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46788D7-76DA-4F09-8C71-F60BEFF610F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0-Example" sheetId="10" state="hidden" r:id="rId1"/>
    <sheet name="Sheet10" sheetId="11" state="hidden" r:id="rId2"/>
    <sheet name="Dashboard" sheetId="14" r:id="rId3"/>
    <sheet name="Data" sheetId="1" r:id="rId4"/>
    <sheet name="Working Data" sheetId="12" r:id="rId5"/>
  </sheets>
  <definedNames>
    <definedName name="_xlnm._FilterDatabase" localSheetId="3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2" l="1"/>
  <c r="P2" i="12"/>
  <c r="K3" i="12" l="1"/>
  <c r="K14" i="12"/>
  <c r="K10" i="12"/>
  <c r="K6" i="12"/>
  <c r="K7" i="12"/>
  <c r="K13" i="12"/>
  <c r="K9" i="12"/>
  <c r="K5" i="12"/>
  <c r="K12" i="12"/>
  <c r="K8" i="12"/>
  <c r="K4" i="12"/>
  <c r="K11" i="12"/>
  <c r="H3" i="12"/>
  <c r="H14" i="12"/>
  <c r="H10" i="12"/>
  <c r="H6" i="12"/>
  <c r="H7" i="12"/>
  <c r="H13" i="12"/>
  <c r="H9" i="12"/>
  <c r="H5" i="12"/>
  <c r="H11" i="12"/>
  <c r="H12" i="12"/>
  <c r="H8" i="12"/>
  <c r="H4" i="12"/>
  <c r="E4" i="12"/>
  <c r="E8" i="12"/>
  <c r="E12" i="12"/>
  <c r="E5" i="12"/>
  <c r="E9" i="12"/>
  <c r="E13" i="12"/>
  <c r="E11" i="12"/>
  <c r="E6" i="12"/>
  <c r="E10" i="12"/>
  <c r="E14" i="12"/>
  <c r="E7" i="12"/>
  <c r="E3" i="12"/>
  <c r="B13" i="12"/>
  <c r="B14" i="12"/>
  <c r="B3" i="12"/>
  <c r="B4" i="12"/>
  <c r="B8" i="12"/>
  <c r="B12" i="12"/>
  <c r="B5" i="12"/>
  <c r="B9" i="12"/>
  <c r="B11" i="12"/>
  <c r="B6" i="12"/>
  <c r="B10" i="12"/>
  <c r="B7" i="12"/>
</calcChain>
</file>

<file path=xl/sharedStrings.xml><?xml version="1.0" encoding="utf-8"?>
<sst xmlns="http://schemas.openxmlformats.org/spreadsheetml/2006/main" count="40052" uniqueCount="3559">
  <si>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</si>
  <si>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</si>
  <si>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</si>
  <si>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</si>
  <si>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</si>
  <si>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</si>
  <si>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</si>
  <si>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</si>
  <si>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</si>
  <si>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</si>
  <si>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</si>
  <si>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</si>
  <si>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</si>
  <si>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</si>
  <si>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</si>
  <si>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</si>
  <si>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</si>
  <si>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</si>
  <si>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</si>
  <si>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</si>
  <si>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</si>
  <si>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</si>
  <si>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</si>
  <si>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</si>
  <si>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</si>
  <si>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</si>
  <si>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</si>
  <si>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</si>
  <si>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</si>
  <si>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</si>
  <si>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</si>
  <si>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</si>
  <si>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</si>
  <si>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</si>
  <si>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</si>
  <si>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</si>
  <si>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</si>
  <si>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</si>
  <si>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</si>
  <si>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</si>
  <si>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</si>
  <si>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</si>
  <si>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</si>
  <si>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</si>
  <si>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</si>
  <si>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</si>
  <si>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</si>
  <si>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</si>
  <si>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</si>
  <si>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</si>
  <si>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</si>
  <si>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</si>
  <si>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</si>
  <si>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</si>
  <si>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</si>
  <si>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</si>
  <si>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</si>
  <si>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</si>
  <si>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</si>
  <si>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</si>
  <si>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</si>
  <si>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</si>
  <si>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</si>
  <si>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</si>
  <si>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</si>
  <si>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</si>
  <si>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</si>
  <si>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</si>
  <si>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</si>
  <si>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</si>
  <si>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</si>
  <si>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</si>
  <si>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</si>
  <si>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</si>
  <si>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</si>
  <si>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</si>
  <si>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</si>
  <si>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</si>
  <si>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</si>
  <si>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</si>
  <si>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</si>
  <si>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</si>
  <si>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</si>
  <si>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</si>
  <si>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</si>
  <si>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</si>
  <si>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</si>
  <si>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</si>
  <si>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</si>
  <si>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</si>
  <si>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</si>
  <si>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</si>
  <si>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</si>
  <si>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</si>
  <si>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</si>
  <si>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</si>
  <si>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</si>
  <si>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</si>
  <si>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</si>
  <si>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</si>
  <si>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</si>
  <si>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</si>
  <si>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</si>
  <si>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</si>
  <si>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</si>
  <si>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</si>
  <si>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</si>
  <si>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</si>
  <si>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</si>
  <si>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</si>
  <si>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</si>
  <si>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</si>
  <si>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</si>
  <si>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</si>
  <si>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</si>
  <si>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</si>
  <si>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</si>
  <si>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</si>
  <si>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</si>
  <si>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</si>
  <si>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</si>
  <si>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</si>
  <si>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</si>
  <si>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</si>
  <si>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</si>
  <si>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</si>
  <si>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</si>
  <si>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</si>
  <si>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</si>
  <si>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</si>
  <si>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</si>
  <si>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</si>
  <si>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</si>
  <si>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</si>
  <si>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</si>
  <si>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</si>
  <si>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</si>
  <si>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</si>
  <si>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</si>
  <si>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</si>
  <si>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</si>
  <si>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</si>
  <si>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</si>
  <si>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</si>
  <si>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</si>
  <si>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</si>
  <si>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</si>
  <si>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</si>
  <si>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</si>
  <si>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</si>
  <si>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</si>
  <si>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</si>
  <si>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</si>
  <si>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</si>
  <si>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</si>
  <si>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</si>
  <si>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</si>
  <si>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</si>
  <si>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</si>
  <si>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</si>
  <si>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</si>
  <si>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</si>
  <si>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</si>
  <si>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</si>
  <si>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</si>
  <si>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</si>
  <si>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</si>
  <si>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</si>
  <si>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</si>
  <si>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</si>
  <si>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</si>
  <si>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</si>
  <si>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</si>
  <si>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</si>
  <si>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</si>
  <si>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</si>
  <si>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</si>
  <si>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</si>
  <si>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</si>
  <si>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</si>
  <si>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</si>
  <si>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</si>
  <si>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</si>
  <si>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</si>
  <si>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</si>
  <si>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</si>
  <si>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</si>
  <si>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</si>
  <si>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</si>
  <si>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</si>
  <si>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</si>
  <si>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</si>
  <si>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</si>
  <si>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</si>
  <si>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</si>
  <si>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</si>
  <si>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</si>
  <si>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</si>
  <si>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</si>
  <si>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</si>
  <si>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</si>
  <si>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</si>
  <si>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</si>
  <si>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</si>
  <si>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</si>
  <si>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</si>
  <si>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</si>
  <si>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</si>
  <si>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</si>
  <si>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</si>
  <si>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</si>
  <si>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</si>
  <si>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</si>
  <si>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</si>
  <si>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</si>
  <si>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</si>
  <si>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</si>
  <si>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</si>
  <si>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</si>
  <si>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</si>
  <si>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</si>
  <si>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</si>
  <si>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</si>
  <si>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</si>
  <si>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</si>
  <si>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</si>
  <si>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</si>
  <si>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</si>
  <si>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</si>
  <si>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</si>
  <si>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</si>
  <si>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</si>
  <si>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</si>
  <si>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</si>
  <si>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</si>
  <si>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</si>
  <si>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</si>
  <si>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</si>
  <si>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</si>
  <si>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</si>
  <si>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</si>
  <si>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</si>
  <si>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</si>
  <si>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</si>
  <si>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</si>
  <si>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</si>
  <si>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</si>
  <si>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</si>
  <si>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</si>
  <si>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</si>
  <si>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</si>
  <si>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</si>
  <si>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</si>
  <si>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</si>
  <si>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</si>
  <si>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</si>
  <si>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</si>
  <si>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</si>
  <si>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</si>
  <si>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</si>
  <si>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</si>
  <si>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</si>
  <si>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</si>
  <si>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</si>
  <si>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</si>
  <si>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</si>
  <si>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</si>
  <si>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</si>
  <si>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</si>
  <si>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</si>
  <si>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</si>
  <si>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</si>
  <si>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</si>
  <si>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</si>
  <si>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</si>
  <si>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</si>
  <si>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</si>
  <si>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</si>
  <si>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</si>
  <si>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</si>
  <si>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</si>
  <si>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</si>
  <si>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</si>
  <si>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</si>
  <si>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</si>
  <si>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</si>
  <si>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</si>
  <si>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</si>
  <si>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</si>
  <si>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</si>
  <si>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</si>
  <si>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</si>
  <si>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</si>
  <si>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</si>
  <si>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</si>
  <si>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</si>
  <si>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</si>
  <si>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</si>
  <si>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</si>
  <si>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</si>
  <si>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</si>
  <si>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</si>
  <si>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</si>
  <si>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</si>
  <si>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</si>
  <si>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</si>
  <si>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</si>
  <si>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</si>
  <si>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</si>
  <si>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</si>
  <si>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</si>
  <si>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</si>
  <si>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</si>
  <si>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</si>
  <si>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</si>
  <si>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</si>
  <si>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</si>
  <si>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</si>
  <si>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</si>
  <si>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</si>
  <si>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</si>
  <si>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</si>
  <si>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</si>
  <si>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</si>
  <si>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</si>
  <si>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</si>
  <si>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</si>
  <si>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</si>
  <si>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</si>
  <si>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</si>
  <si>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</si>
  <si>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</si>
  <si>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</si>
  <si>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</si>
  <si>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</si>
  <si>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</si>
  <si>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</si>
  <si>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</si>
  <si>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</si>
  <si>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</si>
  <si>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</si>
  <si>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</si>
  <si>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</si>
  <si>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</si>
  <si>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</si>
  <si>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</si>
  <si>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</si>
  <si>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</si>
  <si>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</si>
  <si>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</si>
  <si>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</si>
  <si>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</si>
  <si>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</si>
  <si>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</si>
  <si>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</si>
  <si>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</si>
  <si>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</si>
  <si>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</si>
  <si>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</si>
  <si>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</si>
  <si>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</si>
  <si>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</si>
  <si>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</si>
  <si>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</si>
  <si>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</si>
  <si>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</si>
  <si>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</si>
  <si>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</si>
  <si>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</si>
  <si>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</si>
  <si>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</si>
  <si>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</si>
  <si>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</si>
  <si>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</si>
  <si>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</si>
  <si>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</si>
  <si>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</si>
  <si>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</si>
  <si>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</si>
  <si>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</si>
  <si>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</si>
  <si>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</si>
  <si>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</si>
  <si>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</si>
  <si>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</si>
  <si>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</si>
  <si>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</si>
  <si>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</si>
  <si>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</si>
  <si>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</si>
  <si>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</si>
  <si>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</si>
  <si>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</si>
  <si>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</si>
  <si>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</si>
  <si>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</si>
  <si>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</si>
  <si>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</si>
  <si>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</si>
  <si>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</si>
  <si>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</si>
  <si>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</si>
  <si>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</si>
  <si>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</si>
  <si>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</si>
  <si>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</si>
  <si>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</si>
  <si>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</si>
  <si>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</si>
  <si>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</si>
  <si>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</si>
  <si>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</si>
  <si>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</si>
  <si>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</si>
  <si>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</si>
  <si>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</si>
  <si>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</si>
  <si>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</si>
  <si>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</si>
  <si>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</si>
  <si>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</si>
  <si>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</si>
  <si>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</si>
  <si>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</si>
  <si>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</si>
  <si>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</si>
  <si>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</si>
  <si>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</si>
  <si>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</si>
  <si>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</si>
  <si>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</si>
  <si>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</si>
  <si>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</si>
  <si>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</si>
  <si>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</si>
  <si>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</si>
  <si>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</si>
  <si>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</si>
  <si>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</si>
  <si>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</si>
  <si>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</si>
  <si>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</si>
  <si>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</si>
  <si>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</si>
  <si>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</si>
  <si>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</si>
  <si>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</si>
  <si>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</si>
  <si>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</si>
  <si>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</si>
  <si>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</si>
  <si>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</si>
  <si>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</si>
  <si>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</si>
  <si>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</si>
  <si>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</si>
  <si>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</si>
  <si>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</si>
  <si>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</si>
  <si>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</si>
  <si>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</si>
  <si>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</si>
  <si>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</si>
  <si>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</si>
  <si>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</si>
  <si>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</si>
  <si>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</si>
  <si>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</si>
  <si>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</si>
  <si>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</si>
  <si>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</si>
  <si>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</si>
  <si>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</si>
  <si>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</si>
  <si>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</si>
  <si>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</si>
  <si>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</si>
  <si>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</si>
  <si>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</si>
  <si>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</si>
  <si>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</si>
  <si>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</si>
  <si>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</si>
  <si>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</si>
  <si>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</si>
  <si>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</si>
  <si>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</si>
  <si>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</si>
  <si>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</si>
  <si>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</si>
  <si>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</si>
  <si>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</si>
  <si>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</si>
  <si>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</si>
  <si>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</si>
  <si>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</si>
  <si>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</si>
  <si>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</si>
  <si>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</si>
  <si>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</si>
  <si>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</si>
  <si>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</si>
  <si>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</si>
  <si>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</si>
  <si>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</si>
  <si>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</si>
  <si>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</si>
  <si>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</si>
  <si>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</si>
  <si>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</si>
  <si>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</si>
  <si>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</si>
  <si>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</si>
  <si>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</si>
  <si>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</si>
  <si>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</si>
  <si>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</si>
  <si>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</si>
  <si>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</si>
  <si>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</si>
  <si>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</si>
  <si>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</si>
  <si>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</si>
  <si>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</si>
  <si>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</si>
  <si>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</si>
  <si>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</si>
  <si>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</si>
  <si>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</si>
  <si>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</si>
  <si>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</si>
  <si>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</si>
  <si>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</si>
  <si>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</si>
  <si>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</si>
  <si>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</si>
  <si>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</si>
  <si>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</si>
  <si>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</si>
  <si>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</si>
  <si>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</si>
  <si>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</si>
  <si>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</si>
  <si>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</si>
  <si>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</si>
  <si>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</si>
  <si>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</si>
  <si>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</si>
  <si>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</si>
  <si>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</si>
  <si>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</si>
  <si>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</si>
  <si>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</si>
  <si>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</si>
  <si>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</si>
  <si>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</si>
  <si>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</si>
  <si>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</si>
  <si>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</si>
  <si>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</si>
  <si>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</si>
  <si>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</si>
  <si>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</si>
  <si>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</si>
  <si>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</si>
  <si>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</si>
  <si>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</si>
  <si>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</si>
  <si>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</si>
  <si>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</si>
  <si>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</si>
  <si>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</si>
  <si>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</si>
  <si>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</si>
  <si>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</si>
  <si>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</si>
  <si>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</si>
  <si>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</si>
  <si>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</si>
  <si>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</si>
  <si>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</si>
  <si>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</si>
  <si>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</si>
  <si>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</si>
  <si>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</si>
  <si>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</si>
  <si>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</si>
  <si>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</si>
  <si>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</si>
  <si>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</si>
  <si>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</si>
  <si>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</si>
  <si>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</si>
  <si>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</si>
  <si>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</si>
  <si>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</si>
  <si>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</si>
  <si>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</si>
  <si>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</si>
  <si>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</si>
  <si>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</si>
  <si>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</si>
  <si>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</si>
  <si>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</si>
  <si>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</si>
  <si>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</si>
  <si>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</si>
  <si>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</si>
  <si>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</si>
  <si>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</si>
  <si>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</si>
  <si>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</si>
  <si>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</si>
  <si>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</si>
  <si>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</si>
  <si>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</si>
  <si>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</si>
  <si>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</si>
  <si>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</si>
  <si>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</si>
  <si>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</si>
  <si>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</si>
  <si>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</si>
  <si>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</si>
  <si>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</si>
  <si>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</si>
  <si>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</si>
  <si>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</si>
  <si>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</si>
  <si>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</si>
  <si>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</si>
  <si>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</si>
  <si>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</si>
  <si>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</si>
  <si>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</si>
  <si>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</si>
  <si>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</si>
  <si>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</si>
  <si>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</si>
  <si>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</si>
  <si>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</si>
  <si>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</si>
  <si>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</si>
  <si>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</si>
  <si>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</si>
  <si>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</si>
  <si>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</si>
  <si>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</si>
  <si>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</si>
  <si>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</si>
  <si>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</si>
  <si>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</si>
  <si>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</si>
  <si>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</si>
  <si>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</si>
  <si>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</si>
  <si>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</si>
  <si>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</si>
  <si>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</si>
  <si>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</si>
  <si>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</si>
  <si>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</si>
  <si>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</si>
  <si>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</si>
  <si>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</si>
  <si>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</si>
  <si>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</si>
  <si>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</si>
  <si>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</si>
  <si>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</si>
  <si>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</si>
  <si>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</si>
  <si>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</si>
  <si>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</si>
  <si>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</si>
  <si>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</si>
  <si>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</si>
  <si>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</si>
  <si>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</si>
  <si>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</si>
  <si>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</si>
  <si>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</si>
  <si>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</si>
  <si>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</si>
  <si>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</si>
  <si>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</si>
  <si>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</si>
  <si>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</si>
  <si>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</si>
  <si>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</si>
  <si>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</si>
  <si>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</si>
  <si>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</si>
  <si>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</si>
  <si>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</si>
  <si>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</si>
  <si>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</si>
  <si>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</si>
  <si>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</si>
  <si>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</si>
  <si>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</si>
  <si>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</si>
  <si>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</si>
  <si>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</si>
  <si>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</si>
  <si>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</si>
  <si>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</si>
  <si>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</si>
  <si>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</si>
  <si>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</si>
  <si>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</si>
  <si>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</si>
  <si>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</si>
  <si>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</si>
  <si>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</si>
  <si>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</si>
  <si>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</si>
  <si>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</si>
  <si>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</si>
  <si>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</si>
  <si>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</si>
  <si>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</si>
  <si>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</si>
  <si>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</si>
  <si>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</si>
  <si>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</si>
  <si>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</si>
  <si>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</si>
  <si>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</si>
  <si>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</si>
  <si>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</si>
  <si>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</si>
  <si>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</si>
  <si>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</si>
  <si>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</si>
  <si>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</si>
  <si>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</si>
  <si>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</si>
  <si>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</si>
  <si>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</si>
  <si>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</si>
  <si>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</si>
  <si>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</si>
  <si>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</si>
  <si>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</si>
  <si>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</si>
  <si>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</si>
  <si>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</si>
  <si>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</si>
  <si>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</si>
  <si>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</si>
  <si>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</si>
  <si>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</si>
  <si>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</si>
  <si>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</si>
  <si>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</si>
  <si>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</si>
  <si>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</si>
  <si>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</si>
  <si>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</si>
  <si>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</si>
  <si>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</si>
  <si>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</si>
  <si>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</si>
  <si>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</si>
  <si>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</si>
  <si>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</si>
  <si>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</si>
  <si>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</si>
  <si>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</si>
  <si>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</si>
  <si>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</si>
  <si>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</si>
  <si>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</si>
  <si>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</si>
  <si>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</si>
  <si>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</si>
  <si>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</si>
  <si>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</si>
  <si>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</si>
  <si>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</si>
  <si>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</si>
  <si>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</si>
  <si>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</si>
  <si>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</si>
  <si>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</si>
  <si>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</si>
  <si>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</si>
  <si>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</si>
  <si>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</si>
  <si>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</si>
  <si>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</si>
  <si>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</si>
  <si>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</si>
  <si>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</si>
  <si>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</si>
  <si>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</si>
  <si>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</si>
  <si>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</si>
  <si>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</si>
  <si>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</si>
  <si>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</si>
  <si>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</si>
  <si>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</si>
  <si>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</si>
  <si>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</si>
  <si>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</si>
  <si>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</si>
  <si>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</si>
  <si>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</si>
  <si>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</si>
  <si>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</si>
  <si>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</si>
  <si>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</si>
  <si>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</si>
  <si>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</si>
  <si>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</si>
  <si>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</si>
  <si>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</si>
  <si>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</si>
  <si>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</si>
  <si>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</si>
  <si>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</si>
  <si>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</si>
  <si>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</si>
  <si>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</si>
  <si>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</si>
  <si>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</si>
  <si>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</si>
  <si>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</si>
  <si>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</si>
  <si>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</si>
  <si>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</si>
  <si>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</si>
  <si>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</si>
  <si>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</si>
  <si>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</si>
  <si>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</si>
  <si>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</si>
  <si>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</si>
  <si>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</si>
  <si>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</si>
  <si>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</si>
  <si>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</si>
  <si>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</si>
  <si>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</si>
  <si>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</si>
  <si>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</si>
  <si>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</si>
  <si>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</si>
  <si>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</si>
  <si>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</si>
  <si>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</si>
  <si>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</si>
  <si>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</si>
  <si>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</si>
  <si>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</si>
  <si>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</si>
  <si>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</si>
  <si>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</si>
  <si>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</si>
  <si>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</si>
  <si>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</si>
  <si>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</si>
  <si>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</si>
  <si>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</si>
  <si>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</si>
  <si>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</si>
  <si>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</si>
  <si>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</si>
  <si>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</si>
  <si>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</si>
  <si>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</si>
  <si>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</si>
  <si>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</si>
  <si>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</si>
  <si>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</si>
  <si>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</si>
  <si>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</si>
  <si>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</si>
  <si>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</si>
  <si>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</si>
  <si>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</si>
  <si>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</si>
  <si>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</si>
  <si>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</si>
  <si>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</si>
  <si>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</si>
  <si>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</si>
  <si>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</si>
  <si>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</si>
  <si>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</si>
  <si>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</si>
  <si>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</si>
  <si>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</si>
  <si>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</si>
  <si>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</si>
  <si>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</si>
  <si>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</si>
  <si>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</si>
  <si>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</si>
  <si>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</si>
  <si>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</si>
  <si>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</si>
  <si>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</si>
  <si>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</si>
  <si>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</si>
  <si>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</si>
  <si>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</si>
  <si>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</si>
  <si>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</si>
  <si>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</si>
  <si>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</si>
  <si>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</si>
  <si>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</si>
  <si>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</si>
  <si>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</si>
  <si>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</si>
  <si>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</si>
  <si>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</si>
  <si>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</si>
  <si>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</si>
  <si>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</si>
  <si>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</si>
  <si>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</si>
  <si>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</si>
  <si>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</si>
  <si>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</si>
  <si>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</si>
  <si>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</si>
  <si>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</si>
  <si>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</si>
  <si>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</si>
  <si>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</si>
  <si>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</si>
  <si>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</si>
  <si>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</si>
  <si>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</si>
  <si>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</si>
  <si>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</si>
  <si>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</si>
  <si>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</si>
  <si>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</si>
  <si>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</si>
  <si>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</si>
  <si>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</si>
  <si>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</si>
  <si>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</si>
  <si>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</si>
  <si>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</si>
  <si>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</si>
  <si>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</si>
  <si>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</si>
  <si>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</si>
  <si>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</si>
  <si>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</si>
  <si>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</si>
  <si>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</si>
  <si>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</si>
  <si>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</si>
  <si>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</si>
  <si>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</si>
  <si>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</si>
  <si>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</si>
  <si>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</si>
  <si>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</si>
  <si>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</si>
  <si>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</si>
  <si>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</si>
  <si>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</si>
  <si>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</si>
  <si>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</si>
  <si>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</si>
  <si>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</si>
  <si>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</si>
  <si>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</si>
  <si>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</si>
  <si>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</si>
  <si>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</si>
  <si>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</si>
  <si>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</si>
  <si>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</si>
  <si>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</si>
  <si>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</si>
  <si>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</si>
  <si>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</si>
  <si>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</si>
  <si>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</si>
  <si>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</si>
  <si>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</si>
  <si>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</si>
  <si>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</si>
  <si>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</si>
  <si>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</si>
  <si>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</si>
  <si>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</si>
  <si>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</si>
  <si>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</si>
  <si>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</si>
  <si>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</si>
  <si>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</si>
  <si>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</si>
  <si>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</si>
  <si>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</si>
  <si>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</si>
  <si>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</si>
  <si>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</si>
  <si>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</si>
  <si>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</si>
  <si>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</si>
  <si>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</si>
  <si>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</si>
  <si>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</si>
  <si>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</si>
  <si>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</si>
  <si>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</si>
  <si>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</si>
  <si>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</si>
  <si>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</si>
  <si>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</si>
  <si>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</si>
  <si>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</si>
  <si>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</si>
  <si>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</si>
  <si>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</si>
  <si>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</si>
  <si>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</si>
  <si>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</si>
  <si>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</si>
  <si>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</si>
  <si>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</si>
  <si>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</si>
  <si>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</si>
  <si>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</si>
  <si>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</si>
  <si>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</si>
  <si>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</si>
  <si>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</si>
  <si>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</si>
  <si>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</si>
  <si>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</si>
  <si>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</si>
  <si>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</si>
  <si>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</si>
  <si>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</si>
  <si>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</si>
  <si>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</si>
  <si>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</si>
  <si>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</si>
  <si>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</si>
  <si>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</si>
  <si>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</si>
  <si>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</si>
  <si>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</si>
  <si>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</si>
  <si>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</si>
  <si>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</si>
  <si>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</si>
  <si>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</si>
  <si>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</si>
  <si>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</si>
  <si>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</si>
  <si>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</si>
  <si>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</si>
  <si>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</si>
  <si>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</si>
  <si>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</si>
  <si>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</si>
  <si>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</si>
  <si>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</si>
  <si>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</si>
  <si>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</si>
  <si>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</si>
  <si>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</si>
  <si>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</si>
  <si>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</si>
  <si>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</si>
  <si>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</si>
  <si>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</si>
  <si>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</si>
  <si>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</si>
  <si>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</si>
  <si>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</si>
  <si>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</si>
  <si>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</si>
  <si>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</si>
  <si>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</si>
  <si>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</si>
  <si>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</si>
  <si>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</si>
  <si>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</si>
  <si>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</si>
  <si>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</si>
  <si>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</si>
  <si>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</si>
  <si>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</si>
  <si>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</si>
  <si>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</si>
  <si>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</si>
  <si>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</si>
  <si>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</si>
  <si>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</si>
  <si>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</si>
  <si>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</si>
  <si>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</si>
  <si>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</si>
  <si>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</si>
  <si>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</si>
  <si>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</si>
  <si>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</si>
  <si>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</si>
  <si>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</si>
  <si>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</si>
  <si>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</si>
  <si>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</si>
  <si>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</si>
  <si>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</si>
  <si>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</si>
  <si>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</si>
  <si>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</si>
  <si>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</si>
  <si>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</si>
  <si>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</si>
  <si>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</si>
  <si>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</si>
  <si>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</si>
  <si>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</si>
  <si>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</si>
  <si>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</si>
  <si>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</si>
  <si>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</si>
  <si>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</si>
  <si>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</si>
  <si>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</si>
  <si>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</si>
  <si>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</si>
  <si>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</si>
  <si>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</si>
  <si>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</si>
  <si>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</si>
  <si>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</si>
  <si>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</si>
  <si>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</si>
  <si>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</si>
  <si>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</si>
  <si>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</si>
  <si>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</si>
  <si>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</si>
  <si>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</si>
  <si>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</si>
  <si>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</si>
  <si>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</si>
  <si>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</si>
  <si>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</si>
  <si>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</si>
  <si>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</si>
  <si>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</si>
  <si>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</si>
  <si>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</si>
  <si>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</si>
  <si>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</si>
  <si>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</si>
  <si>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</si>
  <si>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</si>
  <si>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</si>
  <si>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</si>
  <si>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</si>
  <si>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</si>
  <si>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</si>
  <si>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</si>
  <si>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</si>
  <si>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</si>
  <si>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</si>
  <si>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</si>
  <si>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</si>
  <si>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</si>
  <si>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</si>
  <si>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</si>
  <si>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</si>
  <si>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</si>
  <si>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</si>
  <si>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</si>
  <si>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</si>
  <si>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</si>
  <si>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</si>
  <si>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</si>
  <si>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</si>
  <si>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</si>
  <si>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</si>
  <si>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</si>
  <si>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</si>
  <si>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</si>
  <si>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</si>
  <si>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</si>
  <si>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</si>
  <si>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</si>
  <si>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</si>
  <si>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</si>
  <si>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</si>
  <si>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</si>
  <si>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</si>
  <si>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</si>
  <si>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</si>
  <si>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</si>
  <si>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</si>
  <si>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</si>
  <si>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</si>
  <si>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</si>
  <si>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</si>
  <si>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</si>
  <si>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</si>
  <si>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</si>
  <si>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</si>
  <si>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</si>
  <si>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</si>
  <si>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</si>
  <si>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</si>
  <si>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</si>
  <si>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</si>
  <si>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</si>
  <si>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</si>
  <si>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</si>
  <si>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</si>
  <si>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</si>
  <si>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</si>
  <si>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</si>
  <si>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</si>
  <si>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</si>
  <si>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</si>
  <si>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</si>
  <si>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</si>
  <si>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</si>
  <si>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</si>
  <si>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</si>
  <si>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</si>
  <si>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</si>
  <si>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</si>
  <si>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</si>
  <si>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</si>
  <si>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</si>
  <si>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</si>
  <si>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</si>
  <si>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</si>
  <si>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</si>
  <si>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</si>
  <si>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</si>
  <si>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</si>
  <si>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</si>
  <si>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</si>
  <si>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</si>
  <si>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</si>
  <si>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</si>
  <si>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</si>
  <si>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</si>
  <si>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</si>
  <si>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</si>
  <si>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</si>
  <si>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</si>
  <si>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</si>
  <si>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</si>
  <si>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</si>
  <si>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</si>
  <si>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</si>
  <si>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</si>
  <si>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</si>
  <si>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</si>
  <si>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</si>
  <si>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</si>
  <si>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</si>
  <si>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</si>
  <si>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</si>
  <si>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</si>
  <si>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</si>
  <si>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</si>
  <si>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</si>
  <si>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</si>
  <si>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</si>
  <si>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</si>
  <si>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</si>
  <si>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</si>
  <si>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</si>
  <si>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</si>
  <si>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</si>
  <si>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</si>
  <si>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</si>
  <si>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</si>
  <si>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</si>
  <si>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</si>
  <si>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</si>
  <si>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</si>
  <si>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</si>
  <si>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</si>
  <si>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</si>
  <si>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</si>
  <si>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</si>
  <si>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</si>
  <si>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</si>
  <si>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</si>
  <si>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</si>
  <si>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</si>
  <si>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</si>
  <si>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</si>
  <si>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</si>
  <si>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</si>
  <si>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</si>
  <si>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</si>
  <si>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</si>
  <si>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</si>
  <si>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</si>
  <si>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</si>
  <si>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</si>
  <si>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</si>
  <si>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</si>
  <si>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</si>
  <si>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</si>
  <si>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</si>
  <si>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</si>
  <si>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</si>
  <si>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</si>
  <si>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</si>
  <si>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</si>
  <si>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</si>
  <si>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</si>
  <si>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</si>
  <si>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</si>
  <si>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</si>
  <si>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</si>
  <si>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</si>
  <si>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</si>
  <si>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</si>
  <si>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</si>
  <si>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</si>
  <si>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</si>
  <si>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</si>
  <si>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</si>
  <si>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</si>
  <si>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</si>
  <si>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</si>
  <si>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</si>
  <si>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</si>
  <si>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</si>
  <si>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</si>
  <si>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</si>
  <si>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</si>
  <si>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</si>
  <si>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</si>
  <si>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</si>
  <si>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</si>
  <si>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</si>
  <si>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</si>
  <si>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</si>
  <si>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</si>
  <si>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</si>
  <si>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</si>
  <si>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</si>
  <si>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</si>
  <si>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</si>
  <si>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</si>
  <si>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</si>
  <si>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</si>
  <si>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</si>
  <si>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</si>
  <si>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</si>
  <si>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</si>
  <si>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</si>
  <si>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</si>
  <si>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</si>
  <si>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</si>
  <si>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</si>
  <si>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</si>
  <si>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</si>
  <si>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</si>
  <si>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</si>
  <si>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</si>
  <si>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</si>
  <si>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</si>
  <si>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</si>
  <si>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</si>
  <si>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</si>
  <si>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</si>
  <si>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</si>
  <si>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</si>
  <si>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</si>
  <si>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</si>
  <si>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</si>
  <si>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</si>
  <si>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</si>
  <si>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</si>
  <si>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</si>
  <si>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</si>
  <si>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</si>
  <si>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</si>
  <si>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</si>
  <si>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</si>
  <si>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</si>
  <si>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</si>
  <si>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</si>
  <si>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</si>
  <si>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</si>
  <si>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</si>
  <si>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</si>
  <si>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</si>
  <si>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</si>
  <si>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</si>
  <si>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</si>
  <si>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</si>
  <si>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</si>
  <si>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</si>
  <si>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</si>
  <si>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</si>
  <si>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</si>
  <si>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</si>
  <si>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</si>
  <si>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</si>
  <si>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</si>
  <si>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</si>
  <si>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</si>
  <si>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</si>
  <si>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</si>
  <si>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</si>
  <si>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</si>
  <si>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</si>
  <si>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</si>
  <si>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</si>
  <si>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</si>
  <si>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</si>
  <si>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</si>
  <si>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</si>
  <si>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</si>
  <si>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</si>
  <si>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</si>
  <si>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</si>
  <si>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</si>
  <si>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</si>
  <si>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</si>
  <si>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</si>
  <si>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</si>
  <si>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</si>
  <si>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</si>
  <si>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</si>
  <si>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</si>
  <si>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</si>
  <si>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</si>
  <si>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</si>
  <si>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</si>
  <si>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</si>
  <si>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</si>
  <si>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</si>
  <si>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</si>
  <si>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</si>
  <si>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</si>
  <si>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</si>
  <si>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</si>
  <si>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</si>
  <si>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</si>
  <si>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</si>
  <si>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</si>
  <si>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</si>
  <si>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</si>
  <si>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</si>
  <si>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</si>
  <si>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</si>
  <si>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</si>
  <si>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</si>
  <si>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</si>
  <si>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</si>
  <si>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</si>
  <si>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</si>
  <si>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</si>
  <si>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</si>
  <si>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</si>
  <si>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</si>
  <si>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</si>
  <si>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</si>
  <si>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</si>
  <si>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</si>
  <si>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</si>
  <si>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</si>
  <si>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</si>
  <si>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</si>
  <si>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</si>
  <si>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</si>
  <si>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</si>
  <si>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</si>
  <si>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</si>
  <si>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</si>
  <si>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</si>
  <si>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</si>
  <si>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</si>
  <si>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</si>
  <si>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</si>
  <si>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</si>
  <si>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</si>
  <si>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</si>
  <si>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</si>
  <si>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</si>
  <si>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</si>
  <si>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</si>
  <si>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</si>
  <si>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</si>
  <si>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</si>
  <si>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</si>
  <si>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</si>
  <si>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</si>
  <si>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</si>
  <si>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</si>
  <si>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</si>
  <si>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</si>
  <si>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</si>
  <si>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</si>
  <si>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</si>
  <si>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</si>
  <si>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</si>
  <si>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</si>
  <si>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</si>
  <si>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</si>
  <si>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</si>
  <si>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</si>
  <si>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</si>
  <si>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</si>
  <si>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</si>
  <si>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</si>
  <si>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</si>
  <si>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</si>
  <si>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</si>
  <si>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</si>
  <si>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</si>
  <si>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</si>
  <si>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</si>
  <si>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</si>
  <si>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</si>
  <si>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</si>
  <si>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</si>
  <si>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</si>
  <si>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</si>
  <si>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</si>
  <si>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</si>
  <si>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</si>
  <si>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</si>
  <si>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</si>
  <si>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</si>
  <si>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</si>
  <si>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</si>
  <si>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</si>
  <si>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</si>
  <si>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</si>
  <si>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</si>
  <si>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</si>
  <si>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</si>
  <si>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</si>
  <si>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</si>
  <si>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</si>
  <si>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</si>
  <si>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</si>
  <si>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</si>
  <si>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</si>
  <si>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</si>
  <si>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</si>
  <si>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</si>
  <si>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</si>
  <si>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</si>
  <si>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</si>
  <si>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</si>
  <si>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</si>
  <si>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</si>
  <si>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</si>
  <si>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</si>
  <si>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</si>
  <si>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</si>
  <si>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</si>
  <si>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</si>
  <si>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</si>
  <si>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</si>
  <si>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</si>
  <si>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</si>
  <si>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</si>
  <si>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</si>
  <si>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</si>
  <si>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</si>
  <si>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</si>
  <si>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</si>
  <si>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</si>
  <si>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</si>
  <si>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</si>
  <si>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</si>
  <si>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</si>
  <si>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</si>
  <si>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</si>
  <si>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</si>
  <si>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</si>
  <si>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</si>
  <si>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</si>
  <si>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</si>
  <si>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</si>
  <si>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</si>
  <si>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</si>
  <si>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</si>
  <si>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</si>
  <si>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</si>
  <si>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</si>
  <si>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</si>
  <si>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</si>
  <si>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</si>
  <si>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</si>
  <si>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</si>
  <si>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</si>
  <si>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</si>
  <si>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</si>
  <si>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</si>
  <si>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</si>
  <si>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</si>
  <si>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</si>
  <si>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</si>
  <si>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</si>
  <si>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</si>
  <si>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</si>
  <si>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</si>
  <si>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</si>
  <si>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</si>
  <si>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</si>
  <si>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</si>
  <si>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</si>
  <si>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</si>
  <si>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</si>
  <si>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</si>
  <si>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</si>
  <si>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</si>
  <si>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</si>
  <si>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</si>
  <si>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</si>
  <si>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</si>
  <si>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</si>
  <si>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</si>
  <si>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</si>
  <si>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</si>
  <si>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</si>
  <si>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</si>
  <si>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</si>
  <si>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</si>
  <si>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</si>
  <si>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</si>
  <si>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</si>
  <si>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</si>
  <si>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</si>
  <si>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</si>
  <si>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</si>
  <si>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</si>
  <si>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</si>
  <si>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</si>
  <si>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</si>
  <si>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</si>
  <si>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</si>
  <si>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</si>
  <si>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</si>
  <si>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</si>
  <si>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</si>
  <si>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</si>
  <si>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</si>
  <si>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</si>
  <si>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</si>
  <si>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</si>
  <si>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</si>
  <si>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</si>
  <si>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</si>
  <si>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</si>
  <si>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</si>
  <si>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</si>
  <si>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</si>
  <si>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</si>
  <si>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</si>
  <si>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</si>
  <si>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</si>
  <si>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</si>
  <si>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</si>
  <si>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</si>
  <si>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</si>
  <si>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</si>
  <si>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</si>
  <si>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</si>
  <si>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</si>
  <si>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</si>
  <si>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</si>
  <si>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</si>
  <si>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</si>
  <si>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</si>
  <si>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</si>
  <si>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</si>
  <si>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</si>
  <si>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</si>
  <si>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</si>
  <si>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</si>
  <si>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</si>
  <si>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</si>
  <si>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</si>
  <si>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</si>
  <si>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</si>
  <si>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</si>
  <si>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</si>
  <si>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</si>
  <si>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</si>
  <si>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</si>
  <si>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</si>
  <si>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</si>
  <si>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</si>
  <si>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</si>
  <si>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</si>
  <si>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</si>
  <si>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</si>
  <si>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</si>
  <si>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</si>
  <si>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</si>
  <si>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</si>
  <si>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</si>
  <si>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</si>
  <si>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</si>
  <si>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</si>
  <si>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</si>
  <si>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</si>
  <si>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</si>
  <si>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</si>
  <si>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</si>
  <si>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</si>
  <si>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</si>
  <si>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</si>
  <si>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</si>
  <si>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</si>
  <si>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</si>
  <si>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</si>
  <si>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</si>
  <si>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</si>
  <si>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</si>
  <si>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</si>
  <si>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</si>
  <si>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</si>
  <si>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</si>
  <si>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</si>
  <si>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</si>
  <si>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</si>
  <si>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</si>
  <si>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</si>
  <si>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</si>
  <si>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</si>
  <si>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</si>
  <si>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</si>
  <si>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</si>
  <si>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</si>
  <si>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</si>
  <si>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</si>
  <si>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</si>
  <si>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</si>
  <si>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</si>
  <si>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</si>
  <si>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</si>
  <si>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</si>
  <si>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</si>
  <si>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</si>
  <si>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</si>
  <si>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</si>
  <si>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</si>
  <si>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</si>
  <si>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</si>
  <si>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</si>
  <si>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</si>
  <si>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</si>
  <si>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</si>
  <si>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</si>
  <si>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</si>
  <si>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</si>
  <si>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</si>
  <si>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</si>
  <si>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</si>
  <si>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</si>
  <si>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</si>
  <si>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</si>
  <si>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</si>
  <si>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</si>
  <si>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</si>
  <si>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</si>
  <si>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</si>
  <si>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</si>
  <si>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</si>
  <si>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</si>
  <si>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</si>
  <si>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</si>
  <si>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</si>
  <si>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</si>
  <si>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</si>
  <si>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</si>
  <si>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</si>
  <si>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</si>
  <si>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</si>
  <si>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</si>
  <si>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</si>
  <si>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</si>
  <si>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</si>
  <si>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</si>
  <si>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</si>
  <si>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</si>
  <si>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</si>
  <si>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</si>
  <si>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</si>
  <si>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</si>
  <si>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</si>
  <si>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</si>
  <si>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</si>
  <si>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</si>
  <si>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</si>
  <si>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</si>
  <si>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</si>
  <si>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</si>
  <si>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</si>
  <si>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</si>
  <si>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</si>
  <si>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</si>
  <si>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</si>
  <si>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</si>
  <si>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</si>
  <si>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</si>
  <si>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</si>
  <si>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</si>
  <si>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</si>
  <si>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</si>
  <si>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</si>
  <si>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</si>
  <si>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</si>
  <si>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</si>
  <si>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</si>
  <si>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</si>
  <si>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</si>
  <si>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</si>
  <si>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</si>
  <si>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</si>
  <si>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</si>
  <si>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</si>
  <si>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</si>
  <si>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</si>
  <si>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</si>
  <si>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</si>
  <si>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</si>
  <si>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</si>
  <si>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</si>
  <si>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</si>
  <si>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</si>
  <si>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</si>
  <si>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</si>
  <si>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</si>
  <si>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</si>
  <si>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</si>
  <si>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</si>
  <si>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</si>
  <si>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</si>
  <si>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</si>
  <si>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</si>
  <si>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</si>
  <si>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</si>
  <si>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</si>
  <si>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</si>
  <si>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</si>
  <si>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</si>
  <si>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</si>
  <si>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</si>
  <si>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</si>
  <si>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</si>
  <si>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</si>
  <si>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</si>
  <si>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</si>
  <si>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</si>
  <si>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</si>
  <si>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</si>
  <si>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</si>
  <si>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</si>
  <si>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</si>
  <si>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</si>
  <si>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</si>
  <si>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</si>
  <si>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</si>
  <si>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</si>
  <si>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</si>
  <si>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</si>
  <si>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</si>
  <si>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</si>
  <si>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</si>
  <si>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</si>
  <si>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</si>
  <si>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</si>
  <si>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</si>
  <si>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</si>
  <si>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</si>
  <si>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</si>
  <si>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</si>
  <si>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</si>
  <si>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</si>
  <si>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</si>
  <si>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</si>
  <si>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</si>
  <si>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</si>
  <si>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</si>
  <si>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</si>
  <si>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</si>
  <si>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</si>
  <si>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</si>
  <si>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</si>
  <si>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</si>
  <si>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</si>
  <si>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</si>
  <si>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</si>
  <si>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</si>
  <si>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</si>
  <si>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</si>
  <si>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</si>
  <si>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</si>
  <si>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</si>
  <si>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</si>
  <si>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</si>
  <si>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</si>
  <si>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</si>
  <si>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</si>
  <si>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</si>
  <si>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</si>
  <si>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</si>
  <si>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</si>
  <si>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</si>
  <si>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</si>
  <si>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</si>
  <si>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</si>
  <si>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</si>
  <si>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</si>
  <si>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</si>
  <si>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</si>
  <si>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</si>
  <si>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</si>
  <si>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</si>
  <si>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</si>
  <si>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</si>
  <si>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</si>
  <si>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</si>
  <si>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</si>
  <si>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</si>
  <si>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</si>
  <si>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</si>
  <si>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</si>
  <si>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</si>
  <si>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</si>
  <si>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</si>
  <si>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</si>
  <si>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</si>
  <si>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</si>
  <si>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</si>
  <si>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</si>
  <si>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</si>
  <si>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</si>
  <si>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</si>
  <si>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</si>
  <si>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</si>
  <si>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</si>
  <si>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</si>
  <si>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</si>
  <si>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</si>
  <si>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</si>
  <si>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</si>
  <si>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</si>
  <si>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</si>
  <si>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</si>
  <si>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</si>
  <si>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</si>
  <si>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</si>
  <si>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</si>
  <si>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</si>
  <si>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</si>
  <si>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</si>
  <si>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</si>
  <si>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</si>
  <si>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</si>
  <si>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</si>
  <si>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</si>
  <si>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</si>
  <si>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</si>
  <si>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</si>
  <si>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</si>
  <si>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</si>
  <si>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</si>
  <si>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</si>
  <si>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</si>
  <si>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</si>
  <si>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</si>
  <si>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</si>
  <si>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</si>
  <si>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</si>
  <si>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</si>
  <si>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</si>
  <si>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</si>
  <si>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</si>
  <si>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</si>
  <si>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</si>
  <si>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</si>
  <si>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</si>
  <si>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</si>
  <si>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</si>
  <si>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</si>
  <si>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</si>
  <si>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</si>
  <si>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</si>
  <si>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</si>
  <si>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</si>
  <si>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</si>
  <si>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</si>
  <si>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</si>
  <si>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</si>
  <si>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</si>
  <si>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</si>
  <si>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</si>
  <si>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</si>
  <si>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</si>
  <si>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</si>
  <si>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</si>
  <si>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</si>
  <si>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</si>
  <si>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</si>
  <si>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</si>
  <si>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</si>
  <si>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</si>
  <si>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</si>
  <si>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</si>
  <si>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</si>
  <si>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</si>
  <si>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</si>
  <si>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</si>
  <si>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</si>
  <si>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</si>
  <si>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</si>
  <si>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</si>
  <si>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</si>
  <si>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</si>
  <si>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</si>
  <si>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</si>
  <si>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</si>
  <si>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</si>
  <si>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</si>
  <si>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</si>
  <si>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</si>
  <si>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</si>
  <si>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</si>
  <si>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</si>
  <si>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</si>
  <si>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</si>
  <si>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</si>
  <si>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</si>
  <si>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</si>
  <si>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</si>
  <si>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</si>
  <si>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</si>
  <si>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</si>
  <si>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</si>
  <si>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</si>
  <si>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</si>
  <si>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</si>
  <si>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</si>
  <si>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</si>
  <si>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</si>
  <si>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</si>
  <si>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</si>
  <si>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</si>
  <si>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</si>
  <si>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</si>
  <si>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</si>
  <si>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</si>
  <si>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</si>
  <si>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</si>
  <si>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</si>
  <si>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</si>
  <si>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</si>
  <si>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</si>
  <si>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</si>
  <si>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</si>
  <si>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</si>
  <si>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</si>
  <si>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</si>
  <si>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</si>
  <si>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</si>
  <si>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</si>
  <si>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</si>
  <si>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</si>
  <si>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</si>
  <si>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</si>
  <si>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</si>
  <si>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</si>
  <si>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</si>
  <si>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</si>
  <si>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</si>
  <si>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</si>
  <si>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</si>
  <si>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</si>
  <si>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</si>
  <si>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</si>
  <si>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</si>
  <si>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</si>
  <si>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</si>
  <si>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</si>
  <si>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</si>
  <si>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</si>
  <si>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</si>
  <si>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</si>
  <si>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</si>
  <si>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</si>
  <si>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</si>
  <si>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</si>
  <si>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</si>
  <si>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</si>
  <si>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</si>
  <si>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</si>
  <si>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</si>
  <si>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</si>
  <si>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</si>
  <si>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</si>
  <si>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</si>
  <si>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</si>
  <si>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</si>
  <si>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</si>
  <si>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</si>
  <si>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</si>
  <si>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</si>
  <si>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</si>
  <si>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</si>
  <si>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</si>
  <si>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</si>
  <si>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</si>
  <si>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</si>
  <si>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</si>
  <si>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</si>
  <si>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</si>
  <si>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</si>
  <si>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</si>
  <si>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</si>
  <si>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</si>
  <si>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</si>
  <si>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</si>
  <si>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</si>
  <si>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</si>
  <si>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</si>
  <si>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</si>
  <si>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</si>
  <si>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</si>
  <si>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</si>
  <si>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</si>
  <si>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</si>
  <si>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</si>
  <si>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</si>
  <si>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</si>
  <si>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</si>
  <si>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</si>
  <si>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</si>
  <si>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</si>
  <si>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</si>
  <si>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</si>
  <si>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</si>
  <si>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</si>
  <si>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</si>
  <si>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</si>
  <si>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</si>
  <si>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</si>
  <si>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</si>
  <si>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</si>
  <si>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</si>
  <si>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</si>
  <si>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</si>
  <si>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</si>
  <si>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</si>
  <si>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</si>
  <si>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</si>
  <si>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</si>
  <si>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</si>
  <si>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</si>
  <si>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</si>
  <si>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</si>
  <si>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</si>
  <si>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</si>
  <si>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</si>
  <si>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</si>
  <si>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</si>
  <si>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</si>
  <si>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</si>
  <si>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</si>
  <si>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</si>
  <si>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</si>
  <si>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</si>
  <si>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</si>
  <si>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</si>
  <si>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</si>
  <si>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</si>
  <si>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</si>
  <si>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</si>
  <si>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</si>
  <si>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</si>
  <si>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</si>
  <si>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</si>
  <si>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</si>
  <si>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</si>
  <si>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</si>
  <si>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</si>
  <si>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</si>
  <si>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</si>
  <si>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</si>
  <si>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</si>
  <si>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</si>
  <si>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</si>
  <si>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</si>
  <si>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</si>
  <si>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</si>
  <si>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</si>
  <si>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</si>
  <si>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</si>
  <si>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</si>
  <si>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</si>
  <si>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</si>
  <si>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</si>
  <si>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</si>
  <si>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</si>
  <si>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</si>
  <si>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</si>
  <si>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</si>
  <si>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</si>
  <si>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</si>
  <si>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</si>
  <si>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</si>
  <si>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</si>
  <si>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</si>
  <si>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</si>
  <si>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</si>
  <si>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</si>
  <si>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</si>
  <si>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</si>
  <si>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</si>
  <si>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</si>
  <si>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</si>
  <si>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</si>
  <si>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</si>
  <si>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</si>
  <si>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</si>
  <si>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</si>
  <si>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</si>
  <si>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</si>
  <si>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</si>
  <si>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</si>
  <si>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</si>
  <si>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</si>
  <si>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</si>
  <si>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</si>
  <si>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</si>
  <si>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</si>
  <si>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</si>
  <si>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</si>
  <si>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</si>
  <si>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</si>
  <si>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</si>
  <si>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</si>
  <si>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</si>
  <si>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</si>
  <si>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</si>
  <si>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</si>
  <si>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</si>
  <si>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</si>
  <si>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</si>
  <si>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</si>
  <si>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</si>
  <si>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</si>
  <si>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</si>
  <si>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</si>
  <si>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</si>
  <si>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</si>
  <si>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</si>
  <si>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</si>
  <si>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</si>
  <si>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</si>
  <si>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</si>
  <si>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</si>
  <si>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</si>
  <si>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</si>
  <si>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</si>
  <si>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</si>
  <si>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</si>
  <si>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</si>
  <si>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</si>
  <si>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</si>
  <si>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</si>
  <si>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</si>
  <si>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</si>
  <si>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</si>
  <si>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</si>
  <si>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</si>
  <si>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</si>
  <si>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</si>
  <si>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</si>
  <si>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</si>
  <si>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</si>
  <si>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</si>
  <si>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</si>
  <si>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</si>
  <si>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</si>
  <si>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</si>
  <si>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</si>
  <si>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</si>
  <si>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</si>
  <si>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</si>
  <si>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</si>
  <si>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</si>
  <si>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</si>
  <si>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</si>
  <si>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</si>
  <si>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</si>
  <si>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</si>
  <si>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</si>
  <si>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</si>
  <si>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</si>
  <si>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</si>
  <si>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</si>
  <si>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</si>
  <si>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</si>
  <si>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</si>
  <si>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</si>
  <si>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</si>
  <si>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</si>
  <si>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</si>
  <si>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</si>
  <si>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</si>
  <si>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</si>
  <si>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</si>
  <si>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</si>
  <si>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</si>
  <si>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</si>
  <si>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</si>
  <si>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</si>
  <si>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</si>
  <si>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</si>
  <si>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</si>
  <si>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</si>
  <si>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</si>
  <si>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</si>
  <si>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</si>
  <si>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</si>
  <si>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</si>
  <si>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</si>
  <si>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</si>
  <si>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</si>
  <si>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</si>
  <si>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</si>
  <si>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</si>
  <si>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</si>
  <si>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</si>
  <si>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</si>
  <si>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</si>
  <si>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</si>
  <si>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</si>
  <si>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</si>
  <si>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</si>
  <si>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</si>
  <si>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</si>
  <si>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</si>
  <si>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</si>
  <si>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</si>
  <si>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</si>
  <si>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</si>
  <si>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</si>
  <si>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</si>
  <si>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</si>
  <si>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</si>
  <si>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</si>
  <si>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</si>
  <si>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</si>
  <si>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</si>
  <si>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</si>
  <si>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</si>
  <si>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</si>
  <si>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</si>
  <si>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</si>
  <si>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</si>
  <si>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</si>
  <si>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</si>
  <si>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</si>
  <si>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</si>
  <si>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</si>
  <si>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</si>
  <si>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</si>
  <si>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</si>
  <si>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</si>
  <si>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</si>
  <si>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</si>
  <si>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</si>
  <si>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</si>
  <si>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</si>
  <si>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</si>
  <si>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</si>
  <si>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</si>
  <si>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</si>
  <si>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</si>
  <si>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</si>
  <si>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</si>
  <si>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</si>
  <si>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</si>
  <si>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</si>
  <si>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</si>
  <si>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</si>
  <si>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</si>
  <si>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</si>
  <si>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</si>
  <si>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</si>
  <si>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</si>
  <si>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</si>
  <si>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</si>
  <si>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</si>
  <si>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</si>
  <si>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</si>
  <si>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</si>
  <si>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</si>
  <si>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</si>
  <si>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</si>
  <si>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</si>
  <si>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</si>
  <si>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</si>
  <si>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</si>
  <si>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</si>
  <si>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</si>
  <si>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</si>
  <si>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</si>
  <si>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</si>
  <si>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</si>
  <si>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</si>
  <si>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</si>
  <si>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</si>
  <si>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</si>
  <si>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</si>
  <si>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</si>
  <si>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</si>
  <si>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</si>
  <si>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</si>
  <si>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</si>
  <si>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</si>
  <si>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</si>
  <si>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</si>
  <si>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</si>
  <si>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</si>
  <si>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</si>
  <si>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</si>
  <si>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</si>
  <si>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</si>
  <si>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</si>
  <si>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</si>
  <si>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</si>
  <si>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</si>
  <si>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</si>
  <si>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</si>
  <si>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</si>
  <si>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</si>
  <si>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</si>
  <si>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</si>
  <si>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</si>
  <si>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</si>
  <si>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</si>
  <si>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</si>
  <si>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</si>
  <si>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</si>
  <si>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</si>
  <si>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</si>
  <si>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</si>
  <si>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</si>
  <si>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</si>
  <si>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</si>
  <si>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</si>
  <si>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</si>
  <si>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</si>
  <si>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</si>
  <si>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</si>
  <si>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</si>
  <si>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</si>
  <si>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</si>
  <si>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</si>
  <si>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</si>
  <si>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</si>
  <si>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</si>
  <si>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</si>
  <si>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</si>
  <si>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</si>
  <si>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</si>
  <si>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</si>
  <si>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</si>
  <si>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</si>
  <si>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</si>
  <si>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</si>
  <si>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</si>
  <si>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</si>
  <si>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</si>
  <si>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</si>
  <si>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</si>
  <si>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</si>
  <si>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</si>
  <si>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</si>
  <si>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</si>
  <si>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</si>
  <si>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</si>
  <si>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</si>
  <si>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</si>
  <si>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</si>
  <si>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</si>
  <si>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</si>
  <si>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</si>
  <si>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</si>
  <si>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</si>
  <si>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</si>
  <si>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</si>
  <si>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</si>
  <si>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</si>
  <si>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</si>
  <si>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</si>
  <si>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</si>
  <si>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</si>
  <si>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</si>
  <si>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</si>
  <si>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</si>
  <si>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</si>
  <si>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</si>
  <si>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</si>
  <si>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</si>
  <si>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</si>
  <si>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</si>
  <si>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</si>
  <si>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</si>
  <si>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</si>
  <si>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</si>
  <si>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</si>
  <si>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</si>
  <si>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</si>
  <si>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</si>
  <si>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</si>
  <si>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</si>
  <si>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</si>
  <si>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</si>
  <si>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</si>
  <si>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</si>
  <si>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</si>
  <si>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</si>
  <si>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</si>
  <si>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</si>
  <si>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</si>
  <si>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</si>
  <si>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</si>
  <si>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</si>
  <si>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</si>
  <si>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</si>
  <si>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</si>
  <si>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</si>
  <si>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</si>
  <si>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</si>
  <si>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</si>
  <si>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</si>
  <si>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</si>
  <si>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</si>
  <si>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</si>
  <si>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</si>
  <si>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</si>
  <si>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</si>
  <si>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</si>
  <si>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</si>
  <si>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</si>
  <si>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</si>
  <si>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</si>
  <si>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</si>
  <si>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</si>
  <si>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</si>
  <si>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</si>
  <si>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</si>
  <si>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</si>
  <si>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</si>
  <si>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</si>
  <si>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</si>
  <si>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</si>
  <si>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</si>
  <si>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</si>
  <si>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</si>
  <si>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</si>
  <si>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</si>
  <si>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</si>
  <si>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</si>
  <si>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</si>
  <si>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</si>
  <si>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</si>
  <si>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</si>
  <si>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</si>
  <si>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</si>
  <si>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</si>
  <si>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</si>
  <si>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</si>
  <si>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</si>
  <si>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</si>
  <si>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</si>
  <si>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</si>
  <si>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</si>
  <si>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</si>
  <si>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</si>
  <si>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</si>
  <si>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</si>
  <si>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</si>
  <si>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</si>
  <si>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</si>
  <si>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</si>
  <si>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</si>
  <si>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</si>
  <si>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</si>
  <si>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</si>
  <si>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</si>
  <si>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</si>
  <si>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</si>
  <si>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</si>
  <si>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</si>
  <si>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</si>
  <si>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</si>
  <si>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</si>
  <si>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</si>
  <si>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</si>
  <si>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</si>
  <si>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</si>
  <si>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</si>
  <si>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</si>
  <si>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</si>
  <si>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</si>
  <si>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</si>
  <si>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</si>
  <si>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</si>
  <si>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</si>
  <si>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</si>
  <si>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</si>
  <si>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</si>
  <si>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</si>
  <si>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</si>
  <si>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</si>
  <si>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</si>
  <si>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</si>
  <si>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</si>
  <si>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</si>
  <si>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</si>
  <si>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</si>
  <si>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</si>
  <si>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</si>
  <si>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</si>
  <si>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</si>
  <si>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</si>
  <si>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</si>
  <si>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</si>
  <si>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</si>
  <si>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</si>
  <si>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</si>
  <si>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</si>
  <si>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</si>
  <si>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</si>
  <si>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</si>
  <si>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</si>
  <si>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</si>
  <si>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</si>
  <si>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</si>
  <si>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</si>
  <si>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</si>
  <si>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</si>
  <si>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</si>
  <si>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</si>
  <si>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</si>
  <si>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</si>
  <si>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</si>
  <si>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</si>
  <si>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</si>
  <si>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</si>
  <si>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</si>
  <si>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</si>
  <si>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</si>
  <si>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</si>
  <si>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</si>
  <si>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</si>
  <si>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</si>
  <si>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</si>
  <si>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</si>
  <si>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</si>
  <si>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</si>
  <si>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</si>
  <si>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</si>
  <si>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</si>
  <si>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</si>
  <si>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</si>
  <si>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</si>
  <si>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</si>
  <si>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</si>
  <si>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</si>
  <si>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</si>
  <si>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</si>
  <si>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</si>
  <si>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</si>
  <si>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</si>
  <si>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</si>
  <si>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</si>
  <si>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</si>
  <si>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</si>
  <si>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</si>
  <si>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</si>
  <si>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</si>
  <si>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</si>
  <si>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</si>
  <si>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</si>
  <si>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</si>
  <si>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</si>
  <si>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</si>
  <si>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</si>
  <si>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</si>
  <si>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</si>
  <si>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</si>
  <si>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</si>
  <si>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</si>
  <si>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</si>
  <si>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</si>
  <si>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</si>
  <si>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</si>
  <si>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</si>
  <si>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</si>
  <si>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</si>
  <si>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</si>
  <si>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</si>
  <si>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</si>
  <si>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</si>
  <si>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</si>
  <si>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</si>
  <si>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</si>
  <si>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</si>
  <si>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</si>
  <si>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</si>
  <si>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</si>
  <si>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</si>
  <si>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</si>
  <si>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</si>
  <si>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</si>
  <si>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</si>
  <si>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</si>
  <si>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</si>
  <si>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</si>
  <si>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</si>
  <si>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</si>
  <si>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</si>
  <si>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</si>
  <si>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</si>
  <si>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</si>
  <si>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</si>
  <si>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</si>
  <si>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</si>
  <si>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</si>
  <si>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</si>
  <si>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</si>
  <si>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</si>
  <si>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</si>
  <si>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</si>
  <si>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</si>
  <si>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</si>
  <si>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</si>
  <si>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</si>
  <si>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</si>
  <si>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</si>
  <si>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</si>
  <si>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</si>
  <si>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</si>
  <si>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</si>
  <si>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</si>
  <si>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</si>
  <si>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</si>
  <si>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</si>
  <si>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</si>
  <si>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</si>
  <si>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</si>
  <si>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</si>
  <si>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</si>
  <si>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</si>
  <si>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</si>
  <si>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</si>
  <si>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</si>
  <si>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</si>
  <si>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</si>
  <si>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</si>
  <si>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</si>
  <si>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</si>
  <si>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</si>
  <si>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</si>
  <si>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</si>
  <si>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</si>
  <si>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</si>
  <si>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</si>
  <si>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</si>
  <si>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</si>
  <si>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</si>
  <si>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</si>
  <si>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</si>
  <si>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</si>
  <si>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</si>
  <si>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</si>
  <si>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</si>
  <si>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</si>
  <si>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</si>
  <si>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</si>
  <si>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</si>
  <si>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</si>
  <si>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</si>
  <si>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</si>
  <si>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</si>
  <si>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</si>
  <si>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</si>
  <si>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</si>
  <si>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</si>
  <si>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</si>
  <si>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</si>
  <si>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</si>
  <si>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</si>
  <si>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</si>
  <si>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</si>
  <si>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</si>
  <si>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</si>
  <si>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</si>
  <si>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</si>
  <si>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</si>
  <si>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</si>
  <si>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</si>
  <si>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</si>
  <si>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</si>
  <si>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</si>
  <si>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</si>
  <si>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</si>
  <si>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</si>
  <si>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</si>
  <si>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</si>
  <si>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</si>
  <si>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</si>
  <si>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</si>
  <si>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</si>
  <si>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</si>
  <si>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</si>
  <si>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</si>
  <si>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</si>
  <si>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</si>
  <si>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</si>
  <si>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</si>
  <si>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</si>
  <si>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</si>
  <si>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</si>
  <si>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</si>
  <si>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</si>
  <si>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</si>
  <si>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</si>
  <si>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</si>
  <si>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</si>
  <si>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</si>
  <si>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</si>
  <si>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</si>
  <si>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</si>
  <si>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</si>
  <si>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</si>
  <si>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</si>
  <si>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</si>
  <si>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</si>
  <si>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</si>
  <si>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</si>
  <si>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</si>
  <si>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</si>
  <si>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</si>
  <si>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</si>
  <si>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</si>
  <si>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</si>
  <si>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</si>
  <si>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</si>
  <si>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</si>
  <si>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</si>
  <si>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</si>
  <si>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</si>
  <si>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</si>
  <si>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</si>
  <si>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</si>
  <si>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</si>
  <si>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</si>
  <si>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</si>
  <si>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</si>
  <si>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</si>
  <si>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</si>
  <si>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</si>
  <si>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</si>
  <si>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</si>
  <si>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</si>
  <si>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</si>
  <si>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</si>
  <si>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</si>
  <si>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</si>
  <si>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</si>
  <si>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</si>
  <si>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</si>
  <si>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</si>
  <si>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</si>
  <si>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</si>
  <si>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</si>
  <si>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</si>
  <si>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</si>
  <si>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</si>
  <si>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</si>
  <si>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</si>
  <si>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</si>
  <si>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</si>
  <si>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</si>
  <si>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</si>
  <si>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</si>
  <si>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</si>
  <si>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</si>
  <si>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</si>
  <si>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</si>
  <si>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</si>
  <si>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</si>
  <si>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</si>
  <si>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</si>
  <si>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</si>
  <si>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</si>
  <si>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</si>
  <si>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</si>
  <si>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</si>
  <si>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</si>
  <si>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</si>
  <si>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</si>
  <si>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</si>
  <si>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</si>
  <si>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</si>
  <si>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</si>
  <si>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</si>
  <si>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</si>
  <si>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</si>
  <si>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</si>
  <si>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</si>
  <si>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</si>
  <si>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</si>
  <si>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</si>
  <si>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</si>
  <si>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</si>
  <si>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</si>
  <si>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</si>
  <si>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</si>
  <si>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</si>
  <si>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</si>
  <si>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</si>
  <si>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</si>
  <si>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</si>
  <si>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</si>
  <si>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</si>
  <si>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</si>
  <si>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</si>
  <si>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</si>
  <si>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</si>
  <si>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</si>
  <si>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</si>
  <si>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</si>
  <si>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</si>
  <si>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</si>
  <si>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</si>
  <si>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</si>
  <si>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</si>
  <si>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</si>
  <si>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</si>
  <si>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</si>
  <si>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</si>
  <si>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</si>
  <si>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</si>
  <si>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</si>
  <si>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</si>
  <si>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</si>
  <si>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</si>
  <si>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</si>
  <si>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</si>
  <si>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</si>
  <si>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</si>
  <si>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</si>
  <si>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</si>
  <si>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</si>
  <si>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</si>
  <si>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</si>
  <si>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</si>
  <si>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</si>
  <si>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</si>
  <si>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</si>
  <si>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</si>
  <si>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</si>
  <si>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</si>
  <si>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</si>
  <si>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</si>
  <si>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</si>
  <si>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</si>
  <si>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</si>
  <si>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</si>
  <si>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</si>
  <si>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</si>
  <si>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</si>
  <si>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</si>
  <si>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</si>
  <si>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</si>
  <si>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</si>
  <si>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</si>
  <si>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</si>
  <si>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</si>
  <si>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</si>
  <si>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</si>
  <si>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</si>
  <si>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</si>
  <si>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</si>
  <si>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</si>
  <si>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</si>
  <si>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</si>
  <si>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</si>
  <si>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</si>
  <si>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</si>
  <si>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</si>
  <si>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</si>
  <si>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</si>
  <si>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</si>
  <si>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</si>
  <si>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</si>
  <si>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</si>
  <si>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</si>
  <si>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</si>
  <si>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</si>
  <si>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</si>
  <si>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</si>
  <si>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</si>
  <si>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</si>
  <si>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</si>
  <si>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</si>
  <si>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</si>
  <si>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</si>
  <si>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</si>
  <si>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</si>
  <si>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</si>
  <si>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</si>
  <si>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</si>
  <si>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</si>
  <si>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</si>
  <si>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</si>
  <si>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</si>
  <si>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</si>
  <si>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</si>
  <si>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</si>
  <si>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</si>
  <si>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</si>
  <si>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</si>
  <si>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</si>
  <si>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</si>
  <si>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</si>
  <si>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</si>
  <si>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</si>
  <si>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</si>
  <si>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</si>
  <si>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</si>
  <si>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</si>
  <si>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</si>
  <si>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</si>
  <si>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</si>
  <si>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</si>
  <si>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</si>
  <si>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</si>
  <si>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</si>
  <si>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</si>
  <si>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</si>
  <si>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</si>
  <si>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</si>
  <si>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</si>
  <si>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</si>
  <si>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</si>
  <si>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</si>
  <si>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</si>
  <si>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</si>
  <si>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</si>
  <si>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</si>
  <si>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</si>
  <si>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</si>
  <si>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</si>
  <si>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</si>
  <si>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</si>
  <si>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</si>
  <si>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</si>
  <si>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</si>
  <si>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</si>
  <si>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</si>
  <si>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</si>
  <si>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</si>
  <si>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</si>
  <si>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</si>
  <si>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</si>
  <si>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</si>
  <si>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</si>
  <si>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</si>
  <si>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</si>
  <si>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</si>
  <si>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</si>
  <si>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</si>
  <si>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</si>
  <si>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</si>
  <si>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</si>
  <si>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</si>
  <si>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</si>
  <si>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</si>
  <si>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</si>
  <si>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</si>
  <si>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</si>
  <si>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</si>
  <si>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</si>
  <si>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</si>
  <si>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</si>
  <si>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</si>
  <si>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</si>
  <si>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</si>
  <si>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</si>
  <si>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</si>
  <si>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</si>
  <si>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</si>
  <si>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</si>
  <si>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</si>
  <si>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</si>
  <si>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</si>
  <si>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</si>
  <si>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</si>
  <si>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</si>
  <si>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</si>
  <si>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</si>
  <si>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</si>
  <si>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</si>
  <si>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</si>
  <si>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</si>
  <si>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</si>
  <si>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</si>
  <si>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</si>
  <si>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</si>
  <si>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</si>
  <si>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</si>
  <si>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</si>
  <si>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</si>
  <si>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</si>
  <si>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</si>
  <si>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</si>
  <si>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</si>
  <si>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</si>
  <si>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</si>
  <si>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</si>
  <si>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</si>
  <si>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</si>
  <si>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</si>
  <si>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</si>
  <si>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</si>
  <si>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</si>
  <si>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</si>
  <si>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</si>
  <si>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</si>
  <si>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</si>
  <si>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</si>
  <si>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</si>
  <si>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</si>
  <si>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</si>
  <si>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</si>
  <si>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</si>
  <si>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</si>
  <si>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</si>
  <si>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</si>
  <si>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</si>
  <si>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</si>
  <si>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</si>
  <si>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</si>
  <si>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</si>
  <si>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</si>
  <si>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</si>
  <si>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</si>
  <si>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</si>
  <si>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</si>
  <si>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</si>
  <si>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</si>
  <si>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</si>
  <si>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</si>
  <si>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</si>
  <si>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</si>
  <si>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</si>
  <si>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</si>
  <si>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</si>
  <si>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</si>
  <si>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</si>
  <si>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</si>
  <si>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</si>
  <si>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</si>
  <si>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</si>
  <si>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</si>
  <si>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</si>
  <si>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</si>
  <si>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</si>
  <si>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</si>
  <si>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</si>
  <si>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</si>
  <si>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</si>
  <si>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</si>
  <si>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</si>
  <si>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</si>
  <si>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</si>
  <si>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</si>
  <si>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</si>
  <si>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</si>
  <si>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</si>
  <si>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</si>
  <si>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</si>
  <si>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</si>
  <si>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</si>
  <si>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</si>
  <si>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</si>
  <si>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</si>
  <si>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</si>
  <si>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</si>
  <si>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</si>
  <si>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</si>
  <si>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</si>
  <si>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</si>
  <si>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</si>
  <si>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</si>
  <si>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</si>
  <si>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</si>
  <si>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</si>
  <si>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</si>
  <si>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</si>
  <si>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</si>
  <si>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</si>
  <si>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</si>
  <si>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</si>
  <si>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</si>
  <si>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</si>
  <si>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</si>
  <si>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</si>
  <si>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</si>
  <si>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</si>
  <si>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</si>
  <si>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</si>
  <si>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</si>
  <si>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</si>
  <si>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</si>
  <si>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</si>
  <si>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</si>
  <si>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</si>
  <si>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</si>
  <si>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</si>
  <si>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</si>
  <si>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</si>
  <si>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</si>
  <si>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</si>
  <si>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</si>
  <si>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</si>
  <si>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</si>
  <si>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</si>
  <si>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</si>
  <si>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</si>
  <si>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</si>
  <si>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</si>
  <si>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</si>
  <si>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</si>
  <si>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</si>
  <si>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</si>
  <si>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</si>
  <si>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</si>
  <si>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</si>
  <si>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</si>
  <si>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</si>
  <si>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</si>
  <si>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</si>
  <si>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</si>
  <si>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</si>
  <si>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</si>
  <si>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</si>
  <si>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</si>
  <si>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</si>
  <si>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</si>
  <si>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</si>
  <si>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</si>
  <si>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</si>
  <si>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</si>
  <si>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</si>
  <si>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</si>
  <si>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</si>
  <si>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</si>
  <si>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</si>
  <si>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</si>
  <si>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</si>
  <si>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</si>
  <si>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</si>
  <si>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</si>
  <si>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</si>
  <si>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</si>
  <si>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</si>
  <si>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</si>
  <si>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</si>
  <si>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</si>
  <si>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</si>
  <si>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</si>
  <si>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</si>
  <si>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</si>
  <si>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</si>
  <si>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</si>
  <si>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</si>
  <si>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</si>
  <si>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</si>
  <si>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</si>
  <si>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</si>
  <si>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</si>
  <si>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</si>
  <si>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</si>
  <si>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</si>
  <si>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</si>
  <si>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</si>
  <si>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</si>
  <si>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</si>
  <si>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</si>
  <si>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</si>
  <si>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</si>
  <si>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</si>
  <si>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</si>
  <si>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</si>
  <si>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</si>
  <si>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</si>
  <si>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</si>
  <si>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</si>
  <si>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</si>
  <si>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</si>
  <si>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</si>
  <si>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</si>
  <si>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</si>
  <si>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</si>
  <si>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</si>
  <si>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</si>
  <si>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</si>
  <si>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</si>
  <si>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</si>
  <si>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</si>
  <si>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</si>
  <si>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</si>
  <si>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</si>
  <si>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</si>
  <si>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</si>
  <si>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</si>
  <si>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</si>
  <si>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</si>
  <si>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</si>
  <si>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</si>
  <si>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</si>
  <si>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</si>
  <si>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</si>
  <si>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</si>
  <si>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</si>
  <si>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</si>
  <si>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</si>
  <si>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</si>
  <si>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</si>
  <si>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</si>
  <si>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</si>
  <si>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</si>
  <si>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</si>
  <si>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</si>
  <si>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</si>
  <si>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</si>
  <si>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</si>
  <si>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</si>
  <si>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</si>
  <si>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</si>
  <si>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</si>
  <si>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</si>
  <si>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</si>
  <si>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</si>
  <si>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</si>
  <si>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</si>
  <si>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</si>
  <si>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</si>
  <si>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</si>
  <si>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</si>
  <si>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</si>
  <si>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</si>
  <si>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</si>
  <si>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</si>
  <si>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</si>
  <si>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</si>
  <si>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</si>
  <si>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</si>
  <si>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</si>
  <si>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</si>
  <si>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</si>
  <si>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</si>
  <si>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</si>
  <si>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</si>
  <si>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</si>
  <si>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</si>
  <si>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</si>
  <si>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</si>
  <si>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</si>
  <si>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</si>
  <si>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</si>
  <si>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</si>
  <si>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</si>
  <si>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</si>
  <si>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</si>
  <si>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</si>
  <si>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</si>
  <si>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</si>
  <si>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</si>
  <si>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</si>
  <si>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</si>
  <si>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</si>
  <si>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</si>
  <si>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</si>
  <si>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</si>
  <si>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</si>
  <si>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</si>
  <si>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</si>
  <si>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</si>
  <si>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</si>
  <si>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</si>
  <si>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</si>
  <si>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</si>
  <si>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</si>
  <si>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</si>
  <si>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</si>
  <si>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</si>
  <si>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</si>
  <si>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</si>
  <si>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</si>
  <si>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</si>
  <si>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</si>
  <si>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</si>
  <si>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</si>
  <si>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</si>
  <si>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</si>
  <si>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</si>
  <si>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</si>
  <si>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</si>
  <si>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</si>
  <si>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</si>
  <si>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</si>
  <si>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</si>
  <si>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</si>
  <si>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</si>
  <si>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</si>
  <si>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</si>
  <si>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</si>
  <si>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</si>
  <si>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</si>
  <si>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</si>
  <si>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</si>
  <si>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</si>
  <si>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</si>
  <si>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</si>
  <si>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</si>
  <si>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</si>
  <si>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</si>
  <si>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</si>
  <si>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</si>
  <si>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</si>
  <si>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</si>
  <si>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</si>
  <si>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</si>
  <si>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</si>
  <si>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</si>
  <si>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</si>
  <si>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</si>
  <si>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</si>
  <si>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</si>
  <si>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</si>
  <si>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</si>
  <si>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</si>
  <si>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</si>
  <si>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</si>
  <si>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</si>
  <si>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</si>
  <si>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</si>
  <si>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</si>
  <si>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</si>
  <si>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</si>
  <si>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</si>
  <si>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</si>
  <si>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</si>
  <si>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</si>
  <si>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</si>
  <si>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</si>
  <si>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</si>
  <si>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</si>
  <si>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</si>
  <si>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</si>
  <si>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</si>
  <si>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</si>
  <si>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</si>
  <si>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</si>
  <si>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</si>
  <si>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</si>
  <si>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</si>
  <si>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</si>
  <si>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</si>
  <si>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</si>
  <si>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</si>
  <si>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</si>
  <si>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</si>
  <si>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</si>
  <si>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</si>
  <si>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</si>
  <si>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</si>
  <si>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</si>
  <si>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</si>
  <si>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</si>
  <si>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</si>
  <si>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</si>
  <si>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</si>
  <si>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</si>
  <si>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</si>
  <si>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</si>
  <si>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</si>
  <si>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</si>
  <si>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</si>
  <si>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</si>
  <si>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</si>
  <si>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</si>
  <si>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</si>
  <si>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</si>
  <si>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</si>
  <si>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</si>
  <si>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</si>
  <si>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</si>
  <si>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</si>
  <si>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</si>
  <si>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</si>
  <si>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</si>
  <si>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</si>
  <si>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</si>
  <si>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</si>
  <si>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</si>
  <si>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</si>
  <si>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</si>
  <si>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</si>
  <si>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</si>
  <si>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</si>
  <si>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</si>
  <si>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</si>
  <si>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</si>
  <si>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</si>
  <si>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</si>
  <si>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</si>
  <si>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</si>
  <si>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</si>
  <si>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</si>
  <si>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</si>
  <si>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</si>
  <si>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</si>
  <si>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</si>
  <si>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</si>
  <si>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</si>
  <si>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</si>
  <si>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</si>
  <si>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Commision to Agents</t>
  </si>
  <si>
    <t>Country Name</t>
  </si>
  <si>
    <t>(blank)</t>
  </si>
  <si>
    <t>Company Names</t>
  </si>
  <si>
    <t>Country Wise</t>
  </si>
  <si>
    <t>Company Wise</t>
  </si>
  <si>
    <t>Sales Dashboard of XYZ Pharmaceutical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</si>
</sst>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7" formatCode="_-&quot;$&quot;* #,##0.0_-;\-&quot;$&quot;* #,##0.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>
                <a:solidFill>
                  <a:schemeClr val="tx1"/>
                </a:solidFill>
              </a:rPr>
              <a:t>Commision to external agents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Data'!$E$2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Data'!$D$3:$D$14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Data'!$E$3:$E$14</c:f>
              <c:numCache>
                <c:formatCode>General</c:formatCode>
                <c:ptCount val="12"/>
                <c:pt idx="0">
                  <c:v>66531</c:v>
                </c:pt>
                <c:pt idx="1">
                  <c:v>34149.333333333328</c:v>
                </c:pt>
                <c:pt idx="2">
                  <c:v>34974.333333333328</c:v>
                </c:pt>
                <c:pt idx="3">
                  <c:v>17085.333333333332</c:v>
                </c:pt>
                <c:pt idx="4">
                  <c:v>16200</c:v>
                </c:pt>
                <c:pt idx="5">
                  <c:v>21843.333333333336</c:v>
                </c:pt>
                <c:pt idx="6">
                  <c:v>20782.666666666664</c:v>
                </c:pt>
                <c:pt idx="7">
                  <c:v>10882.333333333334</c:v>
                </c:pt>
                <c:pt idx="8">
                  <c:v>10149.333333333334</c:v>
                </c:pt>
                <c:pt idx="9">
                  <c:v>13039.333333333334</c:v>
                </c:pt>
                <c:pt idx="10">
                  <c:v>23613.333333333336</c:v>
                </c:pt>
                <c:pt idx="11">
                  <c:v>22272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4D76-BDCD-CF0CBF97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8164303"/>
        <c:axId val="321126943"/>
      </c:barChart>
      <c:catAx>
        <c:axId val="4181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26943"/>
        <c:crosses val="autoZero"/>
        <c:auto val="1"/>
        <c:lblAlgn val="ctr"/>
        <c:lblOffset val="100"/>
        <c:noMultiLvlLbl val="0"/>
      </c:catAx>
      <c:valAx>
        <c:axId val="3211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>
                <a:solidFill>
                  <a:schemeClr val="tx1"/>
                </a:solidFill>
              </a:rPr>
              <a:t>Total Sales as per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Data'!$H$2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'Working Data'!$G$3:$G$14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Data'!$H$3:$H$14</c:f>
              <c:numCache>
                <c:formatCode>General</c:formatCode>
                <c:ptCount val="12"/>
                <c:pt idx="0">
                  <c:v>7043161</c:v>
                </c:pt>
                <c:pt idx="1">
                  <c:v>4599250</c:v>
                </c:pt>
                <c:pt idx="2">
                  <c:v>6141588</c:v>
                </c:pt>
                <c:pt idx="3">
                  <c:v>6677303</c:v>
                </c:pt>
                <c:pt idx="4">
                  <c:v>6637251</c:v>
                </c:pt>
                <c:pt idx="5">
                  <c:v>5352049</c:v>
                </c:pt>
                <c:pt idx="6">
                  <c:v>5229936</c:v>
                </c:pt>
                <c:pt idx="7">
                  <c:v>6368121</c:v>
                </c:pt>
                <c:pt idx="8">
                  <c:v>6475879</c:v>
                </c:pt>
                <c:pt idx="9">
                  <c:v>6762185</c:v>
                </c:pt>
                <c:pt idx="10">
                  <c:v>7112747</c:v>
                </c:pt>
                <c:pt idx="11">
                  <c:v>6091120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706-9E37-B0737A80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7109519"/>
        <c:axId val="540627791"/>
      </c:barChart>
      <c:catAx>
        <c:axId val="5371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7791"/>
        <c:crosses val="autoZero"/>
        <c:auto val="1"/>
        <c:lblAlgn val="ctr"/>
        <c:lblOffset val="100"/>
        <c:noMultiLvlLbl val="0"/>
      </c:catAx>
      <c:valAx>
        <c:axId val="5406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>
                <a:solidFill>
                  <a:schemeClr val="tx1"/>
                </a:solidFill>
              </a:rPr>
              <a:t>Commision</a:t>
            </a:r>
            <a:r>
              <a:rPr lang="en-CA" sz="1100" b="1" baseline="0">
                <a:solidFill>
                  <a:schemeClr val="tx1"/>
                </a:solidFill>
              </a:rPr>
              <a:t> to external agents</a:t>
            </a:r>
            <a:endParaRPr lang="en-CA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Data'!$K$2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'Working Data'!$J$3:$J$14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Data'!$K$3:$K$14</c:f>
              <c:numCache>
                <c:formatCode>General</c:formatCode>
                <c:ptCount val="12"/>
                <c:pt idx="0">
                  <c:v>101483.66666666667</c:v>
                </c:pt>
                <c:pt idx="1">
                  <c:v>59781</c:v>
                </c:pt>
                <c:pt idx="2">
                  <c:v>57490</c:v>
                </c:pt>
                <c:pt idx="3">
                  <c:v>86097.666666666672</c:v>
                </c:pt>
                <c:pt idx="4">
                  <c:v>49507.333333333328</c:v>
                </c:pt>
                <c:pt idx="5">
                  <c:v>34609</c:v>
                </c:pt>
                <c:pt idx="6">
                  <c:v>43382</c:v>
                </c:pt>
                <c:pt idx="7">
                  <c:v>107974.66666666667</c:v>
                </c:pt>
                <c:pt idx="8">
                  <c:v>55676.000000000007</c:v>
                </c:pt>
                <c:pt idx="9">
                  <c:v>70930</c:v>
                </c:pt>
                <c:pt idx="10">
                  <c:v>68606</c:v>
                </c:pt>
                <c:pt idx="11">
                  <c:v>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96A-B6DF-30ED16D3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1137503"/>
        <c:axId val="571753295"/>
      </c:barChart>
      <c:catAx>
        <c:axId val="5711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3295"/>
        <c:crosses val="autoZero"/>
        <c:auto val="1"/>
        <c:lblAlgn val="ctr"/>
        <c:lblOffset val="100"/>
        <c:noMultiLvlLbl val="0"/>
      </c:catAx>
      <c:valAx>
        <c:axId val="5717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050" b="1">
                <a:solidFill>
                  <a:schemeClr val="tx1"/>
                </a:solidFill>
              </a:rPr>
              <a:t>Total Sales as per Counrty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Data'!$B$2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Data'!$A$3:$A$14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Data'!$B$3:$B$14</c:f>
              <c:numCache>
                <c:formatCode>General</c:formatCode>
                <c:ptCount val="12"/>
                <c:pt idx="0">
                  <c:v>778781</c:v>
                </c:pt>
                <c:pt idx="1">
                  <c:v>529938</c:v>
                </c:pt>
                <c:pt idx="2">
                  <c:v>390554</c:v>
                </c:pt>
                <c:pt idx="3">
                  <c:v>491856</c:v>
                </c:pt>
                <c:pt idx="4">
                  <c:v>490136</c:v>
                </c:pt>
                <c:pt idx="5">
                  <c:v>382015</c:v>
                </c:pt>
                <c:pt idx="6">
                  <c:v>572634</c:v>
                </c:pt>
                <c:pt idx="7">
                  <c:v>372907</c:v>
                </c:pt>
                <c:pt idx="8">
                  <c:v>433319</c:v>
                </c:pt>
                <c:pt idx="9">
                  <c:v>425754</c:v>
                </c:pt>
                <c:pt idx="10">
                  <c:v>315931</c:v>
                </c:pt>
                <c:pt idx="11">
                  <c:v>410797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E-4D99-8296-AC0EB225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7103023"/>
        <c:axId val="540638831"/>
      </c:barChart>
      <c:catAx>
        <c:axId val="5371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8831"/>
        <c:crosses val="autoZero"/>
        <c:auto val="1"/>
        <c:lblAlgn val="ctr"/>
        <c:lblOffset val="100"/>
        <c:noMultiLvlLbl val="0"/>
      </c:catAx>
      <c:valAx>
        <c:axId val="5406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Style="combo" dx="22" fmlaLink="'Working Data'!$P$1" fmlaRange="'Working Data'!$O$2:$O$46" noThreeD="1" sel="27" val="21"/>
</file>

<file path=xl/ctrlProps/ctrlProp6.xml><?xml version="1.0" encoding="utf-8"?>
<formControlPr xmlns="http://schemas.microsoft.com/office/spreadsheetml/2009/9/main" objectType="Drop" dropStyle="combo" dx="22" fmlaLink="'Working Data'!$S$1" fmlaRange="'Working Data'!$R$2:$R$15" noThreeD="1" sel="8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16933</xdr:colOff>
          <xdr:row>1</xdr:row>
          <xdr:rowOff>9526</xdr:rowOff>
        </xdr:from>
        <xdr:ext cx="1115484" cy="244474"/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C3BE6674-90A0-4003-852E-CD04D27A8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173566</xdr:colOff>
          <xdr:row>1</xdr:row>
          <xdr:rowOff>21167</xdr:rowOff>
        </xdr:from>
        <xdr:ext cx="1435100" cy="232834"/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AC82D441-5D54-4D1A-A62E-00D5EE6E4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0</xdr:col>
      <xdr:colOff>19049</xdr:colOff>
      <xdr:row>2</xdr:row>
      <xdr:rowOff>95251</xdr:rowOff>
    </xdr:from>
    <xdr:to>
      <xdr:col>10</xdr:col>
      <xdr:colOff>603249</xdr:colOff>
      <xdr:row>12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EFA60-F1A2-4105-A632-6DE8B82E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45508</xdr:rowOff>
    </xdr:from>
    <xdr:to>
      <xdr:col>10</xdr:col>
      <xdr:colOff>606426</xdr:colOff>
      <xdr:row>24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B4622-25EE-44BB-AB46-76B9F791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102658</xdr:colOff>
      <xdr:row>2</xdr:row>
      <xdr:rowOff>116417</xdr:rowOff>
    </xdr:from>
    <xdr:to>
      <xdr:col>21</xdr:col>
      <xdr:colOff>465667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36E5D-8A4E-46E3-BADD-0F04A1DAD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103716</xdr:colOff>
      <xdr:row>13</xdr:row>
      <xdr:rowOff>43392</xdr:rowOff>
    </xdr:from>
    <xdr:to>
      <xdr:col>21</xdr:col>
      <xdr:colOff>455082</xdr:colOff>
      <xdr:row>24</xdr:row>
      <xdr:rowOff>137583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69064-D8F2-4A33-8339-BA0EAE27B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714E-7492-483E-8275-2266B1EA009D}">
  <dimension ref="A1:V26"/>
  <sheetViews>
    <sheetView showGridLines="0" tabSelected="1" zoomScale="90" zoomScaleNormal="90" workbookViewId="0">
      <selection activeCell="K2" sqref="K2"/>
    </sheetView>
  </sheetViews>
  <sheetFormatPr defaultRowHeight="15" x14ac:dyDescent="0.25"/>
  <cols>
    <col min="5" max="5" width="11" customWidth="1"/>
    <col min="9" max="9" width="7.28515625" style="21" customWidth="1"/>
  </cols>
  <sheetData>
    <row r="1" spans="1:22" s="24" customFormat="1" ht="19.5" customHeight="1" x14ac:dyDescent="0.4">
      <c r="A1" s="22" t="s">
        <v>3558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2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19"/>
      <c r="B3" s="19"/>
      <c r="C3" s="19"/>
      <c r="D3" s="19"/>
      <c r="E3" s="19"/>
      <c r="F3" s="19"/>
      <c r="G3" s="19"/>
      <c r="H3" s="19"/>
      <c r="I3" s="20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19"/>
      <c r="B4" s="19"/>
      <c r="C4" s="19"/>
      <c r="D4" s="19"/>
      <c r="E4" s="19"/>
      <c r="F4" s="19"/>
      <c r="G4" s="19"/>
      <c r="H4" s="19"/>
      <c r="I4" s="20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19"/>
      <c r="B5" s="19"/>
      <c r="C5" s="19"/>
      <c r="D5" s="19"/>
      <c r="E5" s="19"/>
      <c r="F5" s="19"/>
      <c r="G5" s="19"/>
      <c r="H5" s="19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19"/>
      <c r="B6" s="19"/>
      <c r="C6" s="19"/>
      <c r="D6" s="19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19"/>
      <c r="B7" s="19"/>
      <c r="C7" s="19"/>
      <c r="D7" s="19"/>
      <c r="E7" s="19"/>
      <c r="F7" s="19"/>
      <c r="G7" s="19"/>
      <c r="H7" s="19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19"/>
      <c r="B8" s="19"/>
      <c r="C8" s="19"/>
      <c r="D8" s="19"/>
      <c r="E8" s="19"/>
      <c r="F8" s="19"/>
      <c r="G8" s="19"/>
      <c r="H8" s="19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9"/>
      <c r="B10" s="19"/>
      <c r="C10" s="19"/>
      <c r="D10" s="19"/>
      <c r="E10" s="19"/>
      <c r="F10" s="19"/>
      <c r="G10" s="19"/>
      <c r="H10" s="19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9"/>
      <c r="B11" s="19"/>
      <c r="C11" s="19"/>
      <c r="D11" s="19"/>
      <c r="E11" s="19"/>
      <c r="F11" s="19"/>
      <c r="G11" s="19"/>
      <c r="H11" s="19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9"/>
      <c r="B12" s="19"/>
      <c r="C12" s="19"/>
      <c r="D12" s="19"/>
      <c r="E12" s="19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9"/>
      <c r="B13" s="19"/>
      <c r="C13" s="19"/>
      <c r="D13" s="19"/>
      <c r="E13" s="19"/>
      <c r="F13" s="19"/>
      <c r="G13" s="19"/>
      <c r="H13" s="19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9"/>
      <c r="B14" s="19"/>
      <c r="C14" s="19"/>
      <c r="D14" s="19"/>
      <c r="E14" s="19"/>
      <c r="F14" s="19"/>
      <c r="G14" s="19"/>
      <c r="H14" s="19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9"/>
      <c r="B16" s="19"/>
      <c r="C16" s="19"/>
      <c r="D16" s="19"/>
      <c r="E16" s="19"/>
      <c r="F16" s="19"/>
      <c r="G16" s="19"/>
      <c r="H16" s="19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20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9"/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20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20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9"/>
      <c r="B24" s="19"/>
      <c r="C24" s="19"/>
      <c r="D24" s="19"/>
      <c r="E24" s="19"/>
      <c r="F24" s="19"/>
      <c r="G24" s="19"/>
      <c r="H24" s="19"/>
      <c r="I24" s="2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9"/>
      <c r="B25" s="19"/>
      <c r="C25" s="19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9"/>
      <c r="B26" s="19"/>
      <c r="C26" s="19"/>
      <c r="D26" s="19"/>
      <c r="E26" s="19"/>
      <c r="F26" s="19"/>
      <c r="G26" s="19"/>
      <c r="H26" s="19"/>
      <c r="I26" s="20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</sheetData>
  <mergeCells count="1">
    <mergeCell ref="A1:V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Drop Down 1">
              <controlPr defaultSize="0" autoLine="0" autoPict="0">
                <anchor moveWithCells="1">
                  <from>
                    <xdr:col>0</xdr:col>
                    <xdr:colOff>19050</xdr:colOff>
                    <xdr:row>1</xdr:row>
                    <xdr:rowOff>9525</xdr:rowOff>
                  </from>
                  <to>
                    <xdr:col>1</xdr:col>
                    <xdr:colOff>514350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Drop Down 2">
              <controlPr defaultSize="0" autoLine="0" autoPict="0">
                <anchor moveWithCells="1">
                  <from>
                    <xdr:col>11</xdr:col>
                    <xdr:colOff>171450</xdr:colOff>
                    <xdr:row>1</xdr:row>
                    <xdr:rowOff>19050</xdr:rowOff>
                  </from>
                  <to>
                    <xdr:col>13</xdr:col>
                    <xdr:colOff>381000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zoomScale="90" zoomScaleNormal="90" workbookViewId="0">
      <selection activeCell="C18" sqref="C18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2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3551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3592-2749-4F8A-B05D-4B73CCB7CEE7}">
  <dimension ref="A1:S46"/>
  <sheetViews>
    <sheetView workbookViewId="0">
      <selection activeCell="E20" sqref="E20"/>
    </sheetView>
  </sheetViews>
  <sheetFormatPr defaultRowHeight="15" x14ac:dyDescent="0.25"/>
  <cols>
    <col min="1" max="1" width="12.42578125" customWidth="1"/>
    <col min="2" max="2" width="15.140625" customWidth="1"/>
    <col min="4" max="4" width="10.7109375" customWidth="1"/>
    <col min="5" max="5" width="20.140625" bestFit="1" customWidth="1"/>
    <col min="10" max="10" width="10.7109375" customWidth="1"/>
    <col min="11" max="11" width="20.140625" bestFit="1" customWidth="1"/>
    <col min="15" max="16" width="15.42578125" bestFit="1" customWidth="1"/>
    <col min="18" max="18" width="51.5703125" bestFit="1" customWidth="1"/>
    <col min="19" max="19" width="22" customWidth="1"/>
  </cols>
  <sheetData>
    <row r="1" spans="1:19" x14ac:dyDescent="0.25">
      <c r="A1" s="15" t="s">
        <v>3556</v>
      </c>
      <c r="B1" s="16"/>
      <c r="C1" s="16"/>
      <c r="D1" s="16"/>
      <c r="E1" s="16"/>
      <c r="G1" s="17" t="s">
        <v>3557</v>
      </c>
      <c r="H1" s="18"/>
      <c r="I1" s="18"/>
      <c r="J1" s="18"/>
      <c r="K1" s="18"/>
      <c r="O1" s="3" t="s">
        <v>3553</v>
      </c>
      <c r="P1" s="1">
        <v>27</v>
      </c>
      <c r="R1" s="3" t="s">
        <v>3555</v>
      </c>
      <c r="S1" s="1">
        <v>8</v>
      </c>
    </row>
    <row r="2" spans="1:19" x14ac:dyDescent="0.25">
      <c r="A2" s="8" t="s">
        <v>3551</v>
      </c>
      <c r="B2" s="8" t="s">
        <v>209</v>
      </c>
      <c r="C2" s="9"/>
      <c r="D2" s="8" t="s">
        <v>3551</v>
      </c>
      <c r="E2" s="11" t="s">
        <v>3552</v>
      </c>
      <c r="F2" s="9"/>
      <c r="G2" s="12" t="s">
        <v>3551</v>
      </c>
      <c r="H2" s="12" t="s">
        <v>209</v>
      </c>
      <c r="I2" s="9"/>
      <c r="J2" s="13" t="s">
        <v>3551</v>
      </c>
      <c r="K2" s="14" t="s">
        <v>3552</v>
      </c>
      <c r="O2" s="6" t="s">
        <v>126</v>
      </c>
      <c r="P2" t="str">
        <f ca="1">OFFSET(O1,P1,0)</f>
        <v>Pakistan</v>
      </c>
      <c r="R2" s="6" t="s">
        <v>143</v>
      </c>
      <c r="S2" t="str">
        <f ca="1">OFFSET(R1,S1,0)</f>
        <v>Generic</v>
      </c>
    </row>
    <row r="3" spans="1:19" x14ac:dyDescent="0.25">
      <c r="A3" s="10" t="s">
        <v>3539</v>
      </c>
      <c r="B3" s="10">
        <f ca="1">SUMIFS(Data!$R:$R,Data!$L:$L,'Working Data'!$P$2,Data!$T:$T,'Working Data'!A3)</f>
        <v>778781</v>
      </c>
      <c r="C3" s="9"/>
      <c r="D3" s="10" t="s">
        <v>3539</v>
      </c>
      <c r="E3" s="10">
        <f ca="1">SUMIFS(Data!$S:$S,Data!$L:$L,'Working Data'!$P$2,Data!$T:$T,'Working Data'!D3)</f>
        <v>66531</v>
      </c>
      <c r="F3" s="9"/>
      <c r="G3" s="10" t="s">
        <v>3539</v>
      </c>
      <c r="H3" s="10">
        <f ca="1">SUMIFS(Data!$R:$R,Data!$D:$D,'Working Data'!$S$2,Data!$T:$T,'Working Data'!G3)</f>
        <v>7043161</v>
      </c>
      <c r="I3" s="9"/>
      <c r="J3" s="10" t="s">
        <v>3539</v>
      </c>
      <c r="K3" s="7">
        <f ca="1">SUMIFS(Data!$S:$S,Data!$D:$D,'Working Data'!$S$2,Data!$T:$T,'Working Data'!J3)</f>
        <v>101483.66666666667</v>
      </c>
      <c r="O3" s="6" t="s">
        <v>104</v>
      </c>
      <c r="R3" s="6" t="s">
        <v>153</v>
      </c>
    </row>
    <row r="4" spans="1:19" x14ac:dyDescent="0.25">
      <c r="A4" s="10" t="s">
        <v>3540</v>
      </c>
      <c r="B4" s="10">
        <f ca="1">SUMIFS(Data!$R:$R,Data!$L:$L,'Working Data'!$P$2,Data!$T:$T,'Working Data'!A4)</f>
        <v>529938</v>
      </c>
      <c r="C4" s="9"/>
      <c r="D4" s="10" t="s">
        <v>3540</v>
      </c>
      <c r="E4" s="10">
        <f ca="1">SUMIFS(Data!$S:$S,Data!$L:$L,'Working Data'!$P$2,Data!$T:$T,'Working Data'!D4)</f>
        <v>34149.333333333328</v>
      </c>
      <c r="F4" s="9"/>
      <c r="G4" s="10" t="s">
        <v>3540</v>
      </c>
      <c r="H4" s="10">
        <f ca="1">SUMIFS(Data!$R:$R,Data!$D:$D,'Working Data'!$S$2,Data!$T:$T,'Working Data'!G4)</f>
        <v>4599250</v>
      </c>
      <c r="I4" s="9"/>
      <c r="J4" s="10" t="s">
        <v>3540</v>
      </c>
      <c r="K4" s="7">
        <f ca="1">SUMIFS(Data!$S:$S,Data!$D:$D,'Working Data'!$S$2,Data!$T:$T,'Working Data'!J4)</f>
        <v>59781</v>
      </c>
      <c r="O4" s="6" t="s">
        <v>26</v>
      </c>
      <c r="R4" s="6" t="s">
        <v>149</v>
      </c>
    </row>
    <row r="5" spans="1:19" x14ac:dyDescent="0.25">
      <c r="A5" s="10" t="s">
        <v>3541</v>
      </c>
      <c r="B5" s="10">
        <f ca="1">SUMIFS(Data!$R:$R,Data!$L:$L,'Working Data'!$P$2,Data!$T:$T,'Working Data'!A5)</f>
        <v>390554</v>
      </c>
      <c r="C5" s="9"/>
      <c r="D5" s="10" t="s">
        <v>3541</v>
      </c>
      <c r="E5" s="10">
        <f ca="1">SUMIFS(Data!$S:$S,Data!$L:$L,'Working Data'!$P$2,Data!$T:$T,'Working Data'!D5)</f>
        <v>34974.333333333328</v>
      </c>
      <c r="F5" s="9"/>
      <c r="G5" s="10" t="s">
        <v>3541</v>
      </c>
      <c r="H5" s="10">
        <f ca="1">SUMIFS(Data!$R:$R,Data!$D:$D,'Working Data'!$S$2,Data!$T:$T,'Working Data'!G5)</f>
        <v>6141588</v>
      </c>
      <c r="I5" s="9"/>
      <c r="J5" s="10" t="s">
        <v>3541</v>
      </c>
      <c r="K5" s="7">
        <f ca="1">SUMIFS(Data!$S:$S,Data!$D:$D,'Working Data'!$S$2,Data!$T:$T,'Working Data'!J5)</f>
        <v>57490</v>
      </c>
      <c r="O5" s="6" t="s">
        <v>75</v>
      </c>
      <c r="R5" s="6" t="s">
        <v>175</v>
      </c>
    </row>
    <row r="6" spans="1:19" x14ac:dyDescent="0.25">
      <c r="A6" s="10" t="s">
        <v>3542</v>
      </c>
      <c r="B6" s="10">
        <f ca="1">SUMIFS(Data!$R:$R,Data!$L:$L,'Working Data'!$P$2,Data!$T:$T,'Working Data'!A6)</f>
        <v>491856</v>
      </c>
      <c r="C6" s="9"/>
      <c r="D6" s="10" t="s">
        <v>3542</v>
      </c>
      <c r="E6" s="10">
        <f ca="1">SUMIFS(Data!$S:$S,Data!$L:$L,'Working Data'!$P$2,Data!$T:$T,'Working Data'!D6)</f>
        <v>17085.333333333332</v>
      </c>
      <c r="F6" s="9"/>
      <c r="G6" s="10" t="s">
        <v>3542</v>
      </c>
      <c r="H6" s="10">
        <f ca="1">SUMIFS(Data!$R:$R,Data!$D:$D,'Working Data'!$S$2,Data!$T:$T,'Working Data'!G6)</f>
        <v>6677303</v>
      </c>
      <c r="I6" s="9"/>
      <c r="J6" s="10" t="s">
        <v>3542</v>
      </c>
      <c r="K6" s="7">
        <f ca="1">SUMIFS(Data!$S:$S,Data!$D:$D,'Working Data'!$S$2,Data!$T:$T,'Working Data'!J6)</f>
        <v>86097.666666666672</v>
      </c>
      <c r="O6" s="6" t="s">
        <v>43</v>
      </c>
      <c r="R6" s="6" t="s">
        <v>179</v>
      </c>
    </row>
    <row r="7" spans="1:19" x14ac:dyDescent="0.25">
      <c r="A7" s="10" t="s">
        <v>3543</v>
      </c>
      <c r="B7" s="10">
        <f ca="1">SUMIFS(Data!$R:$R,Data!$L:$L,'Working Data'!$P$2,Data!$T:$T,'Working Data'!A7)</f>
        <v>490136</v>
      </c>
      <c r="C7" s="9"/>
      <c r="D7" s="10" t="s">
        <v>3543</v>
      </c>
      <c r="E7" s="10">
        <f ca="1">SUMIFS(Data!$S:$S,Data!$L:$L,'Working Data'!$P$2,Data!$T:$T,'Working Data'!D7)</f>
        <v>16200</v>
      </c>
      <c r="F7" s="9"/>
      <c r="G7" s="10" t="s">
        <v>3543</v>
      </c>
      <c r="H7" s="10">
        <f ca="1">SUMIFS(Data!$R:$R,Data!$D:$D,'Working Data'!$S$2,Data!$T:$T,'Working Data'!G7)</f>
        <v>6637251</v>
      </c>
      <c r="I7" s="9"/>
      <c r="J7" s="10" t="s">
        <v>3543</v>
      </c>
      <c r="K7" s="7">
        <f ca="1">SUMIFS(Data!$S:$S,Data!$D:$D,'Working Data'!$S$2,Data!$T:$T,'Working Data'!J7)</f>
        <v>49507.333333333328</v>
      </c>
      <c r="O7" s="6" t="s">
        <v>128</v>
      </c>
      <c r="R7" s="6" t="s">
        <v>161</v>
      </c>
    </row>
    <row r="8" spans="1:19" x14ac:dyDescent="0.25">
      <c r="A8" s="10" t="s">
        <v>3544</v>
      </c>
      <c r="B8" s="10">
        <f ca="1">SUMIFS(Data!$R:$R,Data!$L:$L,'Working Data'!$P$2,Data!$T:$T,'Working Data'!A8)</f>
        <v>382015</v>
      </c>
      <c r="C8" s="9"/>
      <c r="D8" s="10" t="s">
        <v>3544</v>
      </c>
      <c r="E8" s="10">
        <f ca="1">SUMIFS(Data!$S:$S,Data!$L:$L,'Working Data'!$P$2,Data!$T:$T,'Working Data'!D8)</f>
        <v>21843.333333333336</v>
      </c>
      <c r="F8" s="9"/>
      <c r="G8" s="10" t="s">
        <v>3544</v>
      </c>
      <c r="H8" s="10">
        <f ca="1">SUMIFS(Data!$R:$R,Data!$D:$D,'Working Data'!$S$2,Data!$T:$T,'Working Data'!G8)</f>
        <v>5352049</v>
      </c>
      <c r="I8" s="9"/>
      <c r="J8" s="10" t="s">
        <v>3544</v>
      </c>
      <c r="K8" s="7">
        <f ca="1">SUMIFS(Data!$S:$S,Data!$D:$D,'Working Data'!$S$2,Data!$T:$T,'Working Data'!J8)</f>
        <v>34609</v>
      </c>
      <c r="O8" s="6" t="s">
        <v>63</v>
      </c>
      <c r="R8" s="6" t="s">
        <v>195</v>
      </c>
    </row>
    <row r="9" spans="1:19" x14ac:dyDescent="0.25">
      <c r="A9" s="10" t="s">
        <v>3545</v>
      </c>
      <c r="B9" s="10">
        <f ca="1">SUMIFS(Data!$R:$R,Data!$L:$L,'Working Data'!$P$2,Data!$T:$T,'Working Data'!A9)</f>
        <v>572634</v>
      </c>
      <c r="C9" s="9"/>
      <c r="D9" s="10" t="s">
        <v>3545</v>
      </c>
      <c r="E9" s="10">
        <f ca="1">SUMIFS(Data!$S:$S,Data!$L:$L,'Working Data'!$P$2,Data!$T:$T,'Working Data'!D9)</f>
        <v>20782.666666666664</v>
      </c>
      <c r="F9" s="9"/>
      <c r="G9" s="10" t="s">
        <v>3545</v>
      </c>
      <c r="H9" s="10">
        <f ca="1">SUMIFS(Data!$R:$R,Data!$D:$D,'Working Data'!$S$2,Data!$T:$T,'Working Data'!G9)</f>
        <v>5229936</v>
      </c>
      <c r="I9" s="9"/>
      <c r="J9" s="10" t="s">
        <v>3545</v>
      </c>
      <c r="K9" s="7">
        <f ca="1">SUMIFS(Data!$S:$S,Data!$D:$D,'Working Data'!$S$2,Data!$T:$T,'Working Data'!J9)</f>
        <v>43382</v>
      </c>
      <c r="O9" s="6" t="s">
        <v>30</v>
      </c>
      <c r="R9" s="6" t="s">
        <v>139</v>
      </c>
    </row>
    <row r="10" spans="1:19" x14ac:dyDescent="0.25">
      <c r="A10" s="10" t="s">
        <v>3546</v>
      </c>
      <c r="B10" s="10">
        <f ca="1">SUMIFS(Data!$R:$R,Data!$L:$L,'Working Data'!$P$2,Data!$T:$T,'Working Data'!A10)</f>
        <v>372907</v>
      </c>
      <c r="C10" s="9"/>
      <c r="D10" s="10" t="s">
        <v>3546</v>
      </c>
      <c r="E10" s="10">
        <f ca="1">SUMIFS(Data!$S:$S,Data!$L:$L,'Working Data'!$P$2,Data!$T:$T,'Working Data'!D10)</f>
        <v>10882.333333333334</v>
      </c>
      <c r="F10" s="9"/>
      <c r="G10" s="10" t="s">
        <v>3546</v>
      </c>
      <c r="H10" s="10">
        <f ca="1">SUMIFS(Data!$R:$R,Data!$D:$D,'Working Data'!$S$2,Data!$T:$T,'Working Data'!G10)</f>
        <v>6368121</v>
      </c>
      <c r="I10" s="9"/>
      <c r="J10" s="10" t="s">
        <v>3546</v>
      </c>
      <c r="K10" s="7">
        <f ca="1">SUMIFS(Data!$S:$S,Data!$D:$D,'Working Data'!$S$2,Data!$T:$T,'Working Data'!J10)</f>
        <v>107974.66666666667</v>
      </c>
      <c r="O10" s="6" t="s">
        <v>93</v>
      </c>
      <c r="R10" s="6" t="s">
        <v>188</v>
      </c>
    </row>
    <row r="11" spans="1:19" x14ac:dyDescent="0.25">
      <c r="A11" s="10" t="s">
        <v>3547</v>
      </c>
      <c r="B11" s="10">
        <f ca="1">SUMIFS(Data!$R:$R,Data!$L:$L,'Working Data'!$P$2,Data!$T:$T,'Working Data'!A11)</f>
        <v>433319</v>
      </c>
      <c r="C11" s="9"/>
      <c r="D11" s="10" t="s">
        <v>3547</v>
      </c>
      <c r="E11" s="10">
        <f ca="1">SUMIFS(Data!$S:$S,Data!$L:$L,'Working Data'!$P$2,Data!$T:$T,'Working Data'!D11)</f>
        <v>10149.333333333334</v>
      </c>
      <c r="F11" s="9"/>
      <c r="G11" s="10" t="s">
        <v>3547</v>
      </c>
      <c r="H11" s="10">
        <f ca="1">SUMIFS(Data!$R:$R,Data!$D:$D,'Working Data'!$S$2,Data!$T:$T,'Working Data'!G11)</f>
        <v>6475879</v>
      </c>
      <c r="I11" s="9"/>
      <c r="J11" s="10" t="s">
        <v>3547</v>
      </c>
      <c r="K11" s="7">
        <f ca="1">SUMIFS(Data!$S:$S,Data!$D:$D,'Working Data'!$S$2,Data!$T:$T,'Working Data'!J11)</f>
        <v>55676.000000000007</v>
      </c>
      <c r="O11" s="6" t="s">
        <v>95</v>
      </c>
      <c r="R11" s="6" t="s">
        <v>157</v>
      </c>
    </row>
    <row r="12" spans="1:19" x14ac:dyDescent="0.25">
      <c r="A12" s="10" t="s">
        <v>3548</v>
      </c>
      <c r="B12" s="10">
        <f ca="1">SUMIFS(Data!$R:$R,Data!$L:$L,'Working Data'!$P$2,Data!$T:$T,'Working Data'!A12)</f>
        <v>425754</v>
      </c>
      <c r="C12" s="9"/>
      <c r="D12" s="10" t="s">
        <v>3548</v>
      </c>
      <c r="E12" s="10">
        <f ca="1">SUMIFS(Data!$S:$S,Data!$L:$L,'Working Data'!$P$2,Data!$T:$T,'Working Data'!D12)</f>
        <v>13039.333333333334</v>
      </c>
      <c r="F12" s="9"/>
      <c r="G12" s="10" t="s">
        <v>3548</v>
      </c>
      <c r="H12" s="10">
        <f ca="1">SUMIFS(Data!$R:$R,Data!$D:$D,'Working Data'!$S$2,Data!$T:$T,'Working Data'!G12)</f>
        <v>6762185</v>
      </c>
      <c r="I12" s="9"/>
      <c r="J12" s="10" t="s">
        <v>3548</v>
      </c>
      <c r="K12" s="7">
        <f ca="1">SUMIFS(Data!$S:$S,Data!$D:$D,'Working Data'!$S$2,Data!$T:$T,'Working Data'!J12)</f>
        <v>70930</v>
      </c>
      <c r="O12" s="6" t="s">
        <v>91</v>
      </c>
      <c r="R12" s="6" t="s">
        <v>183</v>
      </c>
    </row>
    <row r="13" spans="1:19" x14ac:dyDescent="0.25">
      <c r="A13" s="10" t="s">
        <v>3549</v>
      </c>
      <c r="B13" s="10">
        <f ca="1">SUMIFS(Data!$R:$R,Data!$L:$L,'Working Data'!$P$2,Data!$T:$T,'Working Data'!A13)</f>
        <v>315931</v>
      </c>
      <c r="C13" s="9"/>
      <c r="D13" s="10" t="s">
        <v>3549</v>
      </c>
      <c r="E13" s="10">
        <f ca="1">SUMIFS(Data!$S:$S,Data!$L:$L,'Working Data'!$P$2,Data!$T:$T,'Working Data'!D13)</f>
        <v>23613.333333333336</v>
      </c>
      <c r="F13" s="9"/>
      <c r="G13" s="10" t="s">
        <v>3549</v>
      </c>
      <c r="H13" s="10">
        <f ca="1">SUMIFS(Data!$R:$R,Data!$D:$D,'Working Data'!$S$2,Data!$T:$T,'Working Data'!G13)</f>
        <v>7112747</v>
      </c>
      <c r="I13" s="9"/>
      <c r="J13" s="10" t="s">
        <v>3549</v>
      </c>
      <c r="K13" s="7">
        <f ca="1">SUMIFS(Data!$S:$S,Data!$D:$D,'Working Data'!$S$2,Data!$T:$T,'Working Data'!J13)</f>
        <v>68606</v>
      </c>
      <c r="O13" s="6" t="s">
        <v>79</v>
      </c>
      <c r="R13" s="6" t="s">
        <v>199</v>
      </c>
    </row>
    <row r="14" spans="1:19" x14ac:dyDescent="0.25">
      <c r="A14" s="10" t="s">
        <v>3550</v>
      </c>
      <c r="B14" s="10">
        <f ca="1">SUMIFS(Data!$R:$R,Data!$L:$L,'Working Data'!$P$2,Data!$T:$T,'Working Data'!A14)</f>
        <v>410797</v>
      </c>
      <c r="C14" s="9"/>
      <c r="D14" s="10" t="s">
        <v>3550</v>
      </c>
      <c r="E14" s="10">
        <f ca="1">SUMIFS(Data!$S:$S,Data!$L:$L,'Working Data'!$P$2,Data!$T:$T,'Working Data'!D14)</f>
        <v>22272</v>
      </c>
      <c r="F14" s="9"/>
      <c r="G14" s="10" t="s">
        <v>3550</v>
      </c>
      <c r="H14" s="10">
        <f ca="1">SUMIFS(Data!$R:$R,Data!$D:$D,'Working Data'!$S$2,Data!$T:$T,'Working Data'!G14)</f>
        <v>6091120</v>
      </c>
      <c r="I14" s="9"/>
      <c r="J14" s="10" t="s">
        <v>3550</v>
      </c>
      <c r="K14" s="7">
        <f ca="1">SUMIFS(Data!$S:$S,Data!$D:$D,'Working Data'!$S$2,Data!$T:$T,'Working Data'!J14)</f>
        <v>52498</v>
      </c>
      <c r="O14" s="6" t="s">
        <v>32</v>
      </c>
      <c r="R14" s="6" t="s">
        <v>165</v>
      </c>
    </row>
    <row r="15" spans="1:19" x14ac:dyDescent="0.25">
      <c r="O15" s="6" t="s">
        <v>57</v>
      </c>
      <c r="R15" s="6" t="s">
        <v>3554</v>
      </c>
    </row>
    <row r="16" spans="1:19" x14ac:dyDescent="0.25">
      <c r="O16" s="6" t="s">
        <v>99</v>
      </c>
    </row>
    <row r="17" spans="15:15" x14ac:dyDescent="0.25">
      <c r="O17" s="6" t="s">
        <v>24</v>
      </c>
    </row>
    <row r="18" spans="15:15" x14ac:dyDescent="0.25">
      <c r="O18" s="6" t="s">
        <v>114</v>
      </c>
    </row>
    <row r="19" spans="15:15" x14ac:dyDescent="0.25">
      <c r="O19" s="6" t="s">
        <v>69</v>
      </c>
    </row>
    <row r="20" spans="15:15" x14ac:dyDescent="0.25">
      <c r="O20" s="6" t="s">
        <v>118</v>
      </c>
    </row>
    <row r="21" spans="15:15" x14ac:dyDescent="0.25">
      <c r="O21" s="6" t="s">
        <v>67</v>
      </c>
    </row>
    <row r="22" spans="15:15" x14ac:dyDescent="0.25">
      <c r="O22" s="6" t="s">
        <v>45</v>
      </c>
    </row>
    <row r="23" spans="15:15" x14ac:dyDescent="0.25">
      <c r="O23" s="6" t="s">
        <v>18</v>
      </c>
    </row>
    <row r="24" spans="15:15" x14ac:dyDescent="0.25">
      <c r="O24" s="6" t="s">
        <v>36</v>
      </c>
    </row>
    <row r="25" spans="15:15" x14ac:dyDescent="0.25">
      <c r="O25" s="6" t="s">
        <v>47</v>
      </c>
    </row>
    <row r="26" spans="15:15" x14ac:dyDescent="0.25">
      <c r="O26" s="6" t="s">
        <v>59</v>
      </c>
    </row>
    <row r="27" spans="15:15" x14ac:dyDescent="0.25">
      <c r="O27" s="6" t="s">
        <v>89</v>
      </c>
    </row>
    <row r="28" spans="15:15" x14ac:dyDescent="0.25">
      <c r="O28" s="6" t="s">
        <v>77</v>
      </c>
    </row>
    <row r="29" spans="15:15" x14ac:dyDescent="0.25">
      <c r="O29" s="6" t="s">
        <v>51</v>
      </c>
    </row>
    <row r="30" spans="15:15" x14ac:dyDescent="0.25">
      <c r="O30" s="6" t="s">
        <v>87</v>
      </c>
    </row>
    <row r="31" spans="15:15" x14ac:dyDescent="0.25">
      <c r="O31" s="6" t="s">
        <v>28</v>
      </c>
    </row>
    <row r="32" spans="15:15" x14ac:dyDescent="0.25">
      <c r="O32" s="6" t="s">
        <v>124</v>
      </c>
    </row>
    <row r="33" spans="15:15" x14ac:dyDescent="0.25">
      <c r="O33" s="6" t="s">
        <v>34</v>
      </c>
    </row>
    <row r="34" spans="15:15" x14ac:dyDescent="0.25">
      <c r="O34" s="6" t="s">
        <v>49</v>
      </c>
    </row>
    <row r="35" spans="15:15" x14ac:dyDescent="0.25">
      <c r="O35" s="6" t="s">
        <v>102</v>
      </c>
    </row>
    <row r="36" spans="15:15" x14ac:dyDescent="0.25">
      <c r="O36" s="6" t="s">
        <v>73</v>
      </c>
    </row>
    <row r="37" spans="15:15" x14ac:dyDescent="0.25">
      <c r="O37" s="6" t="s">
        <v>38</v>
      </c>
    </row>
    <row r="38" spans="15:15" x14ac:dyDescent="0.25">
      <c r="O38" s="6" t="s">
        <v>61</v>
      </c>
    </row>
    <row r="39" spans="15:15" x14ac:dyDescent="0.25">
      <c r="O39" s="6" t="s">
        <v>20</v>
      </c>
    </row>
    <row r="40" spans="15:15" x14ac:dyDescent="0.25">
      <c r="O40" s="6" t="s">
        <v>120</v>
      </c>
    </row>
    <row r="41" spans="15:15" x14ac:dyDescent="0.25">
      <c r="O41" s="6" t="s">
        <v>110</v>
      </c>
    </row>
    <row r="42" spans="15:15" x14ac:dyDescent="0.25">
      <c r="O42" s="6" t="s">
        <v>108</v>
      </c>
    </row>
    <row r="43" spans="15:15" x14ac:dyDescent="0.25">
      <c r="O43" s="6" t="s">
        <v>81</v>
      </c>
    </row>
    <row r="44" spans="15:15" x14ac:dyDescent="0.25">
      <c r="O44" s="6" t="s">
        <v>40</v>
      </c>
    </row>
    <row r="45" spans="15:15" x14ac:dyDescent="0.25">
      <c r="O45" s="6" t="s">
        <v>22</v>
      </c>
    </row>
    <row r="46" spans="15:15" x14ac:dyDescent="0.25">
      <c r="O46" s="6" t="s">
        <v>53</v>
      </c>
    </row>
  </sheetData>
  <mergeCells count="2">
    <mergeCell ref="A1:E1"/>
    <mergeCell ref="G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Sheet10-Example</vt:lpstr>
      <vt:lpstr>Sheet10</vt:lpstr>
      <vt:lpstr>Dashboard</vt:lpstr>
      <vt:lpstr>Data</vt:lpstr>
      <vt:lpstr>Working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Anamika Baliyan</cp:lastModifiedBy>
  <dcterms:created xsi:type="dcterms:W3CDTF">2016-03-17T06:18:21Z</dcterms:created>
  <dcterms:modified xsi:type="dcterms:W3CDTF">2023-09-11T19:01:42Z</dcterms:modified>
</cp:coreProperties>
</file>