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ster" sheetId="1" state="visible" r:id="rId2"/>
    <sheet name="Sheet1" sheetId="2" state="visible" r:id="rId3"/>
    <sheet name="Sheet2" sheetId="3" state="visible" r:id="rId4"/>
    <sheet name="Statio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<sst xmlns="http://schemas.openxmlformats.org/spreadsheetml/2006/main" count="177" uniqueCount="70">
  <si>
    <t xml:space="preserve">Date</t>
  </si>
  <si>
    <t xml:space="preserve">CPI: Housing: Base year 2012</t>
  </si>
  <si>
    <t xml:space="preserve">CPI: Core CPI index (excluding food group and fuel group): Base year 2012</t>
  </si>
  <si>
    <t xml:space="preserve">CPI: Food and beverages: Base year 2012</t>
  </si>
  <si>
    <t xml:space="preserve">CPI: Fuel &amp; light: Base year 2012</t>
  </si>
  <si>
    <t xml:space="preserve">CPI: Urban: Base year 2012</t>
  </si>
  <si>
    <t xml:space="preserve">CPI: Rural: Base year 2012</t>
  </si>
  <si>
    <t xml:space="preserve">IIP: Infrastructure/ construction goods: Base year 2011-12</t>
  </si>
  <si>
    <t xml:space="preserve">Closing value of index: S &amp; P B S E Sensex</t>
  </si>
  <si>
    <t xml:space="preserve">WPI: Base year 2011-12</t>
  </si>
  <si>
    <t xml:space="preserve">Repo_Rate</t>
  </si>
  <si>
    <t xml:space="preserve">rainfall_all</t>
  </si>
  <si>
    <t xml:space="preserve">SalesTractor</t>
  </si>
  <si>
    <t xml:space="preserve">TractorAgriReg_all</t>
  </si>
  <si>
    <t xml:space="preserve">TrolleyAgriReg_all</t>
  </si>
  <si>
    <t xml:space="preserve">CommTractorReg_all</t>
  </si>
  <si>
    <t xml:space="preserve">Unemp</t>
  </si>
  <si>
    <t xml:space="preserve">WPI_all</t>
  </si>
  <si>
    <t xml:space="preserve">CPI_all</t>
  </si>
  <si>
    <t xml:space="preserve">TractorAgriProduction</t>
  </si>
  <si>
    <t xml:space="preserve">agri_all</t>
  </si>
  <si>
    <t xml:space="preserve">RuralWageMen</t>
  </si>
  <si>
    <t xml:space="preserve">RuralWageWomen</t>
  </si>
  <si>
    <t xml:space="preserve">TractorWageMen</t>
  </si>
  <si>
    <t xml:space="preserve">CommTrolleyReg_all</t>
  </si>
  <si>
    <t xml:space="preserve">TractorProduction</t>
  </si>
  <si>
    <t xml:space="preserve">HCV_New_stage2%</t>
  </si>
  <si>
    <t xml:space="preserve">HCV_New_stage3%</t>
  </si>
  <si>
    <t xml:space="preserve">HCV_newdeliquency%</t>
  </si>
  <si>
    <t xml:space="preserve">HCV_USED_Stage2%</t>
  </si>
  <si>
    <t xml:space="preserve">HCV_USED_Stage3%</t>
  </si>
  <si>
    <t xml:space="preserve">HCV_used_delqiuency%</t>
  </si>
  <si>
    <t xml:space="preserve">31-Dec-2021</t>
  </si>
  <si>
    <t xml:space="preserve">31-Jan-2022</t>
  </si>
  <si>
    <t xml:space="preserve">28-Feb-2022</t>
  </si>
  <si>
    <t xml:space="preserve">31-Mar-2022</t>
  </si>
  <si>
    <t xml:space="preserve">30-Apr-2022</t>
  </si>
  <si>
    <t xml:space="preserve">31-May-2022</t>
  </si>
  <si>
    <t xml:space="preserve">30-Jun-2022</t>
  </si>
  <si>
    <t xml:space="preserve">31-Jul-2022</t>
  </si>
  <si>
    <t xml:space="preserve">31-Aug-2022</t>
  </si>
  <si>
    <t xml:space="preserve">30-Sep-2022</t>
  </si>
  <si>
    <t xml:space="preserve">31-Oct-2022</t>
  </si>
  <si>
    <t xml:space="preserve">30-Nov-2022</t>
  </si>
  <si>
    <t xml:space="preserve">31-Dec-2022</t>
  </si>
  <si>
    <t xml:space="preserve">31-Jan-2023</t>
  </si>
  <si>
    <t xml:space="preserve">28-Feb-2023</t>
  </si>
  <si>
    <t xml:space="preserve">31-Mar-2023</t>
  </si>
  <si>
    <t xml:space="preserve">30-Apr-2023</t>
  </si>
  <si>
    <t xml:space="preserve">31-May-2023</t>
  </si>
  <si>
    <t xml:space="preserve">30-Jun-2023</t>
  </si>
  <si>
    <t xml:space="preserve">31-Jul-2023</t>
  </si>
  <si>
    <t xml:space="preserve">30-Sep-2023</t>
  </si>
  <si>
    <t xml:space="preserve">31-Oct-2023</t>
  </si>
  <si>
    <t xml:space="preserve">30-Nov-2023</t>
  </si>
  <si>
    <t xml:space="preserve">31-Dec-2023</t>
  </si>
  <si>
    <t xml:space="preserve">31-Jan-2024</t>
  </si>
  <si>
    <t xml:space="preserve">29-Feb-2024</t>
  </si>
  <si>
    <t xml:space="preserve">31-Mar-2024</t>
  </si>
  <si>
    <t xml:space="preserve">CPI: Base year 2012</t>
  </si>
  <si>
    <t xml:space="preserve">working capital</t>
  </si>
  <si>
    <t xml:space="preserve">: 6months run manage costing</t>
  </si>
  <si>
    <t xml:space="preserve">customer retention: retain </t>
  </si>
  <si>
    <t xml:space="preserve">customer delight </t>
  </si>
  <si>
    <t xml:space="preserve">marketing capital </t>
  </si>
  <si>
    <t xml:space="preserve">: local marketing activity cashflow</t>
  </si>
  <si>
    <t xml:space="preserve">31-Aug-2023</t>
  </si>
  <si>
    <t xml:space="preserve">30-Apr-2024</t>
  </si>
  <si>
    <t xml:space="preserve">024-03-31</t>
  </si>
  <si>
    <t xml:space="preserve">batchsize:32, timestep:4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</si>
</sst>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4009]dd\-mm\-yyyy;@"/>
    <numFmt numFmtId="166" formatCode="0"/>
    <numFmt numFmtId="167" formatCode="0.00%"/>
    <numFmt numFmtId="168" formatCode="0%"/>
    <numFmt numFmtId="169" formatCode="#,##0"/>
    <numFmt numFmtId="170" formatCode="dd/mm/yyyy"/>
    <numFmt numFmtId="171" formatCode="[$-4009]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ourier New"/>
      <family val="3"/>
      <charset val="1"/>
    </font>
    <font>
      <sz val="9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5F5F5"/>
      </patternFill>
    </fill>
    <fill>
      <patternFill patternType="solid">
        <fgColor rgb="FFF5F5F5"/>
        <bgColor rgb="FFFFFFFF"/>
      </patternFill>
    </fill>
    <fill>
      <patternFill patternType="solid">
        <fgColor rgb="FFE3F2FD"/>
        <bgColor rgb="FFF5F5F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6" fillId="3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E3F2F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21.453125" defaultRowHeight="15" zeroHeight="false" outlineLevelRow="0" outlineLevelCol="0"/>
  <cols>
    <col collapsed="false" customWidth="false" hidden="false" outlineLevel="0" max="1" min="1" style="1" width="21.43"/>
    <col collapsed="false" customWidth="false" hidden="false" outlineLevel="0" max="2" min="2" style="2" width="21.43"/>
    <col collapsed="false" customWidth="true" hidden="false" outlineLevel="0" max="3" min="3" style="2" width="44.14"/>
    <col collapsed="false" customWidth="false" hidden="false" outlineLevel="0" max="4" min="4" style="2" width="21.43"/>
    <col collapsed="false" customWidth="true" hidden="false" outlineLevel="0" max="5" min="5" style="2" width="38.57"/>
    <col collapsed="false" customWidth="false" hidden="false" outlineLevel="0" max="7" min="6" style="2" width="21.43"/>
    <col collapsed="false" customWidth="true" hidden="false" outlineLevel="0" max="8" min="8" style="2" width="39.7"/>
    <col collapsed="false" customWidth="true" hidden="false" outlineLevel="0" max="9" min="9" style="2" width="12.29"/>
    <col collapsed="false" customWidth="false" hidden="false" outlineLevel="0" max="11" min="10" style="2" width="21.43"/>
    <col collapsed="false" customWidth="true" hidden="false" outlineLevel="0" max="12" min="12" style="0" width="9.59"/>
    <col collapsed="false" customWidth="true" hidden="false" outlineLevel="0" max="13" min="13" style="0" width="11.14"/>
    <col collapsed="false" customWidth="true" hidden="false" outlineLevel="0" max="14" min="14" style="0" width="16.14"/>
    <col collapsed="false" customWidth="true" hidden="false" outlineLevel="0" max="15" min="15" style="0" width="15.71"/>
    <col collapsed="false" customWidth="true" hidden="false" outlineLevel="0" max="16" min="16" style="0" width="18.42"/>
    <col collapsed="false" customWidth="true" hidden="false" outlineLevel="0" max="17" min="17" style="0" width="8.41"/>
    <col collapsed="false" customWidth="true" hidden="false" outlineLevel="0" max="18" min="18" style="0" width="7.29"/>
    <col collapsed="false" customWidth="true" hidden="false" outlineLevel="0" max="19" min="19" style="0" width="6.57"/>
    <col collapsed="false" customWidth="true" hidden="false" outlineLevel="0" max="20" min="20" style="0" width="19.3"/>
    <col collapsed="false" customWidth="true" hidden="false" outlineLevel="0" max="21" min="21" style="0" width="10.42"/>
    <col collapsed="false" customWidth="true" hidden="false" outlineLevel="0" max="22" min="22" style="0" width="13.7"/>
    <col collapsed="false" customWidth="true" hidden="false" outlineLevel="0" max="23" min="23" style="0" width="16.41"/>
    <col collapsed="false" customWidth="true" hidden="false" outlineLevel="0" max="24" min="24" style="0" width="15.42"/>
    <col collapsed="false" customWidth="true" hidden="false" outlineLevel="0" max="25" min="25" style="0" width="18"/>
    <col collapsed="false" customWidth="true" hidden="false" outlineLevel="0" max="26" min="26" style="0" width="16"/>
    <col collapsed="false" customWidth="true" hidden="false" outlineLevel="0" max="32" min="27" style="0" width="10.71"/>
    <col collapsed="false" customWidth="false" hidden="false" outlineLevel="0" max="1024" min="33" style="2" width="21.43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</row>
    <row r="2" customFormat="false" ht="15" hidden="false" customHeight="false" outlineLevel="0" collapsed="false">
      <c r="A2" s="5" t="s">
        <v>32</v>
      </c>
      <c r="B2" s="6" t="n">
        <v>163.4</v>
      </c>
      <c r="C2" s="6" t="n">
        <v>165.7</v>
      </c>
      <c r="D2" s="6" t="n">
        <v>168.2</v>
      </c>
      <c r="E2" s="6" t="n">
        <v>164.1</v>
      </c>
      <c r="F2" s="6" t="n">
        <v>165.2</v>
      </c>
      <c r="G2" s="6" t="n">
        <v>167</v>
      </c>
      <c r="H2" s="6" t="n">
        <v>154</v>
      </c>
      <c r="I2" s="6" t="n">
        <v>58253.82</v>
      </c>
      <c r="J2" s="6" t="n">
        <v>143.3</v>
      </c>
      <c r="K2" s="6" t="n">
        <v>4</v>
      </c>
      <c r="L2" s="0" t="n">
        <v>20.5</v>
      </c>
      <c r="M2" s="0" t="n">
        <v>55614</v>
      </c>
      <c r="N2" s="0" t="n">
        <v>68482</v>
      </c>
      <c r="O2" s="0" t="n">
        <v>4657</v>
      </c>
      <c r="P2" s="0" t="n">
        <v>7067</v>
      </c>
      <c r="Q2" s="0" t="n">
        <v>7.91</v>
      </c>
      <c r="R2" s="0" t="n">
        <v>143.3</v>
      </c>
      <c r="S2" s="0" t="n">
        <v>166.2</v>
      </c>
      <c r="T2" s="0" t="n">
        <v>38400</v>
      </c>
      <c r="U2" s="0" t="n">
        <v>621483</v>
      </c>
      <c r="V2" s="0" t="n">
        <v>368.1</v>
      </c>
      <c r="W2" s="0" t="n">
        <v>254.6</v>
      </c>
      <c r="X2" s="0" t="n">
        <v>417.1</v>
      </c>
      <c r="Y2" s="0" t="n">
        <v>200</v>
      </c>
      <c r="Z2" s="0" t="n">
        <v>53527</v>
      </c>
      <c r="AA2" s="7" t="n">
        <v>0.250120502711</v>
      </c>
      <c r="AB2" s="7" t="n">
        <v>0.0729787720779615</v>
      </c>
      <c r="AC2" s="8" t="n">
        <f aca="false">AA2+AB2</f>
        <v>0.323099274788962</v>
      </c>
      <c r="AD2" s="7" t="n">
        <v>0.124850815563364</v>
      </c>
      <c r="AE2" s="7" t="n">
        <v>0.0604231204737671</v>
      </c>
      <c r="AF2" s="8" t="n">
        <f aca="false">AD2+AE2</f>
        <v>0.185273936037131</v>
      </c>
    </row>
    <row r="3" customFormat="false" ht="15" hidden="false" customHeight="false" outlineLevel="0" collapsed="false">
      <c r="A3" s="5" t="s">
        <v>33</v>
      </c>
      <c r="B3" s="6" t="n">
        <v>164.5</v>
      </c>
      <c r="C3" s="6" t="n">
        <v>166.6</v>
      </c>
      <c r="D3" s="6" t="n">
        <v>166.4</v>
      </c>
      <c r="E3" s="6" t="n">
        <v>164.2</v>
      </c>
      <c r="F3" s="6" t="n">
        <v>165</v>
      </c>
      <c r="G3" s="6" t="n">
        <v>166.4</v>
      </c>
      <c r="H3" s="6" t="n">
        <v>158.9</v>
      </c>
      <c r="I3" s="6" t="n">
        <v>58014.17</v>
      </c>
      <c r="J3" s="6" t="n">
        <v>143.8</v>
      </c>
      <c r="K3" s="6" t="n">
        <v>4</v>
      </c>
      <c r="L3" s="0" t="n">
        <v>39.6</v>
      </c>
      <c r="M3" s="0" t="n">
        <v>63257</v>
      </c>
      <c r="N3" s="0" t="n">
        <v>61507</v>
      </c>
      <c r="O3" s="0" t="n">
        <v>3852</v>
      </c>
      <c r="P3" s="0" t="n">
        <v>6161</v>
      </c>
      <c r="Q3" s="0" t="n">
        <v>6.56</v>
      </c>
      <c r="R3" s="0" t="n">
        <v>143.8</v>
      </c>
      <c r="S3" s="0" t="n">
        <v>165.7</v>
      </c>
      <c r="T3" s="0" t="n">
        <v>58500</v>
      </c>
      <c r="U3" s="0" t="n">
        <v>621483</v>
      </c>
      <c r="V3" s="0" t="n">
        <v>369</v>
      </c>
      <c r="W3" s="0" t="n">
        <v>256.1</v>
      </c>
      <c r="X3" s="0" t="n">
        <v>420</v>
      </c>
      <c r="Y3" s="0" t="n">
        <v>174</v>
      </c>
      <c r="Z3" s="0" t="n">
        <v>72064</v>
      </c>
      <c r="AA3" s="7" t="n">
        <v>0.228026211484331</v>
      </c>
      <c r="AB3" s="7" t="n">
        <v>0.0704927755694686</v>
      </c>
      <c r="AC3" s="8" t="n">
        <f aca="false">AA3+AB3</f>
        <v>0.298518987053799</v>
      </c>
      <c r="AD3" s="7" t="n">
        <v>0.107500734142652</v>
      </c>
      <c r="AE3" s="7" t="n">
        <v>0.0563064856700495</v>
      </c>
      <c r="AF3" s="8" t="n">
        <f aca="false">AD3+AE3</f>
        <v>0.163807219812702</v>
      </c>
    </row>
    <row r="4" customFormat="false" ht="15" hidden="false" customHeight="false" outlineLevel="0" collapsed="false">
      <c r="A4" s="5" t="s">
        <v>34</v>
      </c>
      <c r="B4" s="6" t="n">
        <v>165.5</v>
      </c>
      <c r="C4" s="6" t="n">
        <v>167.4</v>
      </c>
      <c r="D4" s="6" t="n">
        <v>166.2</v>
      </c>
      <c r="E4" s="6" t="n">
        <v>165.7</v>
      </c>
      <c r="F4" s="6" t="n">
        <v>165.5</v>
      </c>
      <c r="G4" s="6" t="n">
        <v>166.7</v>
      </c>
      <c r="H4" s="6" t="n">
        <v>152</v>
      </c>
      <c r="I4" s="6" t="n">
        <v>56247.28</v>
      </c>
      <c r="J4" s="6" t="n">
        <v>145.3</v>
      </c>
      <c r="K4" s="6" t="n">
        <v>4</v>
      </c>
      <c r="L4" s="0" t="n">
        <v>19.1</v>
      </c>
      <c r="M4" s="0" t="n">
        <v>62338</v>
      </c>
      <c r="N4" s="0" t="n">
        <v>53833</v>
      </c>
      <c r="O4" s="0" t="n">
        <v>4154</v>
      </c>
      <c r="P4" s="0" t="n">
        <v>5899</v>
      </c>
      <c r="Q4" s="0" t="n">
        <v>8.11</v>
      </c>
      <c r="R4" s="0" t="n">
        <v>145.3</v>
      </c>
      <c r="S4" s="0" t="n">
        <v>166.1</v>
      </c>
      <c r="T4" s="0" t="n">
        <v>47500</v>
      </c>
      <c r="U4" s="0" t="n">
        <v>621483</v>
      </c>
      <c r="V4" s="0" t="n">
        <v>372.5</v>
      </c>
      <c r="W4" s="0" t="n">
        <v>257.8</v>
      </c>
      <c r="X4" s="0" t="n">
        <v>422.1</v>
      </c>
      <c r="Y4" s="0" t="n">
        <v>163</v>
      </c>
      <c r="Z4" s="0" t="n">
        <v>61736</v>
      </c>
      <c r="AA4" s="7" t="n">
        <v>0.199565892991489</v>
      </c>
      <c r="AB4" s="7" t="n">
        <v>0.0666907820259127</v>
      </c>
      <c r="AC4" s="8" t="n">
        <f aca="false">AA4+AB4</f>
        <v>0.266256675017402</v>
      </c>
      <c r="AD4" s="7" t="n">
        <v>0.0928679142003569</v>
      </c>
      <c r="AE4" s="7" t="n">
        <v>0.049397053334545</v>
      </c>
      <c r="AF4" s="8" t="n">
        <f aca="false">AD4+AE4</f>
        <v>0.142264967534902</v>
      </c>
    </row>
    <row r="5" customFormat="false" ht="15" hidden="false" customHeight="false" outlineLevel="0" collapsed="false">
      <c r="A5" s="5" t="s">
        <v>35</v>
      </c>
      <c r="B5" s="6" t="n">
        <v>165.3</v>
      </c>
      <c r="C5" s="6" t="n">
        <v>168.3</v>
      </c>
      <c r="D5" s="6" t="n">
        <v>168.4</v>
      </c>
      <c r="E5" s="6" t="n">
        <v>167.2</v>
      </c>
      <c r="F5" s="6" t="n">
        <v>166.5</v>
      </c>
      <c r="G5" s="6" t="n">
        <v>168.7</v>
      </c>
      <c r="H5" s="6" t="n">
        <v>169.5</v>
      </c>
      <c r="I5" s="6" t="n">
        <v>58568.51</v>
      </c>
      <c r="J5" s="6" t="n">
        <v>148.9</v>
      </c>
      <c r="K5" s="6" t="n">
        <v>4</v>
      </c>
      <c r="L5" s="0" t="n">
        <v>8.9</v>
      </c>
      <c r="M5" s="0" t="n">
        <v>84182</v>
      </c>
      <c r="N5" s="0" t="n">
        <v>68831</v>
      </c>
      <c r="O5" s="0" t="n">
        <v>4959</v>
      </c>
      <c r="P5" s="0" t="n">
        <v>7643</v>
      </c>
      <c r="Q5" s="0" t="n">
        <v>7.57</v>
      </c>
      <c r="R5" s="0" t="n">
        <v>148.9</v>
      </c>
      <c r="S5" s="0" t="n">
        <v>167.7</v>
      </c>
      <c r="T5" s="0" t="n">
        <v>50700</v>
      </c>
      <c r="U5" s="0" t="n">
        <v>621483</v>
      </c>
      <c r="V5" s="0" t="n">
        <v>374.6</v>
      </c>
      <c r="W5" s="0" t="n">
        <v>259.3</v>
      </c>
      <c r="X5" s="0" t="n">
        <v>424.1</v>
      </c>
      <c r="Y5" s="0" t="n">
        <v>172</v>
      </c>
      <c r="Z5" s="0" t="n">
        <v>57321</v>
      </c>
      <c r="AA5" s="7" t="n">
        <v>0.171544999093163</v>
      </c>
      <c r="AB5" s="7" t="n">
        <v>0.0468240006032051</v>
      </c>
      <c r="AC5" s="8" t="n">
        <f aca="false">AA5+AB5</f>
        <v>0.218368999696368</v>
      </c>
      <c r="AD5" s="7" t="n">
        <v>0.079691257769838</v>
      </c>
      <c r="AE5" s="7" t="n">
        <v>0.0375102617396514</v>
      </c>
      <c r="AF5" s="8" t="n">
        <f aca="false">AD5+AE5</f>
        <v>0.117201519509489</v>
      </c>
    </row>
    <row r="6" customFormat="false" ht="15" hidden="false" customHeight="false" outlineLevel="0" collapsed="false">
      <c r="A6" s="5" t="s">
        <v>36</v>
      </c>
      <c r="B6" s="6" t="n">
        <v>167</v>
      </c>
      <c r="C6" s="6" t="n">
        <v>170.2</v>
      </c>
      <c r="D6" s="6" t="n">
        <v>170.8</v>
      </c>
      <c r="E6" s="6" t="n">
        <v>172.2</v>
      </c>
      <c r="F6" s="6" t="n">
        <v>169.2</v>
      </c>
      <c r="G6" s="6" t="n">
        <v>170.8</v>
      </c>
      <c r="H6" s="6" t="n">
        <v>149.7</v>
      </c>
      <c r="I6" s="6" t="n">
        <v>57060.87</v>
      </c>
      <c r="J6" s="6" t="n">
        <v>152.3</v>
      </c>
      <c r="K6" s="6" t="n">
        <v>4</v>
      </c>
      <c r="L6" s="0" t="n">
        <v>38.4</v>
      </c>
      <c r="M6" s="0" t="n">
        <v>99916</v>
      </c>
      <c r="N6" s="0" t="n">
        <v>49473</v>
      </c>
      <c r="O6" s="0" t="n">
        <v>3570</v>
      </c>
      <c r="P6" s="0" t="n">
        <v>4916</v>
      </c>
      <c r="Q6" s="0" t="n">
        <v>7.83</v>
      </c>
      <c r="R6" s="0" t="n">
        <v>152.3</v>
      </c>
      <c r="S6" s="0" t="n">
        <v>170.1</v>
      </c>
      <c r="T6" s="0" t="n">
        <v>68300</v>
      </c>
      <c r="U6" s="0" t="n">
        <v>631232</v>
      </c>
      <c r="V6" s="0" t="n">
        <v>376.5</v>
      </c>
      <c r="W6" s="0" t="n">
        <v>261.4</v>
      </c>
      <c r="X6" s="0" t="n">
        <v>426.8</v>
      </c>
      <c r="Y6" s="0" t="n">
        <v>101</v>
      </c>
      <c r="Z6" s="0" t="n">
        <v>84144</v>
      </c>
      <c r="AA6" s="7" t="n">
        <v>0.162958416112892</v>
      </c>
      <c r="AB6" s="7" t="n">
        <v>0.0484876787999884</v>
      </c>
      <c r="AC6" s="8" t="n">
        <f aca="false">AA6+AB6</f>
        <v>0.211446094912881</v>
      </c>
      <c r="AD6" s="7" t="n">
        <v>0.0815495429674727</v>
      </c>
      <c r="AE6" s="7" t="n">
        <v>0.0401219083258828</v>
      </c>
      <c r="AF6" s="8" t="n">
        <f aca="false">AD6+AE6</f>
        <v>0.121671451293355</v>
      </c>
    </row>
    <row r="7" customFormat="false" ht="15" hidden="false" customHeight="false" outlineLevel="0" collapsed="false">
      <c r="A7" s="5" t="s">
        <v>37</v>
      </c>
      <c r="B7" s="6" t="n">
        <v>167.5</v>
      </c>
      <c r="C7" s="6" t="n">
        <v>171.1</v>
      </c>
      <c r="D7" s="6" t="n">
        <v>173.3</v>
      </c>
      <c r="E7" s="6" t="n">
        <v>174.6</v>
      </c>
      <c r="F7" s="6" t="n">
        <v>170.8</v>
      </c>
      <c r="G7" s="6" t="n">
        <v>172.5</v>
      </c>
      <c r="H7" s="6" t="n">
        <v>153.3</v>
      </c>
      <c r="I7" s="6" t="n">
        <v>55566.41</v>
      </c>
      <c r="J7" s="6" t="n">
        <v>155</v>
      </c>
      <c r="K7" s="6" t="n">
        <v>4.4</v>
      </c>
      <c r="L7" s="0" t="n">
        <v>83.4</v>
      </c>
      <c r="M7" s="0" t="n">
        <v>93522</v>
      </c>
      <c r="N7" s="0" t="n">
        <v>58761</v>
      </c>
      <c r="O7" s="0" t="n">
        <v>2668</v>
      </c>
      <c r="P7" s="0" t="n">
        <v>5250</v>
      </c>
      <c r="Q7" s="0" t="n">
        <v>7.14</v>
      </c>
      <c r="R7" s="0" t="n">
        <v>155</v>
      </c>
      <c r="S7" s="0" t="n">
        <v>171.7</v>
      </c>
      <c r="T7" s="0" t="n">
        <v>77500</v>
      </c>
      <c r="U7" s="0" t="n">
        <v>631232</v>
      </c>
      <c r="V7" s="0" t="n">
        <v>377.4</v>
      </c>
      <c r="W7" s="0" t="n">
        <v>262.5</v>
      </c>
      <c r="X7" s="0" t="n">
        <v>428.1</v>
      </c>
      <c r="Y7" s="0" t="n">
        <v>298</v>
      </c>
      <c r="Z7" s="0" t="n">
        <v>96613</v>
      </c>
      <c r="AA7" s="7" t="n">
        <v>0.153638617788434</v>
      </c>
      <c r="AB7" s="7" t="n">
        <v>0.047724711592666</v>
      </c>
      <c r="AC7" s="8" t="n">
        <f aca="false">AA7+AB7</f>
        <v>0.201363329381099</v>
      </c>
      <c r="AD7" s="7" t="n">
        <v>0.0842060939723513</v>
      </c>
      <c r="AE7" s="7" t="n">
        <v>0.0403448752228363</v>
      </c>
      <c r="AF7" s="8" t="n">
        <f aca="false">AD7+AE7</f>
        <v>0.124550969195188</v>
      </c>
    </row>
    <row r="8" customFormat="false" ht="15" hidden="false" customHeight="false" outlineLevel="0" collapsed="false">
      <c r="A8" s="5" t="s">
        <v>38</v>
      </c>
      <c r="B8" s="6" t="n">
        <v>166.8</v>
      </c>
      <c r="C8" s="6" t="n">
        <v>171.3</v>
      </c>
      <c r="D8" s="6" t="n">
        <v>174.9</v>
      </c>
      <c r="E8" s="6" t="n">
        <v>176</v>
      </c>
      <c r="F8" s="6" t="n">
        <v>171.4</v>
      </c>
      <c r="G8" s="6" t="n">
        <v>173.6</v>
      </c>
      <c r="H8" s="6" t="n">
        <v>150.8</v>
      </c>
      <c r="I8" s="6" t="n">
        <v>53018.94</v>
      </c>
      <c r="J8" s="6" t="n">
        <v>155.4</v>
      </c>
      <c r="K8" s="6" t="n">
        <v>4.9</v>
      </c>
      <c r="L8" s="0" t="n">
        <v>152.3</v>
      </c>
      <c r="M8" s="0" t="n">
        <v>107326</v>
      </c>
      <c r="N8" s="0" t="n">
        <v>62827</v>
      </c>
      <c r="O8" s="0" t="n">
        <v>3463</v>
      </c>
      <c r="P8" s="0" t="n">
        <v>6890</v>
      </c>
      <c r="Q8" s="0" t="n">
        <v>7.83</v>
      </c>
      <c r="R8" s="0" t="n">
        <v>155.4</v>
      </c>
      <c r="S8" s="0" t="n">
        <v>172.6</v>
      </c>
      <c r="T8" s="0" t="n">
        <v>83800</v>
      </c>
      <c r="U8" s="0" t="n">
        <v>631232</v>
      </c>
      <c r="V8" s="0" t="n">
        <v>379.1</v>
      </c>
      <c r="W8" s="0" t="n">
        <v>264</v>
      </c>
      <c r="X8" s="0" t="n">
        <v>430.4</v>
      </c>
      <c r="Y8" s="0" t="n">
        <v>528</v>
      </c>
      <c r="Z8" s="0" t="n">
        <v>103563</v>
      </c>
      <c r="AA8" s="7" t="n">
        <v>0.148756519666244</v>
      </c>
      <c r="AB8" s="7" t="n">
        <v>0.0470801290127841</v>
      </c>
      <c r="AC8" s="8" t="n">
        <f aca="false">AA8+AB8</f>
        <v>0.195836648679028</v>
      </c>
      <c r="AD8" s="7" t="n">
        <v>0.0969165301568761</v>
      </c>
      <c r="AE8" s="7" t="n">
        <v>0.041553298121</v>
      </c>
      <c r="AF8" s="8" t="n">
        <f aca="false">AD8+AE8</f>
        <v>0.138469828277876</v>
      </c>
    </row>
    <row r="9" customFormat="false" ht="15" hidden="false" customHeight="false" outlineLevel="0" collapsed="false">
      <c r="A9" s="5" t="s">
        <v>39</v>
      </c>
      <c r="B9" s="6" t="n">
        <v>167.8</v>
      </c>
      <c r="C9" s="6" t="n">
        <v>172.2</v>
      </c>
      <c r="D9" s="6" t="n">
        <v>175</v>
      </c>
      <c r="E9" s="6" t="n">
        <v>179.6</v>
      </c>
      <c r="F9" s="6" t="n">
        <v>172.3</v>
      </c>
      <c r="G9" s="6" t="n">
        <v>174.3</v>
      </c>
      <c r="H9" s="6" t="n">
        <v>151.3</v>
      </c>
      <c r="I9" s="6" t="n">
        <v>57570.25</v>
      </c>
      <c r="J9" s="6" t="n">
        <v>154</v>
      </c>
      <c r="K9" s="6" t="n">
        <v>4.9</v>
      </c>
      <c r="L9" s="0" t="n">
        <v>327.7</v>
      </c>
      <c r="M9" s="0" t="n">
        <v>67047</v>
      </c>
      <c r="N9" s="0" t="n">
        <v>67632</v>
      </c>
      <c r="O9" s="0" t="n">
        <v>3660</v>
      </c>
      <c r="P9" s="0" t="n">
        <v>7115</v>
      </c>
      <c r="Q9" s="0" t="n">
        <v>6.83</v>
      </c>
      <c r="R9" s="0" t="n">
        <v>154</v>
      </c>
      <c r="S9" s="0" t="n">
        <v>173.4</v>
      </c>
      <c r="T9" s="0" t="n">
        <v>81800</v>
      </c>
      <c r="U9" s="0" t="n">
        <v>631232</v>
      </c>
      <c r="V9" s="0" t="n">
        <v>381.5</v>
      </c>
      <c r="W9" s="0" t="n">
        <v>264.9</v>
      </c>
      <c r="X9" s="0" t="n">
        <v>434.3</v>
      </c>
      <c r="Y9" s="0" t="n">
        <v>401</v>
      </c>
      <c r="Z9" s="0" t="n">
        <v>101421</v>
      </c>
      <c r="AA9" s="7" t="n">
        <v>0.140570715012846</v>
      </c>
      <c r="AB9" s="7" t="n">
        <v>0.0481087772127705</v>
      </c>
      <c r="AC9" s="8" t="n">
        <f aca="false">AA9+AB9</f>
        <v>0.188679492225617</v>
      </c>
      <c r="AD9" s="7" t="n">
        <v>0.102670828891302</v>
      </c>
      <c r="AE9" s="7" t="n">
        <v>0.046585669189907</v>
      </c>
      <c r="AF9" s="8" t="n">
        <f aca="false">AD9+AE9</f>
        <v>0.149256498081209</v>
      </c>
    </row>
    <row r="10" customFormat="false" ht="15" hidden="false" customHeight="false" outlineLevel="0" collapsed="false">
      <c r="A10" s="5" t="s">
        <v>40</v>
      </c>
      <c r="B10" s="6" t="n">
        <v>169</v>
      </c>
      <c r="C10" s="6" t="n">
        <v>173.1</v>
      </c>
      <c r="D10" s="6" t="n">
        <v>176.3</v>
      </c>
      <c r="E10" s="6" t="n">
        <v>178.8</v>
      </c>
      <c r="F10" s="6" t="n">
        <v>173.1</v>
      </c>
      <c r="G10" s="6" t="n">
        <v>175.3</v>
      </c>
      <c r="H10" s="6" t="n">
        <v>152.8</v>
      </c>
      <c r="I10" s="6" t="n">
        <v>59537.07</v>
      </c>
      <c r="J10" s="6" t="n">
        <v>153.2</v>
      </c>
      <c r="K10" s="6" t="n">
        <v>5.4</v>
      </c>
      <c r="L10" s="0" t="n">
        <v>263.7</v>
      </c>
      <c r="M10" s="0" t="n">
        <v>64809</v>
      </c>
      <c r="N10" s="0" t="n">
        <v>58904</v>
      </c>
      <c r="O10" s="0" t="n">
        <v>2871</v>
      </c>
      <c r="P10" s="0" t="n">
        <v>5852</v>
      </c>
      <c r="Q10" s="0" t="n">
        <v>8.28</v>
      </c>
      <c r="R10" s="0" t="n">
        <v>153.2</v>
      </c>
      <c r="S10" s="0" t="n">
        <v>174.3</v>
      </c>
      <c r="T10" s="0" t="n">
        <v>81200</v>
      </c>
      <c r="U10" s="0" t="n">
        <v>631232</v>
      </c>
      <c r="V10" s="0" t="n">
        <v>383</v>
      </c>
      <c r="W10" s="0" t="n">
        <v>266.2</v>
      </c>
      <c r="X10" s="0" t="n">
        <v>437.1</v>
      </c>
      <c r="Y10" s="0" t="n">
        <v>283</v>
      </c>
      <c r="Z10" s="0" t="n">
        <v>98745</v>
      </c>
      <c r="AA10" s="7" t="n">
        <v>0.134982221838215</v>
      </c>
      <c r="AB10" s="7" t="n">
        <v>0.0496845535682078</v>
      </c>
      <c r="AC10" s="8" t="n">
        <f aca="false">AA10+AB10</f>
        <v>0.184666775406422</v>
      </c>
      <c r="AD10" s="7" t="n">
        <v>0.108084642437016</v>
      </c>
      <c r="AE10" s="7" t="n">
        <v>0.0494365129803963</v>
      </c>
      <c r="AF10" s="8" t="n">
        <f aca="false">AD10+AE10</f>
        <v>0.157521155417413</v>
      </c>
    </row>
    <row r="11" customFormat="false" ht="15" hidden="false" customHeight="false" outlineLevel="0" collapsed="false">
      <c r="A11" s="5" t="s">
        <v>41</v>
      </c>
      <c r="B11" s="6" t="n">
        <v>169.5</v>
      </c>
      <c r="C11" s="6" t="n">
        <v>173.9</v>
      </c>
      <c r="D11" s="6" t="n">
        <v>177.8</v>
      </c>
      <c r="E11" s="6" t="n">
        <v>179.5</v>
      </c>
      <c r="F11" s="6" t="n">
        <v>174.1</v>
      </c>
      <c r="G11" s="6" t="n">
        <v>176.4</v>
      </c>
      <c r="H11" s="6" t="n">
        <v>156.9</v>
      </c>
      <c r="I11" s="6" t="n">
        <v>57426.92</v>
      </c>
      <c r="J11" s="6" t="n">
        <v>151.9</v>
      </c>
      <c r="K11" s="6" t="n">
        <v>5.9</v>
      </c>
      <c r="L11" s="0" t="n">
        <v>181.3</v>
      </c>
      <c r="M11" s="0" t="n">
        <v>125006</v>
      </c>
      <c r="N11" s="0" t="n">
        <v>53198</v>
      </c>
      <c r="O11" s="0" t="n">
        <v>3994</v>
      </c>
      <c r="P11" s="0" t="n">
        <v>6851</v>
      </c>
      <c r="Q11" s="0" t="n">
        <v>6.43</v>
      </c>
      <c r="R11" s="0" t="n">
        <v>151.9</v>
      </c>
      <c r="S11" s="0" t="n">
        <v>175.3</v>
      </c>
      <c r="T11" s="0" t="n">
        <v>83000</v>
      </c>
      <c r="U11" s="0" t="n">
        <v>631232</v>
      </c>
      <c r="V11" s="0" t="n">
        <v>384.5</v>
      </c>
      <c r="W11" s="0" t="n">
        <v>267.3</v>
      </c>
      <c r="X11" s="0" t="n">
        <v>439</v>
      </c>
      <c r="Y11" s="0" t="n">
        <v>221</v>
      </c>
      <c r="Z11" s="0" t="n">
        <v>104698</v>
      </c>
      <c r="AA11" s="7" t="n">
        <v>0.122693755989781</v>
      </c>
      <c r="AB11" s="7" t="n">
        <v>0.0481160594463988</v>
      </c>
      <c r="AC11" s="8" t="n">
        <f aca="false">AA11+AB11</f>
        <v>0.17080981543618</v>
      </c>
      <c r="AD11" s="7" t="n">
        <v>0.0999736379695761</v>
      </c>
      <c r="AE11" s="7" t="n">
        <v>0.0537050285648103</v>
      </c>
      <c r="AF11" s="8" t="n">
        <f aca="false">AD11+AE11</f>
        <v>0.153678666534386</v>
      </c>
    </row>
    <row r="12" customFormat="false" ht="15" hidden="false" customHeight="false" outlineLevel="0" collapsed="false">
      <c r="A12" s="5" t="s">
        <v>42</v>
      </c>
      <c r="B12" s="6" t="n">
        <v>171.2</v>
      </c>
      <c r="C12" s="6" t="n">
        <v>174.8</v>
      </c>
      <c r="D12" s="6" t="n">
        <v>179.6</v>
      </c>
      <c r="E12" s="6" t="n">
        <v>180.5</v>
      </c>
      <c r="F12" s="6" t="n">
        <v>175.3</v>
      </c>
      <c r="G12" s="6" t="n">
        <v>177.9</v>
      </c>
      <c r="H12" s="6" t="n">
        <v>156.2</v>
      </c>
      <c r="I12" s="6" t="n">
        <v>60746.59</v>
      </c>
      <c r="J12" s="6" t="n">
        <v>152.9</v>
      </c>
      <c r="K12" s="6" t="n">
        <v>5.9</v>
      </c>
      <c r="L12" s="0" t="n">
        <v>110.8</v>
      </c>
      <c r="M12" s="0" t="n">
        <v>132413</v>
      </c>
      <c r="N12" s="0" t="n">
        <v>53484</v>
      </c>
      <c r="O12" s="0" t="n">
        <v>3892</v>
      </c>
      <c r="P12" s="0" t="n">
        <v>4916</v>
      </c>
      <c r="Q12" s="0" t="n">
        <v>7.92</v>
      </c>
      <c r="R12" s="0" t="n">
        <v>152.9</v>
      </c>
      <c r="S12" s="0" t="n">
        <v>176.7</v>
      </c>
      <c r="T12" s="0" t="n">
        <v>66400</v>
      </c>
      <c r="U12" s="0" t="n">
        <v>631232</v>
      </c>
      <c r="V12" s="0" t="n">
        <v>387.5</v>
      </c>
      <c r="W12" s="0" t="n">
        <v>268.7</v>
      </c>
      <c r="X12" s="0" t="n">
        <v>442.7</v>
      </c>
      <c r="Y12" s="0" t="n">
        <v>208</v>
      </c>
      <c r="Z12" s="0" t="n">
        <v>86856</v>
      </c>
      <c r="AA12" s="7" t="n">
        <v>0.115198885918601</v>
      </c>
      <c r="AB12" s="7" t="n">
        <v>0.0511674209243041</v>
      </c>
      <c r="AC12" s="8" t="n">
        <f aca="false">AA12+AB12</f>
        <v>0.166366306842905</v>
      </c>
      <c r="AD12" s="7" t="n">
        <v>0.097760730287434</v>
      </c>
      <c r="AE12" s="7" t="n">
        <v>0.0575788014763305</v>
      </c>
      <c r="AF12" s="8" t="n">
        <f aca="false">AD12+AE12</f>
        <v>0.155339531763764</v>
      </c>
    </row>
    <row r="13" customFormat="false" ht="15" hidden="false" customHeight="false" outlineLevel="0" collapsed="false">
      <c r="A13" s="5" t="s">
        <v>43</v>
      </c>
      <c r="B13" s="6" t="n">
        <v>171.8</v>
      </c>
      <c r="C13" s="6" t="n">
        <v>175.6</v>
      </c>
      <c r="D13" s="6" t="n">
        <v>178.3</v>
      </c>
      <c r="E13" s="6" t="n">
        <v>181.3</v>
      </c>
      <c r="F13" s="6" t="n">
        <v>175</v>
      </c>
      <c r="G13" s="6" t="n">
        <v>177.8</v>
      </c>
      <c r="H13" s="6" t="n">
        <v>161.7</v>
      </c>
      <c r="I13" s="6" t="n">
        <v>63099.65</v>
      </c>
      <c r="J13" s="6" t="n">
        <v>152.5</v>
      </c>
      <c r="K13" s="6" t="n">
        <v>5.9</v>
      </c>
      <c r="L13" s="0" t="n">
        <v>18.7</v>
      </c>
      <c r="M13" s="0" t="n">
        <v>77824</v>
      </c>
      <c r="N13" s="0" t="n">
        <v>70870</v>
      </c>
      <c r="O13" s="0" t="n">
        <v>3972</v>
      </c>
      <c r="P13" s="0" t="n">
        <v>7193</v>
      </c>
      <c r="Q13" s="0" t="n">
        <v>8.03</v>
      </c>
      <c r="R13" s="0" t="n">
        <v>152.5</v>
      </c>
      <c r="S13" s="0" t="n">
        <v>176.5</v>
      </c>
      <c r="T13" s="0" t="n">
        <v>60900</v>
      </c>
      <c r="U13" s="0" t="n">
        <v>631232</v>
      </c>
      <c r="V13" s="0" t="n">
        <v>390.2</v>
      </c>
      <c r="W13" s="0" t="n">
        <v>268.74</v>
      </c>
      <c r="X13" s="0" t="n">
        <v>445</v>
      </c>
      <c r="Y13" s="0" t="n">
        <v>705</v>
      </c>
      <c r="Z13" s="0" t="n">
        <v>78709</v>
      </c>
      <c r="AA13" s="7" t="n">
        <v>0.107519604234625</v>
      </c>
      <c r="AB13" s="7" t="n">
        <v>0.0497704383803211</v>
      </c>
      <c r="AC13" s="8" t="n">
        <f aca="false">AA13+AB13</f>
        <v>0.157290042614947</v>
      </c>
      <c r="AD13" s="7" t="n">
        <v>0.0871070375616246</v>
      </c>
      <c r="AE13" s="7" t="n">
        <v>0.0605383331109028</v>
      </c>
      <c r="AF13" s="8" t="n">
        <f aca="false">AD13+AE13</f>
        <v>0.147645370672527</v>
      </c>
    </row>
    <row r="14" customFormat="false" ht="15" hidden="false" customHeight="false" outlineLevel="0" collapsed="false">
      <c r="A14" s="5" t="s">
        <v>44</v>
      </c>
      <c r="B14" s="6" t="n">
        <v>170.7</v>
      </c>
      <c r="C14" s="6" t="n">
        <v>176.1</v>
      </c>
      <c r="D14" s="6" t="n">
        <v>175.9</v>
      </c>
      <c r="E14" s="6" t="n">
        <v>182</v>
      </c>
      <c r="F14" s="6" t="n">
        <v>174.1</v>
      </c>
      <c r="G14" s="6" t="n">
        <v>177.1</v>
      </c>
      <c r="H14" s="6" t="n">
        <v>170.9</v>
      </c>
      <c r="I14" s="6" t="n">
        <v>60840.74</v>
      </c>
      <c r="J14" s="6" t="n">
        <v>150.5</v>
      </c>
      <c r="K14" s="6" t="n">
        <v>6.25</v>
      </c>
      <c r="L14" s="0" t="n">
        <v>13.6</v>
      </c>
      <c r="M14" s="0" t="n">
        <v>66271</v>
      </c>
      <c r="N14" s="0" t="n">
        <v>71146</v>
      </c>
      <c r="O14" s="0" t="n">
        <v>3641</v>
      </c>
      <c r="P14" s="0" t="n">
        <v>6360</v>
      </c>
      <c r="Q14" s="0" t="n">
        <v>8.3</v>
      </c>
      <c r="R14" s="0" t="n">
        <v>150.5</v>
      </c>
      <c r="S14" s="0" t="n">
        <v>175.7</v>
      </c>
      <c r="T14" s="0" t="n">
        <v>44700</v>
      </c>
      <c r="U14" s="0" t="n">
        <v>631232</v>
      </c>
      <c r="V14" s="0" t="n">
        <v>391.4</v>
      </c>
      <c r="W14" s="0" t="n">
        <v>269.61</v>
      </c>
      <c r="X14" s="0" t="n">
        <v>445.8</v>
      </c>
      <c r="Y14" s="0" t="n">
        <v>1021</v>
      </c>
      <c r="Z14" s="0" t="n">
        <v>59106</v>
      </c>
      <c r="AA14" s="7" t="n">
        <v>0.0954221645480976</v>
      </c>
      <c r="AB14" s="7" t="n">
        <v>0.0450780157836712</v>
      </c>
      <c r="AC14" s="8" t="n">
        <f aca="false">AA14+AB14</f>
        <v>0.140500180331769</v>
      </c>
      <c r="AD14" s="7" t="n">
        <v>0.0796705123459349</v>
      </c>
      <c r="AE14" s="7" t="n">
        <v>0.0566959674871972</v>
      </c>
      <c r="AF14" s="8" t="n">
        <f aca="false">AD14+AE14</f>
        <v>0.136366479833132</v>
      </c>
    </row>
    <row r="15" customFormat="false" ht="15" hidden="false" customHeight="false" outlineLevel="0" collapsed="false">
      <c r="A15" s="5" t="s">
        <v>45</v>
      </c>
      <c r="B15" s="6" t="n">
        <v>172.1</v>
      </c>
      <c r="C15" s="6" t="n">
        <v>177</v>
      </c>
      <c r="D15" s="6" t="n">
        <v>176.7</v>
      </c>
      <c r="E15" s="6" t="n">
        <v>182</v>
      </c>
      <c r="F15" s="6" t="n">
        <v>174.9</v>
      </c>
      <c r="G15" s="6" t="n">
        <v>177.8</v>
      </c>
      <c r="H15" s="6" t="n">
        <v>176.9</v>
      </c>
      <c r="I15" s="6" t="n">
        <v>59549.9</v>
      </c>
      <c r="J15" s="6" t="n">
        <v>150.7</v>
      </c>
      <c r="K15" s="6" t="n">
        <v>6.25</v>
      </c>
      <c r="L15" s="0" t="n">
        <v>14.8</v>
      </c>
      <c r="M15" s="0" t="n">
        <v>73399</v>
      </c>
      <c r="N15" s="0" t="n">
        <v>67202</v>
      </c>
      <c r="O15" s="0" t="n">
        <v>3100</v>
      </c>
      <c r="P15" s="0" t="n">
        <v>5038</v>
      </c>
      <c r="Q15" s="0" t="n">
        <v>7.11</v>
      </c>
      <c r="R15" s="0" t="n">
        <v>150.7</v>
      </c>
      <c r="S15" s="0" t="n">
        <v>176.5</v>
      </c>
      <c r="T15" s="0" t="n">
        <v>71800</v>
      </c>
      <c r="U15" s="0" t="n">
        <v>631232</v>
      </c>
      <c r="V15" s="0" t="n">
        <v>392.6</v>
      </c>
      <c r="W15" s="0" t="n">
        <v>272</v>
      </c>
      <c r="X15" s="0" t="n">
        <v>447.5</v>
      </c>
      <c r="Y15" s="0" t="n">
        <v>590</v>
      </c>
      <c r="Z15" s="0" t="n">
        <v>90633</v>
      </c>
      <c r="AA15" s="7" t="n">
        <v>0.0864325077887033</v>
      </c>
      <c r="AB15" s="7" t="n">
        <v>0.0425564972654865</v>
      </c>
      <c r="AC15" s="8" t="n">
        <f aca="false">AA15+AB15</f>
        <v>0.12898900505419</v>
      </c>
      <c r="AD15" s="7" t="n">
        <v>0.0746801384044882</v>
      </c>
      <c r="AE15" s="7" t="n">
        <v>0.0552200481657399</v>
      </c>
      <c r="AF15" s="8" t="n">
        <f aca="false">AD15+AE15</f>
        <v>0.129900186570228</v>
      </c>
    </row>
    <row r="16" customFormat="false" ht="15" hidden="false" customHeight="false" outlineLevel="0" collapsed="false">
      <c r="A16" s="5" t="s">
        <v>46</v>
      </c>
      <c r="B16" s="6" t="n">
        <v>173.5</v>
      </c>
      <c r="C16" s="6" t="n">
        <v>177.8</v>
      </c>
      <c r="D16" s="6" t="n">
        <v>176.6</v>
      </c>
      <c r="E16" s="6" t="n">
        <v>182.1</v>
      </c>
      <c r="F16" s="6" t="n">
        <v>175.6</v>
      </c>
      <c r="G16" s="6" t="n">
        <v>177.9</v>
      </c>
      <c r="H16" s="6" t="n">
        <v>165.7</v>
      </c>
      <c r="I16" s="6" t="n">
        <v>58962.12</v>
      </c>
      <c r="J16" s="6" t="n">
        <v>150.9</v>
      </c>
      <c r="K16" s="6" t="n">
        <v>6.5</v>
      </c>
      <c r="L16" s="0" t="n">
        <v>7.2</v>
      </c>
      <c r="M16" s="0" t="n">
        <v>69673</v>
      </c>
      <c r="N16" s="0" t="n">
        <v>62543</v>
      </c>
      <c r="O16" s="0" t="n">
        <v>3251</v>
      </c>
      <c r="P16" s="0" t="n">
        <v>5183</v>
      </c>
      <c r="Q16" s="0" t="n">
        <v>7.45</v>
      </c>
      <c r="R16" s="0" t="n">
        <v>150.9</v>
      </c>
      <c r="S16" s="0" t="n">
        <v>176.8</v>
      </c>
      <c r="T16" s="0" t="n">
        <v>65200</v>
      </c>
      <c r="U16" s="0" t="n">
        <v>631232</v>
      </c>
      <c r="V16" s="0" t="n">
        <v>394.4</v>
      </c>
      <c r="W16" s="0" t="n">
        <v>273.3</v>
      </c>
      <c r="X16" s="0" t="n">
        <v>450.4</v>
      </c>
      <c r="Y16" s="0" t="n">
        <v>421</v>
      </c>
      <c r="Z16" s="0" t="n">
        <v>82874</v>
      </c>
      <c r="AA16" s="7" t="n">
        <v>0.0760299210318763</v>
      </c>
      <c r="AB16" s="7" t="n">
        <v>0.0418111366634092</v>
      </c>
      <c r="AC16" s="8" t="n">
        <f aca="false">AA16+AB16</f>
        <v>0.117841057695285</v>
      </c>
      <c r="AD16" s="7" t="n">
        <v>0.0713279838930061</v>
      </c>
      <c r="AE16" s="7" t="n">
        <v>0.0560263028249262</v>
      </c>
      <c r="AF16" s="8" t="n">
        <f aca="false">AD16+AE16</f>
        <v>0.127354286717932</v>
      </c>
    </row>
    <row r="17" customFormat="false" ht="15" hidden="false" customHeight="false" outlineLevel="0" collapsed="false">
      <c r="A17" s="5" t="s">
        <v>47</v>
      </c>
      <c r="B17" s="6" t="n">
        <v>173.5</v>
      </c>
      <c r="C17" s="6" t="n">
        <v>178.3</v>
      </c>
      <c r="D17" s="6" t="n">
        <v>177</v>
      </c>
      <c r="E17" s="6" t="n">
        <v>181.9</v>
      </c>
      <c r="F17" s="6" t="n">
        <v>176.3</v>
      </c>
      <c r="G17" s="6" t="n">
        <v>178</v>
      </c>
      <c r="H17" s="6" t="n">
        <v>181.7</v>
      </c>
      <c r="I17" s="6" t="n">
        <v>58991.52</v>
      </c>
      <c r="J17" s="6" t="n">
        <v>151</v>
      </c>
      <c r="K17" s="6" t="n">
        <v>6.5</v>
      </c>
      <c r="L17" s="0" t="n">
        <v>37.6</v>
      </c>
      <c r="M17" s="0" t="n">
        <v>92647</v>
      </c>
      <c r="N17" s="0" t="n">
        <v>73554</v>
      </c>
      <c r="O17" s="0" t="n">
        <v>3329</v>
      </c>
      <c r="P17" s="0" t="n">
        <v>5782</v>
      </c>
      <c r="Q17" s="0" t="n">
        <v>8.06</v>
      </c>
      <c r="R17" s="0" t="n">
        <v>151</v>
      </c>
      <c r="S17" s="0" t="n">
        <v>177.2</v>
      </c>
      <c r="T17" s="0" t="n">
        <v>62400</v>
      </c>
      <c r="U17" s="0" t="n">
        <v>631232</v>
      </c>
      <c r="V17" s="0" t="n">
        <v>395.9</v>
      </c>
      <c r="W17" s="0" t="n">
        <v>274.6</v>
      </c>
      <c r="X17" s="0" t="n">
        <v>451.9</v>
      </c>
      <c r="Y17" s="0" t="n">
        <v>401</v>
      </c>
      <c r="Z17" s="0" t="n">
        <v>83948</v>
      </c>
      <c r="AA17" s="7" t="n">
        <v>0.0618500520603014</v>
      </c>
      <c r="AB17" s="7" t="n">
        <v>0.036330421744606</v>
      </c>
      <c r="AC17" s="8" t="n">
        <f aca="false">AA17+AB17</f>
        <v>0.0981804738049074</v>
      </c>
      <c r="AD17" s="7" t="n">
        <v>0.055882885086773</v>
      </c>
      <c r="AE17" s="7" t="n">
        <v>0.0535037871250293</v>
      </c>
      <c r="AF17" s="8" t="n">
        <f aca="false">AD17+AE17</f>
        <v>0.109386672211802</v>
      </c>
    </row>
    <row r="18" customFormat="false" ht="15" hidden="false" customHeight="false" outlineLevel="0" collapsed="false">
      <c r="A18" s="5" t="s">
        <v>48</v>
      </c>
      <c r="B18" s="6" t="n">
        <v>175.2</v>
      </c>
      <c r="C18" s="6" t="n">
        <v>179.3</v>
      </c>
      <c r="D18" s="6" t="n">
        <v>177.9</v>
      </c>
      <c r="E18" s="6" t="n">
        <v>181.7</v>
      </c>
      <c r="F18" s="6" t="n">
        <v>177.4</v>
      </c>
      <c r="G18" s="6" t="n">
        <v>178.8</v>
      </c>
      <c r="H18" s="6" t="n">
        <v>169.8</v>
      </c>
      <c r="I18" s="6" t="n">
        <v>61112.44</v>
      </c>
      <c r="J18" s="6" t="n">
        <v>151.1</v>
      </c>
      <c r="K18" s="6" t="n">
        <v>6.5</v>
      </c>
      <c r="L18" s="0" t="n">
        <v>41.4</v>
      </c>
      <c r="M18" s="0" t="n">
        <v>86940</v>
      </c>
      <c r="N18" s="0" t="n">
        <v>50284</v>
      </c>
      <c r="O18" s="0" t="n">
        <v>3011</v>
      </c>
      <c r="P18" s="0" t="n">
        <v>4829</v>
      </c>
      <c r="Q18" s="0" t="n">
        <v>8.54</v>
      </c>
      <c r="R18" s="0" t="n">
        <v>151.1</v>
      </c>
      <c r="S18" s="0" t="n">
        <v>178.1</v>
      </c>
      <c r="T18" s="0" t="n">
        <v>71600</v>
      </c>
      <c r="U18" s="0" t="n">
        <v>659373</v>
      </c>
      <c r="V18" s="0" t="n">
        <v>397.8</v>
      </c>
      <c r="W18" s="0" t="n">
        <v>276</v>
      </c>
      <c r="X18" s="0" t="n">
        <v>454.7</v>
      </c>
      <c r="Y18" s="0" t="n">
        <v>354</v>
      </c>
      <c r="Z18" s="0" t="n">
        <v>86844</v>
      </c>
      <c r="AA18" s="7" t="n">
        <v>0.061694454965301</v>
      </c>
      <c r="AB18" s="7" t="n">
        <v>0.0395399596609686</v>
      </c>
      <c r="AC18" s="8" t="n">
        <f aca="false">AA18+AB18</f>
        <v>0.10123441462627</v>
      </c>
      <c r="AD18" s="7" t="n">
        <v>0.0579400338495985</v>
      </c>
      <c r="AE18" s="7" t="n">
        <v>0.0584732750152074</v>
      </c>
      <c r="AF18" s="8" t="n">
        <f aca="false">AD18+AE18</f>
        <v>0.116413308864806</v>
      </c>
    </row>
    <row r="19" customFormat="false" ht="15" hidden="false" customHeight="false" outlineLevel="0" collapsed="false">
      <c r="A19" s="5" t="s">
        <v>49</v>
      </c>
      <c r="B19" s="6" t="n">
        <v>175.6</v>
      </c>
      <c r="C19" s="6" t="n">
        <v>179.9</v>
      </c>
      <c r="D19" s="6" t="n">
        <v>179.1</v>
      </c>
      <c r="E19" s="6" t="n">
        <v>182.8</v>
      </c>
      <c r="F19" s="6" t="n">
        <v>178.2</v>
      </c>
      <c r="G19" s="6" t="n">
        <v>179.8</v>
      </c>
      <c r="H19" s="6" t="n">
        <v>173.2</v>
      </c>
      <c r="I19" s="6" t="n">
        <v>62622.24</v>
      </c>
      <c r="J19" s="6" t="n">
        <v>149.4</v>
      </c>
      <c r="K19" s="6" t="n">
        <v>6.5</v>
      </c>
      <c r="L19" s="0" t="n">
        <v>67.5</v>
      </c>
      <c r="M19" s="0" t="n">
        <v>91263</v>
      </c>
      <c r="N19" s="0" t="n">
        <v>64725</v>
      </c>
      <c r="O19" s="0" t="n">
        <v>2472</v>
      </c>
      <c r="P19" s="0" t="n">
        <v>5287</v>
      </c>
      <c r="Q19" s="0" t="n">
        <v>7.64</v>
      </c>
      <c r="R19" s="0" t="n">
        <v>149.4</v>
      </c>
      <c r="S19" s="0" t="n">
        <v>179.1</v>
      </c>
      <c r="T19" s="0" t="n">
        <v>69900</v>
      </c>
      <c r="U19" s="0" t="n">
        <v>659373</v>
      </c>
      <c r="V19" s="0" t="n">
        <v>401</v>
      </c>
      <c r="W19" s="0" t="n">
        <v>278.8</v>
      </c>
      <c r="X19" s="0" t="n">
        <v>457.7</v>
      </c>
      <c r="Y19" s="0" t="n">
        <v>761</v>
      </c>
      <c r="Z19" s="0" t="n">
        <v>79928</v>
      </c>
      <c r="AA19" s="7" t="n">
        <v>0.0572127429872877</v>
      </c>
      <c r="AB19" s="7" t="n">
        <v>0.0387862855246899</v>
      </c>
      <c r="AC19" s="8" t="n">
        <f aca="false">AA19+AB19</f>
        <v>0.0959990285119777</v>
      </c>
      <c r="AD19" s="7" t="n">
        <v>0.054978758575527</v>
      </c>
      <c r="AE19" s="7" t="n">
        <v>0.057828739165616</v>
      </c>
      <c r="AF19" s="8" t="n">
        <f aca="false">AD19+AE19</f>
        <v>0.112807497741143</v>
      </c>
    </row>
    <row r="20" customFormat="false" ht="15" hidden="false" customHeight="false" outlineLevel="0" collapsed="false">
      <c r="A20" s="5" t="s">
        <v>50</v>
      </c>
      <c r="B20" s="6" t="n">
        <v>174.4</v>
      </c>
      <c r="C20" s="6" t="n">
        <v>180.1</v>
      </c>
      <c r="D20" s="6" t="n">
        <v>183.1</v>
      </c>
      <c r="E20" s="6" t="n">
        <v>182.9</v>
      </c>
      <c r="F20" s="6" t="n">
        <v>179.9</v>
      </c>
      <c r="G20" s="6" t="n">
        <v>181.9</v>
      </c>
      <c r="H20" s="6" t="n">
        <v>170.9</v>
      </c>
      <c r="I20" s="6" t="n">
        <v>64718.56</v>
      </c>
      <c r="J20" s="6" t="n">
        <v>148.9</v>
      </c>
      <c r="K20" s="6" t="n">
        <v>6.5</v>
      </c>
      <c r="L20" s="0" t="n">
        <v>148.6</v>
      </c>
      <c r="M20" s="0" t="n">
        <v>106620</v>
      </c>
      <c r="N20" s="0" t="n">
        <v>89787</v>
      </c>
      <c r="O20" s="0" t="n">
        <v>2724</v>
      </c>
      <c r="P20" s="0" t="n">
        <v>5881</v>
      </c>
      <c r="Q20" s="0" t="n">
        <v>8.53</v>
      </c>
      <c r="R20" s="0" t="n">
        <v>148.9</v>
      </c>
      <c r="S20" s="0" t="n">
        <v>181</v>
      </c>
      <c r="T20" s="0" t="n">
        <v>74900</v>
      </c>
      <c r="U20" s="0" t="n">
        <v>659373</v>
      </c>
      <c r="V20" s="0" t="n">
        <v>401</v>
      </c>
      <c r="W20" s="0" t="n">
        <v>278.8</v>
      </c>
      <c r="X20" s="0" t="n">
        <v>457.7</v>
      </c>
      <c r="Y20" s="0" t="n">
        <v>1238</v>
      </c>
      <c r="Z20" s="0" t="n">
        <v>92266</v>
      </c>
      <c r="AA20" s="7" t="n">
        <v>0.0576295118299766</v>
      </c>
      <c r="AB20" s="7" t="n">
        <v>0.0384442851528152</v>
      </c>
      <c r="AC20" s="8" t="n">
        <f aca="false">AA20+AB20</f>
        <v>0.0960737969827918</v>
      </c>
      <c r="AD20" s="7" t="n">
        <v>0.0556733860519216</v>
      </c>
      <c r="AE20" s="7" t="n">
        <v>0.0581404937714158</v>
      </c>
      <c r="AF20" s="8" t="n">
        <f aca="false">AD20+AE20</f>
        <v>0.113813879823337</v>
      </c>
    </row>
    <row r="21" customFormat="false" ht="15" hidden="false" customHeight="false" outlineLevel="0" collapsed="false">
      <c r="A21" s="5" t="s">
        <v>51</v>
      </c>
      <c r="B21" s="6" t="n">
        <v>175.3</v>
      </c>
      <c r="C21" s="6" t="n">
        <v>180.8</v>
      </c>
      <c r="D21" s="6" t="n">
        <v>193.5</v>
      </c>
      <c r="E21" s="6" t="n">
        <v>186.2</v>
      </c>
      <c r="F21" s="6" t="n">
        <v>184.7</v>
      </c>
      <c r="G21" s="6" t="n">
        <v>187.6</v>
      </c>
      <c r="H21" s="6" t="n">
        <v>170.3</v>
      </c>
      <c r="I21" s="6" t="n">
        <v>66527.67</v>
      </c>
      <c r="J21" s="6" t="n">
        <v>152.1</v>
      </c>
      <c r="K21" s="6" t="n">
        <v>6.5</v>
      </c>
      <c r="L21" s="0" t="n">
        <v>318.4</v>
      </c>
      <c r="M21" s="0" t="n">
        <v>67043</v>
      </c>
      <c r="N21" s="0" t="n">
        <v>84463</v>
      </c>
      <c r="O21" s="0" t="n">
        <v>2791</v>
      </c>
      <c r="P21" s="0" t="n">
        <v>6187</v>
      </c>
      <c r="Q21" s="0" t="n">
        <v>7.88</v>
      </c>
      <c r="R21" s="0" t="n">
        <v>152.1</v>
      </c>
      <c r="S21" s="0" t="n">
        <v>186.3</v>
      </c>
      <c r="T21" s="0" t="n">
        <v>72500</v>
      </c>
      <c r="U21" s="0" t="n">
        <v>659373</v>
      </c>
      <c r="V21" s="0" t="n">
        <v>408</v>
      </c>
      <c r="W21" s="0" t="n">
        <v>284.2</v>
      </c>
      <c r="X21" s="0" t="n">
        <v>462.7</v>
      </c>
      <c r="Y21" s="0" t="n">
        <v>760</v>
      </c>
      <c r="Z21" s="0" t="n">
        <v>89196</v>
      </c>
      <c r="AA21" s="7" t="n">
        <v>0.0564400815702185</v>
      </c>
      <c r="AB21" s="7" t="n">
        <v>0.0373743879351973</v>
      </c>
      <c r="AC21" s="8" t="n">
        <f aca="false">AA21+AB21</f>
        <v>0.0938144695054158</v>
      </c>
      <c r="AD21" s="7" t="n">
        <v>0.0537920436060427</v>
      </c>
      <c r="AE21" s="7" t="n">
        <v>0.0585722876021397</v>
      </c>
      <c r="AF21" s="8" t="n">
        <f aca="false">AD21+AE21</f>
        <v>0.112364331208182</v>
      </c>
    </row>
    <row r="22" customFormat="false" ht="15" hidden="false" customHeight="false" outlineLevel="0" collapsed="false">
      <c r="A22" s="5" t="n">
        <v>45169</v>
      </c>
      <c r="B22" s="6" t="n">
        <v>176.4</v>
      </c>
      <c r="C22" s="6" t="n">
        <v>181.5</v>
      </c>
      <c r="D22" s="6" t="n">
        <v>192.5</v>
      </c>
      <c r="E22" s="6" t="n">
        <v>186.5</v>
      </c>
      <c r="F22" s="6" t="n">
        <v>184.5</v>
      </c>
      <c r="G22" s="6" t="n">
        <v>187.6</v>
      </c>
      <c r="H22" s="6" t="n">
        <v>176.8</v>
      </c>
      <c r="I22" s="6" t="n">
        <v>64831.41</v>
      </c>
      <c r="J22" s="6" t="n">
        <v>152.5</v>
      </c>
      <c r="K22" s="6" t="n">
        <v>6.5</v>
      </c>
      <c r="L22" s="0" t="n">
        <v>162.7</v>
      </c>
      <c r="M22" s="0" t="n">
        <v>62123</v>
      </c>
      <c r="N22" s="0" t="n">
        <v>68403</v>
      </c>
      <c r="O22" s="0" t="n">
        <v>2782</v>
      </c>
      <c r="P22" s="0" t="n">
        <v>5328</v>
      </c>
      <c r="Q22" s="0" t="n">
        <v>8.1</v>
      </c>
      <c r="R22" s="0" t="n">
        <v>152.5</v>
      </c>
      <c r="S22" s="0" t="n">
        <v>186.2</v>
      </c>
      <c r="T22" s="0" t="n">
        <v>75400</v>
      </c>
      <c r="U22" s="0" t="n">
        <v>659373</v>
      </c>
      <c r="V22" s="0" t="n">
        <v>408.8</v>
      </c>
      <c r="W22" s="0" t="n">
        <v>287.3</v>
      </c>
      <c r="X22" s="0" t="n">
        <v>464.5</v>
      </c>
      <c r="Y22" s="0" t="n">
        <v>775</v>
      </c>
      <c r="Z22" s="0" t="n">
        <v>94125</v>
      </c>
      <c r="AA22" s="7" t="n">
        <v>0.0539750927969187</v>
      </c>
      <c r="AB22" s="7" t="n">
        <v>0.0365106477836839</v>
      </c>
      <c r="AC22" s="8" t="n">
        <f aca="false">AA22+AB22</f>
        <v>0.0904857405806026</v>
      </c>
      <c r="AD22" s="7" t="n">
        <v>0.0524261827725035</v>
      </c>
      <c r="AE22" s="7" t="n">
        <v>0.0568729387742394</v>
      </c>
      <c r="AF22" s="8" t="n">
        <f aca="false">AD22+AE22</f>
        <v>0.109299121546743</v>
      </c>
    </row>
    <row r="23" customFormat="false" ht="15" hidden="false" customHeight="false" outlineLevel="0" collapsed="false">
      <c r="A23" s="5" t="s">
        <v>52</v>
      </c>
      <c r="B23" s="6" t="n">
        <v>176.2</v>
      </c>
      <c r="C23" s="6" t="n">
        <v>181.8</v>
      </c>
      <c r="D23" s="6" t="n">
        <v>189</v>
      </c>
      <c r="E23" s="6" t="n">
        <v>179.3</v>
      </c>
      <c r="F23" s="6" t="n">
        <v>182.2</v>
      </c>
      <c r="G23" s="6" t="n">
        <v>185.8</v>
      </c>
      <c r="H23" s="6" t="n">
        <v>172.8</v>
      </c>
      <c r="I23" s="6" t="n">
        <v>65828.41</v>
      </c>
      <c r="J23" s="6" t="n">
        <v>151.8</v>
      </c>
      <c r="K23" s="6" t="n">
        <v>6.5</v>
      </c>
      <c r="L23" s="0" t="n">
        <v>190</v>
      </c>
      <c r="M23" s="0" t="n">
        <v>105457</v>
      </c>
      <c r="N23" s="0" t="n">
        <v>48967</v>
      </c>
      <c r="O23" s="0" t="n">
        <v>2587</v>
      </c>
      <c r="P23" s="0" t="n">
        <v>5137</v>
      </c>
      <c r="Q23" s="0" t="n">
        <v>7.28</v>
      </c>
      <c r="R23" s="0" t="n">
        <v>151.8</v>
      </c>
      <c r="S23" s="0" t="n">
        <v>184.1</v>
      </c>
      <c r="T23" s="0" t="n">
        <v>72600</v>
      </c>
      <c r="U23" s="0" t="n">
        <v>659373</v>
      </c>
      <c r="V23" s="0" t="n">
        <v>409.5</v>
      </c>
      <c r="W23" s="0" t="n">
        <v>287.9</v>
      </c>
      <c r="X23" s="0" t="n">
        <v>465.1</v>
      </c>
      <c r="Y23" s="0" t="n">
        <v>578</v>
      </c>
      <c r="Z23" s="0" t="n">
        <v>90688</v>
      </c>
      <c r="AA23" s="7" t="n">
        <v>0.0539875415658911</v>
      </c>
      <c r="AB23" s="7" t="n">
        <v>0.0353916164165292</v>
      </c>
      <c r="AC23" s="8" t="n">
        <f aca="false">AA23+AB23</f>
        <v>0.0893791579824202</v>
      </c>
      <c r="AD23" s="7" t="n">
        <v>0.0511854442800361</v>
      </c>
      <c r="AE23" s="7" t="n">
        <v>0.0581695321064804</v>
      </c>
      <c r="AF23" s="8" t="n">
        <f aca="false">AD23+AE23</f>
        <v>0.109354976386516</v>
      </c>
    </row>
    <row r="24" customFormat="false" ht="15" hidden="false" customHeight="false" outlineLevel="0" collapsed="false">
      <c r="A24" s="5" t="s">
        <v>53</v>
      </c>
      <c r="B24" s="6" t="n">
        <v>177.7</v>
      </c>
      <c r="C24" s="6" t="n">
        <v>182.4</v>
      </c>
      <c r="D24" s="6" t="n">
        <v>190.9</v>
      </c>
      <c r="E24" s="6" t="n">
        <v>179.8</v>
      </c>
      <c r="F24" s="6" t="n">
        <v>183.4</v>
      </c>
      <c r="G24" s="6" t="n">
        <v>187</v>
      </c>
      <c r="H24" s="6" t="n">
        <v>175.9</v>
      </c>
      <c r="I24" s="6" t="n">
        <v>63874.93</v>
      </c>
      <c r="J24" s="6" t="n">
        <v>152.5</v>
      </c>
      <c r="K24" s="6" t="n">
        <v>6.5</v>
      </c>
      <c r="L24" s="0" t="n">
        <v>50.8</v>
      </c>
      <c r="M24" s="0" t="n">
        <v>125418</v>
      </c>
      <c r="N24" s="0" t="n">
        <v>55336</v>
      </c>
      <c r="O24" s="0" t="n">
        <v>3363</v>
      </c>
      <c r="P24" s="0" t="n">
        <v>6549</v>
      </c>
      <c r="Q24" s="0" t="n">
        <v>9.42</v>
      </c>
      <c r="R24" s="0" t="n">
        <v>152.5</v>
      </c>
      <c r="S24" s="0" t="n">
        <v>185.3</v>
      </c>
      <c r="T24" s="0" t="n">
        <v>74600</v>
      </c>
      <c r="U24" s="0" t="n">
        <v>659373</v>
      </c>
      <c r="V24" s="0" t="n">
        <v>410.5</v>
      </c>
      <c r="W24" s="0" t="n">
        <v>288.8</v>
      </c>
      <c r="X24" s="0" t="n">
        <v>465.2</v>
      </c>
      <c r="Y24" s="0" t="n">
        <v>450</v>
      </c>
      <c r="Z24" s="0" t="n">
        <v>94438</v>
      </c>
      <c r="AA24" s="7" t="n">
        <v>0.052140184572099</v>
      </c>
      <c r="AB24" s="7" t="n">
        <v>0.037607652704955</v>
      </c>
      <c r="AC24" s="8" t="n">
        <f aca="false">AA24+AB24</f>
        <v>0.0897478372770541</v>
      </c>
      <c r="AD24" s="7" t="n">
        <v>0.0535824627842187</v>
      </c>
      <c r="AE24" s="7" t="n">
        <v>0.0566967764180395</v>
      </c>
      <c r="AF24" s="8" t="n">
        <f aca="false">AD24+AE24</f>
        <v>0.110279239202258</v>
      </c>
    </row>
    <row r="25" customFormat="false" ht="15" hidden="false" customHeight="false" outlineLevel="0" collapsed="false">
      <c r="A25" s="5" t="s">
        <v>54</v>
      </c>
      <c r="B25" s="6" t="n">
        <v>177.9</v>
      </c>
      <c r="C25" s="6" t="n">
        <v>182.8</v>
      </c>
      <c r="D25" s="6" t="n">
        <v>192.6</v>
      </c>
      <c r="E25" s="6" t="n">
        <v>179.9</v>
      </c>
      <c r="F25" s="6" t="n">
        <v>184.2</v>
      </c>
      <c r="G25" s="6" t="n">
        <v>188.2</v>
      </c>
      <c r="H25" s="6" t="n">
        <v>164.2</v>
      </c>
      <c r="I25" s="6" t="n">
        <v>66988.44</v>
      </c>
      <c r="J25" s="6" t="n">
        <v>153.1</v>
      </c>
      <c r="K25" s="6" t="n">
        <v>6.5</v>
      </c>
      <c r="L25" s="0" t="n">
        <v>34.6</v>
      </c>
      <c r="M25" s="0" t="n">
        <v>78988</v>
      </c>
      <c r="N25" s="0" t="n">
        <v>55068</v>
      </c>
      <c r="O25" s="0" t="n">
        <v>2845</v>
      </c>
      <c r="P25" s="0" t="n">
        <v>6454</v>
      </c>
      <c r="Q25" s="0" t="n">
        <v>8.88</v>
      </c>
      <c r="R25" s="0" t="n">
        <v>153.1</v>
      </c>
      <c r="S25" s="0" t="n">
        <v>186.3</v>
      </c>
      <c r="T25" s="0" t="n">
        <v>47500</v>
      </c>
      <c r="U25" s="0" t="n">
        <v>659373</v>
      </c>
      <c r="V25" s="0" t="n">
        <v>412.6</v>
      </c>
      <c r="W25" s="0" t="n">
        <v>291.8</v>
      </c>
      <c r="X25" s="0" t="n">
        <v>468.4</v>
      </c>
      <c r="Y25" s="0" t="n">
        <v>464</v>
      </c>
      <c r="Z25" s="0" t="n">
        <v>60014</v>
      </c>
      <c r="AA25" s="7" t="n">
        <v>0.0518523872241308</v>
      </c>
      <c r="AB25" s="7" t="n">
        <v>0.0359822269041037</v>
      </c>
      <c r="AC25" s="8" t="n">
        <f aca="false">AA25+AB25</f>
        <v>0.0878346141282345</v>
      </c>
      <c r="AD25" s="7" t="n">
        <v>0.0532012792958587</v>
      </c>
      <c r="AE25" s="7" t="n">
        <v>0.0574116434993874</v>
      </c>
      <c r="AF25" s="8" t="n">
        <f aca="false">AD25+AE25</f>
        <v>0.110612922795246</v>
      </c>
    </row>
    <row r="26" customFormat="false" ht="15" hidden="false" customHeight="false" outlineLevel="0" collapsed="false">
      <c r="A26" s="5" t="s">
        <v>55</v>
      </c>
      <c r="B26" s="6" t="n">
        <v>176.9</v>
      </c>
      <c r="C26" s="6" t="n">
        <v>182.9</v>
      </c>
      <c r="D26" s="6" t="n">
        <v>191.2</v>
      </c>
      <c r="E26" s="6" t="n">
        <v>180.2</v>
      </c>
      <c r="F26" s="6" t="n">
        <v>183.6</v>
      </c>
      <c r="G26" s="6" t="n">
        <v>187.6</v>
      </c>
      <c r="H26" s="6" t="n">
        <v>180.3</v>
      </c>
      <c r="I26" s="6" t="n">
        <v>72240.26</v>
      </c>
      <c r="J26" s="6" t="n">
        <v>151.8</v>
      </c>
      <c r="K26" s="6" t="n">
        <v>6.5</v>
      </c>
      <c r="L26" s="0" t="n">
        <v>25.5</v>
      </c>
      <c r="M26" s="0" t="n">
        <v>52126</v>
      </c>
      <c r="N26" s="0" t="n">
        <v>72217</v>
      </c>
      <c r="O26" s="0" t="n">
        <v>3836</v>
      </c>
      <c r="P26" s="0" t="n">
        <v>6103</v>
      </c>
      <c r="Q26" s="0" t="n">
        <v>8.65</v>
      </c>
      <c r="R26" s="0" t="n">
        <v>151.8</v>
      </c>
      <c r="S26" s="0" t="n">
        <v>185.7</v>
      </c>
      <c r="T26" s="0" t="n">
        <v>32300</v>
      </c>
      <c r="U26" s="0" t="n">
        <v>659373</v>
      </c>
      <c r="V26" s="0" t="n">
        <v>415</v>
      </c>
      <c r="W26" s="0" t="n">
        <v>294.4</v>
      </c>
      <c r="X26" s="0" t="n">
        <v>471.8</v>
      </c>
      <c r="Y26" s="0" t="n">
        <v>713</v>
      </c>
      <c r="Z26" s="0" t="n">
        <v>41014</v>
      </c>
      <c r="AA26" s="7" t="n">
        <v>0.0493738558201447</v>
      </c>
      <c r="AB26" s="7" t="n">
        <v>0.035288951548442</v>
      </c>
      <c r="AC26" s="8" t="n">
        <f aca="false">AA26+AB26</f>
        <v>0.0846628073685867</v>
      </c>
      <c r="AD26" s="7" t="n">
        <v>0.0507072953427937</v>
      </c>
      <c r="AE26" s="7" t="n">
        <v>0.0563737420215804</v>
      </c>
      <c r="AF26" s="8" t="n">
        <f aca="false">AD26+AE26</f>
        <v>0.107081037364374</v>
      </c>
    </row>
    <row r="27" customFormat="false" ht="15" hidden="false" customHeight="false" outlineLevel="0" collapsed="false">
      <c r="A27" s="5" t="s">
        <v>56</v>
      </c>
      <c r="B27" s="6" t="n">
        <v>177.6</v>
      </c>
      <c r="C27" s="6" t="n">
        <v>183.4</v>
      </c>
      <c r="D27" s="6" t="n">
        <v>190.1</v>
      </c>
      <c r="E27" s="6" t="n">
        <v>180.9</v>
      </c>
      <c r="F27" s="6" t="n">
        <v>183.5</v>
      </c>
      <c r="G27" s="6" t="n">
        <v>187.3</v>
      </c>
      <c r="H27" s="6" t="n">
        <v>186.7</v>
      </c>
      <c r="I27" s="6" t="n">
        <v>71752.11</v>
      </c>
      <c r="J27" s="6" t="n">
        <v>151.2</v>
      </c>
      <c r="K27" s="6" t="n">
        <v>6.5</v>
      </c>
      <c r="L27" s="0" t="n">
        <v>7.2</v>
      </c>
      <c r="M27" s="0" t="n">
        <v>62774</v>
      </c>
      <c r="N27" s="0" t="n">
        <v>83306</v>
      </c>
      <c r="O27" s="0" t="n">
        <v>3509</v>
      </c>
      <c r="P27" s="0" t="n">
        <v>4642</v>
      </c>
      <c r="Q27" s="0" t="n">
        <v>6.78</v>
      </c>
      <c r="R27" s="0" t="n">
        <v>151.1</v>
      </c>
      <c r="S27" s="0" t="n">
        <v>185.5</v>
      </c>
      <c r="T27" s="0" t="n">
        <v>60400</v>
      </c>
      <c r="U27" s="0" t="n">
        <v>659373</v>
      </c>
      <c r="V27" s="0" t="n">
        <v>417</v>
      </c>
      <c r="W27" s="0" t="n">
        <v>295.8</v>
      </c>
      <c r="X27" s="0" t="n">
        <v>474.7</v>
      </c>
      <c r="Y27" s="0" t="n">
        <v>910</v>
      </c>
      <c r="Z27" s="0" t="n">
        <v>74895</v>
      </c>
      <c r="AA27" s="7" t="n">
        <v>0.0498388993460256</v>
      </c>
      <c r="AB27" s="7" t="n">
        <v>0.0342175786808427</v>
      </c>
      <c r="AC27" s="8" t="n">
        <f aca="false">AA27+AB27</f>
        <v>0.0840564780268682</v>
      </c>
      <c r="AD27" s="7" t="n">
        <v>0.0494557301088096</v>
      </c>
      <c r="AE27" s="7" t="n">
        <v>0.0569031389843629</v>
      </c>
      <c r="AF27" s="8" t="n">
        <f aca="false">AD27+AE27</f>
        <v>0.106358869093173</v>
      </c>
    </row>
    <row r="28" customFormat="false" ht="15" hidden="false" customHeight="false" outlineLevel="0" collapsed="false">
      <c r="A28" s="5" t="s">
        <v>57</v>
      </c>
      <c r="B28" s="6" t="n">
        <v>178.5</v>
      </c>
      <c r="C28" s="6" t="n">
        <v>183.9</v>
      </c>
      <c r="D28" s="6" t="n">
        <v>190.3</v>
      </c>
      <c r="E28" s="6" t="n">
        <v>180.7</v>
      </c>
      <c r="F28" s="6" t="n">
        <v>184</v>
      </c>
      <c r="G28" s="6" t="n">
        <v>187.4</v>
      </c>
      <c r="H28" s="6" t="n">
        <v>179.8</v>
      </c>
      <c r="I28" s="6" t="n">
        <v>72500.3</v>
      </c>
      <c r="J28" s="6" t="n">
        <v>151.2</v>
      </c>
      <c r="K28" s="6" t="n">
        <v>6.5</v>
      </c>
      <c r="L28" s="0" t="n">
        <v>19.7</v>
      </c>
      <c r="M28" s="0" t="n">
        <v>51764</v>
      </c>
      <c r="N28" s="0" t="n">
        <v>70541</v>
      </c>
      <c r="O28" s="0" t="n">
        <v>3544</v>
      </c>
      <c r="P28" s="0" t="n">
        <v>4898</v>
      </c>
      <c r="Q28" s="0" t="n">
        <v>8.01</v>
      </c>
      <c r="R28" s="0" t="n">
        <v>151.2</v>
      </c>
      <c r="S28" s="0" t="n">
        <v>185.8</v>
      </c>
      <c r="T28" s="0" t="n">
        <v>60400</v>
      </c>
      <c r="U28" s="0" t="n">
        <v>659373</v>
      </c>
      <c r="V28" s="0" t="n">
        <v>417</v>
      </c>
      <c r="W28" s="0" t="n">
        <v>295.8</v>
      </c>
      <c r="X28" s="0" t="n">
        <v>474.7</v>
      </c>
      <c r="Y28" s="0" t="n">
        <v>911</v>
      </c>
      <c r="Z28" s="0" t="n">
        <v>71607</v>
      </c>
      <c r="AA28" s="7" t="n">
        <v>0.0454740383480808</v>
      </c>
      <c r="AB28" s="7" t="n">
        <v>0.0334449846792008</v>
      </c>
      <c r="AC28" s="8" t="n">
        <f aca="false">AA28+AB28</f>
        <v>0.0789190230272816</v>
      </c>
      <c r="AD28" s="7" t="n">
        <v>0.0469271837038464</v>
      </c>
      <c r="AE28" s="7" t="n">
        <v>0.0562221855608952</v>
      </c>
      <c r="AF28" s="8" t="n">
        <f aca="false">AD28+AE28</f>
        <v>0.103149369264742</v>
      </c>
    </row>
    <row r="29" customFormat="false" ht="15" hidden="false" customHeight="false" outlineLevel="0" collapsed="false">
      <c r="A29" s="5" t="s">
        <v>58</v>
      </c>
      <c r="B29" s="6" t="n">
        <v>178.2</v>
      </c>
      <c r="C29" s="6" t="n">
        <v>184.2</v>
      </c>
      <c r="D29" s="6" t="n">
        <v>190.7</v>
      </c>
      <c r="E29" s="9" t="n">
        <v>175.8</v>
      </c>
      <c r="F29" s="6" t="n">
        <v>183.6</v>
      </c>
      <c r="G29" s="6" t="n">
        <v>187.8</v>
      </c>
      <c r="H29" s="9" t="n">
        <v>194.2</v>
      </c>
      <c r="I29" s="9" t="n">
        <v>73651.35</v>
      </c>
      <c r="J29" s="6" t="n">
        <v>151.8</v>
      </c>
      <c r="K29" s="6" t="n">
        <v>6.5</v>
      </c>
      <c r="L29" s="10" t="n">
        <v>28.5</v>
      </c>
      <c r="M29" s="0" t="n">
        <v>74549</v>
      </c>
      <c r="N29" s="0" t="n">
        <v>72243</v>
      </c>
      <c r="O29" s="0" t="n">
        <v>3480</v>
      </c>
      <c r="P29" s="10" t="n">
        <v>4773</v>
      </c>
      <c r="Q29" s="10" t="n">
        <v>7.64</v>
      </c>
      <c r="R29" s="0" t="n">
        <v>151.8</v>
      </c>
      <c r="S29" s="0" t="n">
        <v>185.8</v>
      </c>
      <c r="T29" s="10" t="n">
        <v>60400</v>
      </c>
      <c r="U29" s="0" t="n">
        <v>659373</v>
      </c>
      <c r="V29" s="0" t="n">
        <v>417</v>
      </c>
      <c r="W29" s="0" t="n">
        <v>295.8</v>
      </c>
      <c r="X29" s="0" t="n">
        <v>474.7</v>
      </c>
      <c r="Y29" s="10" t="n">
        <v>458</v>
      </c>
      <c r="Z29" s="10" t="n">
        <v>72128</v>
      </c>
      <c r="AA29" s="7" t="n">
        <v>0.0321510130086418</v>
      </c>
      <c r="AB29" s="7" t="n">
        <v>0.0287360522399082</v>
      </c>
      <c r="AC29" s="11" t="n">
        <f aca="false">AA29+AB29</f>
        <v>0.0608870652485499</v>
      </c>
      <c r="AD29" s="7" t="n">
        <v>0.038501754273883</v>
      </c>
      <c r="AE29" s="7" t="n">
        <v>0.0509137703246246</v>
      </c>
      <c r="AF29" s="8" t="n">
        <f aca="false">AD29+AE29</f>
        <v>0.0894155245985075</v>
      </c>
    </row>
    <row r="30" customFormat="false" ht="15" hidden="false" customHeight="false" outlineLevel="0" collapsed="false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Q30" s="13"/>
    </row>
    <row r="31" customFormat="false" ht="15" hidden="false" customHeight="false" outlineLevel="0" collapsed="false">
      <c r="L31" s="2"/>
      <c r="M31" s="2"/>
      <c r="N31" s="2"/>
      <c r="AC31" s="14"/>
    </row>
    <row r="32" customFormat="false" ht="15" hidden="false" customHeight="false" outlineLevel="0" collapsed="false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AC32" s="16"/>
      <c r="AF32" s="17"/>
    </row>
    <row r="33" customFormat="false" ht="15" hidden="false" customHeight="false" outlineLevel="0" collapsed="false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AC33" s="16"/>
    </row>
    <row r="34" customFormat="false" ht="15" hidden="false" customHeight="false" outlineLevel="0" collapsed="false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AC34" s="16"/>
    </row>
    <row r="35" customFormat="false" ht="15" hidden="false" customHeight="false" outlineLevel="0" collapsed="false">
      <c r="AC35" s="16"/>
    </row>
    <row r="38" customFormat="false" ht="15" hidden="false" customHeight="false" outlineLevel="0" collapsed="false">
      <c r="F38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D1" activeCellId="0" sqref="AD1"/>
    </sheetView>
  </sheetViews>
  <sheetFormatPr defaultColWidth="21.453125" defaultRowHeight="15" zeroHeight="false" outlineLevelRow="0" outlineLevelCol="0"/>
  <cols>
    <col collapsed="false" customWidth="false" hidden="false" outlineLevel="0" max="1" min="1" style="1" width="21.43"/>
    <col collapsed="false" customWidth="false" hidden="false" outlineLevel="0" max="2" min="2" style="2" width="21.43"/>
    <col collapsed="false" customWidth="true" hidden="false" outlineLevel="0" max="3" min="3" style="2" width="44.14"/>
    <col collapsed="false" customWidth="false" hidden="false" outlineLevel="0" max="4" min="4" style="2" width="21.43"/>
    <col collapsed="false" customWidth="true" hidden="false" outlineLevel="0" max="5" min="5" style="2" width="38.57"/>
    <col collapsed="false" customWidth="false" hidden="false" outlineLevel="0" max="7" min="6" style="2" width="21.43"/>
    <col collapsed="false" customWidth="true" hidden="false" outlineLevel="0" max="8" min="8" style="2" width="39.7"/>
    <col collapsed="false" customWidth="true" hidden="false" outlineLevel="0" max="9" min="9" style="2" width="12.29"/>
    <col collapsed="false" customWidth="false" hidden="false" outlineLevel="0" max="11" min="10" style="2" width="21.43"/>
    <col collapsed="false" customWidth="true" hidden="false" outlineLevel="0" max="12" min="12" style="0" width="9.59"/>
    <col collapsed="false" customWidth="true" hidden="false" outlineLevel="0" max="13" min="13" style="0" width="11.14"/>
    <col collapsed="false" customWidth="true" hidden="false" outlineLevel="0" max="14" min="14" style="0" width="16.14"/>
    <col collapsed="false" customWidth="true" hidden="false" outlineLevel="0" max="15" min="15" style="0" width="15.71"/>
    <col collapsed="false" customWidth="true" hidden="false" outlineLevel="0" max="16" min="16" style="0" width="18.42"/>
    <col collapsed="false" customWidth="true" hidden="false" outlineLevel="0" max="17" min="17" style="0" width="8.41"/>
    <col collapsed="false" customWidth="true" hidden="false" outlineLevel="0" max="18" min="18" style="0" width="7.29"/>
    <col collapsed="false" customWidth="true" hidden="false" outlineLevel="0" max="19" min="19" style="0" width="6.57"/>
    <col collapsed="false" customWidth="true" hidden="false" outlineLevel="0" max="20" min="20" style="0" width="19.3"/>
    <col collapsed="false" customWidth="true" hidden="false" outlineLevel="0" max="21" min="21" style="0" width="10.42"/>
    <col collapsed="false" customWidth="true" hidden="false" outlineLevel="0" max="22" min="22" style="0" width="13.7"/>
    <col collapsed="false" customWidth="true" hidden="false" outlineLevel="0" max="23" min="23" style="0" width="16.41"/>
    <col collapsed="false" customWidth="true" hidden="false" outlineLevel="0" max="24" min="24" style="0" width="15.42"/>
    <col collapsed="false" customWidth="true" hidden="false" outlineLevel="0" max="25" min="25" style="0" width="18"/>
    <col collapsed="false" customWidth="true" hidden="false" outlineLevel="0" max="26" min="26" style="0" width="16"/>
    <col collapsed="false" customWidth="true" hidden="false" outlineLevel="0" max="32" min="27" style="0" width="10.71"/>
    <col collapsed="false" customWidth="false" hidden="false" outlineLevel="0" max="1024" min="33" style="2" width="21.43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</row>
    <row r="2" customFormat="false" ht="15" hidden="false" customHeight="false" outlineLevel="0" collapsed="false">
      <c r="A2" s="5" t="s">
        <v>32</v>
      </c>
      <c r="B2" s="6" t="n">
        <v>163.4</v>
      </c>
      <c r="C2" s="6" t="n">
        <v>165.7</v>
      </c>
      <c r="D2" s="6" t="n">
        <v>168.2</v>
      </c>
      <c r="E2" s="6" t="n">
        <v>164.1</v>
      </c>
      <c r="F2" s="6" t="n">
        <v>165.2</v>
      </c>
      <c r="G2" s="6" t="n">
        <v>167</v>
      </c>
      <c r="H2" s="6" t="n">
        <v>154</v>
      </c>
      <c r="I2" s="6" t="n">
        <v>58253.82</v>
      </c>
      <c r="J2" s="6" t="n">
        <v>143.3</v>
      </c>
      <c r="K2" s="6" t="n">
        <v>4</v>
      </c>
      <c r="L2" s="0" t="n">
        <v>20.5</v>
      </c>
      <c r="M2" s="0" t="n">
        <v>55614</v>
      </c>
      <c r="N2" s="0" t="n">
        <v>68482</v>
      </c>
      <c r="O2" s="0" t="n">
        <v>4657</v>
      </c>
      <c r="P2" s="0" t="n">
        <v>7067</v>
      </c>
      <c r="Q2" s="0" t="n">
        <v>7.91</v>
      </c>
      <c r="R2" s="0" t="n">
        <v>143.3</v>
      </c>
      <c r="S2" s="0" t="n">
        <v>166.2</v>
      </c>
      <c r="T2" s="0" t="n">
        <v>38400</v>
      </c>
      <c r="U2" s="0" t="n">
        <v>621483</v>
      </c>
      <c r="V2" s="0" t="n">
        <v>368.1</v>
      </c>
      <c r="W2" s="0" t="n">
        <v>254.6</v>
      </c>
      <c r="X2" s="0" t="n">
        <v>417.1</v>
      </c>
      <c r="Y2" s="0" t="n">
        <v>200</v>
      </c>
      <c r="Z2" s="0" t="n">
        <v>53527</v>
      </c>
      <c r="AA2" s="7" t="n">
        <v>0.250120502711</v>
      </c>
      <c r="AB2" s="7" t="n">
        <v>0.0729787720779615</v>
      </c>
      <c r="AC2" s="8" t="n">
        <f aca="false">AA2+AB2</f>
        <v>0.323099274788962</v>
      </c>
      <c r="AD2" s="7" t="n">
        <v>0.124850815563364</v>
      </c>
      <c r="AE2" s="7" t="n">
        <v>0.0604231204737671</v>
      </c>
      <c r="AF2" s="8" t="n">
        <f aca="false">AD2+AE2</f>
        <v>0.185273936037131</v>
      </c>
    </row>
    <row r="3" customFormat="false" ht="15" hidden="false" customHeight="false" outlineLevel="0" collapsed="false">
      <c r="A3" s="5" t="s">
        <v>33</v>
      </c>
      <c r="B3" s="6" t="n">
        <v>164.5</v>
      </c>
      <c r="C3" s="6" t="n">
        <v>166.6</v>
      </c>
      <c r="D3" s="6" t="n">
        <v>166.4</v>
      </c>
      <c r="E3" s="6" t="n">
        <v>164.2</v>
      </c>
      <c r="F3" s="6" t="n">
        <v>165</v>
      </c>
      <c r="G3" s="6" t="n">
        <v>166.4</v>
      </c>
      <c r="H3" s="6" t="n">
        <v>158.9</v>
      </c>
      <c r="I3" s="6" t="n">
        <v>58014.17</v>
      </c>
      <c r="J3" s="6" t="n">
        <v>143.8</v>
      </c>
      <c r="K3" s="6" t="n">
        <v>4</v>
      </c>
      <c r="L3" s="0" t="n">
        <v>39.6</v>
      </c>
      <c r="M3" s="0" t="n">
        <v>63257</v>
      </c>
      <c r="N3" s="0" t="n">
        <v>61507</v>
      </c>
      <c r="O3" s="0" t="n">
        <v>3852</v>
      </c>
      <c r="P3" s="0" t="n">
        <v>6161</v>
      </c>
      <c r="Q3" s="0" t="n">
        <v>6.56</v>
      </c>
      <c r="R3" s="0" t="n">
        <v>143.8</v>
      </c>
      <c r="S3" s="0" t="n">
        <v>165.7</v>
      </c>
      <c r="T3" s="0" t="n">
        <v>58500</v>
      </c>
      <c r="U3" s="0" t="n">
        <v>621483</v>
      </c>
      <c r="V3" s="0" t="n">
        <v>369</v>
      </c>
      <c r="W3" s="0" t="n">
        <v>256.1</v>
      </c>
      <c r="X3" s="0" t="n">
        <v>420</v>
      </c>
      <c r="Y3" s="0" t="n">
        <v>174</v>
      </c>
      <c r="Z3" s="0" t="n">
        <v>72064</v>
      </c>
      <c r="AA3" s="7" t="n">
        <v>0.228026211484331</v>
      </c>
      <c r="AB3" s="7" t="n">
        <v>0.0704927755694686</v>
      </c>
      <c r="AC3" s="8" t="n">
        <f aca="false">AA3+AB3</f>
        <v>0.298518987053799</v>
      </c>
      <c r="AD3" s="7" t="n">
        <v>0.107500734142652</v>
      </c>
      <c r="AE3" s="7" t="n">
        <v>0.0563064856700495</v>
      </c>
      <c r="AF3" s="8" t="n">
        <f aca="false">AD3+AE3</f>
        <v>0.163807219812702</v>
      </c>
    </row>
    <row r="4" customFormat="false" ht="15" hidden="false" customHeight="false" outlineLevel="0" collapsed="false">
      <c r="A4" s="5" t="s">
        <v>34</v>
      </c>
      <c r="B4" s="6" t="n">
        <v>165.5</v>
      </c>
      <c r="C4" s="6" t="n">
        <v>167.4</v>
      </c>
      <c r="D4" s="6" t="n">
        <v>166.2</v>
      </c>
      <c r="E4" s="6" t="n">
        <v>165.7</v>
      </c>
      <c r="F4" s="6" t="n">
        <v>165.5</v>
      </c>
      <c r="G4" s="6" t="n">
        <v>166.7</v>
      </c>
      <c r="H4" s="6" t="n">
        <v>152</v>
      </c>
      <c r="I4" s="6" t="n">
        <v>56247.28</v>
      </c>
      <c r="J4" s="6" t="n">
        <v>145.3</v>
      </c>
      <c r="K4" s="6" t="n">
        <v>4</v>
      </c>
      <c r="L4" s="0" t="n">
        <v>19.1</v>
      </c>
      <c r="M4" s="0" t="n">
        <v>62338</v>
      </c>
      <c r="N4" s="0" t="n">
        <v>53833</v>
      </c>
      <c r="O4" s="0" t="n">
        <v>4154</v>
      </c>
      <c r="P4" s="0" t="n">
        <v>5899</v>
      </c>
      <c r="Q4" s="0" t="n">
        <v>8.11</v>
      </c>
      <c r="R4" s="0" t="n">
        <v>145.3</v>
      </c>
      <c r="S4" s="0" t="n">
        <v>166.1</v>
      </c>
      <c r="T4" s="0" t="n">
        <v>47500</v>
      </c>
      <c r="U4" s="0" t="n">
        <v>621483</v>
      </c>
      <c r="V4" s="0" t="n">
        <v>372.5</v>
      </c>
      <c r="W4" s="0" t="n">
        <v>257.8</v>
      </c>
      <c r="X4" s="0" t="n">
        <v>422.1</v>
      </c>
      <c r="Y4" s="0" t="n">
        <v>163</v>
      </c>
      <c r="Z4" s="0" t="n">
        <v>61736</v>
      </c>
      <c r="AA4" s="7" t="n">
        <v>0.199565892991489</v>
      </c>
      <c r="AB4" s="7" t="n">
        <v>0.0666907820259127</v>
      </c>
      <c r="AC4" s="8" t="n">
        <f aca="false">AA4+AB4</f>
        <v>0.266256675017402</v>
      </c>
      <c r="AD4" s="7" t="n">
        <v>0.0928679142003569</v>
      </c>
      <c r="AE4" s="7" t="n">
        <v>0.049397053334545</v>
      </c>
      <c r="AF4" s="8" t="n">
        <f aca="false">AD4+AE4</f>
        <v>0.142264967534902</v>
      </c>
    </row>
    <row r="5" customFormat="false" ht="15" hidden="false" customHeight="false" outlineLevel="0" collapsed="false">
      <c r="A5" s="5" t="s">
        <v>35</v>
      </c>
      <c r="B5" s="6" t="n">
        <v>165.3</v>
      </c>
      <c r="C5" s="6" t="n">
        <v>168.3</v>
      </c>
      <c r="D5" s="6" t="n">
        <v>168.4</v>
      </c>
      <c r="E5" s="6" t="n">
        <v>167.2</v>
      </c>
      <c r="F5" s="6" t="n">
        <v>166.5</v>
      </c>
      <c r="G5" s="6" t="n">
        <v>168.7</v>
      </c>
      <c r="H5" s="6" t="n">
        <v>169.5</v>
      </c>
      <c r="I5" s="6" t="n">
        <v>58568.51</v>
      </c>
      <c r="J5" s="6" t="n">
        <v>148.9</v>
      </c>
      <c r="K5" s="6" t="n">
        <v>4</v>
      </c>
      <c r="L5" s="0" t="n">
        <v>8.9</v>
      </c>
      <c r="M5" s="0" t="n">
        <v>84182</v>
      </c>
      <c r="N5" s="0" t="n">
        <v>68831</v>
      </c>
      <c r="O5" s="0" t="n">
        <v>4959</v>
      </c>
      <c r="P5" s="0" t="n">
        <v>7643</v>
      </c>
      <c r="Q5" s="0" t="n">
        <v>7.57</v>
      </c>
      <c r="R5" s="0" t="n">
        <v>148.9</v>
      </c>
      <c r="S5" s="0" t="n">
        <v>167.7</v>
      </c>
      <c r="T5" s="0" t="n">
        <v>50700</v>
      </c>
      <c r="U5" s="0" t="n">
        <v>621483</v>
      </c>
      <c r="V5" s="0" t="n">
        <v>374.6</v>
      </c>
      <c r="W5" s="0" t="n">
        <v>259.3</v>
      </c>
      <c r="X5" s="0" t="n">
        <v>424.1</v>
      </c>
      <c r="Y5" s="0" t="n">
        <v>172</v>
      </c>
      <c r="Z5" s="0" t="n">
        <v>57321</v>
      </c>
      <c r="AA5" s="7" t="n">
        <v>0.171544999093163</v>
      </c>
      <c r="AB5" s="7" t="n">
        <v>0.0468240006032051</v>
      </c>
      <c r="AC5" s="8" t="n">
        <f aca="false">AA5+AB5</f>
        <v>0.218368999696368</v>
      </c>
      <c r="AD5" s="7" t="n">
        <v>0.079691257769838</v>
      </c>
      <c r="AE5" s="7" t="n">
        <v>0.0375102617396514</v>
      </c>
      <c r="AF5" s="8" t="n">
        <f aca="false">AD5+AE5</f>
        <v>0.117201519509489</v>
      </c>
    </row>
    <row r="6" customFormat="false" ht="15" hidden="false" customHeight="false" outlineLevel="0" collapsed="false">
      <c r="A6" s="5" t="s">
        <v>36</v>
      </c>
      <c r="B6" s="6" t="n">
        <v>167</v>
      </c>
      <c r="C6" s="6" t="n">
        <v>170.2</v>
      </c>
      <c r="D6" s="6" t="n">
        <v>170.8</v>
      </c>
      <c r="E6" s="6" t="n">
        <v>172.2</v>
      </c>
      <c r="F6" s="6" t="n">
        <v>169.2</v>
      </c>
      <c r="G6" s="6" t="n">
        <v>170.8</v>
      </c>
      <c r="H6" s="6" t="n">
        <v>149.7</v>
      </c>
      <c r="I6" s="6" t="n">
        <v>57060.87</v>
      </c>
      <c r="J6" s="6" t="n">
        <v>152.3</v>
      </c>
      <c r="K6" s="6" t="n">
        <v>4</v>
      </c>
      <c r="L6" s="0" t="n">
        <v>38.4</v>
      </c>
      <c r="M6" s="0" t="n">
        <v>99916</v>
      </c>
      <c r="N6" s="0" t="n">
        <v>49473</v>
      </c>
      <c r="O6" s="0" t="n">
        <v>3570</v>
      </c>
      <c r="P6" s="0" t="n">
        <v>4916</v>
      </c>
      <c r="Q6" s="0" t="n">
        <v>7.83</v>
      </c>
      <c r="R6" s="0" t="n">
        <v>152.3</v>
      </c>
      <c r="S6" s="0" t="n">
        <v>170.1</v>
      </c>
      <c r="T6" s="0" t="n">
        <v>68300</v>
      </c>
      <c r="U6" s="0" t="n">
        <v>631232</v>
      </c>
      <c r="V6" s="0" t="n">
        <v>376.5</v>
      </c>
      <c r="W6" s="0" t="n">
        <v>261.4</v>
      </c>
      <c r="X6" s="0" t="n">
        <v>426.8</v>
      </c>
      <c r="Y6" s="0" t="n">
        <v>101</v>
      </c>
      <c r="Z6" s="0" t="n">
        <v>84144</v>
      </c>
      <c r="AA6" s="7" t="n">
        <v>0.162958416112892</v>
      </c>
      <c r="AB6" s="7" t="n">
        <v>0.0484876787999884</v>
      </c>
      <c r="AC6" s="8" t="n">
        <f aca="false">AA6+AB6</f>
        <v>0.211446094912881</v>
      </c>
      <c r="AD6" s="7" t="n">
        <v>0.0815495429674727</v>
      </c>
      <c r="AE6" s="7" t="n">
        <v>0.0401219083258828</v>
      </c>
      <c r="AF6" s="8" t="n">
        <f aca="false">AD6+AE6</f>
        <v>0.121671451293355</v>
      </c>
    </row>
    <row r="7" customFormat="false" ht="15" hidden="false" customHeight="false" outlineLevel="0" collapsed="false">
      <c r="A7" s="5" t="s">
        <v>37</v>
      </c>
      <c r="B7" s="6" t="n">
        <v>167.5</v>
      </c>
      <c r="C7" s="6" t="n">
        <v>171.1</v>
      </c>
      <c r="D7" s="6" t="n">
        <v>173.3</v>
      </c>
      <c r="E7" s="6" t="n">
        <v>174.6</v>
      </c>
      <c r="F7" s="6" t="n">
        <v>170.8</v>
      </c>
      <c r="G7" s="6" t="n">
        <v>172.5</v>
      </c>
      <c r="H7" s="6" t="n">
        <v>153.3</v>
      </c>
      <c r="I7" s="6" t="n">
        <v>55566.41</v>
      </c>
      <c r="J7" s="6" t="n">
        <v>155</v>
      </c>
      <c r="K7" s="6" t="n">
        <v>4.4</v>
      </c>
      <c r="L7" s="0" t="n">
        <v>83.4</v>
      </c>
      <c r="M7" s="0" t="n">
        <v>93522</v>
      </c>
      <c r="N7" s="0" t="n">
        <v>58761</v>
      </c>
      <c r="O7" s="0" t="n">
        <v>2668</v>
      </c>
      <c r="P7" s="0" t="n">
        <v>5250</v>
      </c>
      <c r="Q7" s="0" t="n">
        <v>7.14</v>
      </c>
      <c r="R7" s="0" t="n">
        <v>155</v>
      </c>
      <c r="S7" s="0" t="n">
        <v>171.7</v>
      </c>
      <c r="T7" s="0" t="n">
        <v>77500</v>
      </c>
      <c r="U7" s="0" t="n">
        <v>631232</v>
      </c>
      <c r="V7" s="0" t="n">
        <v>377.4</v>
      </c>
      <c r="W7" s="0" t="n">
        <v>262.5</v>
      </c>
      <c r="X7" s="0" t="n">
        <v>428.1</v>
      </c>
      <c r="Y7" s="0" t="n">
        <v>298</v>
      </c>
      <c r="Z7" s="0" t="n">
        <v>96613</v>
      </c>
      <c r="AA7" s="7" t="n">
        <v>0.153638617788434</v>
      </c>
      <c r="AB7" s="7" t="n">
        <v>0.047724711592666</v>
      </c>
      <c r="AC7" s="8" t="n">
        <f aca="false">AA7+AB7</f>
        <v>0.201363329381099</v>
      </c>
      <c r="AD7" s="7" t="n">
        <v>0.0842060939723513</v>
      </c>
      <c r="AE7" s="7" t="n">
        <v>0.0403448752228363</v>
      </c>
      <c r="AF7" s="8" t="n">
        <f aca="false">AD7+AE7</f>
        <v>0.124550969195188</v>
      </c>
    </row>
    <row r="8" customFormat="false" ht="15" hidden="false" customHeight="false" outlineLevel="0" collapsed="false">
      <c r="A8" s="5" t="s">
        <v>38</v>
      </c>
      <c r="B8" s="6" t="n">
        <v>166.8</v>
      </c>
      <c r="C8" s="6" t="n">
        <v>171.3</v>
      </c>
      <c r="D8" s="6" t="n">
        <v>174.9</v>
      </c>
      <c r="E8" s="6" t="n">
        <v>176</v>
      </c>
      <c r="F8" s="6" t="n">
        <v>171.4</v>
      </c>
      <c r="G8" s="6" t="n">
        <v>173.6</v>
      </c>
      <c r="H8" s="6" t="n">
        <v>150.8</v>
      </c>
      <c r="I8" s="6" t="n">
        <v>53018.94</v>
      </c>
      <c r="J8" s="6" t="n">
        <v>155.4</v>
      </c>
      <c r="K8" s="6" t="n">
        <v>4.9</v>
      </c>
      <c r="L8" s="0" t="n">
        <v>152.3</v>
      </c>
      <c r="M8" s="0" t="n">
        <v>107326</v>
      </c>
      <c r="N8" s="0" t="n">
        <v>62827</v>
      </c>
      <c r="O8" s="0" t="n">
        <v>3463</v>
      </c>
      <c r="P8" s="0" t="n">
        <v>6890</v>
      </c>
      <c r="Q8" s="0" t="n">
        <v>7.83</v>
      </c>
      <c r="R8" s="0" t="n">
        <v>155.4</v>
      </c>
      <c r="S8" s="0" t="n">
        <v>172.6</v>
      </c>
      <c r="T8" s="0" t="n">
        <v>83800</v>
      </c>
      <c r="U8" s="0" t="n">
        <v>631232</v>
      </c>
      <c r="V8" s="0" t="n">
        <v>379.1</v>
      </c>
      <c r="W8" s="0" t="n">
        <v>264</v>
      </c>
      <c r="X8" s="0" t="n">
        <v>430.4</v>
      </c>
      <c r="Y8" s="0" t="n">
        <v>528</v>
      </c>
      <c r="Z8" s="0" t="n">
        <v>103563</v>
      </c>
      <c r="AA8" s="7" t="n">
        <v>0.148756519666244</v>
      </c>
      <c r="AB8" s="7" t="n">
        <v>0.0470801290127841</v>
      </c>
      <c r="AC8" s="8" t="n">
        <f aca="false">AA8+AB8</f>
        <v>0.195836648679028</v>
      </c>
      <c r="AD8" s="7" t="n">
        <v>0.0969165301568761</v>
      </c>
      <c r="AE8" s="7" t="n">
        <v>0.041553298121</v>
      </c>
      <c r="AF8" s="8" t="n">
        <f aca="false">AD8+AE8</f>
        <v>0.138469828277876</v>
      </c>
    </row>
    <row r="9" customFormat="false" ht="15" hidden="false" customHeight="false" outlineLevel="0" collapsed="false">
      <c r="A9" s="5" t="s">
        <v>39</v>
      </c>
      <c r="B9" s="6" t="n">
        <v>167.8</v>
      </c>
      <c r="C9" s="6" t="n">
        <v>172.2</v>
      </c>
      <c r="D9" s="6" t="n">
        <v>175</v>
      </c>
      <c r="E9" s="6" t="n">
        <v>179.6</v>
      </c>
      <c r="F9" s="6" t="n">
        <v>172.3</v>
      </c>
      <c r="G9" s="6" t="n">
        <v>174.3</v>
      </c>
      <c r="H9" s="6" t="n">
        <v>151.3</v>
      </c>
      <c r="I9" s="6" t="n">
        <v>57570.25</v>
      </c>
      <c r="J9" s="6" t="n">
        <v>154</v>
      </c>
      <c r="K9" s="6" t="n">
        <v>4.9</v>
      </c>
      <c r="L9" s="0" t="n">
        <v>327.7</v>
      </c>
      <c r="M9" s="0" t="n">
        <v>67047</v>
      </c>
      <c r="N9" s="0" t="n">
        <v>67632</v>
      </c>
      <c r="O9" s="0" t="n">
        <v>3660</v>
      </c>
      <c r="P9" s="0" t="n">
        <v>7115</v>
      </c>
      <c r="Q9" s="0" t="n">
        <v>6.83</v>
      </c>
      <c r="R9" s="0" t="n">
        <v>154</v>
      </c>
      <c r="S9" s="0" t="n">
        <v>173.4</v>
      </c>
      <c r="T9" s="0" t="n">
        <v>81800</v>
      </c>
      <c r="U9" s="0" t="n">
        <v>631232</v>
      </c>
      <c r="V9" s="0" t="n">
        <v>381.5</v>
      </c>
      <c r="W9" s="0" t="n">
        <v>264.9</v>
      </c>
      <c r="X9" s="0" t="n">
        <v>434.3</v>
      </c>
      <c r="Y9" s="0" t="n">
        <v>401</v>
      </c>
      <c r="Z9" s="0" t="n">
        <v>101421</v>
      </c>
      <c r="AA9" s="7" t="n">
        <v>0.140570715012846</v>
      </c>
      <c r="AB9" s="7" t="n">
        <v>0.0481087772127705</v>
      </c>
      <c r="AC9" s="8" t="n">
        <f aca="false">AA9+AB9</f>
        <v>0.188679492225617</v>
      </c>
      <c r="AD9" s="7" t="n">
        <v>0.102670828891302</v>
      </c>
      <c r="AE9" s="7" t="n">
        <v>0.046585669189907</v>
      </c>
      <c r="AF9" s="8" t="n">
        <f aca="false">AD9+AE9</f>
        <v>0.149256498081209</v>
      </c>
    </row>
    <row r="10" customFormat="false" ht="15" hidden="false" customHeight="false" outlineLevel="0" collapsed="false">
      <c r="A10" s="5" t="s">
        <v>40</v>
      </c>
      <c r="B10" s="6" t="n">
        <v>169</v>
      </c>
      <c r="C10" s="6" t="n">
        <v>173.1</v>
      </c>
      <c r="D10" s="6" t="n">
        <v>176.3</v>
      </c>
      <c r="E10" s="6" t="n">
        <v>178.8</v>
      </c>
      <c r="F10" s="6" t="n">
        <v>173.1</v>
      </c>
      <c r="G10" s="6" t="n">
        <v>175.3</v>
      </c>
      <c r="H10" s="6" t="n">
        <v>152.8</v>
      </c>
      <c r="I10" s="6" t="n">
        <v>59537.07</v>
      </c>
      <c r="J10" s="6" t="n">
        <v>153.2</v>
      </c>
      <c r="K10" s="6" t="n">
        <v>5.4</v>
      </c>
      <c r="L10" s="0" t="n">
        <v>263.7</v>
      </c>
      <c r="M10" s="0" t="n">
        <v>64809</v>
      </c>
      <c r="N10" s="0" t="n">
        <v>58904</v>
      </c>
      <c r="O10" s="0" t="n">
        <v>2871</v>
      </c>
      <c r="P10" s="0" t="n">
        <v>5852</v>
      </c>
      <c r="Q10" s="0" t="n">
        <v>8.28</v>
      </c>
      <c r="R10" s="0" t="n">
        <v>153.2</v>
      </c>
      <c r="S10" s="0" t="n">
        <v>174.3</v>
      </c>
      <c r="T10" s="0" t="n">
        <v>81200</v>
      </c>
      <c r="U10" s="0" t="n">
        <v>631232</v>
      </c>
      <c r="V10" s="0" t="n">
        <v>383</v>
      </c>
      <c r="W10" s="0" t="n">
        <v>266.2</v>
      </c>
      <c r="X10" s="0" t="n">
        <v>437.1</v>
      </c>
      <c r="Y10" s="0" t="n">
        <v>283</v>
      </c>
      <c r="Z10" s="0" t="n">
        <v>98745</v>
      </c>
      <c r="AA10" s="7" t="n">
        <v>0.134982221838215</v>
      </c>
      <c r="AB10" s="7" t="n">
        <v>0.0496845535682078</v>
      </c>
      <c r="AC10" s="8" t="n">
        <f aca="false">AA10+AB10</f>
        <v>0.184666775406422</v>
      </c>
      <c r="AD10" s="7" t="n">
        <v>0.108084642437016</v>
      </c>
      <c r="AE10" s="7" t="n">
        <v>0.0494365129803963</v>
      </c>
      <c r="AF10" s="8" t="n">
        <f aca="false">AD10+AE10</f>
        <v>0.157521155417413</v>
      </c>
    </row>
    <row r="11" customFormat="false" ht="15" hidden="false" customHeight="false" outlineLevel="0" collapsed="false">
      <c r="A11" s="5" t="s">
        <v>41</v>
      </c>
      <c r="B11" s="6" t="n">
        <v>169.5</v>
      </c>
      <c r="C11" s="6" t="n">
        <v>173.9</v>
      </c>
      <c r="D11" s="6" t="n">
        <v>177.8</v>
      </c>
      <c r="E11" s="6" t="n">
        <v>179.5</v>
      </c>
      <c r="F11" s="6" t="n">
        <v>174.1</v>
      </c>
      <c r="G11" s="6" t="n">
        <v>176.4</v>
      </c>
      <c r="H11" s="6" t="n">
        <v>156.9</v>
      </c>
      <c r="I11" s="6" t="n">
        <v>57426.92</v>
      </c>
      <c r="J11" s="6" t="n">
        <v>151.9</v>
      </c>
      <c r="K11" s="6" t="n">
        <v>5.9</v>
      </c>
      <c r="L11" s="0" t="n">
        <v>181.3</v>
      </c>
      <c r="M11" s="0" t="n">
        <v>125006</v>
      </c>
      <c r="N11" s="0" t="n">
        <v>53198</v>
      </c>
      <c r="O11" s="0" t="n">
        <v>3994</v>
      </c>
      <c r="P11" s="0" t="n">
        <v>6851</v>
      </c>
      <c r="Q11" s="0" t="n">
        <v>6.43</v>
      </c>
      <c r="R11" s="0" t="n">
        <v>151.9</v>
      </c>
      <c r="S11" s="0" t="n">
        <v>175.3</v>
      </c>
      <c r="T11" s="0" t="n">
        <v>83000</v>
      </c>
      <c r="U11" s="0" t="n">
        <v>631232</v>
      </c>
      <c r="V11" s="0" t="n">
        <v>384.5</v>
      </c>
      <c r="W11" s="0" t="n">
        <v>267.3</v>
      </c>
      <c r="X11" s="0" t="n">
        <v>439</v>
      </c>
      <c r="Y11" s="0" t="n">
        <v>221</v>
      </c>
      <c r="Z11" s="0" t="n">
        <v>104698</v>
      </c>
      <c r="AA11" s="7" t="n">
        <v>0.122693755989781</v>
      </c>
      <c r="AB11" s="7" t="n">
        <v>0.0481160594463988</v>
      </c>
      <c r="AC11" s="8" t="n">
        <f aca="false">AA11+AB11</f>
        <v>0.17080981543618</v>
      </c>
      <c r="AD11" s="7" t="n">
        <v>0.0999736379695761</v>
      </c>
      <c r="AE11" s="7" t="n">
        <v>0.0537050285648103</v>
      </c>
      <c r="AF11" s="8" t="n">
        <f aca="false">AD11+AE11</f>
        <v>0.153678666534386</v>
      </c>
    </row>
    <row r="12" customFormat="false" ht="15" hidden="false" customHeight="false" outlineLevel="0" collapsed="false">
      <c r="A12" s="5" t="s">
        <v>42</v>
      </c>
      <c r="B12" s="6" t="n">
        <v>171.2</v>
      </c>
      <c r="C12" s="6" t="n">
        <v>174.8</v>
      </c>
      <c r="D12" s="6" t="n">
        <v>179.6</v>
      </c>
      <c r="E12" s="6" t="n">
        <v>180.5</v>
      </c>
      <c r="F12" s="6" t="n">
        <v>175.3</v>
      </c>
      <c r="G12" s="6" t="n">
        <v>177.9</v>
      </c>
      <c r="H12" s="6" t="n">
        <v>156.2</v>
      </c>
      <c r="I12" s="6" t="n">
        <v>60746.59</v>
      </c>
      <c r="J12" s="6" t="n">
        <v>152.9</v>
      </c>
      <c r="K12" s="6" t="n">
        <v>5.9</v>
      </c>
      <c r="L12" s="0" t="n">
        <v>110.8</v>
      </c>
      <c r="M12" s="0" t="n">
        <v>132413</v>
      </c>
      <c r="N12" s="0" t="n">
        <v>53484</v>
      </c>
      <c r="O12" s="0" t="n">
        <v>3892</v>
      </c>
      <c r="P12" s="0" t="n">
        <v>4916</v>
      </c>
      <c r="Q12" s="0" t="n">
        <v>7.92</v>
      </c>
      <c r="R12" s="0" t="n">
        <v>152.9</v>
      </c>
      <c r="S12" s="0" t="n">
        <v>176.7</v>
      </c>
      <c r="T12" s="0" t="n">
        <v>66400</v>
      </c>
      <c r="U12" s="0" t="n">
        <v>631232</v>
      </c>
      <c r="V12" s="0" t="n">
        <v>387.5</v>
      </c>
      <c r="W12" s="0" t="n">
        <v>268.7</v>
      </c>
      <c r="X12" s="0" t="n">
        <v>442.7</v>
      </c>
      <c r="Y12" s="0" t="n">
        <v>208</v>
      </c>
      <c r="Z12" s="0" t="n">
        <v>86856</v>
      </c>
      <c r="AA12" s="7" t="n">
        <v>0.115198885918601</v>
      </c>
      <c r="AB12" s="7" t="n">
        <v>0.0511674209243041</v>
      </c>
      <c r="AC12" s="8" t="n">
        <f aca="false">AA12+AB12</f>
        <v>0.166366306842905</v>
      </c>
      <c r="AD12" s="7" t="n">
        <v>0.097760730287434</v>
      </c>
      <c r="AE12" s="7" t="n">
        <v>0.0575788014763305</v>
      </c>
      <c r="AF12" s="8" t="n">
        <f aca="false">AD12+AE12</f>
        <v>0.155339531763764</v>
      </c>
    </row>
    <row r="13" customFormat="false" ht="15" hidden="false" customHeight="false" outlineLevel="0" collapsed="false">
      <c r="A13" s="5" t="s">
        <v>43</v>
      </c>
      <c r="B13" s="6" t="n">
        <v>171.8</v>
      </c>
      <c r="C13" s="6" t="n">
        <v>175.6</v>
      </c>
      <c r="D13" s="6" t="n">
        <v>178.3</v>
      </c>
      <c r="E13" s="6" t="n">
        <v>181.3</v>
      </c>
      <c r="F13" s="6" t="n">
        <v>175</v>
      </c>
      <c r="G13" s="6" t="n">
        <v>177.8</v>
      </c>
      <c r="H13" s="6" t="n">
        <v>161.7</v>
      </c>
      <c r="I13" s="6" t="n">
        <v>63099.65</v>
      </c>
      <c r="J13" s="6" t="n">
        <v>152.5</v>
      </c>
      <c r="K13" s="6" t="n">
        <v>5.9</v>
      </c>
      <c r="L13" s="0" t="n">
        <v>18.7</v>
      </c>
      <c r="M13" s="0" t="n">
        <v>77824</v>
      </c>
      <c r="N13" s="0" t="n">
        <v>70870</v>
      </c>
      <c r="O13" s="0" t="n">
        <v>3972</v>
      </c>
      <c r="P13" s="0" t="n">
        <v>7193</v>
      </c>
      <c r="Q13" s="0" t="n">
        <v>8.03</v>
      </c>
      <c r="R13" s="0" t="n">
        <v>152.5</v>
      </c>
      <c r="S13" s="0" t="n">
        <v>176.5</v>
      </c>
      <c r="T13" s="0" t="n">
        <v>60900</v>
      </c>
      <c r="U13" s="0" t="n">
        <v>631232</v>
      </c>
      <c r="V13" s="0" t="n">
        <v>390.2</v>
      </c>
      <c r="W13" s="0" t="n">
        <v>268.74</v>
      </c>
      <c r="X13" s="0" t="n">
        <v>445</v>
      </c>
      <c r="Y13" s="0" t="n">
        <v>705</v>
      </c>
      <c r="Z13" s="0" t="n">
        <v>78709</v>
      </c>
      <c r="AA13" s="7" t="n">
        <v>0.107519604234625</v>
      </c>
      <c r="AB13" s="7" t="n">
        <v>0.0497704383803211</v>
      </c>
      <c r="AC13" s="8" t="n">
        <f aca="false">AA13+AB13</f>
        <v>0.157290042614947</v>
      </c>
      <c r="AD13" s="7" t="n">
        <v>0.0871070375616246</v>
      </c>
      <c r="AE13" s="7" t="n">
        <v>0.0605383331109028</v>
      </c>
      <c r="AF13" s="8" t="n">
        <f aca="false">AD13+AE13</f>
        <v>0.147645370672527</v>
      </c>
    </row>
    <row r="14" customFormat="false" ht="15" hidden="false" customHeight="false" outlineLevel="0" collapsed="false">
      <c r="A14" s="5" t="s">
        <v>44</v>
      </c>
      <c r="B14" s="6" t="n">
        <v>170.7</v>
      </c>
      <c r="C14" s="6" t="n">
        <v>176.1</v>
      </c>
      <c r="D14" s="6" t="n">
        <v>175.9</v>
      </c>
      <c r="E14" s="6" t="n">
        <v>182</v>
      </c>
      <c r="F14" s="6" t="n">
        <v>174.1</v>
      </c>
      <c r="G14" s="6" t="n">
        <v>177.1</v>
      </c>
      <c r="H14" s="6" t="n">
        <v>170.9</v>
      </c>
      <c r="I14" s="6" t="n">
        <v>60840.74</v>
      </c>
      <c r="J14" s="6" t="n">
        <v>150.5</v>
      </c>
      <c r="K14" s="6" t="n">
        <v>6.25</v>
      </c>
      <c r="L14" s="0" t="n">
        <v>13.6</v>
      </c>
      <c r="M14" s="0" t="n">
        <v>66271</v>
      </c>
      <c r="N14" s="0" t="n">
        <v>71146</v>
      </c>
      <c r="O14" s="0" t="n">
        <v>3641</v>
      </c>
      <c r="P14" s="0" t="n">
        <v>6360</v>
      </c>
      <c r="Q14" s="0" t="n">
        <v>8.3</v>
      </c>
      <c r="R14" s="0" t="n">
        <v>150.5</v>
      </c>
      <c r="S14" s="0" t="n">
        <v>175.7</v>
      </c>
      <c r="T14" s="0" t="n">
        <v>44700</v>
      </c>
      <c r="U14" s="0" t="n">
        <v>631232</v>
      </c>
      <c r="V14" s="0" t="n">
        <v>391.4</v>
      </c>
      <c r="W14" s="0" t="n">
        <v>269.61</v>
      </c>
      <c r="X14" s="0" t="n">
        <v>445.8</v>
      </c>
      <c r="Y14" s="0" t="n">
        <v>1021</v>
      </c>
      <c r="Z14" s="0" t="n">
        <v>59106</v>
      </c>
      <c r="AA14" s="7" t="n">
        <v>0.0954221645480976</v>
      </c>
      <c r="AB14" s="7" t="n">
        <v>0.0450780157836712</v>
      </c>
      <c r="AC14" s="8" t="n">
        <f aca="false">AA14+AB14</f>
        <v>0.140500180331769</v>
      </c>
      <c r="AD14" s="7" t="n">
        <v>0.0796705123459349</v>
      </c>
      <c r="AE14" s="7" t="n">
        <v>0.0566959674871972</v>
      </c>
      <c r="AF14" s="8" t="n">
        <f aca="false">AD14+AE14</f>
        <v>0.136366479833132</v>
      </c>
    </row>
    <row r="15" customFormat="false" ht="15" hidden="false" customHeight="false" outlineLevel="0" collapsed="false">
      <c r="A15" s="5" t="s">
        <v>45</v>
      </c>
      <c r="B15" s="6" t="n">
        <v>172.1</v>
      </c>
      <c r="C15" s="6" t="n">
        <v>177</v>
      </c>
      <c r="D15" s="6" t="n">
        <v>176.7</v>
      </c>
      <c r="E15" s="6" t="n">
        <v>182</v>
      </c>
      <c r="F15" s="6" t="n">
        <v>174.9</v>
      </c>
      <c r="G15" s="6" t="n">
        <v>177.8</v>
      </c>
      <c r="H15" s="6" t="n">
        <v>176.9</v>
      </c>
      <c r="I15" s="6" t="n">
        <v>59549.9</v>
      </c>
      <c r="J15" s="6" t="n">
        <v>150.7</v>
      </c>
      <c r="K15" s="6" t="n">
        <v>6.25</v>
      </c>
      <c r="L15" s="0" t="n">
        <v>14.8</v>
      </c>
      <c r="M15" s="0" t="n">
        <v>73399</v>
      </c>
      <c r="N15" s="0" t="n">
        <v>67202</v>
      </c>
      <c r="O15" s="0" t="n">
        <v>3100</v>
      </c>
      <c r="P15" s="0" t="n">
        <v>5038</v>
      </c>
      <c r="Q15" s="0" t="n">
        <v>7.11</v>
      </c>
      <c r="R15" s="0" t="n">
        <v>150.7</v>
      </c>
      <c r="S15" s="0" t="n">
        <v>176.5</v>
      </c>
      <c r="T15" s="0" t="n">
        <v>71800</v>
      </c>
      <c r="U15" s="0" t="n">
        <v>631232</v>
      </c>
      <c r="V15" s="0" t="n">
        <v>392.6</v>
      </c>
      <c r="W15" s="0" t="n">
        <v>272</v>
      </c>
      <c r="X15" s="0" t="n">
        <v>447.5</v>
      </c>
      <c r="Y15" s="0" t="n">
        <v>590</v>
      </c>
      <c r="Z15" s="0" t="n">
        <v>90633</v>
      </c>
      <c r="AA15" s="7" t="n">
        <v>0.0864325077887033</v>
      </c>
      <c r="AB15" s="7" t="n">
        <v>0.0425564972654865</v>
      </c>
      <c r="AC15" s="8" t="n">
        <f aca="false">AA15+AB15</f>
        <v>0.12898900505419</v>
      </c>
      <c r="AD15" s="7" t="n">
        <v>0.0746801384044882</v>
      </c>
      <c r="AE15" s="7" t="n">
        <v>0.0552200481657399</v>
      </c>
      <c r="AF15" s="8" t="n">
        <f aca="false">AD15+AE15</f>
        <v>0.129900186570228</v>
      </c>
    </row>
    <row r="16" customFormat="false" ht="15" hidden="false" customHeight="false" outlineLevel="0" collapsed="false">
      <c r="A16" s="5" t="s">
        <v>46</v>
      </c>
      <c r="B16" s="6" t="n">
        <v>173.5</v>
      </c>
      <c r="C16" s="6" t="n">
        <v>177.8</v>
      </c>
      <c r="D16" s="6" t="n">
        <v>176.6</v>
      </c>
      <c r="E16" s="6" t="n">
        <v>182.1</v>
      </c>
      <c r="F16" s="6" t="n">
        <v>175.6</v>
      </c>
      <c r="G16" s="6" t="n">
        <v>177.9</v>
      </c>
      <c r="H16" s="6" t="n">
        <v>165.7</v>
      </c>
      <c r="I16" s="6" t="n">
        <v>58962.12</v>
      </c>
      <c r="J16" s="6" t="n">
        <v>150.9</v>
      </c>
      <c r="K16" s="6" t="n">
        <v>6.5</v>
      </c>
      <c r="L16" s="0" t="n">
        <v>7.2</v>
      </c>
      <c r="M16" s="0" t="n">
        <v>69673</v>
      </c>
      <c r="N16" s="0" t="n">
        <v>62543</v>
      </c>
      <c r="O16" s="0" t="n">
        <v>3251</v>
      </c>
      <c r="P16" s="0" t="n">
        <v>5183</v>
      </c>
      <c r="Q16" s="0" t="n">
        <v>7.45</v>
      </c>
      <c r="R16" s="0" t="n">
        <v>150.9</v>
      </c>
      <c r="S16" s="0" t="n">
        <v>176.8</v>
      </c>
      <c r="T16" s="0" t="n">
        <v>65200</v>
      </c>
      <c r="U16" s="0" t="n">
        <v>631232</v>
      </c>
      <c r="V16" s="0" t="n">
        <v>394.4</v>
      </c>
      <c r="W16" s="0" t="n">
        <v>273.3</v>
      </c>
      <c r="X16" s="0" t="n">
        <v>450.4</v>
      </c>
      <c r="Y16" s="0" t="n">
        <v>421</v>
      </c>
      <c r="Z16" s="0" t="n">
        <v>82874</v>
      </c>
      <c r="AA16" s="7" t="n">
        <v>0.0760299210318763</v>
      </c>
      <c r="AB16" s="7" t="n">
        <v>0.0418111366634092</v>
      </c>
      <c r="AC16" s="8" t="n">
        <f aca="false">AA16+AB16</f>
        <v>0.117841057695285</v>
      </c>
      <c r="AD16" s="7" t="n">
        <v>0.0713279838930061</v>
      </c>
      <c r="AE16" s="7" t="n">
        <v>0.0560263028249262</v>
      </c>
      <c r="AF16" s="8" t="n">
        <f aca="false">AD16+AE16</f>
        <v>0.127354286717932</v>
      </c>
    </row>
    <row r="17" customFormat="false" ht="15" hidden="false" customHeight="false" outlineLevel="0" collapsed="false">
      <c r="A17" s="5" t="s">
        <v>47</v>
      </c>
      <c r="B17" s="6" t="n">
        <v>173.5</v>
      </c>
      <c r="C17" s="6" t="n">
        <v>178.3</v>
      </c>
      <c r="D17" s="6" t="n">
        <v>177</v>
      </c>
      <c r="E17" s="6" t="n">
        <v>181.9</v>
      </c>
      <c r="F17" s="6" t="n">
        <v>176.3</v>
      </c>
      <c r="G17" s="6" t="n">
        <v>178</v>
      </c>
      <c r="H17" s="6" t="n">
        <v>181.7</v>
      </c>
      <c r="I17" s="6" t="n">
        <v>58991.52</v>
      </c>
      <c r="J17" s="6" t="n">
        <v>151</v>
      </c>
      <c r="K17" s="6" t="n">
        <v>6.5</v>
      </c>
      <c r="L17" s="0" t="n">
        <v>37.6</v>
      </c>
      <c r="M17" s="0" t="n">
        <v>92647</v>
      </c>
      <c r="N17" s="0" t="n">
        <v>73554</v>
      </c>
      <c r="O17" s="0" t="n">
        <v>3329</v>
      </c>
      <c r="P17" s="0" t="n">
        <v>5782</v>
      </c>
      <c r="Q17" s="0" t="n">
        <v>8.06</v>
      </c>
      <c r="R17" s="0" t="n">
        <v>151</v>
      </c>
      <c r="S17" s="0" t="n">
        <v>177.2</v>
      </c>
      <c r="T17" s="0" t="n">
        <v>62400</v>
      </c>
      <c r="U17" s="0" t="n">
        <v>631232</v>
      </c>
      <c r="V17" s="0" t="n">
        <v>395.9</v>
      </c>
      <c r="W17" s="0" t="n">
        <v>274.6</v>
      </c>
      <c r="X17" s="0" t="n">
        <v>451.9</v>
      </c>
      <c r="Y17" s="0" t="n">
        <v>401</v>
      </c>
      <c r="Z17" s="0" t="n">
        <v>83948</v>
      </c>
      <c r="AA17" s="7" t="n">
        <v>0.0618500520603014</v>
      </c>
      <c r="AB17" s="7" t="n">
        <v>0.036330421744606</v>
      </c>
      <c r="AC17" s="8" t="n">
        <f aca="false">AA17+AB17</f>
        <v>0.0981804738049074</v>
      </c>
      <c r="AD17" s="7" t="n">
        <v>0.055882885086773</v>
      </c>
      <c r="AE17" s="7" t="n">
        <v>0.0535037871250293</v>
      </c>
      <c r="AF17" s="8" t="n">
        <f aca="false">AD17+AE17</f>
        <v>0.109386672211802</v>
      </c>
    </row>
    <row r="18" customFormat="false" ht="15" hidden="false" customHeight="false" outlineLevel="0" collapsed="false">
      <c r="A18" s="5" t="s">
        <v>48</v>
      </c>
      <c r="B18" s="6" t="n">
        <v>175.2</v>
      </c>
      <c r="C18" s="6" t="n">
        <v>179.3</v>
      </c>
      <c r="D18" s="6" t="n">
        <v>177.9</v>
      </c>
      <c r="E18" s="6" t="n">
        <v>181.7</v>
      </c>
      <c r="F18" s="6" t="n">
        <v>177.4</v>
      </c>
      <c r="G18" s="6" t="n">
        <v>178.8</v>
      </c>
      <c r="H18" s="6" t="n">
        <v>169.8</v>
      </c>
      <c r="I18" s="6" t="n">
        <v>61112.44</v>
      </c>
      <c r="J18" s="6" t="n">
        <v>151.1</v>
      </c>
      <c r="K18" s="6" t="n">
        <v>6.5</v>
      </c>
      <c r="L18" s="0" t="n">
        <v>41.4</v>
      </c>
      <c r="M18" s="0" t="n">
        <v>86940</v>
      </c>
      <c r="N18" s="0" t="n">
        <v>50284</v>
      </c>
      <c r="O18" s="0" t="n">
        <v>3011</v>
      </c>
      <c r="P18" s="0" t="n">
        <v>4829</v>
      </c>
      <c r="Q18" s="0" t="n">
        <v>8.54</v>
      </c>
      <c r="R18" s="0" t="n">
        <v>151.1</v>
      </c>
      <c r="S18" s="0" t="n">
        <v>178.1</v>
      </c>
      <c r="T18" s="0" t="n">
        <v>71600</v>
      </c>
      <c r="U18" s="0" t="n">
        <v>659373</v>
      </c>
      <c r="V18" s="0" t="n">
        <v>397.8</v>
      </c>
      <c r="W18" s="0" t="n">
        <v>276</v>
      </c>
      <c r="X18" s="0" t="n">
        <v>454.7</v>
      </c>
      <c r="Y18" s="0" t="n">
        <v>354</v>
      </c>
      <c r="Z18" s="0" t="n">
        <v>86844</v>
      </c>
      <c r="AA18" s="7" t="n">
        <v>0.061694454965301</v>
      </c>
      <c r="AB18" s="7" t="n">
        <v>0.0395399596609686</v>
      </c>
      <c r="AC18" s="8" t="n">
        <f aca="false">AA18+AB18</f>
        <v>0.10123441462627</v>
      </c>
      <c r="AD18" s="7" t="n">
        <v>0.0579400338495985</v>
      </c>
      <c r="AE18" s="7" t="n">
        <v>0.0584732750152074</v>
      </c>
      <c r="AF18" s="8" t="n">
        <f aca="false">AD18+AE18</f>
        <v>0.116413308864806</v>
      </c>
    </row>
    <row r="19" customFormat="false" ht="15" hidden="false" customHeight="false" outlineLevel="0" collapsed="false">
      <c r="A19" s="5" t="s">
        <v>49</v>
      </c>
      <c r="B19" s="6" t="n">
        <v>175.6</v>
      </c>
      <c r="C19" s="6" t="n">
        <v>179.9</v>
      </c>
      <c r="D19" s="6" t="n">
        <v>179.1</v>
      </c>
      <c r="E19" s="6" t="n">
        <v>182.8</v>
      </c>
      <c r="F19" s="6" t="n">
        <v>178.2</v>
      </c>
      <c r="G19" s="6" t="n">
        <v>179.8</v>
      </c>
      <c r="H19" s="6" t="n">
        <v>173.2</v>
      </c>
      <c r="I19" s="6" t="n">
        <v>62622.24</v>
      </c>
      <c r="J19" s="6" t="n">
        <v>149.4</v>
      </c>
      <c r="K19" s="6" t="n">
        <v>6.5</v>
      </c>
      <c r="L19" s="0" t="n">
        <v>67.5</v>
      </c>
      <c r="M19" s="0" t="n">
        <v>91263</v>
      </c>
      <c r="N19" s="0" t="n">
        <v>64725</v>
      </c>
      <c r="O19" s="0" t="n">
        <v>2472</v>
      </c>
      <c r="P19" s="0" t="n">
        <v>5287</v>
      </c>
      <c r="Q19" s="0" t="n">
        <v>7.64</v>
      </c>
      <c r="R19" s="0" t="n">
        <v>149.4</v>
      </c>
      <c r="S19" s="0" t="n">
        <v>179.1</v>
      </c>
      <c r="T19" s="0" t="n">
        <v>69900</v>
      </c>
      <c r="U19" s="0" t="n">
        <v>659373</v>
      </c>
      <c r="V19" s="0" t="n">
        <v>401</v>
      </c>
      <c r="W19" s="0" t="n">
        <v>278.8</v>
      </c>
      <c r="X19" s="0" t="n">
        <v>457.7</v>
      </c>
      <c r="Y19" s="0" t="n">
        <v>761</v>
      </c>
      <c r="Z19" s="0" t="n">
        <v>79928</v>
      </c>
      <c r="AA19" s="7" t="n">
        <v>0.0572127429872877</v>
      </c>
      <c r="AB19" s="7" t="n">
        <v>0.0387862855246899</v>
      </c>
      <c r="AC19" s="8" t="n">
        <f aca="false">AA19+AB19</f>
        <v>0.0959990285119777</v>
      </c>
      <c r="AD19" s="7" t="n">
        <v>0.054978758575527</v>
      </c>
      <c r="AE19" s="7" t="n">
        <v>0.057828739165616</v>
      </c>
      <c r="AF19" s="8" t="n">
        <f aca="false">AD19+AE19</f>
        <v>0.112807497741143</v>
      </c>
    </row>
    <row r="20" customFormat="false" ht="15" hidden="false" customHeight="false" outlineLevel="0" collapsed="false">
      <c r="A20" s="5" t="s">
        <v>50</v>
      </c>
      <c r="B20" s="6" t="n">
        <v>174.4</v>
      </c>
      <c r="C20" s="6" t="n">
        <v>180.1</v>
      </c>
      <c r="D20" s="6" t="n">
        <v>183.1</v>
      </c>
      <c r="E20" s="6" t="n">
        <v>182.9</v>
      </c>
      <c r="F20" s="6" t="n">
        <v>179.9</v>
      </c>
      <c r="G20" s="6" t="n">
        <v>181.9</v>
      </c>
      <c r="H20" s="6" t="n">
        <v>170.9</v>
      </c>
      <c r="I20" s="6" t="n">
        <v>64718.56</v>
      </c>
      <c r="J20" s="6" t="n">
        <v>148.9</v>
      </c>
      <c r="K20" s="6" t="n">
        <v>6.5</v>
      </c>
      <c r="L20" s="0" t="n">
        <v>148.6</v>
      </c>
      <c r="M20" s="0" t="n">
        <v>106620</v>
      </c>
      <c r="N20" s="0" t="n">
        <v>89787</v>
      </c>
      <c r="O20" s="0" t="n">
        <v>2724</v>
      </c>
      <c r="P20" s="0" t="n">
        <v>5881</v>
      </c>
      <c r="Q20" s="0" t="n">
        <v>8.53</v>
      </c>
      <c r="R20" s="0" t="n">
        <v>148.9</v>
      </c>
      <c r="S20" s="0" t="n">
        <v>181</v>
      </c>
      <c r="T20" s="0" t="n">
        <v>74900</v>
      </c>
      <c r="U20" s="0" t="n">
        <v>659373</v>
      </c>
      <c r="V20" s="0" t="n">
        <v>401</v>
      </c>
      <c r="W20" s="0" t="n">
        <v>278.8</v>
      </c>
      <c r="X20" s="0" t="n">
        <v>457.7</v>
      </c>
      <c r="Y20" s="0" t="n">
        <v>1238</v>
      </c>
      <c r="Z20" s="0" t="n">
        <v>92266</v>
      </c>
      <c r="AA20" s="7" t="n">
        <v>0.0576295118299766</v>
      </c>
      <c r="AB20" s="7" t="n">
        <v>0.0384442851528152</v>
      </c>
      <c r="AC20" s="8" t="n">
        <f aca="false">AA20+AB20</f>
        <v>0.0960737969827918</v>
      </c>
      <c r="AD20" s="7" t="n">
        <v>0.0556733860519216</v>
      </c>
      <c r="AE20" s="7" t="n">
        <v>0.0581404937714158</v>
      </c>
      <c r="AF20" s="8" t="n">
        <f aca="false">AD20+AE20</f>
        <v>0.113813879823337</v>
      </c>
    </row>
    <row r="21" customFormat="false" ht="15" hidden="false" customHeight="false" outlineLevel="0" collapsed="false">
      <c r="A21" s="5" t="s">
        <v>51</v>
      </c>
      <c r="B21" s="6" t="n">
        <v>175.3</v>
      </c>
      <c r="C21" s="6" t="n">
        <v>180.8</v>
      </c>
      <c r="D21" s="6" t="n">
        <v>193.5</v>
      </c>
      <c r="E21" s="6" t="n">
        <v>186.2</v>
      </c>
      <c r="F21" s="6" t="n">
        <v>184.7</v>
      </c>
      <c r="G21" s="6" t="n">
        <v>187.6</v>
      </c>
      <c r="H21" s="6" t="n">
        <v>170.3</v>
      </c>
      <c r="I21" s="6" t="n">
        <v>66527.67</v>
      </c>
      <c r="J21" s="6" t="n">
        <v>152.1</v>
      </c>
      <c r="K21" s="6" t="n">
        <v>6.5</v>
      </c>
      <c r="L21" s="0" t="n">
        <v>318.4</v>
      </c>
      <c r="M21" s="0" t="n">
        <v>67043</v>
      </c>
      <c r="N21" s="0" t="n">
        <v>84463</v>
      </c>
      <c r="O21" s="0" t="n">
        <v>2791</v>
      </c>
      <c r="P21" s="0" t="n">
        <v>6187</v>
      </c>
      <c r="Q21" s="0" t="n">
        <v>7.88</v>
      </c>
      <c r="R21" s="0" t="n">
        <v>152.1</v>
      </c>
      <c r="S21" s="0" t="n">
        <v>186.3</v>
      </c>
      <c r="T21" s="0" t="n">
        <v>72500</v>
      </c>
      <c r="U21" s="0" t="n">
        <v>659373</v>
      </c>
      <c r="V21" s="0" t="n">
        <v>408</v>
      </c>
      <c r="W21" s="0" t="n">
        <v>284.2</v>
      </c>
      <c r="X21" s="0" t="n">
        <v>462.7</v>
      </c>
      <c r="Y21" s="0" t="n">
        <v>760</v>
      </c>
      <c r="Z21" s="0" t="n">
        <v>89196</v>
      </c>
      <c r="AA21" s="7" t="n">
        <v>0.0564400815702185</v>
      </c>
      <c r="AB21" s="7" t="n">
        <v>0.0373743879351973</v>
      </c>
      <c r="AC21" s="8" t="n">
        <f aca="false">AA21+AB21</f>
        <v>0.0938144695054158</v>
      </c>
      <c r="AD21" s="7" t="n">
        <v>0.0537920436060427</v>
      </c>
      <c r="AE21" s="7" t="n">
        <v>0.0585722876021397</v>
      </c>
      <c r="AF21" s="8" t="n">
        <f aca="false">AD21+AE21</f>
        <v>0.112364331208182</v>
      </c>
    </row>
    <row r="22" customFormat="false" ht="15" hidden="false" customHeight="false" outlineLevel="0" collapsed="false">
      <c r="A22" s="5" t="n">
        <v>45169</v>
      </c>
      <c r="B22" s="6" t="n">
        <v>176.4</v>
      </c>
      <c r="C22" s="6" t="n">
        <v>181.5</v>
      </c>
      <c r="D22" s="6" t="n">
        <v>192.5</v>
      </c>
      <c r="E22" s="6" t="n">
        <v>186.5</v>
      </c>
      <c r="F22" s="6" t="n">
        <v>184.5</v>
      </c>
      <c r="G22" s="6" t="n">
        <v>187.6</v>
      </c>
      <c r="H22" s="6" t="n">
        <v>176.8</v>
      </c>
      <c r="I22" s="6" t="n">
        <v>64831.41</v>
      </c>
      <c r="J22" s="6" t="n">
        <v>152.5</v>
      </c>
      <c r="K22" s="6" t="n">
        <v>6.5</v>
      </c>
      <c r="L22" s="0" t="n">
        <v>162.7</v>
      </c>
      <c r="M22" s="0" t="n">
        <v>62123</v>
      </c>
      <c r="N22" s="0" t="n">
        <v>68403</v>
      </c>
      <c r="O22" s="0" t="n">
        <v>2782</v>
      </c>
      <c r="P22" s="0" t="n">
        <v>5328</v>
      </c>
      <c r="Q22" s="0" t="n">
        <v>8.1</v>
      </c>
      <c r="R22" s="0" t="n">
        <v>152.5</v>
      </c>
      <c r="S22" s="0" t="n">
        <v>186.2</v>
      </c>
      <c r="T22" s="0" t="n">
        <v>75400</v>
      </c>
      <c r="U22" s="0" t="n">
        <v>659373</v>
      </c>
      <c r="V22" s="0" t="n">
        <v>408.8</v>
      </c>
      <c r="W22" s="0" t="n">
        <v>287.3</v>
      </c>
      <c r="X22" s="0" t="n">
        <v>464.5</v>
      </c>
      <c r="Y22" s="0" t="n">
        <v>775</v>
      </c>
      <c r="Z22" s="0" t="n">
        <v>94125</v>
      </c>
      <c r="AA22" s="7" t="n">
        <v>0.0539750927969187</v>
      </c>
      <c r="AB22" s="7" t="n">
        <v>0.0365106477836839</v>
      </c>
      <c r="AC22" s="8" t="n">
        <f aca="false">AA22+AB22</f>
        <v>0.0904857405806026</v>
      </c>
      <c r="AD22" s="7" t="n">
        <v>0.0524261827725035</v>
      </c>
      <c r="AE22" s="7" t="n">
        <v>0.0568729387742394</v>
      </c>
      <c r="AF22" s="8" t="n">
        <f aca="false">AD22+AE22</f>
        <v>0.109299121546743</v>
      </c>
    </row>
    <row r="23" customFormat="false" ht="15" hidden="false" customHeight="false" outlineLevel="0" collapsed="false">
      <c r="A23" s="5" t="s">
        <v>52</v>
      </c>
      <c r="B23" s="6" t="n">
        <v>176.2</v>
      </c>
      <c r="C23" s="6" t="n">
        <v>181.8</v>
      </c>
      <c r="D23" s="6" t="n">
        <v>189</v>
      </c>
      <c r="E23" s="6" t="n">
        <v>179.3</v>
      </c>
      <c r="F23" s="6" t="n">
        <v>182.2</v>
      </c>
      <c r="G23" s="6" t="n">
        <v>185.8</v>
      </c>
      <c r="H23" s="6" t="n">
        <v>172.8</v>
      </c>
      <c r="I23" s="6" t="n">
        <v>65828.41</v>
      </c>
      <c r="J23" s="6" t="n">
        <v>151.8</v>
      </c>
      <c r="K23" s="6" t="n">
        <v>6.5</v>
      </c>
      <c r="L23" s="0" t="n">
        <v>190</v>
      </c>
      <c r="M23" s="0" t="n">
        <v>105457</v>
      </c>
      <c r="N23" s="0" t="n">
        <v>48967</v>
      </c>
      <c r="O23" s="0" t="n">
        <v>2587</v>
      </c>
      <c r="P23" s="0" t="n">
        <v>5137</v>
      </c>
      <c r="Q23" s="0" t="n">
        <v>7.28</v>
      </c>
      <c r="R23" s="0" t="n">
        <v>151.8</v>
      </c>
      <c r="S23" s="0" t="n">
        <v>184.1</v>
      </c>
      <c r="T23" s="0" t="n">
        <v>72600</v>
      </c>
      <c r="U23" s="0" t="n">
        <v>659373</v>
      </c>
      <c r="V23" s="0" t="n">
        <v>409.5</v>
      </c>
      <c r="W23" s="0" t="n">
        <v>287.9</v>
      </c>
      <c r="X23" s="0" t="n">
        <v>465.1</v>
      </c>
      <c r="Y23" s="0" t="n">
        <v>578</v>
      </c>
      <c r="Z23" s="0" t="n">
        <v>90688</v>
      </c>
      <c r="AA23" s="7" t="n">
        <v>0.0539875415658911</v>
      </c>
      <c r="AB23" s="7" t="n">
        <v>0.0353916164165292</v>
      </c>
      <c r="AC23" s="8" t="n">
        <f aca="false">AA23+AB23</f>
        <v>0.0893791579824202</v>
      </c>
      <c r="AD23" s="7" t="n">
        <v>0.0511854442800361</v>
      </c>
      <c r="AE23" s="7" t="n">
        <v>0.0581695321064804</v>
      </c>
      <c r="AF23" s="8" t="n">
        <f aca="false">AD23+AE23</f>
        <v>0.109354976386516</v>
      </c>
    </row>
    <row r="24" customFormat="false" ht="15" hidden="false" customHeight="false" outlineLevel="0" collapsed="false">
      <c r="A24" s="5" t="s">
        <v>53</v>
      </c>
      <c r="B24" s="6" t="n">
        <v>177.7</v>
      </c>
      <c r="C24" s="6" t="n">
        <v>182.4</v>
      </c>
      <c r="D24" s="6" t="n">
        <v>190.9</v>
      </c>
      <c r="E24" s="6" t="n">
        <v>179.8</v>
      </c>
      <c r="F24" s="6" t="n">
        <v>183.4</v>
      </c>
      <c r="G24" s="6" t="n">
        <v>187</v>
      </c>
      <c r="H24" s="6" t="n">
        <v>175.9</v>
      </c>
      <c r="I24" s="6" t="n">
        <v>63874.93</v>
      </c>
      <c r="J24" s="6" t="n">
        <v>152.5</v>
      </c>
      <c r="K24" s="6" t="n">
        <v>6.5</v>
      </c>
      <c r="L24" s="0" t="n">
        <v>50.8</v>
      </c>
      <c r="M24" s="0" t="n">
        <v>125418</v>
      </c>
      <c r="N24" s="0" t="n">
        <v>55336</v>
      </c>
      <c r="O24" s="0" t="n">
        <v>3363</v>
      </c>
      <c r="P24" s="0" t="n">
        <v>6549</v>
      </c>
      <c r="Q24" s="0" t="n">
        <v>9.42</v>
      </c>
      <c r="R24" s="0" t="n">
        <v>152.5</v>
      </c>
      <c r="S24" s="0" t="n">
        <v>185.3</v>
      </c>
      <c r="T24" s="0" t="n">
        <v>74600</v>
      </c>
      <c r="U24" s="0" t="n">
        <v>659373</v>
      </c>
      <c r="V24" s="0" t="n">
        <v>410.5</v>
      </c>
      <c r="W24" s="0" t="n">
        <v>288.8</v>
      </c>
      <c r="X24" s="0" t="n">
        <v>465.2</v>
      </c>
      <c r="Y24" s="0" t="n">
        <v>450</v>
      </c>
      <c r="Z24" s="0" t="n">
        <v>94438</v>
      </c>
      <c r="AA24" s="7" t="n">
        <v>0.052140184572099</v>
      </c>
      <c r="AB24" s="7" t="n">
        <v>0.037607652704955</v>
      </c>
      <c r="AC24" s="8" t="n">
        <f aca="false">AA24+AB24</f>
        <v>0.0897478372770541</v>
      </c>
      <c r="AD24" s="7" t="n">
        <v>0.0535824627842187</v>
      </c>
      <c r="AE24" s="7" t="n">
        <v>0.0566967764180395</v>
      </c>
      <c r="AF24" s="8" t="n">
        <f aca="false">AD24+AE24</f>
        <v>0.110279239202258</v>
      </c>
    </row>
    <row r="25" customFormat="false" ht="15" hidden="false" customHeight="false" outlineLevel="0" collapsed="false">
      <c r="A25" s="5" t="s">
        <v>54</v>
      </c>
      <c r="B25" s="6" t="n">
        <v>177.9</v>
      </c>
      <c r="C25" s="6" t="n">
        <v>182.8</v>
      </c>
      <c r="D25" s="6" t="n">
        <v>192.6</v>
      </c>
      <c r="E25" s="6" t="n">
        <v>179.9</v>
      </c>
      <c r="F25" s="6" t="n">
        <v>184.2</v>
      </c>
      <c r="G25" s="6" t="n">
        <v>188.2</v>
      </c>
      <c r="H25" s="6" t="n">
        <v>164.2</v>
      </c>
      <c r="I25" s="6" t="n">
        <v>66988.44</v>
      </c>
      <c r="J25" s="6" t="n">
        <v>153.1</v>
      </c>
      <c r="K25" s="6" t="n">
        <v>6.5</v>
      </c>
      <c r="L25" s="0" t="n">
        <v>34.6</v>
      </c>
      <c r="M25" s="0" t="n">
        <v>78988</v>
      </c>
      <c r="N25" s="0" t="n">
        <v>55068</v>
      </c>
      <c r="O25" s="0" t="n">
        <v>2845</v>
      </c>
      <c r="P25" s="0" t="n">
        <v>6454</v>
      </c>
      <c r="Q25" s="0" t="n">
        <v>8.88</v>
      </c>
      <c r="R25" s="0" t="n">
        <v>153.1</v>
      </c>
      <c r="S25" s="0" t="n">
        <v>186.3</v>
      </c>
      <c r="T25" s="0" t="n">
        <v>47500</v>
      </c>
      <c r="U25" s="0" t="n">
        <v>659373</v>
      </c>
      <c r="V25" s="0" t="n">
        <v>412.6</v>
      </c>
      <c r="W25" s="0" t="n">
        <v>291.8</v>
      </c>
      <c r="X25" s="0" t="n">
        <v>468.4</v>
      </c>
      <c r="Y25" s="0" t="n">
        <v>464</v>
      </c>
      <c r="Z25" s="0" t="n">
        <v>60014</v>
      </c>
      <c r="AA25" s="7" t="n">
        <v>0.0518523872241308</v>
      </c>
      <c r="AB25" s="7" t="n">
        <v>0.0359822269041037</v>
      </c>
      <c r="AC25" s="8" t="n">
        <f aca="false">AA25+AB25</f>
        <v>0.0878346141282345</v>
      </c>
      <c r="AD25" s="7" t="n">
        <v>0.0532012792958587</v>
      </c>
      <c r="AE25" s="7" t="n">
        <v>0.0574116434993874</v>
      </c>
      <c r="AF25" s="8" t="n">
        <f aca="false">AD25+AE25</f>
        <v>0.110612922795246</v>
      </c>
    </row>
    <row r="26" customFormat="false" ht="15" hidden="false" customHeight="false" outlineLevel="0" collapsed="false">
      <c r="A26" s="5" t="s">
        <v>55</v>
      </c>
      <c r="B26" s="6" t="n">
        <v>176.9</v>
      </c>
      <c r="C26" s="6" t="n">
        <v>182.9</v>
      </c>
      <c r="D26" s="6" t="n">
        <v>191.2</v>
      </c>
      <c r="E26" s="6" t="n">
        <v>180.2</v>
      </c>
      <c r="F26" s="6" t="n">
        <v>183.6</v>
      </c>
      <c r="G26" s="6" t="n">
        <v>187.6</v>
      </c>
      <c r="H26" s="6" t="n">
        <v>180.3</v>
      </c>
      <c r="I26" s="6" t="n">
        <v>72240.26</v>
      </c>
      <c r="J26" s="6" t="n">
        <v>151.8</v>
      </c>
      <c r="K26" s="6" t="n">
        <v>6.5</v>
      </c>
      <c r="L26" s="0" t="n">
        <v>25.5</v>
      </c>
      <c r="M26" s="0" t="n">
        <v>52126</v>
      </c>
      <c r="N26" s="0" t="n">
        <v>72217</v>
      </c>
      <c r="O26" s="0" t="n">
        <v>3836</v>
      </c>
      <c r="P26" s="0" t="n">
        <v>6103</v>
      </c>
      <c r="Q26" s="0" t="n">
        <v>8.65</v>
      </c>
      <c r="R26" s="0" t="n">
        <v>151.8</v>
      </c>
      <c r="S26" s="0" t="n">
        <v>185.7</v>
      </c>
      <c r="T26" s="0" t="n">
        <v>32300</v>
      </c>
      <c r="U26" s="0" t="n">
        <v>659373</v>
      </c>
      <c r="V26" s="0" t="n">
        <v>415</v>
      </c>
      <c r="W26" s="0" t="n">
        <v>294.4</v>
      </c>
      <c r="X26" s="0" t="n">
        <v>471.8</v>
      </c>
      <c r="Y26" s="0" t="n">
        <v>713</v>
      </c>
      <c r="Z26" s="0" t="n">
        <v>41014</v>
      </c>
      <c r="AA26" s="7" t="n">
        <v>0.0493738558201447</v>
      </c>
      <c r="AB26" s="7" t="n">
        <v>0.035288951548442</v>
      </c>
      <c r="AC26" s="8" t="n">
        <f aca="false">AA26+AB26</f>
        <v>0.0846628073685867</v>
      </c>
      <c r="AD26" s="7" t="n">
        <v>0.0507072953427937</v>
      </c>
      <c r="AE26" s="7" t="n">
        <v>0.0563737420215804</v>
      </c>
      <c r="AF26" s="8" t="n">
        <f aca="false">AD26+AE26</f>
        <v>0.107081037364374</v>
      </c>
    </row>
    <row r="27" customFormat="false" ht="15" hidden="false" customHeight="false" outlineLevel="0" collapsed="false">
      <c r="A27" s="5" t="s">
        <v>56</v>
      </c>
      <c r="B27" s="6" t="n">
        <v>177.6</v>
      </c>
      <c r="C27" s="6" t="n">
        <v>183.4</v>
      </c>
      <c r="D27" s="6" t="n">
        <v>190.1</v>
      </c>
      <c r="E27" s="6" t="n">
        <v>180.9</v>
      </c>
      <c r="F27" s="6" t="n">
        <v>183.5</v>
      </c>
      <c r="G27" s="6" t="n">
        <v>187.3</v>
      </c>
      <c r="H27" s="6" t="n">
        <v>186.7</v>
      </c>
      <c r="I27" s="6" t="n">
        <v>71752.11</v>
      </c>
      <c r="J27" s="6" t="n">
        <v>151.2</v>
      </c>
      <c r="K27" s="6" t="n">
        <v>6.5</v>
      </c>
      <c r="L27" s="0" t="n">
        <v>7.2</v>
      </c>
      <c r="M27" s="0" t="n">
        <v>62774</v>
      </c>
      <c r="N27" s="0" t="n">
        <v>83306</v>
      </c>
      <c r="O27" s="0" t="n">
        <v>3509</v>
      </c>
      <c r="P27" s="0" t="n">
        <v>4642</v>
      </c>
      <c r="Q27" s="0" t="n">
        <v>6.78</v>
      </c>
      <c r="R27" s="0" t="n">
        <v>151.1</v>
      </c>
      <c r="S27" s="0" t="n">
        <v>185.5</v>
      </c>
      <c r="T27" s="0" t="n">
        <v>60400</v>
      </c>
      <c r="U27" s="0" t="n">
        <v>659373</v>
      </c>
      <c r="V27" s="0" t="n">
        <v>417</v>
      </c>
      <c r="W27" s="0" t="n">
        <v>295.8</v>
      </c>
      <c r="X27" s="0" t="n">
        <v>474.7</v>
      </c>
      <c r="Y27" s="0" t="n">
        <v>910</v>
      </c>
      <c r="Z27" s="0" t="n">
        <v>74895</v>
      </c>
      <c r="AA27" s="7" t="n">
        <v>0.0498388993460256</v>
      </c>
      <c r="AB27" s="7" t="n">
        <v>0.0342175786808427</v>
      </c>
      <c r="AC27" s="8" t="n">
        <f aca="false">AA27+AB27</f>
        <v>0.0840564780268682</v>
      </c>
      <c r="AD27" s="7" t="n">
        <v>0.0494557301088096</v>
      </c>
      <c r="AE27" s="7" t="n">
        <v>0.0569031389843629</v>
      </c>
      <c r="AF27" s="8" t="n">
        <f aca="false">AD27+AE27</f>
        <v>0.106358869093173</v>
      </c>
    </row>
    <row r="28" customFormat="false" ht="15" hidden="false" customHeight="false" outlineLevel="0" collapsed="false">
      <c r="A28" s="5" t="s">
        <v>57</v>
      </c>
      <c r="B28" s="6" t="n">
        <v>178.5</v>
      </c>
      <c r="C28" s="6" t="n">
        <v>183.9</v>
      </c>
      <c r="D28" s="6" t="n">
        <v>190.3</v>
      </c>
      <c r="E28" s="6" t="n">
        <v>180.7</v>
      </c>
      <c r="F28" s="6" t="n">
        <v>184</v>
      </c>
      <c r="G28" s="6" t="n">
        <v>187.4</v>
      </c>
      <c r="H28" s="6" t="n">
        <v>179.8</v>
      </c>
      <c r="I28" s="6" t="n">
        <v>72500.3</v>
      </c>
      <c r="J28" s="6" t="n">
        <v>151.2</v>
      </c>
      <c r="K28" s="6" t="n">
        <v>6.5</v>
      </c>
      <c r="L28" s="0" t="n">
        <v>19.7</v>
      </c>
      <c r="M28" s="0" t="n">
        <v>51764</v>
      </c>
      <c r="N28" s="0" t="n">
        <v>70541</v>
      </c>
      <c r="O28" s="0" t="n">
        <v>3544</v>
      </c>
      <c r="P28" s="0" t="n">
        <v>4898</v>
      </c>
      <c r="Q28" s="0" t="n">
        <v>8.01</v>
      </c>
      <c r="R28" s="0" t="n">
        <v>151.2</v>
      </c>
      <c r="S28" s="0" t="n">
        <v>185.8</v>
      </c>
      <c r="T28" s="0" t="n">
        <v>60400</v>
      </c>
      <c r="U28" s="0" t="n">
        <v>659373</v>
      </c>
      <c r="V28" s="0" t="n">
        <v>417</v>
      </c>
      <c r="W28" s="0" t="n">
        <v>295.8</v>
      </c>
      <c r="X28" s="0" t="n">
        <v>474.7</v>
      </c>
      <c r="Y28" s="0" t="n">
        <v>911</v>
      </c>
      <c r="Z28" s="0" t="n">
        <v>71607</v>
      </c>
      <c r="AA28" s="7" t="n">
        <v>0.0454740383480808</v>
      </c>
      <c r="AB28" s="7" t="n">
        <v>0.0334449846792008</v>
      </c>
      <c r="AC28" s="8" t="n">
        <f aca="false">AA28+AB28</f>
        <v>0.0789190230272816</v>
      </c>
      <c r="AD28" s="7" t="n">
        <v>0.0469271837038464</v>
      </c>
      <c r="AE28" s="7" t="n">
        <v>0.0562221855608952</v>
      </c>
      <c r="AF28" s="8" t="n">
        <f aca="false">AD28+AE28</f>
        <v>0.103149369264742</v>
      </c>
    </row>
    <row r="29" customFormat="false" ht="15" hidden="false" customHeight="false" outlineLevel="0" collapsed="false">
      <c r="A29" s="5" t="s">
        <v>58</v>
      </c>
      <c r="B29" s="6" t="n">
        <v>178.2</v>
      </c>
      <c r="C29" s="6" t="n">
        <v>184.2</v>
      </c>
      <c r="D29" s="6" t="n">
        <v>190.7</v>
      </c>
      <c r="E29" s="9" t="n">
        <v>175.8</v>
      </c>
      <c r="F29" s="6" t="n">
        <v>183.6</v>
      </c>
      <c r="G29" s="6" t="n">
        <v>187.8</v>
      </c>
      <c r="H29" s="9" t="n">
        <v>194.2</v>
      </c>
      <c r="I29" s="9" t="n">
        <v>73651.35</v>
      </c>
      <c r="J29" s="6" t="n">
        <v>151.8</v>
      </c>
      <c r="K29" s="6" t="n">
        <v>6.5</v>
      </c>
      <c r="L29" s="10" t="n">
        <v>28.5</v>
      </c>
      <c r="M29" s="0" t="n">
        <v>74549</v>
      </c>
      <c r="N29" s="0" t="n">
        <v>72243</v>
      </c>
      <c r="O29" s="0" t="n">
        <v>3480</v>
      </c>
      <c r="P29" s="10" t="n">
        <v>4773</v>
      </c>
      <c r="Q29" s="10" t="n">
        <v>7.64</v>
      </c>
      <c r="R29" s="0" t="n">
        <v>151.8</v>
      </c>
      <c r="S29" s="0" t="n">
        <v>185.8</v>
      </c>
      <c r="T29" s="10" t="n">
        <v>60400</v>
      </c>
      <c r="U29" s="0" t="n">
        <v>659373</v>
      </c>
      <c r="V29" s="0" t="n">
        <v>417</v>
      </c>
      <c r="W29" s="0" t="n">
        <v>295.8</v>
      </c>
      <c r="X29" s="0" t="n">
        <v>474.7</v>
      </c>
      <c r="Y29" s="10" t="n">
        <v>458</v>
      </c>
      <c r="Z29" s="10" t="n">
        <v>72128</v>
      </c>
      <c r="AA29" s="7" t="n">
        <v>0.0321510130086418</v>
      </c>
      <c r="AB29" s="7" t="n">
        <v>0.0287360522399082</v>
      </c>
      <c r="AC29" s="11" t="n">
        <f aca="false">AA29+AB29</f>
        <v>0.0608870652485499</v>
      </c>
      <c r="AD29" s="7" t="n">
        <v>0.038501754273883</v>
      </c>
      <c r="AE29" s="7" t="n">
        <v>0.0509137703246246</v>
      </c>
      <c r="AF29" s="8" t="n">
        <f aca="false">AD29+AE29</f>
        <v>0.0894155245985075</v>
      </c>
    </row>
    <row r="30" customFormat="false" ht="15" hidden="false" customHeight="false" outlineLevel="0" collapsed="false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Q30" s="13"/>
    </row>
    <row r="31" customFormat="false" ht="15" hidden="false" customHeight="false" outlineLevel="0" collapsed="false">
      <c r="L31" s="2"/>
      <c r="M31" s="2"/>
      <c r="N31" s="2"/>
      <c r="AC31" s="14"/>
    </row>
    <row r="32" customFormat="false" ht="15" hidden="false" customHeight="false" outlineLevel="0" collapsed="false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AC32" s="16"/>
      <c r="AF32" s="17"/>
    </row>
    <row r="33" customFormat="false" ht="15" hidden="false" customHeight="false" outlineLevel="0" collapsed="false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AC33" s="16"/>
    </row>
    <row r="34" customFormat="false" ht="15" hidden="false" customHeight="false" outlineLevel="0" collapsed="false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AC34" s="16"/>
    </row>
    <row r="35" customFormat="false" ht="15" hidden="false" customHeight="false" outlineLevel="0" collapsed="false">
      <c r="AC35" s="16"/>
    </row>
    <row r="38" customFormat="false" ht="15" hidden="false" customHeight="false" outlineLevel="0" collapsed="false">
      <c r="F38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43"/>
  <sheetViews>
    <sheetView showFormulas="false" showGridLines="true" showRowColHeaders="true" showZeros="true" rightToLeft="false" tabSelected="false" showOutlineSymbols="true" defaultGridColor="true" view="normal" topLeftCell="A21" colorId="64" zoomScale="80" zoomScaleNormal="80" zoomScalePageLayoutView="100" workbookViewId="0">
      <selection pane="topLeft" activeCell="V40" activeCellId="0" sqref="V40"/>
    </sheetView>
  </sheetViews>
  <sheetFormatPr defaultColWidth="11.60546875" defaultRowHeight="15" zeroHeight="false" outlineLevelRow="0" outlineLevelCol="0"/>
  <cols>
    <col collapsed="false" customWidth="true" hidden="false" outlineLevel="0" max="2" min="1" style="2" width="21.43"/>
  </cols>
  <sheetData>
    <row r="1" customFormat="false" ht="15" hidden="false" customHeight="false" outlineLevel="0" collapsed="false">
      <c r="A1" s="4" t="s">
        <v>0</v>
      </c>
      <c r="B1" s="4" t="s">
        <v>59</v>
      </c>
    </row>
    <row r="2" customFormat="false" ht="15" hidden="false" customHeight="false" outlineLevel="0" collapsed="false">
      <c r="A2" s="19" t="s">
        <v>32</v>
      </c>
      <c r="B2" s="19" t="n">
        <v>166.2</v>
      </c>
      <c r="G2" s="0" t="s">
        <v>60</v>
      </c>
      <c r="H2" s="0" t="s">
        <v>61</v>
      </c>
    </row>
    <row r="3" customFormat="false" ht="15" hidden="false" customHeight="false" outlineLevel="0" collapsed="false">
      <c r="A3" s="19" t="s">
        <v>33</v>
      </c>
      <c r="B3" s="19" t="n">
        <v>165.7</v>
      </c>
      <c r="C3" s="0" t="n">
        <f aca="false">(B3-B2)/B2%</f>
        <v>-0.300842358604091</v>
      </c>
      <c r="D3" s="0" t="str">
        <f aca="false">IF(OR(C3&gt;_xlfn.PERCENTILE.EXC($C$3:$C$30,0.85),C3&lt;_xlfn.PERCENTILE.EXC($C$3:$C$30,0.05)),"True","False")</f>
        <v>False</v>
      </c>
      <c r="G3" s="0" t="s">
        <v>62</v>
      </c>
      <c r="J3" s="0" t="s">
        <v>63</v>
      </c>
    </row>
    <row r="4" customFormat="false" ht="15" hidden="false" customHeight="false" outlineLevel="0" collapsed="false">
      <c r="A4" s="19" t="s">
        <v>34</v>
      </c>
      <c r="B4" s="19" t="n">
        <v>166.1</v>
      </c>
      <c r="C4" s="0" t="n">
        <f aca="false">(B4-B3)/B3%</f>
        <v>0.241400120700064</v>
      </c>
      <c r="D4" s="0" t="str">
        <f aca="false">IF(OR(C4&gt;_xlfn.PERCENTILE.EXC($C$3:$C$30,0.85),C4&lt;_xlfn.PERCENTILE.EXC($C$3:$C$30,0.05)),"True","False")</f>
        <v>False</v>
      </c>
      <c r="G4" s="0" t="s">
        <v>64</v>
      </c>
      <c r="J4" s="0" t="s">
        <v>65</v>
      </c>
    </row>
    <row r="5" customFormat="false" ht="15" hidden="false" customHeight="false" outlineLevel="0" collapsed="false">
      <c r="A5" s="19" t="s">
        <v>35</v>
      </c>
      <c r="B5" s="19" t="n">
        <v>167.7</v>
      </c>
      <c r="C5" s="0" t="n">
        <f aca="false">(B5-B4)/B4%</f>
        <v>0.963275135460563</v>
      </c>
      <c r="D5" s="0" t="str">
        <f aca="false">IF(OR(C5&gt;_xlfn.PERCENTILE.EXC($C$3:$C$30,0.85),C5&lt;_xlfn.PERCENTILE.EXC($C$3:$C$30,0.05)),"True","False")</f>
        <v>True</v>
      </c>
    </row>
    <row r="6" customFormat="false" ht="15" hidden="false" customHeight="false" outlineLevel="0" collapsed="false">
      <c r="A6" s="19" t="s">
        <v>36</v>
      </c>
      <c r="B6" s="19" t="n">
        <v>170.1</v>
      </c>
      <c r="C6" s="0" t="n">
        <f aca="false">(B6-B5)/B5%</f>
        <v>1.43112701252237</v>
      </c>
      <c r="D6" s="0" t="str">
        <f aca="false">IF(OR(C6&gt;_xlfn.PERCENTILE.EXC($C$3:$C$30,0.85),C6&lt;_xlfn.PERCENTILE.EXC($C$3:$C$30,0.05)),"True","False")</f>
        <v>True</v>
      </c>
    </row>
    <row r="7" customFormat="false" ht="15" hidden="false" customHeight="false" outlineLevel="0" collapsed="false">
      <c r="A7" s="19" t="s">
        <v>37</v>
      </c>
      <c r="B7" s="19" t="n">
        <v>171.7</v>
      </c>
      <c r="C7" s="0" t="n">
        <f aca="false">(B7-B6)/B6%</f>
        <v>0.940623162845382</v>
      </c>
      <c r="D7" s="0" t="str">
        <f aca="false">IF(OR(C7&gt;_xlfn.PERCENTILE.EXC($C$3:$C$30,0.85),C7&lt;_xlfn.PERCENTILE.EXC($C$3:$C$30,0.05)),"True","False")</f>
        <v>False</v>
      </c>
    </row>
    <row r="8" customFormat="false" ht="15" hidden="false" customHeight="false" outlineLevel="0" collapsed="false">
      <c r="A8" s="19" t="s">
        <v>38</v>
      </c>
      <c r="B8" s="19" t="n">
        <v>172.6</v>
      </c>
      <c r="C8" s="0" t="n">
        <f aca="false">(B8-B7)/B7%</f>
        <v>0.524170064065233</v>
      </c>
      <c r="D8" s="0" t="str">
        <f aca="false">IF(OR(C8&gt;_xlfn.PERCENTILE.EXC($C$3:$C$30,0.85),C8&lt;_xlfn.PERCENTILE.EXC($C$3:$C$30,0.05)),"True","False")</f>
        <v>False</v>
      </c>
    </row>
    <row r="9" customFormat="false" ht="15" hidden="false" customHeight="false" outlineLevel="0" collapsed="false">
      <c r="A9" s="19" t="s">
        <v>39</v>
      </c>
      <c r="B9" s="19" t="n">
        <v>173.4</v>
      </c>
      <c r="C9" s="0" t="n">
        <f aca="false">(B9-B8)/B8%</f>
        <v>0.463499420625731</v>
      </c>
      <c r="D9" s="0" t="str">
        <f aca="false">IF(OR(C9&gt;_xlfn.PERCENTILE.EXC($C$3:$C$30,0.85),C9&lt;_xlfn.PERCENTILE.EXC($C$3:$C$30,0.05)),"True","False")</f>
        <v>False</v>
      </c>
    </row>
    <row r="10" customFormat="false" ht="15" hidden="false" customHeight="false" outlineLevel="0" collapsed="false">
      <c r="A10" s="19" t="s">
        <v>40</v>
      </c>
      <c r="B10" s="19" t="n">
        <v>174.3</v>
      </c>
      <c r="C10" s="0" t="n">
        <f aca="false">(B10-B9)/B9%</f>
        <v>0.519031141868515</v>
      </c>
      <c r="D10" s="0" t="str">
        <f aca="false">IF(OR(C10&gt;_xlfn.PERCENTILE.EXC($C$3:$C$30,0.85),C10&lt;_xlfn.PERCENTILE.EXC($C$3:$C$30,0.05)),"True","False")</f>
        <v>False</v>
      </c>
    </row>
    <row r="11" customFormat="false" ht="15" hidden="false" customHeight="false" outlineLevel="0" collapsed="false">
      <c r="A11" s="19" t="s">
        <v>41</v>
      </c>
      <c r="B11" s="19" t="n">
        <v>175.3</v>
      </c>
      <c r="C11" s="0" t="n">
        <f aca="false">(B11-B10)/B10%</f>
        <v>0.57372346528973</v>
      </c>
      <c r="D11" s="0" t="str">
        <f aca="false">IF(OR(C11&gt;_xlfn.PERCENTILE.EXC($C$3:$C$30,0.85),C11&lt;_xlfn.PERCENTILE.EXC($C$3:$C$30,0.05)),"True","False")</f>
        <v>False</v>
      </c>
    </row>
    <row r="12" customFormat="false" ht="15" hidden="false" customHeight="false" outlineLevel="0" collapsed="false">
      <c r="A12" s="19" t="s">
        <v>42</v>
      </c>
      <c r="B12" s="19" t="n">
        <v>176.7</v>
      </c>
      <c r="C12" s="0" t="n">
        <f aca="false">(B12-B11)/B11%</f>
        <v>0.798630918425543</v>
      </c>
      <c r="D12" s="0" t="str">
        <f aca="false">IF(OR(C12&gt;_xlfn.PERCENTILE.EXC($C$3:$C$30,0.85),C12&lt;_xlfn.PERCENTILE.EXC($C$3:$C$30,0.05)),"True","False")</f>
        <v>False</v>
      </c>
    </row>
    <row r="13" customFormat="false" ht="15" hidden="false" customHeight="false" outlineLevel="0" collapsed="false">
      <c r="A13" s="19" t="s">
        <v>43</v>
      </c>
      <c r="B13" s="19" t="n">
        <v>176.5</v>
      </c>
      <c r="C13" s="0" t="n">
        <f aca="false">(B13-B12)/B12%</f>
        <v>-0.113186191284657</v>
      </c>
      <c r="D13" s="0" t="str">
        <f aca="false">IF(OR(C13&gt;_xlfn.PERCENTILE.EXC($C$3:$C$30,0.85),C13&lt;_xlfn.PERCENTILE.EXC($C$3:$C$30,0.05)),"True","False")</f>
        <v>False</v>
      </c>
    </row>
    <row r="14" customFormat="false" ht="15" hidden="false" customHeight="false" outlineLevel="0" collapsed="false">
      <c r="A14" s="19" t="s">
        <v>44</v>
      </c>
      <c r="B14" s="19" t="n">
        <v>175.7</v>
      </c>
      <c r="C14" s="0" t="n">
        <f aca="false">(B14-B13)/B13%</f>
        <v>-0.453257790368278</v>
      </c>
      <c r="D14" s="0" t="str">
        <f aca="false">IF(OR(C14&gt;_xlfn.PERCENTILE.EXC($C$3:$C$30,0.85),C14&lt;_xlfn.PERCENTILE.EXC($C$3:$C$30,0.05)),"True","False")</f>
        <v>False</v>
      </c>
    </row>
    <row r="15" customFormat="false" ht="15" hidden="false" customHeight="false" outlineLevel="0" collapsed="false">
      <c r="A15" s="19" t="s">
        <v>45</v>
      </c>
      <c r="B15" s="19" t="n">
        <v>176.5</v>
      </c>
      <c r="C15" s="0" t="n">
        <f aca="false">(B15-B14)/B14%</f>
        <v>0.455321570859426</v>
      </c>
      <c r="D15" s="0" t="str">
        <f aca="false">IF(OR(C15&gt;_xlfn.PERCENTILE.EXC($C$3:$C$30,0.85),C15&lt;_xlfn.PERCENTILE.EXC($C$3:$C$30,0.05)),"True","False")</f>
        <v>False</v>
      </c>
    </row>
    <row r="16" customFormat="false" ht="15" hidden="false" customHeight="false" outlineLevel="0" collapsed="false">
      <c r="A16" s="19" t="s">
        <v>46</v>
      </c>
      <c r="B16" s="19" t="n">
        <v>176.8</v>
      </c>
      <c r="C16" s="0" t="n">
        <f aca="false">(B16-B15)/B15%</f>
        <v>0.169971671388108</v>
      </c>
      <c r="D16" s="0" t="str">
        <f aca="false">IF(OR(C16&gt;_xlfn.PERCENTILE.EXC($C$3:$C$30,0.85),C16&lt;_xlfn.PERCENTILE.EXC($C$3:$C$30,0.05)),"True","False")</f>
        <v>False</v>
      </c>
    </row>
    <row r="17" customFormat="false" ht="15" hidden="false" customHeight="false" outlineLevel="0" collapsed="false">
      <c r="A17" s="19" t="s">
        <v>47</v>
      </c>
      <c r="B17" s="19" t="n">
        <v>177.2</v>
      </c>
      <c r="C17" s="0" t="n">
        <f aca="false">(B17-B16)/B16%</f>
        <v>0.22624434389139</v>
      </c>
      <c r="D17" s="0" t="str">
        <f aca="false">IF(OR(C17&gt;_xlfn.PERCENTILE.EXC($C$3:$C$30,0.85),C17&lt;_xlfn.PERCENTILE.EXC($C$3:$C$30,0.05)),"True","False")</f>
        <v>False</v>
      </c>
    </row>
    <row r="18" customFormat="false" ht="15" hidden="false" customHeight="false" outlineLevel="0" collapsed="false">
      <c r="A18" s="19" t="s">
        <v>48</v>
      </c>
      <c r="B18" s="19" t="n">
        <v>178.1</v>
      </c>
      <c r="C18" s="0" t="n">
        <f aca="false">(B18-B17)/B17%</f>
        <v>0.507900677200906</v>
      </c>
      <c r="D18" s="0" t="str">
        <f aca="false">IF(OR(C18&gt;_xlfn.PERCENTILE.EXC($C$3:$C$30,0.85),C18&lt;_xlfn.PERCENTILE.EXC($C$3:$C$30,0.05)),"True","False")</f>
        <v>False</v>
      </c>
    </row>
    <row r="19" customFormat="false" ht="15" hidden="false" customHeight="false" outlineLevel="0" collapsed="false">
      <c r="A19" s="19" t="s">
        <v>49</v>
      </c>
      <c r="B19" s="19" t="n">
        <v>179.1</v>
      </c>
      <c r="C19" s="0" t="n">
        <f aca="false">(B19-B18)/B18%</f>
        <v>0.561482313307131</v>
      </c>
      <c r="D19" s="0" t="str">
        <f aca="false">IF(OR(C19&gt;_xlfn.PERCENTILE.EXC($C$3:$C$30,0.85),C19&lt;_xlfn.PERCENTILE.EXC($C$3:$C$30,0.05)),"True","False")</f>
        <v>False</v>
      </c>
    </row>
    <row r="20" customFormat="false" ht="15" hidden="false" customHeight="false" outlineLevel="0" collapsed="false">
      <c r="A20" s="19" t="s">
        <v>50</v>
      </c>
      <c r="B20" s="19" t="n">
        <v>181</v>
      </c>
      <c r="C20" s="0" t="n">
        <f aca="false">(B20-B19)/B19%</f>
        <v>1.06085985482971</v>
      </c>
      <c r="D20" s="0" t="str">
        <f aca="false">IF(OR(C20&gt;_xlfn.PERCENTILE.EXC($C$3:$C$30,0.85),C20&lt;_xlfn.PERCENTILE.EXC($C$3:$C$30,0.05)),"True","False")</f>
        <v>True</v>
      </c>
    </row>
    <row r="21" customFormat="false" ht="15" hidden="false" customHeight="false" outlineLevel="0" collapsed="false">
      <c r="A21" s="19" t="s">
        <v>51</v>
      </c>
      <c r="B21" s="19" t="n">
        <v>186.3</v>
      </c>
      <c r="C21" s="0" t="n">
        <f aca="false">(B21-B20)/B20%</f>
        <v>2.92817679558012</v>
      </c>
      <c r="D21" s="0" t="str">
        <f aca="false">IF(OR(C21&gt;_xlfn.PERCENTILE.EXC($C$3:$C$30,0.85),C21&lt;_xlfn.PERCENTILE.EXC($C$3:$C$30,0.05)),"True","False")</f>
        <v>True</v>
      </c>
    </row>
    <row r="22" customFormat="false" ht="15" hidden="false" customHeight="false" outlineLevel="0" collapsed="false">
      <c r="A22" s="19" t="s">
        <v>66</v>
      </c>
      <c r="B22" s="19" t="n">
        <v>186.2</v>
      </c>
      <c r="C22" s="0" t="n">
        <f aca="false">(B22-B21)/B21%</f>
        <v>-0.0536768652710804</v>
      </c>
      <c r="D22" s="0" t="str">
        <f aca="false">IF(OR(C22&gt;_xlfn.PERCENTILE.EXC($C$3:$C$30,0.85),C22&lt;_xlfn.PERCENTILE.EXC($C$3:$C$30,0.05)),"True","False")</f>
        <v>False</v>
      </c>
    </row>
    <row r="23" customFormat="false" ht="15" hidden="false" customHeight="false" outlineLevel="0" collapsed="false">
      <c r="A23" s="19" t="s">
        <v>52</v>
      </c>
      <c r="B23" s="19" t="n">
        <v>184.1</v>
      </c>
      <c r="C23" s="0" t="n">
        <f aca="false">(B23-B22)/B22%</f>
        <v>-1.12781954887218</v>
      </c>
      <c r="D23" s="0" t="str">
        <f aca="false">IF(OR(C23&gt;_xlfn.PERCENTILE.EXC($C$3:$C$30,0.85),C23&lt;_xlfn.PERCENTILE.EXC($C$3:$C$30,0.05)),"True","False")</f>
        <v>True</v>
      </c>
    </row>
    <row r="24" customFormat="false" ht="15" hidden="false" customHeight="false" outlineLevel="0" collapsed="false">
      <c r="A24" s="19" t="s">
        <v>53</v>
      </c>
      <c r="B24" s="19" t="n">
        <v>185.3</v>
      </c>
      <c r="C24" s="0" t="n">
        <f aca="false">(B24-B23)/B23%</f>
        <v>0.651819663226517</v>
      </c>
      <c r="D24" s="0" t="str">
        <f aca="false">IF(OR(C24&gt;_xlfn.PERCENTILE.EXC($C$3:$C$30,0.85),C24&lt;_xlfn.PERCENTILE.EXC($C$3:$C$30,0.05)),"True","False")</f>
        <v>False</v>
      </c>
    </row>
    <row r="25" customFormat="false" ht="15" hidden="false" customHeight="false" outlineLevel="0" collapsed="false">
      <c r="A25" s="19" t="s">
        <v>54</v>
      </c>
      <c r="B25" s="19" t="n">
        <v>186.3</v>
      </c>
      <c r="C25" s="0" t="n">
        <f aca="false">(B25-B24)/B24%</f>
        <v>0.539665407447383</v>
      </c>
      <c r="D25" s="0" t="str">
        <f aca="false">IF(OR(C25&gt;_xlfn.PERCENTILE.EXC($C$3:$C$30,0.85),C25&lt;_xlfn.PERCENTILE.EXC($C$3:$C$30,0.05)),"True","False")</f>
        <v>False</v>
      </c>
    </row>
    <row r="26" customFormat="false" ht="15" hidden="false" customHeight="false" outlineLevel="0" collapsed="false">
      <c r="A26" s="19" t="s">
        <v>55</v>
      </c>
      <c r="B26" s="19" t="n">
        <v>185.7</v>
      </c>
      <c r="C26" s="0" t="n">
        <f aca="false">(B26-B25)/B25%</f>
        <v>-0.322061191626421</v>
      </c>
      <c r="D26" s="0" t="str">
        <f aca="false">IF(OR(C26&gt;_xlfn.PERCENTILE.EXC($C$3:$C$30,0.85),C26&lt;_xlfn.PERCENTILE.EXC($C$3:$C$30,0.05)),"True","False")</f>
        <v>False</v>
      </c>
    </row>
    <row r="27" customFormat="false" ht="15" hidden="false" customHeight="false" outlineLevel="0" collapsed="false">
      <c r="A27" s="19" t="s">
        <v>56</v>
      </c>
      <c r="B27" s="19" t="n">
        <v>185.5</v>
      </c>
      <c r="C27" s="0" t="n">
        <f aca="false">(B27-B26)/B26%</f>
        <v>-0.107700592353252</v>
      </c>
      <c r="D27" s="0" t="str">
        <f aca="false">IF(OR(C27&gt;_xlfn.PERCENTILE.EXC($C$3:$C$30,0.85),C27&lt;_xlfn.PERCENTILE.EXC($C$3:$C$30,0.05)),"True","False")</f>
        <v>False</v>
      </c>
      <c r="F27" s="20"/>
    </row>
    <row r="28" customFormat="false" ht="15" hidden="false" customHeight="false" outlineLevel="0" collapsed="false">
      <c r="A28" s="19" t="s">
        <v>57</v>
      </c>
      <c r="B28" s="19" t="n">
        <v>185.8</v>
      </c>
      <c r="C28" s="0" t="n">
        <f aca="false">(B28-B27)/B27%</f>
        <v>0.161725067385451</v>
      </c>
      <c r="D28" s="0" t="str">
        <f aca="false">IF(OR(C28&gt;_xlfn.PERCENTILE.EXC($C$3:$C$30,0.85),C28&lt;_xlfn.PERCENTILE.EXC($C$3:$C$30,0.05)),"True","False")</f>
        <v>False</v>
      </c>
      <c r="F28" s="20"/>
    </row>
    <row r="29" customFormat="false" ht="15" hidden="false" customHeight="false" outlineLevel="0" collapsed="false">
      <c r="A29" s="19" t="s">
        <v>58</v>
      </c>
      <c r="B29" s="19" t="n">
        <v>185.8</v>
      </c>
      <c r="C29" s="0" t="n">
        <f aca="false">(B29-B28)/B28%</f>
        <v>0</v>
      </c>
      <c r="D29" s="0" t="str">
        <f aca="false">IF(OR(C29&gt;_xlfn.PERCENTILE.EXC($C$3:$C$30,0.85),C29&lt;_xlfn.PERCENTILE.EXC($C$3:$C$30,0.05)),"True","False")</f>
        <v>False</v>
      </c>
    </row>
    <row r="30" customFormat="false" ht="15" hidden="false" customHeight="false" outlineLevel="0" collapsed="false">
      <c r="A30" s="19" t="s">
        <v>67</v>
      </c>
      <c r="B30" s="19" t="n">
        <v>186.7</v>
      </c>
      <c r="C30" s="0" t="n">
        <f aca="false">(B30-B29)/B29%</f>
        <v>0.484391819160375</v>
      </c>
      <c r="D30" s="0" t="str">
        <f aca="false">IF(OR(C30&gt;_xlfn.PERCENTILE.EXC($C$3:$C$30,0.85),C30&lt;_xlfn.PERCENTILE.EXC($C$3:$C$30,0.05)),"True","False")</f>
        <v>False</v>
      </c>
    </row>
    <row r="32" s="2" customFormat="true" ht="15" hidden="false" customHeight="false" outlineLevel="0" collapsed="false">
      <c r="A32" s="21" t="n">
        <v>45382</v>
      </c>
      <c r="B32" s="22" t="n">
        <v>177.123169</v>
      </c>
      <c r="C32" s="22" t="n">
        <v>184.464188</v>
      </c>
      <c r="D32" s="22" t="n">
        <v>189.050369</v>
      </c>
      <c r="E32" s="22" t="n">
        <v>186.749115</v>
      </c>
      <c r="F32" s="22" t="n">
        <v>184.72554</v>
      </c>
      <c r="G32" s="22" t="n">
        <v>186.293045</v>
      </c>
      <c r="H32" s="22" t="n">
        <v>182.969208</v>
      </c>
      <c r="I32" s="22" t="n">
        <v>67515.507812</v>
      </c>
      <c r="J32" s="22" t="n">
        <v>150.235397</v>
      </c>
      <c r="K32" s="22" t="n">
        <v>7.167828</v>
      </c>
      <c r="L32" s="22" t="n">
        <v>135.074799</v>
      </c>
      <c r="M32" s="22" t="n">
        <v>75818.382812</v>
      </c>
      <c r="N32" s="22" t="n">
        <v>79228.375</v>
      </c>
      <c r="O32" s="22" t="n">
        <v>2813.501221</v>
      </c>
      <c r="P32" s="22" t="n">
        <v>5448.213379</v>
      </c>
      <c r="Q32" s="22" t="n">
        <v>8.308447</v>
      </c>
      <c r="R32" s="22" t="n">
        <v>150.912384</v>
      </c>
      <c r="S32" s="22" t="n">
        <v>182.572342</v>
      </c>
      <c r="T32" s="22" t="n">
        <v>68448.226562</v>
      </c>
      <c r="U32" s="22" t="n">
        <v>661390.0625</v>
      </c>
      <c r="V32" s="22" t="n">
        <v>407.794617</v>
      </c>
      <c r="W32" s="22" t="n">
        <v>284.530334</v>
      </c>
      <c r="X32" s="22" t="n">
        <v>467.506592</v>
      </c>
      <c r="Y32" s="22" t="n">
        <v>924.802063</v>
      </c>
      <c r="Z32" s="22" t="n">
        <v>84559.273438</v>
      </c>
      <c r="AA32" s="0"/>
      <c r="AB32" s="0"/>
      <c r="AC32" s="23" t="n">
        <v>0.063194</v>
      </c>
      <c r="AD32" s="0"/>
      <c r="AE32" s="0"/>
      <c r="AF32" s="0"/>
    </row>
    <row r="33" s="2" customFormat="true" ht="15" hidden="false" customHeight="false" outlineLevel="0" collapsed="false">
      <c r="A33" s="1"/>
      <c r="B33" s="24" t="n">
        <f aca="false">(Master!B29-B32)/B32</f>
        <v>0.00607956037642935</v>
      </c>
      <c r="C33" s="24" t="n">
        <f aca="false">(Master!C29-C32)/C32</f>
        <v>-0.00143219127172814</v>
      </c>
      <c r="D33" s="24" t="n">
        <f aca="false">(Master!D29-D32)/D32</f>
        <v>0.00872588087886779</v>
      </c>
      <c r="E33" s="24" t="n">
        <f aca="false">(Master!E29-E32)/E32</f>
        <v>-0.0586300770421321</v>
      </c>
      <c r="F33" s="24" t="n">
        <f aca="false">(Master!F29-F32)/F32</f>
        <v>-0.00609303943569471</v>
      </c>
      <c r="G33" s="24" t="n">
        <f aca="false">(Master!G29-G32)/G32</f>
        <v>0.00808916403722965</v>
      </c>
      <c r="H33" s="24" t="n">
        <f aca="false">(Master!H29-H32)/H32</f>
        <v>0.0613807761577018</v>
      </c>
      <c r="I33" s="24" t="n">
        <f aca="false">(Master!I29-I32)/I32</f>
        <v>0.0908804863778192</v>
      </c>
      <c r="J33" s="24" t="n">
        <f aca="false">(Master!J29-J32)/J32</f>
        <v>0.0104143432988699</v>
      </c>
      <c r="K33" s="24" t="n">
        <f aca="false">(Master!K29-K32)/K32</f>
        <v>-0.0931702044189677</v>
      </c>
      <c r="L33" s="24" t="n">
        <f aca="false">(Master!L29-L32)/L32</f>
        <v>-0.789005793745434</v>
      </c>
      <c r="M33" s="24" t="n">
        <f aca="false">(Master!M29-M32)/M32</f>
        <v>-0.0167424147669777</v>
      </c>
      <c r="N33" s="24" t="n">
        <f aca="false">(Master!N29-N32)/N32</f>
        <v>-0.0881675914721209</v>
      </c>
      <c r="O33" s="24" t="n">
        <f aca="false">(Master!O29-O32)/O32</f>
        <v>0.23689301217474</v>
      </c>
      <c r="P33" s="24" t="n">
        <f aca="false">(Master!P29-P32)/P32</f>
        <v>-0.123932990877816</v>
      </c>
      <c r="Q33" s="24" t="n">
        <f aca="false">(Master!Q29-Q32)/Q32</f>
        <v>-0.0804539043217101</v>
      </c>
      <c r="R33" s="24" t="n">
        <f aca="false">(Master!R29-R32)/R32</f>
        <v>0.0058816644232458</v>
      </c>
      <c r="S33" s="24" t="n">
        <f aca="false">(Master!S29-S32)/S32</f>
        <v>0.0176787894849923</v>
      </c>
      <c r="T33" s="24" t="n">
        <f aca="false">(Master!T29-T32)/T32</f>
        <v>-0.117581228415172</v>
      </c>
      <c r="U33" s="24" t="n">
        <f aca="false">(Master!U29-U32)/U32</f>
        <v>-0.00304973209360853</v>
      </c>
      <c r="V33" s="24" t="n">
        <f aca="false">(Master!V29-V32)/V32</f>
        <v>0.0225735765413499</v>
      </c>
      <c r="W33" s="24" t="n">
        <f aca="false">(Master!W29-W32)/W32</f>
        <v>0.0396079596912153</v>
      </c>
      <c r="X33" s="24" t="n">
        <f aca="false">(Master!X29-X32)/X32</f>
        <v>0.0153867520225254</v>
      </c>
      <c r="Y33" s="24" t="n">
        <f aca="false">(Master!Y29-Y32)/Y32</f>
        <v>-0.504758890227519</v>
      </c>
      <c r="Z33" s="24" t="n">
        <f aca="false">(Master!Z29-Z32)/Z32</f>
        <v>-0.147012538454635</v>
      </c>
      <c r="AA33" s="24" t="e">
        <f aca="false">(Master!AA29-AA32)/AA32</f>
        <v>#DIV/0!</v>
      </c>
      <c r="AB33" s="24" t="e">
        <f aca="false">(Master!AB29-AB32)/AB32</f>
        <v>#DIV/0!</v>
      </c>
      <c r="AC33" s="24" t="n">
        <f aca="false">AC32-Master!AC29</f>
        <v>0.00230693475145007</v>
      </c>
      <c r="AD33" s="0"/>
      <c r="AE33" s="0"/>
      <c r="AF33" s="0"/>
    </row>
    <row r="34" s="2" customFormat="true" ht="15" hidden="false" customHeight="fals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0"/>
      <c r="U34" s="0"/>
      <c r="V34" s="0"/>
      <c r="W34" s="0"/>
      <c r="X34" s="0"/>
      <c r="Y34" s="0"/>
      <c r="Z34" s="0"/>
      <c r="AA34" s="7"/>
      <c r="AB34" s="7"/>
      <c r="AC34" s="8"/>
      <c r="AD34" s="7"/>
      <c r="AE34" s="7"/>
      <c r="AF34" s="8"/>
    </row>
    <row r="35" s="2" customFormat="true" ht="15" hidden="false" customHeight="false" outlineLevel="0" collapsed="false">
      <c r="A35" s="1"/>
      <c r="E35" s="4" t="s">
        <v>4</v>
      </c>
      <c r="H35" s="4" t="s">
        <v>7</v>
      </c>
      <c r="I35" s="4" t="s">
        <v>8</v>
      </c>
      <c r="K35" s="4" t="s">
        <v>10</v>
      </c>
      <c r="L35" s="0" t="s">
        <v>11</v>
      </c>
      <c r="M35" s="0"/>
      <c r="N35" s="0"/>
      <c r="O35" s="0"/>
      <c r="P35" s="0"/>
      <c r="Q35" s="0" t="s">
        <v>16</v>
      </c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</row>
    <row r="39" s="2" customFormat="true" ht="15" hidden="false" customHeight="false" outlineLevel="0" collapsed="false">
      <c r="A39" s="19" t="s">
        <v>67</v>
      </c>
      <c r="B39" s="19" t="str">
        <f aca="false">TEXT(A39,"MMMM")&amp;" "&amp; YEAR(A39)</f>
        <v>April 2024</v>
      </c>
      <c r="C39" s="6" t="n">
        <v>179.9</v>
      </c>
      <c r="D39" s="6" t="n">
        <v>185.1</v>
      </c>
      <c r="E39" s="6" t="n">
        <v>191.9</v>
      </c>
      <c r="F39" s="6" t="n">
        <v>174</v>
      </c>
      <c r="G39" s="6" t="n">
        <v>184.7</v>
      </c>
      <c r="H39" s="6" t="n">
        <v>188.5</v>
      </c>
      <c r="I39" s="15"/>
      <c r="J39" s="6" t="n">
        <v>74482.78</v>
      </c>
      <c r="K39" s="6" t="n">
        <v>153</v>
      </c>
      <c r="L39" s="6" t="n">
        <v>6.5</v>
      </c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7" t="n">
        <v>0.0422686260682208</v>
      </c>
      <c r="AC39" s="7" t="n">
        <v>0.0310614598948404</v>
      </c>
      <c r="AD39" s="8" t="n">
        <f aca="false">AB39+AC39</f>
        <v>0.0733300859630611</v>
      </c>
      <c r="AE39" s="7" t="n">
        <v>0.0441864704398664</v>
      </c>
      <c r="AF39" s="7" t="n">
        <v>0.0553520249792885</v>
      </c>
      <c r="AG39" s="8" t="n">
        <f aca="false">AE39+AF39</f>
        <v>0.0995384954191549</v>
      </c>
    </row>
    <row r="40" customFormat="false" ht="15" hidden="false" customHeight="false" outlineLevel="0" collapsed="false">
      <c r="C40" s="26" t="n">
        <v>190.444809</v>
      </c>
      <c r="D40" s="26" t="n">
        <v>197.98378</v>
      </c>
      <c r="E40" s="26" t="n">
        <v>200.56546</v>
      </c>
      <c r="F40" s="26" t="n">
        <v>176.3246</v>
      </c>
      <c r="G40" s="26" t="n">
        <v>188.251999</v>
      </c>
      <c r="H40" s="26" t="n">
        <v>197.246536</v>
      </c>
      <c r="I40" s="26" t="n">
        <v>187.629974</v>
      </c>
      <c r="J40" s="26" t="n">
        <v>63676.640625</v>
      </c>
      <c r="K40" s="26" t="n">
        <v>146.174866</v>
      </c>
      <c r="L40" s="26" t="n">
        <v>6.653265</v>
      </c>
      <c r="M40" s="26" t="n">
        <v>10.885822</v>
      </c>
      <c r="N40" s="26" t="n">
        <v>7.595969</v>
      </c>
      <c r="O40" s="26" t="n">
        <v>131.8078</v>
      </c>
      <c r="P40" s="26" t="n">
        <v>174.006134</v>
      </c>
      <c r="Q40" s="26" t="n">
        <v>729729.5</v>
      </c>
      <c r="R40" s="26" t="n">
        <v>399.112793</v>
      </c>
      <c r="S40" s="26" t="n">
        <v>288.894165</v>
      </c>
      <c r="T40" s="26" t="n">
        <v>0.086167</v>
      </c>
    </row>
    <row r="42" s="2" customFormat="true" ht="15" hidden="false" customHeight="false" outlineLevel="0" collapsed="false">
      <c r="B42" s="27" t="s">
        <v>68</v>
      </c>
      <c r="C42" s="27" t="n">
        <v>181.149612</v>
      </c>
      <c r="D42" s="27" t="n">
        <v>183.873123</v>
      </c>
      <c r="E42" s="27" t="n">
        <v>195.674774</v>
      </c>
      <c r="F42" s="27" t="n">
        <v>178.521133</v>
      </c>
      <c r="G42" s="27" t="n">
        <v>184.710388</v>
      </c>
      <c r="H42" s="27" t="n">
        <v>191.806763</v>
      </c>
      <c r="I42" s="27" t="n">
        <v>173.893936</v>
      </c>
      <c r="J42" s="27" t="n">
        <v>72433.84375</v>
      </c>
      <c r="K42" s="27" t="n">
        <v>154.428329</v>
      </c>
      <c r="L42" s="27" t="n">
        <v>7.064018</v>
      </c>
      <c r="M42" s="27" t="n">
        <v>107.193016</v>
      </c>
      <c r="N42" s="0"/>
      <c r="O42" s="0"/>
      <c r="P42" s="0"/>
      <c r="Q42" s="0"/>
      <c r="R42" s="27" t="n">
        <v>8.430929</v>
      </c>
      <c r="S42" s="27" t="n">
        <v>150.975525</v>
      </c>
      <c r="T42" s="27" t="n">
        <v>191.358139</v>
      </c>
      <c r="U42" s="0"/>
      <c r="V42" s="27" t="n">
        <v>658852.125</v>
      </c>
      <c r="W42" s="27" t="n">
        <v>408.750214</v>
      </c>
      <c r="X42" s="27" t="n">
        <v>288.515137</v>
      </c>
      <c r="Y42" s="0"/>
      <c r="Z42" s="28"/>
      <c r="AA42" s="28"/>
      <c r="AC42" s="0"/>
      <c r="AD42" s="27" t="n">
        <v>0.083001</v>
      </c>
      <c r="AE42" s="0"/>
      <c r="AF42" s="0"/>
      <c r="AG42" s="0"/>
    </row>
    <row r="43" s="2" customFormat="true" ht="15" hidden="false" customHeight="false" outlineLevel="0" collapsed="false">
      <c r="A43" s="2" t="s">
        <v>69</v>
      </c>
      <c r="B43" s="21" t="n">
        <v>45382</v>
      </c>
      <c r="C43" s="22" t="n">
        <v>177.576431</v>
      </c>
      <c r="D43" s="22" t="n">
        <v>185.621002</v>
      </c>
      <c r="E43" s="22" t="n">
        <v>188.660095</v>
      </c>
      <c r="F43" s="22" t="n">
        <v>187.308044</v>
      </c>
      <c r="G43" s="22" t="n">
        <v>186.486893</v>
      </c>
      <c r="H43" s="22" t="n">
        <v>186.008804</v>
      </c>
      <c r="I43" s="22" t="n">
        <v>178.367966</v>
      </c>
      <c r="J43" s="22" t="n">
        <v>64194.761719</v>
      </c>
      <c r="K43" s="22" t="n">
        <v>151.228149</v>
      </c>
      <c r="L43" s="22" t="n">
        <v>6.984948</v>
      </c>
      <c r="M43" s="22" t="n">
        <v>232.450836</v>
      </c>
      <c r="N43" s="0"/>
      <c r="O43" s="0"/>
      <c r="P43" s="0"/>
      <c r="Q43" s="0"/>
      <c r="R43" s="22" t="n">
        <v>7.895594</v>
      </c>
      <c r="S43" s="22" t="n">
        <v>152.080322</v>
      </c>
      <c r="T43" s="22" t="n">
        <v>184.38385</v>
      </c>
      <c r="U43" s="0"/>
      <c r="V43" s="22" t="n">
        <v>659646.625</v>
      </c>
      <c r="W43" s="22" t="n">
        <v>405.939178</v>
      </c>
      <c r="X43" s="22" t="n">
        <v>290.140991</v>
      </c>
      <c r="Y43" s="0"/>
      <c r="Z43" s="0"/>
      <c r="AA43" s="0"/>
      <c r="AB43" s="7"/>
      <c r="AC43" s="7"/>
      <c r="AD43" s="22" t="n">
        <v>0.076401</v>
      </c>
      <c r="AE43" s="7"/>
      <c r="AF43" s="7"/>
      <c r="AG43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15" activeCellId="0" sqref="G15"/>
    </sheetView>
  </sheetViews>
  <sheetFormatPr defaultColWidth="20.859375" defaultRowHeight="13.8" zeroHeight="false" outlineLevelRow="0" outlineLevelCol="0"/>
  <cols>
    <col collapsed="false" customWidth="false" hidden="false" outlineLevel="0" max="1" min="1" style="1" width="20.83"/>
    <col collapsed="false" customWidth="false" hidden="false" outlineLevel="0" max="11" min="2" style="2" width="20.83"/>
    <col collapsed="false" customWidth="false" hidden="false" outlineLevel="0" max="1005" min="14" style="2" width="20.8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0" t="s">
        <v>11</v>
      </c>
      <c r="M1" s="0" t="s">
        <v>28</v>
      </c>
    </row>
    <row r="2" customFormat="false" ht="13.8" hidden="false" customHeight="false" outlineLevel="0" collapsed="false">
      <c r="A2" s="29" t="n">
        <v>44561</v>
      </c>
      <c r="B2" s="6" t="n">
        <v>163.4</v>
      </c>
      <c r="C2" s="6" t="n">
        <v>165.7</v>
      </c>
      <c r="D2" s="6" t="n">
        <v>168.2</v>
      </c>
      <c r="E2" s="6" t="n">
        <v>164.1</v>
      </c>
      <c r="F2" s="6" t="n">
        <v>165.2</v>
      </c>
      <c r="G2" s="6" t="n">
        <v>167</v>
      </c>
      <c r="H2" s="6" t="n">
        <v>154</v>
      </c>
      <c r="I2" s="6" t="n">
        <v>58253.82</v>
      </c>
      <c r="J2" s="6" t="n">
        <v>143.3</v>
      </c>
      <c r="K2" s="6" t="n">
        <v>4</v>
      </c>
      <c r="L2" s="0" t="n">
        <v>20.5</v>
      </c>
      <c r="M2" s="8" t="n">
        <v>0.323099274788962</v>
      </c>
    </row>
    <row r="3" customFormat="false" ht="13.8" hidden="false" customHeight="false" outlineLevel="0" collapsed="false">
      <c r="A3" s="29" t="n">
        <v>44592</v>
      </c>
      <c r="B3" s="6" t="n">
        <v>164.5</v>
      </c>
      <c r="C3" s="6" t="n">
        <v>166.6</v>
      </c>
      <c r="D3" s="6" t="n">
        <v>166.4</v>
      </c>
      <c r="E3" s="6" t="n">
        <v>164.2</v>
      </c>
      <c r="F3" s="6" t="n">
        <v>165</v>
      </c>
      <c r="G3" s="6" t="n">
        <v>166.4</v>
      </c>
      <c r="H3" s="6" t="n">
        <v>158.9</v>
      </c>
      <c r="I3" s="6" t="n">
        <v>58014.17</v>
      </c>
      <c r="J3" s="6" t="n">
        <v>143.8</v>
      </c>
      <c r="K3" s="6" t="n">
        <v>4</v>
      </c>
      <c r="L3" s="0" t="n">
        <v>39.6</v>
      </c>
      <c r="M3" s="8" t="n">
        <v>0.298518987053799</v>
      </c>
    </row>
    <row r="4" customFormat="false" ht="13.8" hidden="false" customHeight="false" outlineLevel="0" collapsed="false">
      <c r="A4" s="29" t="n">
        <v>44620</v>
      </c>
      <c r="B4" s="6" t="n">
        <v>165.5</v>
      </c>
      <c r="C4" s="6" t="n">
        <v>167.4</v>
      </c>
      <c r="D4" s="6" t="n">
        <v>166.2</v>
      </c>
      <c r="E4" s="6" t="n">
        <v>165.7</v>
      </c>
      <c r="F4" s="6" t="n">
        <v>165.5</v>
      </c>
      <c r="G4" s="6" t="n">
        <v>166.7</v>
      </c>
      <c r="H4" s="6" t="n">
        <v>152</v>
      </c>
      <c r="I4" s="6" t="n">
        <v>56247.28</v>
      </c>
      <c r="J4" s="6" t="n">
        <v>145.3</v>
      </c>
      <c r="K4" s="6" t="n">
        <v>4</v>
      </c>
      <c r="L4" s="0" t="n">
        <v>19.1</v>
      </c>
      <c r="M4" s="8" t="n">
        <v>0.266256675017402</v>
      </c>
    </row>
    <row r="5" customFormat="false" ht="13.8" hidden="false" customHeight="false" outlineLevel="0" collapsed="false">
      <c r="A5" s="29" t="n">
        <v>44651</v>
      </c>
      <c r="B5" s="6" t="n">
        <v>165.3</v>
      </c>
      <c r="C5" s="6" t="n">
        <v>168.3</v>
      </c>
      <c r="D5" s="6" t="n">
        <v>168.4</v>
      </c>
      <c r="E5" s="6" t="n">
        <v>167.2</v>
      </c>
      <c r="F5" s="6" t="n">
        <v>166.5</v>
      </c>
      <c r="G5" s="6" t="n">
        <v>168.7</v>
      </c>
      <c r="H5" s="6" t="n">
        <v>169.5</v>
      </c>
      <c r="I5" s="6" t="n">
        <v>58568.51</v>
      </c>
      <c r="J5" s="6" t="n">
        <v>148.9</v>
      </c>
      <c r="K5" s="6" t="n">
        <v>4</v>
      </c>
      <c r="L5" s="0" t="n">
        <v>8.9</v>
      </c>
      <c r="M5" s="8" t="n">
        <v>0.218368999696368</v>
      </c>
    </row>
    <row r="6" customFormat="false" ht="13.8" hidden="false" customHeight="false" outlineLevel="0" collapsed="false">
      <c r="A6" s="29" t="n">
        <v>44681</v>
      </c>
      <c r="B6" s="6" t="n">
        <v>167</v>
      </c>
      <c r="C6" s="6" t="n">
        <v>170.2</v>
      </c>
      <c r="D6" s="6" t="n">
        <v>170.8</v>
      </c>
      <c r="E6" s="6" t="n">
        <v>172.2</v>
      </c>
      <c r="F6" s="6" t="n">
        <v>169.2</v>
      </c>
      <c r="G6" s="6" t="n">
        <v>170.8</v>
      </c>
      <c r="H6" s="6" t="n">
        <v>149.7</v>
      </c>
      <c r="I6" s="6" t="n">
        <v>57060.87</v>
      </c>
      <c r="J6" s="6" t="n">
        <v>152.3</v>
      </c>
      <c r="K6" s="6" t="n">
        <v>4</v>
      </c>
      <c r="L6" s="0" t="n">
        <v>38.4</v>
      </c>
      <c r="M6" s="8" t="n">
        <v>0.211446094912881</v>
      </c>
    </row>
    <row r="7" customFormat="false" ht="13.8" hidden="false" customHeight="false" outlineLevel="0" collapsed="false">
      <c r="A7" s="29" t="n">
        <v>44712</v>
      </c>
      <c r="B7" s="6" t="n">
        <v>167.5</v>
      </c>
      <c r="C7" s="6" t="n">
        <v>171.1</v>
      </c>
      <c r="D7" s="6" t="n">
        <v>173.3</v>
      </c>
      <c r="E7" s="6" t="n">
        <v>174.6</v>
      </c>
      <c r="F7" s="6" t="n">
        <v>170.8</v>
      </c>
      <c r="G7" s="6" t="n">
        <v>172.5</v>
      </c>
      <c r="H7" s="6" t="n">
        <v>153.3</v>
      </c>
      <c r="I7" s="6" t="n">
        <v>55566.41</v>
      </c>
      <c r="J7" s="6" t="n">
        <v>155</v>
      </c>
      <c r="K7" s="6" t="n">
        <v>4.4</v>
      </c>
      <c r="L7" s="0" t="n">
        <v>83.4</v>
      </c>
      <c r="M7" s="8" t="n">
        <v>0.201363329381099</v>
      </c>
    </row>
    <row r="8" customFormat="false" ht="13.8" hidden="false" customHeight="false" outlineLevel="0" collapsed="false">
      <c r="A8" s="29" t="n">
        <v>44742</v>
      </c>
      <c r="B8" s="6" t="n">
        <v>166.8</v>
      </c>
      <c r="C8" s="6" t="n">
        <v>171.3</v>
      </c>
      <c r="D8" s="6" t="n">
        <v>174.9</v>
      </c>
      <c r="E8" s="6" t="n">
        <v>176</v>
      </c>
      <c r="F8" s="6" t="n">
        <v>171.4</v>
      </c>
      <c r="G8" s="6" t="n">
        <v>173.6</v>
      </c>
      <c r="H8" s="6" t="n">
        <v>150.8</v>
      </c>
      <c r="I8" s="6" t="n">
        <v>53018.94</v>
      </c>
      <c r="J8" s="6" t="n">
        <v>155.4</v>
      </c>
      <c r="K8" s="6" t="n">
        <v>4.9</v>
      </c>
      <c r="L8" s="0" t="n">
        <v>152.3</v>
      </c>
      <c r="M8" s="8" t="n">
        <v>0.195836648679028</v>
      </c>
    </row>
    <row r="9" customFormat="false" ht="13.8" hidden="false" customHeight="false" outlineLevel="0" collapsed="false">
      <c r="A9" s="29" t="n">
        <v>44773</v>
      </c>
      <c r="B9" s="6" t="n">
        <v>167.8</v>
      </c>
      <c r="C9" s="6" t="n">
        <v>172.2</v>
      </c>
      <c r="D9" s="6" t="n">
        <v>175</v>
      </c>
      <c r="E9" s="6" t="n">
        <v>179.6</v>
      </c>
      <c r="F9" s="6" t="n">
        <v>172.3</v>
      </c>
      <c r="G9" s="6" t="n">
        <v>174.3</v>
      </c>
      <c r="H9" s="6" t="n">
        <v>151.3</v>
      </c>
      <c r="I9" s="6" t="n">
        <v>57570.25</v>
      </c>
      <c r="J9" s="6" t="n">
        <v>154</v>
      </c>
      <c r="K9" s="6" t="n">
        <v>4.9</v>
      </c>
      <c r="L9" s="0" t="n">
        <v>327.7</v>
      </c>
      <c r="M9" s="8" t="n">
        <v>0.188679492225617</v>
      </c>
    </row>
    <row r="10" customFormat="false" ht="13.8" hidden="false" customHeight="false" outlineLevel="0" collapsed="false">
      <c r="A10" s="29" t="n">
        <v>44804</v>
      </c>
      <c r="B10" s="6" t="n">
        <v>169</v>
      </c>
      <c r="C10" s="6" t="n">
        <v>173.1</v>
      </c>
      <c r="D10" s="6" t="n">
        <v>176.3</v>
      </c>
      <c r="E10" s="6" t="n">
        <v>178.8</v>
      </c>
      <c r="F10" s="6" t="n">
        <v>173.1</v>
      </c>
      <c r="G10" s="6" t="n">
        <v>175.3</v>
      </c>
      <c r="H10" s="6" t="n">
        <v>152.8</v>
      </c>
      <c r="I10" s="6" t="n">
        <v>59537.07</v>
      </c>
      <c r="J10" s="6" t="n">
        <v>153.2</v>
      </c>
      <c r="K10" s="6" t="n">
        <v>5.4</v>
      </c>
      <c r="L10" s="0" t="n">
        <v>263.7</v>
      </c>
      <c r="M10" s="8" t="n">
        <v>0.184666775406422</v>
      </c>
    </row>
    <row r="11" customFormat="false" ht="13.8" hidden="false" customHeight="false" outlineLevel="0" collapsed="false">
      <c r="A11" s="29" t="n">
        <v>44834</v>
      </c>
      <c r="B11" s="6" t="n">
        <v>169.5</v>
      </c>
      <c r="C11" s="6" t="n">
        <v>173.9</v>
      </c>
      <c r="D11" s="6" t="n">
        <v>177.8</v>
      </c>
      <c r="E11" s="6" t="n">
        <v>179.5</v>
      </c>
      <c r="F11" s="6" t="n">
        <v>174.1</v>
      </c>
      <c r="G11" s="6" t="n">
        <v>176.4</v>
      </c>
      <c r="H11" s="6" t="n">
        <v>156.9</v>
      </c>
      <c r="I11" s="6" t="n">
        <v>57426.92</v>
      </c>
      <c r="J11" s="6" t="n">
        <v>151.9</v>
      </c>
      <c r="K11" s="6" t="n">
        <v>5.9</v>
      </c>
      <c r="L11" s="0" t="n">
        <v>181.3</v>
      </c>
      <c r="M11" s="8" t="n">
        <v>0.17080981543618</v>
      </c>
    </row>
    <row r="12" customFormat="false" ht="13.8" hidden="false" customHeight="false" outlineLevel="0" collapsed="false">
      <c r="A12" s="29" t="n">
        <v>44865</v>
      </c>
      <c r="B12" s="6" t="n">
        <v>171.2</v>
      </c>
      <c r="C12" s="6" t="n">
        <v>174.8</v>
      </c>
      <c r="D12" s="6" t="n">
        <v>179.6</v>
      </c>
      <c r="E12" s="6" t="n">
        <v>180.5</v>
      </c>
      <c r="F12" s="6" t="n">
        <v>175.3</v>
      </c>
      <c r="G12" s="6" t="n">
        <v>177.9</v>
      </c>
      <c r="H12" s="6" t="n">
        <v>156.2</v>
      </c>
      <c r="I12" s="6" t="n">
        <v>60746.59</v>
      </c>
      <c r="J12" s="6" t="n">
        <v>152.9</v>
      </c>
      <c r="K12" s="6" t="n">
        <v>5.9</v>
      </c>
      <c r="L12" s="0" t="n">
        <v>110.8</v>
      </c>
      <c r="M12" s="8" t="n">
        <v>0.166366306842905</v>
      </c>
    </row>
    <row r="13" customFormat="false" ht="13.8" hidden="false" customHeight="false" outlineLevel="0" collapsed="false">
      <c r="A13" s="29" t="n">
        <v>44895</v>
      </c>
      <c r="B13" s="6" t="n">
        <v>171.8</v>
      </c>
      <c r="C13" s="6" t="n">
        <v>175.6</v>
      </c>
      <c r="D13" s="6" t="n">
        <v>178.3</v>
      </c>
      <c r="E13" s="6" t="n">
        <v>181.3</v>
      </c>
      <c r="F13" s="6" t="n">
        <v>175</v>
      </c>
      <c r="G13" s="6" t="n">
        <v>177.8</v>
      </c>
      <c r="H13" s="6" t="n">
        <v>161.7</v>
      </c>
      <c r="I13" s="6" t="n">
        <v>63099.65</v>
      </c>
      <c r="J13" s="6" t="n">
        <v>152.5</v>
      </c>
      <c r="K13" s="6" t="n">
        <v>5.9</v>
      </c>
      <c r="L13" s="0" t="n">
        <v>18.7</v>
      </c>
      <c r="M13" s="8" t="n">
        <v>0.157290042614947</v>
      </c>
    </row>
    <row r="14" customFormat="false" ht="13.8" hidden="false" customHeight="false" outlineLevel="0" collapsed="false">
      <c r="A14" s="29" t="n">
        <v>44926</v>
      </c>
      <c r="B14" s="6" t="n">
        <v>170.7</v>
      </c>
      <c r="C14" s="6" t="n">
        <v>176.1</v>
      </c>
      <c r="D14" s="6" t="n">
        <v>175.9</v>
      </c>
      <c r="E14" s="6" t="n">
        <v>182</v>
      </c>
      <c r="F14" s="6" t="n">
        <v>174.1</v>
      </c>
      <c r="G14" s="6" t="n">
        <v>177.1</v>
      </c>
      <c r="H14" s="6" t="n">
        <v>170.9</v>
      </c>
      <c r="I14" s="6" t="n">
        <v>60840.74</v>
      </c>
      <c r="J14" s="6" t="n">
        <v>150.5</v>
      </c>
      <c r="K14" s="6" t="n">
        <v>6.25</v>
      </c>
      <c r="L14" s="0" t="n">
        <v>13.6</v>
      </c>
      <c r="M14" s="8" t="n">
        <v>0.140500180331769</v>
      </c>
    </row>
    <row r="15" customFormat="false" ht="13.8" hidden="false" customHeight="false" outlineLevel="0" collapsed="false">
      <c r="A15" s="29" t="n">
        <v>44957</v>
      </c>
      <c r="B15" s="6" t="n">
        <v>172.1</v>
      </c>
      <c r="C15" s="6" t="n">
        <v>177</v>
      </c>
      <c r="D15" s="6" t="n">
        <v>176.7</v>
      </c>
      <c r="E15" s="6" t="n">
        <v>182</v>
      </c>
      <c r="F15" s="6" t="n">
        <v>174.9</v>
      </c>
      <c r="G15" s="6" t="n">
        <v>177.8</v>
      </c>
      <c r="H15" s="6" t="n">
        <v>176.9</v>
      </c>
      <c r="I15" s="6" t="n">
        <v>59549.9</v>
      </c>
      <c r="J15" s="6" t="n">
        <v>150.7</v>
      </c>
      <c r="K15" s="6" t="n">
        <v>6.25</v>
      </c>
      <c r="L15" s="0" t="n">
        <v>14.8</v>
      </c>
      <c r="M15" s="8" t="n">
        <v>0.12898900505419</v>
      </c>
    </row>
    <row r="16" customFormat="false" ht="13.8" hidden="false" customHeight="false" outlineLevel="0" collapsed="false">
      <c r="A16" s="29" t="n">
        <v>44985</v>
      </c>
      <c r="B16" s="6" t="n">
        <v>173.5</v>
      </c>
      <c r="C16" s="6" t="n">
        <v>177.8</v>
      </c>
      <c r="D16" s="6" t="n">
        <v>176.6</v>
      </c>
      <c r="E16" s="6" t="n">
        <v>182.1</v>
      </c>
      <c r="F16" s="6" t="n">
        <v>175.6</v>
      </c>
      <c r="G16" s="6" t="n">
        <v>177.9</v>
      </c>
      <c r="H16" s="6" t="n">
        <v>165.7</v>
      </c>
      <c r="I16" s="6" t="n">
        <v>58962.12</v>
      </c>
      <c r="J16" s="6" t="n">
        <v>150.9</v>
      </c>
      <c r="K16" s="6" t="n">
        <v>6.5</v>
      </c>
      <c r="L16" s="0" t="n">
        <v>7.2</v>
      </c>
      <c r="M16" s="8" t="n">
        <v>0.117841057695285</v>
      </c>
    </row>
    <row r="17" customFormat="false" ht="13.8" hidden="false" customHeight="false" outlineLevel="0" collapsed="false">
      <c r="A17" s="29" t="n">
        <v>45016</v>
      </c>
      <c r="B17" s="6" t="n">
        <v>173.5</v>
      </c>
      <c r="C17" s="6" t="n">
        <v>178.3</v>
      </c>
      <c r="D17" s="6" t="n">
        <v>177</v>
      </c>
      <c r="E17" s="6" t="n">
        <v>181.9</v>
      </c>
      <c r="F17" s="6" t="n">
        <v>176.3</v>
      </c>
      <c r="G17" s="6" t="n">
        <v>178</v>
      </c>
      <c r="H17" s="6" t="n">
        <v>181.7</v>
      </c>
      <c r="I17" s="6" t="n">
        <v>58991.52</v>
      </c>
      <c r="J17" s="6" t="n">
        <v>151</v>
      </c>
      <c r="K17" s="6" t="n">
        <v>6.5</v>
      </c>
      <c r="L17" s="0" t="n">
        <v>37.6</v>
      </c>
      <c r="M17" s="8" t="n">
        <v>0.0981804738049074</v>
      </c>
    </row>
    <row r="18" customFormat="false" ht="13.8" hidden="false" customHeight="false" outlineLevel="0" collapsed="false">
      <c r="A18" s="29" t="n">
        <v>45046</v>
      </c>
      <c r="B18" s="6" t="n">
        <v>175.2</v>
      </c>
      <c r="C18" s="6" t="n">
        <v>179.3</v>
      </c>
      <c r="D18" s="6" t="n">
        <v>177.9</v>
      </c>
      <c r="E18" s="6" t="n">
        <v>181.7</v>
      </c>
      <c r="F18" s="6" t="n">
        <v>177.4</v>
      </c>
      <c r="G18" s="6" t="n">
        <v>178.8</v>
      </c>
      <c r="H18" s="6" t="n">
        <v>169.8</v>
      </c>
      <c r="I18" s="6" t="n">
        <v>61112.44</v>
      </c>
      <c r="J18" s="6" t="n">
        <v>151.1</v>
      </c>
      <c r="K18" s="6" t="n">
        <v>6.5</v>
      </c>
      <c r="L18" s="0" t="n">
        <v>41.4</v>
      </c>
      <c r="M18" s="8" t="n">
        <v>0.10123441462627</v>
      </c>
    </row>
    <row r="19" customFormat="false" ht="13.8" hidden="false" customHeight="false" outlineLevel="0" collapsed="false">
      <c r="A19" s="29" t="n">
        <v>45077</v>
      </c>
      <c r="B19" s="6" t="n">
        <v>175.6</v>
      </c>
      <c r="C19" s="6" t="n">
        <v>179.9</v>
      </c>
      <c r="D19" s="6" t="n">
        <v>179.1</v>
      </c>
      <c r="E19" s="6" t="n">
        <v>182.8</v>
      </c>
      <c r="F19" s="6" t="n">
        <v>178.2</v>
      </c>
      <c r="G19" s="6" t="n">
        <v>179.8</v>
      </c>
      <c r="H19" s="6" t="n">
        <v>173.2</v>
      </c>
      <c r="I19" s="6" t="n">
        <v>62622.24</v>
      </c>
      <c r="J19" s="6" t="n">
        <v>149.4</v>
      </c>
      <c r="K19" s="6" t="n">
        <v>6.5</v>
      </c>
      <c r="L19" s="0" t="n">
        <v>67.5</v>
      </c>
      <c r="M19" s="8" t="n">
        <v>0.0959990285119777</v>
      </c>
    </row>
    <row r="20" customFormat="false" ht="13.8" hidden="false" customHeight="false" outlineLevel="0" collapsed="false">
      <c r="A20" s="29" t="n">
        <v>45107</v>
      </c>
      <c r="B20" s="6" t="n">
        <v>174.4</v>
      </c>
      <c r="C20" s="6" t="n">
        <v>180.1</v>
      </c>
      <c r="D20" s="6" t="n">
        <v>183.1</v>
      </c>
      <c r="E20" s="6" t="n">
        <v>182.9</v>
      </c>
      <c r="F20" s="6" t="n">
        <v>179.9</v>
      </c>
      <c r="G20" s="6" t="n">
        <v>181.9</v>
      </c>
      <c r="H20" s="6" t="n">
        <v>170.9</v>
      </c>
      <c r="I20" s="6" t="n">
        <v>64718.56</v>
      </c>
      <c r="J20" s="6" t="n">
        <v>148.9</v>
      </c>
      <c r="K20" s="6" t="n">
        <v>6.5</v>
      </c>
      <c r="L20" s="0" t="n">
        <v>148.6</v>
      </c>
      <c r="M20" s="8" t="n">
        <v>0.0960737969827918</v>
      </c>
    </row>
    <row r="21" customFormat="false" ht="13.8" hidden="false" customHeight="false" outlineLevel="0" collapsed="false">
      <c r="A21" s="29" t="n">
        <v>45138</v>
      </c>
      <c r="B21" s="6" t="n">
        <v>175.3</v>
      </c>
      <c r="C21" s="6" t="n">
        <v>180.8</v>
      </c>
      <c r="D21" s="6" t="n">
        <v>193.5</v>
      </c>
      <c r="E21" s="6" t="n">
        <v>186.2</v>
      </c>
      <c r="F21" s="6" t="n">
        <v>184.7</v>
      </c>
      <c r="G21" s="6" t="n">
        <v>187.6</v>
      </c>
      <c r="H21" s="6" t="n">
        <v>170.3</v>
      </c>
      <c r="I21" s="6" t="n">
        <v>66527.67</v>
      </c>
      <c r="J21" s="6" t="n">
        <v>152.1</v>
      </c>
      <c r="K21" s="6" t="n">
        <v>6.5</v>
      </c>
      <c r="L21" s="0" t="n">
        <v>318.4</v>
      </c>
      <c r="M21" s="8" t="n">
        <v>0.0938144695054158</v>
      </c>
    </row>
    <row r="22" customFormat="false" ht="13.8" hidden="false" customHeight="false" outlineLevel="0" collapsed="false">
      <c r="A22" s="29" t="n">
        <v>45169</v>
      </c>
      <c r="B22" s="6" t="n">
        <v>176.4</v>
      </c>
      <c r="C22" s="6" t="n">
        <v>181.5</v>
      </c>
      <c r="D22" s="6" t="n">
        <v>192.5</v>
      </c>
      <c r="E22" s="6" t="n">
        <v>186.5</v>
      </c>
      <c r="F22" s="6" t="n">
        <v>184.5</v>
      </c>
      <c r="G22" s="6" t="n">
        <v>187.6</v>
      </c>
      <c r="H22" s="6" t="n">
        <v>176.8</v>
      </c>
      <c r="I22" s="6" t="n">
        <v>64831.41</v>
      </c>
      <c r="J22" s="6" t="n">
        <v>152.5</v>
      </c>
      <c r="K22" s="6" t="n">
        <v>6.5</v>
      </c>
      <c r="L22" s="0" t="n">
        <v>162.7</v>
      </c>
      <c r="M22" s="8" t="n">
        <v>0.0904857405806026</v>
      </c>
    </row>
    <row r="23" customFormat="false" ht="13.8" hidden="false" customHeight="false" outlineLevel="0" collapsed="false">
      <c r="A23" s="29" t="n">
        <v>45199</v>
      </c>
      <c r="B23" s="6" t="n">
        <v>176.2</v>
      </c>
      <c r="C23" s="6" t="n">
        <v>181.8</v>
      </c>
      <c r="D23" s="6" t="n">
        <v>189</v>
      </c>
      <c r="E23" s="6" t="n">
        <v>179.3</v>
      </c>
      <c r="F23" s="6" t="n">
        <v>182.2</v>
      </c>
      <c r="G23" s="6" t="n">
        <v>185.8</v>
      </c>
      <c r="H23" s="6" t="n">
        <v>172.8</v>
      </c>
      <c r="I23" s="6" t="n">
        <v>65828.41</v>
      </c>
      <c r="J23" s="6" t="n">
        <v>151.8</v>
      </c>
      <c r="K23" s="6" t="n">
        <v>6.5</v>
      </c>
      <c r="L23" s="0" t="n">
        <v>190</v>
      </c>
      <c r="M23" s="8" t="n">
        <v>0.0893791579824202</v>
      </c>
    </row>
    <row r="24" customFormat="false" ht="13.8" hidden="false" customHeight="false" outlineLevel="0" collapsed="false">
      <c r="A24" s="29" t="n">
        <v>45230</v>
      </c>
      <c r="B24" s="6" t="n">
        <v>177.7</v>
      </c>
      <c r="C24" s="6" t="n">
        <v>182.4</v>
      </c>
      <c r="D24" s="6" t="n">
        <v>190.9</v>
      </c>
      <c r="E24" s="6" t="n">
        <v>179.8</v>
      </c>
      <c r="F24" s="6" t="n">
        <v>183.4</v>
      </c>
      <c r="G24" s="6" t="n">
        <v>187</v>
      </c>
      <c r="H24" s="6" t="n">
        <v>175.9</v>
      </c>
      <c r="I24" s="6" t="n">
        <v>63874.93</v>
      </c>
      <c r="J24" s="6" t="n">
        <v>152.5</v>
      </c>
      <c r="K24" s="6" t="n">
        <v>6.5</v>
      </c>
      <c r="L24" s="0" t="n">
        <v>50.8</v>
      </c>
      <c r="M24" s="8" t="n">
        <v>0.0897478372770541</v>
      </c>
    </row>
    <row r="25" customFormat="false" ht="13.8" hidden="false" customHeight="false" outlineLevel="0" collapsed="false">
      <c r="A25" s="29" t="n">
        <v>45260</v>
      </c>
      <c r="B25" s="6" t="n">
        <v>177.9</v>
      </c>
      <c r="C25" s="6" t="n">
        <v>182.8</v>
      </c>
      <c r="D25" s="6" t="n">
        <v>192.6</v>
      </c>
      <c r="E25" s="6" t="n">
        <v>179.9</v>
      </c>
      <c r="F25" s="6" t="n">
        <v>184.2</v>
      </c>
      <c r="G25" s="6" t="n">
        <v>188.2</v>
      </c>
      <c r="H25" s="6" t="n">
        <v>164.2</v>
      </c>
      <c r="I25" s="6" t="n">
        <v>66988.44</v>
      </c>
      <c r="J25" s="6" t="n">
        <v>153.1</v>
      </c>
      <c r="K25" s="6" t="n">
        <v>6.5</v>
      </c>
      <c r="L25" s="0" t="n">
        <v>34.6</v>
      </c>
      <c r="M25" s="8" t="n">
        <v>0.0878346141282345</v>
      </c>
    </row>
    <row r="26" customFormat="false" ht="13.8" hidden="false" customHeight="false" outlineLevel="0" collapsed="false">
      <c r="A26" s="29" t="n">
        <v>45291</v>
      </c>
      <c r="B26" s="6" t="n">
        <v>176.9</v>
      </c>
      <c r="C26" s="6" t="n">
        <v>182.9</v>
      </c>
      <c r="D26" s="6" t="n">
        <v>191.2</v>
      </c>
      <c r="E26" s="6" t="n">
        <v>180.2</v>
      </c>
      <c r="F26" s="6" t="n">
        <v>183.6</v>
      </c>
      <c r="G26" s="6" t="n">
        <v>187.6</v>
      </c>
      <c r="H26" s="6" t="n">
        <v>180.3</v>
      </c>
      <c r="I26" s="6" t="n">
        <v>72240.26</v>
      </c>
      <c r="J26" s="6" t="n">
        <v>151.8</v>
      </c>
      <c r="K26" s="6" t="n">
        <v>6.5</v>
      </c>
      <c r="L26" s="0" t="n">
        <v>25.5</v>
      </c>
      <c r="M26" s="8" t="n">
        <v>0.0846628073685867</v>
      </c>
    </row>
    <row r="27" customFormat="false" ht="13.8" hidden="false" customHeight="false" outlineLevel="0" collapsed="false">
      <c r="A27" s="29" t="n">
        <v>45322</v>
      </c>
      <c r="B27" s="6" t="n">
        <v>177.6</v>
      </c>
      <c r="C27" s="6" t="n">
        <v>183.4</v>
      </c>
      <c r="D27" s="6" t="n">
        <v>190.1</v>
      </c>
      <c r="E27" s="6" t="n">
        <v>180.9</v>
      </c>
      <c r="F27" s="6" t="n">
        <v>183.5</v>
      </c>
      <c r="G27" s="6" t="n">
        <v>187.3</v>
      </c>
      <c r="H27" s="6" t="n">
        <v>186.7</v>
      </c>
      <c r="I27" s="6" t="n">
        <v>71752.11</v>
      </c>
      <c r="J27" s="6" t="n">
        <v>151.2</v>
      </c>
      <c r="K27" s="6" t="n">
        <v>6.5</v>
      </c>
      <c r="L27" s="0" t="n">
        <v>7.2</v>
      </c>
      <c r="M27" s="8" t="n">
        <v>0.0840564780268682</v>
      </c>
    </row>
    <row r="28" customFormat="false" ht="13.8" hidden="false" customHeight="false" outlineLevel="0" collapsed="false">
      <c r="A28" s="29" t="n">
        <v>45351</v>
      </c>
      <c r="B28" s="6" t="n">
        <v>178.5</v>
      </c>
      <c r="C28" s="6" t="n">
        <v>183.9</v>
      </c>
      <c r="D28" s="6" t="n">
        <v>190.3</v>
      </c>
      <c r="E28" s="6" t="n">
        <v>180.7</v>
      </c>
      <c r="F28" s="6" t="n">
        <v>184</v>
      </c>
      <c r="G28" s="6" t="n">
        <v>187.4</v>
      </c>
      <c r="H28" s="6" t="n">
        <v>179.8</v>
      </c>
      <c r="I28" s="6" t="n">
        <v>72500.3</v>
      </c>
      <c r="J28" s="6" t="n">
        <v>151.2</v>
      </c>
      <c r="K28" s="6" t="n">
        <v>6.5</v>
      </c>
      <c r="L28" s="0" t="n">
        <v>19.7</v>
      </c>
      <c r="M28" s="8" t="n">
        <v>0.0789190230272816</v>
      </c>
    </row>
    <row r="29" customFormat="false" ht="13.8" hidden="false" customHeight="false" outlineLevel="0" collapsed="false">
      <c r="A29" s="29" t="n">
        <v>45382</v>
      </c>
      <c r="B29" s="6" t="n">
        <v>178.2</v>
      </c>
      <c r="C29" s="6" t="n">
        <v>184.2</v>
      </c>
      <c r="D29" s="6" t="n">
        <v>190.7</v>
      </c>
      <c r="E29" s="9" t="n">
        <v>175.8</v>
      </c>
      <c r="F29" s="6" t="n">
        <v>183.6</v>
      </c>
      <c r="G29" s="6" t="n">
        <v>187.8</v>
      </c>
      <c r="H29" s="9" t="n">
        <v>194.2</v>
      </c>
      <c r="I29" s="9" t="n">
        <v>73651.35</v>
      </c>
      <c r="J29" s="6" t="n">
        <v>151.8</v>
      </c>
      <c r="K29" s="6" t="n">
        <v>6.5</v>
      </c>
      <c r="L29" s="10" t="n">
        <v>28.5</v>
      </c>
      <c r="M29" s="11" t="n">
        <v>0.0608870652485499</v>
      </c>
    </row>
    <row r="30" customFormat="false" ht="13.8" hidden="false" customHeight="false" outlineLevel="0" collapsed="false">
      <c r="A30" s="5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customFormat="false" ht="13.8" hidden="false" customHeight="false" outlineLevel="0" collapsed="false">
      <c r="L31" s="2"/>
      <c r="M31" s="14"/>
    </row>
    <row r="32" customFormat="false" ht="13.8" hidden="false" customHeight="false" outlineLevel="0" collapsed="false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6"/>
    </row>
    <row r="33" customFormat="false" ht="13.8" hidden="false" customHeight="false" outlineLevel="0" collapsed="false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6"/>
    </row>
    <row r="34" customFormat="false" ht="13.8" hidden="false" customHeight="false" outlineLevel="0" collapsed="false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6"/>
    </row>
    <row r="35" customFormat="false" ht="13.8" hidden="false" customHeight="false" outlineLevel="0" collapsed="false">
      <c r="M35" s="16"/>
    </row>
    <row r="38" customFormat="false" ht="13.8" hidden="false" customHeight="false" outlineLevel="0" collapsed="false">
      <c r="F38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2024-06-25T06:07:59Z</dcterms:created>
  <dc:creator>openpyxl</dc:creator>
  <dc:description/>
  <dc:language>en-IN</dc:language>
  <cp:lastModifiedBy/>
  <dcterms:modified xsi:type="dcterms:W3CDTF">2024-07-04T18:14:23Z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