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08E310CC-5FFA-4729-A3F5-3B61332B3D94}" xr6:coauthVersionLast="47" xr6:coauthVersionMax="47" xr10:uidLastSave="{00000000-0000-0000-0000-000000000000}"/>
  <bookViews>
    <workbookView xWindow="-108" yWindow="-108" windowWidth="23256" windowHeight="12456" tabRatio="682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2" l="1"/>
  <c r="Z14" i="2"/>
  <c r="Y14" i="2"/>
  <c r="AA1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W4" i="2"/>
  <c r="V4" i="2"/>
  <c r="D8" i="5"/>
  <c r="H4" i="5"/>
  <c r="H5" i="5"/>
  <c r="H6" i="5"/>
  <c r="H7" i="5"/>
  <c r="H3" i="5"/>
  <c r="D4" i="5"/>
  <c r="D5" i="5"/>
  <c r="D6" i="5"/>
  <c r="D7" i="5"/>
  <c r="D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H3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7" i="4"/>
  <c r="N17" i="2"/>
  <c r="O17" i="2"/>
  <c r="N18" i="2"/>
  <c r="O18" i="2"/>
  <c r="N19" i="2"/>
  <c r="O19" i="2"/>
  <c r="N20" i="2"/>
  <c r="O20" i="2"/>
  <c r="N21" i="2"/>
  <c r="O21" i="2"/>
  <c r="N14" i="2"/>
  <c r="O14" i="2"/>
  <c r="N15" i="2"/>
  <c r="O15" i="2"/>
  <c r="N16" i="2"/>
  <c r="O16" i="2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13" i="2"/>
  <c r="N13" i="2"/>
  <c r="O12" i="2"/>
  <c r="N12" i="2"/>
  <c r="O10" i="2"/>
  <c r="N10" i="2"/>
  <c r="O7" i="2"/>
  <c r="N7" i="2"/>
  <c r="O6" i="2"/>
  <c r="N6" i="2"/>
  <c r="O5" i="2"/>
  <c r="N5" i="2"/>
  <c r="O4" i="2"/>
  <c r="N4" i="2"/>
  <c r="H8" i="5" l="1"/>
</calcChain>
</file>

<file path=xl/sharedStrings.xml><?xml version="1.0" encoding="utf-8"?>
<sst xmlns="http://schemas.openxmlformats.org/spreadsheetml/2006/main" count="84" uniqueCount="56">
  <si>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</si>
  <si>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</si>
  <si>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</si>
  <si>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</si>
  <si>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</si>
  <si>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</si>
  <si>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</si>
  <si>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</si>
  <si>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</si>
  <si>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</si>
  <si>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</si>
  <si>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</si>
  <si>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</si>
  <si>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</si>
  <si>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</si>
  <si>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</si>
  <si>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</si>
  <si>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</si>
  <si>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</si>
  <si>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</si>
  <si>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</si>
  <si>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</si>
  <si>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</si>
  <si>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</si>
  <si>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</si>
  <si>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</si>
  <si>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</si>
  <si>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</si>
  <si>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</si>
  <si>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</si>
  <si>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</si>
  <si>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</si>
  <si>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</si>
  <si>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</si>
  <si>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</si>
  <si>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</si>
  <si>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</si>
  <si>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</si>
  <si>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</si>
  <si>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</si>
  <si>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</si>
  <si>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</si>
  <si>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</si>
  <si>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</si>
  <si>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</si>
  <si>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</si>
  <si>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</si>
  <si>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</si>
  <si>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</si>
  <si>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</si>
  <si>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</si>
  <si>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</si>
  <si>
    <t>попытка 5</t>
  </si>
  <si>
    <t>среднее пропускание пустой лампы</t>
  </si>
  <si>
    <t>Кв. отклонение</t>
  </si>
  <si>
    <t>среднее пропускание горящей лампы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</si>
</sst>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лампа'!$C$2:$C$26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1.1000000000000001</c:v>
                </c:pt>
                <c:pt idx="6">
                  <c:v>4.5999999999999996</c:v>
                </c:pt>
                <c:pt idx="7">
                  <c:v>14.8</c:v>
                </c:pt>
                <c:pt idx="8">
                  <c:v>19.600000000000001</c:v>
                </c:pt>
                <c:pt idx="9">
                  <c:v>22.2</c:v>
                </c:pt>
                <c:pt idx="10">
                  <c:v>23.3</c:v>
                </c:pt>
                <c:pt idx="11">
                  <c:v>24.7</c:v>
                </c:pt>
                <c:pt idx="12">
                  <c:v>24.2</c:v>
                </c:pt>
                <c:pt idx="13">
                  <c:v>24.2</c:v>
                </c:pt>
                <c:pt idx="14">
                  <c:v>22.8</c:v>
                </c:pt>
                <c:pt idx="15">
                  <c:v>20.100000000000001</c:v>
                </c:pt>
                <c:pt idx="16">
                  <c:v>15.3</c:v>
                </c:pt>
                <c:pt idx="17">
                  <c:v>5.4</c:v>
                </c:pt>
                <c:pt idx="18">
                  <c:v>1.2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4-4A80-A03F-ED48B61316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76200</xdr:rowOff>
    </xdr:from>
    <xdr:to>
      <xdr:col>26</xdr:col>
      <xdr:colOff>121920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38100</xdr:rowOff>
    </xdr:from>
    <xdr:to>
      <xdr:col>29</xdr:col>
      <xdr:colOff>533400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2" sqref="B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AB26"/>
  <sheetViews>
    <sheetView topLeftCell="O1" zoomScaleNormal="100" workbookViewId="0">
      <selection activeCell="Y12" sqref="Y12:AB14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  <col min="25" max="25" width="19.6640625" customWidth="1"/>
    <col min="26" max="26" width="12.33203125" customWidth="1"/>
    <col min="27" max="27" width="20.44140625" customWidth="1"/>
    <col min="28" max="28" width="11.5546875" customWidth="1"/>
  </cols>
  <sheetData>
    <row r="1" spans="1:28" ht="15" thickBot="1" x14ac:dyDescent="0.35">
      <c r="A1" s="47" t="s">
        <v>34</v>
      </c>
      <c r="B1" s="47"/>
      <c r="C1" s="47"/>
      <c r="D1" s="47"/>
      <c r="E1" s="47"/>
    </row>
    <row r="2" spans="1:28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42" t="s">
        <v>15</v>
      </c>
      <c r="J2" s="43"/>
      <c r="K2" s="43"/>
      <c r="L2" s="43"/>
      <c r="M2" s="44"/>
      <c r="Q2" s="42" t="s">
        <v>15</v>
      </c>
      <c r="R2" s="43"/>
      <c r="S2" s="43"/>
      <c r="T2" s="43"/>
      <c r="U2" s="44"/>
    </row>
    <row r="3" spans="1:28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8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8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8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8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8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8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8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8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8" ht="15" customHeight="1" thickBot="1" x14ac:dyDescent="0.35">
      <c r="G12" s="46" t="s">
        <v>21</v>
      </c>
      <c r="H12" s="46"/>
      <c r="I12" s="34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>ROUND(L12/K12*100,1)</f>
        <v>55.6</v>
      </c>
      <c r="O12" s="28">
        <f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  <c r="Y12" s="41" t="s">
        <v>53</v>
      </c>
      <c r="Z12" s="41" t="s">
        <v>54</v>
      </c>
      <c r="AA12" s="41" t="s">
        <v>55</v>
      </c>
      <c r="AB12" s="41" t="s">
        <v>54</v>
      </c>
    </row>
    <row r="13" spans="1:28" ht="15" thickBot="1" x14ac:dyDescent="0.35">
      <c r="G13" s="46"/>
      <c r="H13" s="46"/>
      <c r="I13" s="35">
        <v>10</v>
      </c>
      <c r="J13" s="29">
        <v>8.9</v>
      </c>
      <c r="K13" s="30">
        <v>11.6</v>
      </c>
      <c r="L13" s="30">
        <v>6.1</v>
      </c>
      <c r="M13" s="31">
        <v>11.3</v>
      </c>
      <c r="N13" s="29">
        <f>ROUND(L13/K13*100,1)</f>
        <v>52.6</v>
      </c>
      <c r="O13" s="31">
        <f>ROUND((M13-J13)/K13*100,1)</f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  <c r="Y13" s="41"/>
      <c r="Z13" s="41"/>
      <c r="AA13" s="41"/>
      <c r="AB13" s="41"/>
    </row>
    <row r="14" spans="1:28" ht="15" thickBot="1" x14ac:dyDescent="0.35">
      <c r="G14" s="46" t="s">
        <v>30</v>
      </c>
      <c r="H14" s="46"/>
      <c r="I14" s="36">
        <v>11</v>
      </c>
      <c r="J14" s="32">
        <v>30.4</v>
      </c>
      <c r="K14" s="32">
        <v>30.6</v>
      </c>
      <c r="L14" s="32">
        <v>14.2</v>
      </c>
      <c r="M14" s="32">
        <v>35</v>
      </c>
      <c r="N14" s="32">
        <f t="shared" ref="N14:N16" si="4">ROUND(L14/K14*100,1)</f>
        <v>46.4</v>
      </c>
      <c r="O14" s="32">
        <f t="shared" ref="O14:O16" si="5">ROUND((M14-J14)/K14*100,1)</f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  <c r="Y14" s="39">
        <f>AVERAGE(V4:V13)</f>
        <v>46.629999999999995</v>
      </c>
      <c r="Z14" s="1">
        <f>SQRT(DEVSQ(V4:V13)/(COUNT(V4:V13)-1))</f>
        <v>0.76746335417399625</v>
      </c>
      <c r="AA14" s="1">
        <f>AVERAGE(W4:W13)</f>
        <v>14.819999999999999</v>
      </c>
      <c r="AB14" s="1">
        <f>SQRT(DEVSQ(W4:W13)/(COUNT(W4:W13)-1))</f>
        <v>1.1409547658771477</v>
      </c>
    </row>
    <row r="15" spans="1:28" ht="15" thickBot="1" x14ac:dyDescent="0.35">
      <c r="G15" s="46"/>
      <c r="H15" s="46"/>
      <c r="I15" s="36">
        <v>12</v>
      </c>
      <c r="J15" s="32">
        <v>30.4</v>
      </c>
      <c r="K15" s="32">
        <v>31</v>
      </c>
      <c r="L15" s="32">
        <v>14.3</v>
      </c>
      <c r="M15" s="32">
        <v>35.200000000000003</v>
      </c>
      <c r="N15" s="32">
        <f t="shared" si="4"/>
        <v>46.1</v>
      </c>
      <c r="O15" s="32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8" ht="15" thickBot="1" x14ac:dyDescent="0.35">
      <c r="G16" s="46"/>
      <c r="H16" s="46"/>
      <c r="I16" s="36">
        <v>13</v>
      </c>
      <c r="J16" s="32">
        <v>30.5</v>
      </c>
      <c r="K16" s="32">
        <v>30.2</v>
      </c>
      <c r="L16" s="32">
        <v>14</v>
      </c>
      <c r="M16" s="32">
        <v>34.1</v>
      </c>
      <c r="N16" s="32">
        <f t="shared" si="4"/>
        <v>46.4</v>
      </c>
      <c r="O16" s="32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46" t="s">
        <v>25</v>
      </c>
      <c r="G17" s="48" t="s">
        <v>31</v>
      </c>
      <c r="H17" s="48"/>
      <c r="I17" s="37">
        <v>14</v>
      </c>
      <c r="J17" s="33">
        <v>10.7</v>
      </c>
      <c r="K17" s="33">
        <v>10.9</v>
      </c>
      <c r="L17" s="33">
        <v>4.9000000000000004</v>
      </c>
      <c r="M17" s="33">
        <v>12.4</v>
      </c>
      <c r="N17" s="33">
        <f>ROUND(L17/K17*100,1)</f>
        <v>45</v>
      </c>
      <c r="O17" s="33">
        <f>ROUND((M17-J17)/K17*100,1)</f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46"/>
      <c r="G18" s="48"/>
      <c r="H18" s="48"/>
      <c r="I18" s="37">
        <v>15</v>
      </c>
      <c r="J18" s="33">
        <v>10.7</v>
      </c>
      <c r="K18" s="33">
        <v>10.9</v>
      </c>
      <c r="L18" s="33">
        <v>5</v>
      </c>
      <c r="M18" s="33">
        <v>12.2</v>
      </c>
      <c r="N18" s="33">
        <f t="shared" ref="N18:N21" si="6">ROUND(L18/K18*100,1)</f>
        <v>45.9</v>
      </c>
      <c r="O18" s="33">
        <f t="shared" ref="O18:O21" si="7">ROUND((M18-J18)/K18*100,1)</f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46"/>
      <c r="G19" s="48"/>
      <c r="H19" s="48"/>
      <c r="I19" s="37">
        <v>16</v>
      </c>
      <c r="J19" s="49" t="s">
        <v>32</v>
      </c>
      <c r="K19" s="50"/>
      <c r="L19" s="50"/>
      <c r="M19" s="51"/>
      <c r="N19" s="33" t="e">
        <f t="shared" si="6"/>
        <v>#DIV/0!</v>
      </c>
      <c r="O19" s="33" t="e">
        <f t="shared" si="7"/>
        <v>#VALUE!</v>
      </c>
    </row>
    <row r="20" spans="4:23" x14ac:dyDescent="0.3">
      <c r="D20" s="38" t="s">
        <v>26</v>
      </c>
      <c r="G20" s="48"/>
      <c r="H20" s="48"/>
      <c r="I20" s="37">
        <v>17</v>
      </c>
      <c r="J20" s="52"/>
      <c r="K20" s="53"/>
      <c r="L20" s="53"/>
      <c r="M20" s="54"/>
      <c r="N20" s="33" t="e">
        <f t="shared" si="6"/>
        <v>#DIV/0!</v>
      </c>
      <c r="O20" s="33" t="e">
        <f t="shared" si="7"/>
        <v>#DIV/0!</v>
      </c>
    </row>
    <row r="21" spans="4:23" x14ac:dyDescent="0.3">
      <c r="G21" s="48"/>
      <c r="H21" s="48"/>
      <c r="I21" s="37">
        <v>18</v>
      </c>
      <c r="J21" s="55"/>
      <c r="K21" s="56"/>
      <c r="L21" s="56"/>
      <c r="M21" s="57"/>
      <c r="N21" s="33" t="e">
        <f t="shared" si="6"/>
        <v>#DIV/0!</v>
      </c>
      <c r="O21" s="33" t="e">
        <f t="shared" si="7"/>
        <v>#DIV/0!</v>
      </c>
    </row>
    <row r="23" spans="4:23" x14ac:dyDescent="0.3">
      <c r="I23" s="45" t="s">
        <v>33</v>
      </c>
      <c r="J23" s="45"/>
      <c r="K23" s="45"/>
      <c r="L23" s="45"/>
      <c r="M23" s="45"/>
    </row>
    <row r="24" spans="4:23" x14ac:dyDescent="0.3">
      <c r="I24" s="45"/>
      <c r="J24" s="45"/>
      <c r="K24" s="45"/>
      <c r="L24" s="45"/>
      <c r="M24" s="45"/>
    </row>
    <row r="25" spans="4:23" x14ac:dyDescent="0.3">
      <c r="I25" s="45"/>
      <c r="J25" s="45"/>
      <c r="K25" s="45"/>
      <c r="L25" s="45"/>
      <c r="M25" s="45"/>
    </row>
    <row r="26" spans="4:23" x14ac:dyDescent="0.3">
      <c r="I26" s="45"/>
      <c r="J26" s="45"/>
      <c r="K26" s="45"/>
      <c r="L26" s="45"/>
      <c r="M26" s="45"/>
    </row>
  </sheetData>
  <mergeCells count="13">
    <mergeCell ref="I23:M26"/>
    <mergeCell ref="D17:D19"/>
    <mergeCell ref="I2:M2"/>
    <mergeCell ref="A1:E1"/>
    <mergeCell ref="G12:H13"/>
    <mergeCell ref="G14:H16"/>
    <mergeCell ref="G17:H21"/>
    <mergeCell ref="J19:M21"/>
    <mergeCell ref="Y12:Y13"/>
    <mergeCell ref="Z12:Z13"/>
    <mergeCell ref="AA12:AA13"/>
    <mergeCell ref="AB12:AB13"/>
    <mergeCell ref="Q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workbookViewId="0">
      <selection activeCell="E22" sqref="E22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58" t="s">
        <v>39</v>
      </c>
      <c r="B1" s="58"/>
      <c r="C1" s="58"/>
      <c r="D1" s="58"/>
      <c r="E1" s="58" t="s">
        <v>40</v>
      </c>
      <c r="F1" s="58"/>
      <c r="G1" s="58"/>
      <c r="H1" s="58"/>
      <c r="I1" s="58" t="s">
        <v>41</v>
      </c>
      <c r="J1" s="58"/>
      <c r="K1" s="58"/>
      <c r="L1" s="58"/>
    </row>
    <row r="2" spans="1:12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35</v>
      </c>
      <c r="J2" s="1" t="s">
        <v>36</v>
      </c>
      <c r="K2" s="1" t="s">
        <v>37</v>
      </c>
      <c r="L2" s="1" t="s">
        <v>38</v>
      </c>
    </row>
    <row r="3" spans="1:12" x14ac:dyDescent="0.3">
      <c r="A3" s="1">
        <v>1</v>
      </c>
      <c r="B3" s="1">
        <v>3.3</v>
      </c>
      <c r="C3" s="1">
        <v>1.5</v>
      </c>
      <c r="D3" s="1">
        <f t="shared" ref="D3:D17" si="0">ROUND(C3/B3*100,1)</f>
        <v>45.5</v>
      </c>
      <c r="E3" s="1">
        <v>1</v>
      </c>
      <c r="F3" s="1">
        <v>298.2</v>
      </c>
      <c r="G3" s="1">
        <v>108.5</v>
      </c>
      <c r="H3" s="1">
        <f>ROUND(G3/F3*100,1)</f>
        <v>36.4</v>
      </c>
      <c r="I3" s="1">
        <v>1</v>
      </c>
      <c r="J3" s="1">
        <v>16.100000000000001</v>
      </c>
      <c r="K3" s="1">
        <v>7.1</v>
      </c>
      <c r="L3" s="1">
        <f t="shared" ref="L3:L17" si="1">ROUND(K3/J3*100,1)</f>
        <v>44.1</v>
      </c>
    </row>
    <row r="4" spans="1:12" x14ac:dyDescent="0.3">
      <c r="A4" s="1">
        <v>2</v>
      </c>
      <c r="B4" s="1">
        <v>11.5</v>
      </c>
      <c r="C4" s="1">
        <v>5.2</v>
      </c>
      <c r="D4" s="1">
        <f t="shared" si="0"/>
        <v>45.2</v>
      </c>
      <c r="E4" s="1">
        <v>2</v>
      </c>
      <c r="F4" s="1">
        <v>298.2</v>
      </c>
      <c r="G4" s="1">
        <v>108.5</v>
      </c>
      <c r="H4" s="1">
        <f t="shared" ref="H4:H17" si="2">ROUND(G4/F4*100,1)</f>
        <v>36.4</v>
      </c>
      <c r="I4" s="1">
        <v>2</v>
      </c>
      <c r="J4" s="1">
        <v>30.7</v>
      </c>
      <c r="K4" s="1">
        <v>13.8</v>
      </c>
      <c r="L4" s="1">
        <f t="shared" si="1"/>
        <v>45</v>
      </c>
    </row>
    <row r="5" spans="1:12" x14ac:dyDescent="0.3">
      <c r="A5" s="1">
        <v>3</v>
      </c>
      <c r="B5" s="1">
        <v>24.3</v>
      </c>
      <c r="C5" s="1">
        <v>11.1</v>
      </c>
      <c r="D5" s="1">
        <f t="shared" si="0"/>
        <v>45.7</v>
      </c>
      <c r="E5" s="1">
        <v>3</v>
      </c>
      <c r="F5" s="1">
        <v>298.2</v>
      </c>
      <c r="G5" s="1">
        <v>108.5</v>
      </c>
      <c r="H5" s="1">
        <f t="shared" si="2"/>
        <v>36.4</v>
      </c>
      <c r="I5" s="1">
        <v>3</v>
      </c>
      <c r="J5" s="1">
        <v>45.6</v>
      </c>
      <c r="K5" s="1">
        <v>20.7</v>
      </c>
      <c r="L5" s="1">
        <f t="shared" si="1"/>
        <v>45.4</v>
      </c>
    </row>
    <row r="6" spans="1:12" x14ac:dyDescent="0.3">
      <c r="A6" s="1">
        <v>4</v>
      </c>
      <c r="B6" s="1">
        <v>40</v>
      </c>
      <c r="C6" s="1">
        <v>18.399999999999999</v>
      </c>
      <c r="D6" s="1">
        <f t="shared" si="0"/>
        <v>46</v>
      </c>
      <c r="E6" s="1">
        <v>4</v>
      </c>
      <c r="F6" s="1">
        <v>298.2</v>
      </c>
      <c r="G6" s="1">
        <v>108.5</v>
      </c>
      <c r="H6" s="1">
        <f t="shared" si="2"/>
        <v>36.4</v>
      </c>
      <c r="I6" s="1">
        <v>4</v>
      </c>
      <c r="J6" s="1">
        <v>60.1</v>
      </c>
      <c r="K6" s="1">
        <v>27</v>
      </c>
      <c r="L6" s="1">
        <f t="shared" si="1"/>
        <v>44.9</v>
      </c>
    </row>
    <row r="7" spans="1:12" x14ac:dyDescent="0.3">
      <c r="A7" s="1">
        <v>5</v>
      </c>
      <c r="B7" s="1">
        <v>57.9</v>
      </c>
      <c r="C7" s="1">
        <v>26.2</v>
      </c>
      <c r="D7" s="1">
        <f t="shared" si="0"/>
        <v>45.3</v>
      </c>
      <c r="E7" s="1">
        <v>5</v>
      </c>
      <c r="F7" s="1">
        <v>298.2</v>
      </c>
      <c r="G7" s="1">
        <v>108.5</v>
      </c>
      <c r="H7" s="1">
        <f t="shared" si="2"/>
        <v>36.4</v>
      </c>
      <c r="I7" s="1">
        <v>5</v>
      </c>
      <c r="J7" s="1">
        <v>75.2</v>
      </c>
      <c r="K7" s="1">
        <v>33.299999999999997</v>
      </c>
      <c r="L7" s="1">
        <f t="shared" si="1"/>
        <v>44.3</v>
      </c>
    </row>
    <row r="8" spans="1:12" x14ac:dyDescent="0.3">
      <c r="A8" s="1">
        <v>6</v>
      </c>
      <c r="B8" s="1">
        <v>75.8</v>
      </c>
      <c r="C8" s="1">
        <v>33.9</v>
      </c>
      <c r="D8" s="1">
        <f t="shared" si="0"/>
        <v>44.7</v>
      </c>
      <c r="E8" s="1">
        <v>6</v>
      </c>
      <c r="F8" s="1">
        <v>298.2</v>
      </c>
      <c r="G8" s="1">
        <v>108.5</v>
      </c>
      <c r="H8" s="1">
        <f t="shared" si="2"/>
        <v>36.4</v>
      </c>
      <c r="I8" s="1">
        <v>6</v>
      </c>
      <c r="J8" s="1">
        <v>88.9</v>
      </c>
      <c r="K8" s="1">
        <v>39.700000000000003</v>
      </c>
      <c r="L8" s="1">
        <f t="shared" si="1"/>
        <v>44.7</v>
      </c>
    </row>
    <row r="9" spans="1:12" x14ac:dyDescent="0.3">
      <c r="A9" s="1">
        <v>7</v>
      </c>
      <c r="B9" s="1">
        <v>92.8</v>
      </c>
      <c r="C9" s="1">
        <v>41.5</v>
      </c>
      <c r="D9" s="1">
        <f t="shared" si="0"/>
        <v>44.7</v>
      </c>
      <c r="E9" s="1">
        <v>7</v>
      </c>
      <c r="F9" s="1">
        <v>298.2</v>
      </c>
      <c r="G9" s="1">
        <v>108.5</v>
      </c>
      <c r="H9" s="1">
        <f t="shared" si="2"/>
        <v>36.4</v>
      </c>
      <c r="I9" s="1">
        <v>7</v>
      </c>
      <c r="J9" s="1">
        <v>102.8</v>
      </c>
      <c r="K9" s="1">
        <v>45.9</v>
      </c>
      <c r="L9" s="1">
        <f t="shared" si="1"/>
        <v>44.6</v>
      </c>
    </row>
    <row r="10" spans="1:12" x14ac:dyDescent="0.3">
      <c r="A10" s="1">
        <v>8</v>
      </c>
      <c r="B10" s="1">
        <v>108.1</v>
      </c>
      <c r="C10" s="1">
        <v>48.9</v>
      </c>
      <c r="D10" s="1">
        <f t="shared" si="0"/>
        <v>45.2</v>
      </c>
      <c r="E10" s="1">
        <v>8</v>
      </c>
      <c r="F10" s="1">
        <v>298.2</v>
      </c>
      <c r="G10" s="1">
        <v>108.5</v>
      </c>
      <c r="H10" s="1">
        <f t="shared" si="2"/>
        <v>36.4</v>
      </c>
      <c r="I10" s="1">
        <v>8</v>
      </c>
      <c r="J10" s="1">
        <v>115</v>
      </c>
      <c r="K10" s="1">
        <v>51.3</v>
      </c>
      <c r="L10" s="1">
        <f t="shared" si="1"/>
        <v>44.6</v>
      </c>
    </row>
    <row r="11" spans="1:12" x14ac:dyDescent="0.3">
      <c r="A11" s="1">
        <v>9</v>
      </c>
      <c r="B11" s="1">
        <v>123.9</v>
      </c>
      <c r="C11" s="1">
        <v>55.4</v>
      </c>
      <c r="D11" s="1">
        <f t="shared" si="0"/>
        <v>44.7</v>
      </c>
      <c r="E11" s="1">
        <v>9</v>
      </c>
      <c r="F11" s="1">
        <v>298.2</v>
      </c>
      <c r="G11" s="1">
        <v>108.5</v>
      </c>
      <c r="H11" s="1">
        <f t="shared" si="2"/>
        <v>36.4</v>
      </c>
      <c r="I11" s="1">
        <v>9</v>
      </c>
      <c r="J11" s="1">
        <v>129.30000000000001</v>
      </c>
      <c r="K11" s="1">
        <v>57</v>
      </c>
      <c r="L11" s="1">
        <f t="shared" si="1"/>
        <v>44.1</v>
      </c>
    </row>
    <row r="12" spans="1:12" x14ac:dyDescent="0.3">
      <c r="A12" s="1">
        <v>10</v>
      </c>
      <c r="B12" s="1">
        <v>137.5</v>
      </c>
      <c r="C12" s="1">
        <v>60.4</v>
      </c>
      <c r="D12" s="1">
        <f t="shared" si="0"/>
        <v>43.9</v>
      </c>
      <c r="E12" s="1">
        <v>10</v>
      </c>
      <c r="F12" s="1">
        <v>298.2</v>
      </c>
      <c r="G12" s="1">
        <v>108.5</v>
      </c>
      <c r="H12" s="1">
        <f t="shared" si="2"/>
        <v>36.4</v>
      </c>
      <c r="I12" s="1">
        <v>10</v>
      </c>
      <c r="J12" s="1">
        <v>142</v>
      </c>
      <c r="K12" s="1">
        <v>60.4</v>
      </c>
      <c r="L12" s="1">
        <f t="shared" si="1"/>
        <v>42.5</v>
      </c>
    </row>
    <row r="13" spans="1:12" x14ac:dyDescent="0.3">
      <c r="A13" s="1">
        <v>11</v>
      </c>
      <c r="B13" s="1">
        <v>150.4</v>
      </c>
      <c r="C13" s="1">
        <v>64.2</v>
      </c>
      <c r="D13" s="1">
        <f t="shared" si="0"/>
        <v>42.7</v>
      </c>
      <c r="E13" s="1">
        <v>11</v>
      </c>
      <c r="F13" s="1">
        <v>298.2</v>
      </c>
      <c r="G13" s="1">
        <v>108.5</v>
      </c>
      <c r="H13" s="1">
        <f t="shared" si="2"/>
        <v>36.4</v>
      </c>
      <c r="I13" s="1">
        <v>11</v>
      </c>
      <c r="J13" s="1">
        <v>154.30000000000001</v>
      </c>
      <c r="K13" s="1">
        <v>65.2</v>
      </c>
      <c r="L13" s="1">
        <f t="shared" si="1"/>
        <v>42.3</v>
      </c>
    </row>
    <row r="14" spans="1:12" x14ac:dyDescent="0.3">
      <c r="A14" s="1">
        <v>12</v>
      </c>
      <c r="B14" s="1">
        <v>162.4</v>
      </c>
      <c r="C14" s="1">
        <v>67.900000000000006</v>
      </c>
      <c r="D14" s="1">
        <f t="shared" si="0"/>
        <v>41.8</v>
      </c>
      <c r="E14" s="1">
        <v>12</v>
      </c>
      <c r="F14" s="1">
        <v>298.2</v>
      </c>
      <c r="G14" s="1">
        <v>108.5</v>
      </c>
      <c r="H14" s="1">
        <f t="shared" si="2"/>
        <v>36.4</v>
      </c>
      <c r="I14" s="1">
        <v>12</v>
      </c>
      <c r="J14" s="1">
        <v>165.8</v>
      </c>
      <c r="K14" s="1">
        <v>67.7</v>
      </c>
      <c r="L14" s="1">
        <f t="shared" si="1"/>
        <v>40.799999999999997</v>
      </c>
    </row>
    <row r="15" spans="1:12" x14ac:dyDescent="0.3">
      <c r="A15" s="1">
        <v>13</v>
      </c>
      <c r="B15" s="1">
        <v>172.5</v>
      </c>
      <c r="C15" s="1">
        <v>71.2</v>
      </c>
      <c r="D15" s="1">
        <f t="shared" si="0"/>
        <v>41.3</v>
      </c>
      <c r="E15" s="1">
        <v>13</v>
      </c>
      <c r="F15" s="1">
        <v>298.2</v>
      </c>
      <c r="G15" s="1">
        <v>108.5</v>
      </c>
      <c r="H15" s="1">
        <f t="shared" si="2"/>
        <v>36.4</v>
      </c>
      <c r="I15" s="1">
        <v>13</v>
      </c>
      <c r="J15" s="1">
        <v>176.2</v>
      </c>
      <c r="K15" s="1">
        <v>68.400000000000006</v>
      </c>
      <c r="L15" s="1">
        <f t="shared" si="1"/>
        <v>38.799999999999997</v>
      </c>
    </row>
    <row r="16" spans="1:12" x14ac:dyDescent="0.3">
      <c r="A16" s="1">
        <v>14</v>
      </c>
      <c r="B16" s="1">
        <v>183.2</v>
      </c>
      <c r="C16" s="1">
        <v>73.400000000000006</v>
      </c>
      <c r="D16" s="1">
        <f t="shared" si="0"/>
        <v>40.1</v>
      </c>
      <c r="E16" s="1">
        <v>14</v>
      </c>
      <c r="F16" s="1">
        <v>298.2</v>
      </c>
      <c r="G16" s="1">
        <v>108.5</v>
      </c>
      <c r="H16" s="1">
        <f t="shared" si="2"/>
        <v>36.4</v>
      </c>
      <c r="I16" s="1">
        <v>14</v>
      </c>
      <c r="J16" s="1">
        <v>186</v>
      </c>
      <c r="K16" s="1">
        <v>70.599999999999994</v>
      </c>
      <c r="L16" s="1">
        <f t="shared" si="1"/>
        <v>38</v>
      </c>
    </row>
    <row r="17" spans="1:12" x14ac:dyDescent="0.3">
      <c r="A17" s="1">
        <v>15</v>
      </c>
      <c r="B17" s="1">
        <v>191.4</v>
      </c>
      <c r="C17" s="1">
        <v>75.2</v>
      </c>
      <c r="D17" s="1">
        <f t="shared" si="0"/>
        <v>39.299999999999997</v>
      </c>
      <c r="E17" s="1">
        <v>15</v>
      </c>
      <c r="F17" s="1">
        <v>298.2</v>
      </c>
      <c r="G17" s="1">
        <v>108.5</v>
      </c>
      <c r="H17" s="1">
        <f t="shared" si="2"/>
        <v>36.4</v>
      </c>
      <c r="I17" s="1">
        <v>15</v>
      </c>
      <c r="J17" s="1">
        <v>195.3</v>
      </c>
      <c r="K17" s="1">
        <v>74.099999999999994</v>
      </c>
      <c r="L17" s="1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G26"/>
  <sheetViews>
    <sheetView workbookViewId="0">
      <selection activeCell="I4" sqref="I4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7" x14ac:dyDescent="0.3">
      <c r="A1" s="1"/>
      <c r="B1" s="1"/>
      <c r="C1" s="1" t="s">
        <v>22</v>
      </c>
      <c r="D1" s="1" t="s">
        <v>23</v>
      </c>
      <c r="E1" s="1" t="s">
        <v>24</v>
      </c>
      <c r="F1" s="1" t="s">
        <v>27</v>
      </c>
      <c r="G1" s="1" t="s">
        <v>52</v>
      </c>
    </row>
    <row r="2" spans="1:7" x14ac:dyDescent="0.3">
      <c r="A2" s="1">
        <v>1</v>
      </c>
      <c r="B2" s="1">
        <f>2*(A2-1)</f>
        <v>0</v>
      </c>
      <c r="C2" s="1">
        <v>0.7</v>
      </c>
      <c r="D2" s="1">
        <v>0.8</v>
      </c>
      <c r="E2" s="1">
        <v>0.8</v>
      </c>
      <c r="F2" s="1">
        <v>0.8</v>
      </c>
      <c r="G2" s="1">
        <v>0.8</v>
      </c>
    </row>
    <row r="3" spans="1:7" x14ac:dyDescent="0.3">
      <c r="A3" s="1">
        <v>2</v>
      </c>
      <c r="B3" s="1">
        <f t="shared" ref="B3:B26" si="0">2*(A3-1)</f>
        <v>2</v>
      </c>
      <c r="C3" s="1">
        <v>0.7</v>
      </c>
      <c r="D3" s="1">
        <v>0.8</v>
      </c>
      <c r="E3" s="1">
        <v>0.8</v>
      </c>
      <c r="F3" s="1">
        <v>0.8</v>
      </c>
      <c r="G3" s="1">
        <v>0.8</v>
      </c>
    </row>
    <row r="4" spans="1:7" x14ac:dyDescent="0.3">
      <c r="A4" s="1">
        <v>3</v>
      </c>
      <c r="B4" s="1">
        <f t="shared" si="0"/>
        <v>4</v>
      </c>
      <c r="C4" s="1">
        <v>0.6</v>
      </c>
      <c r="D4" s="1">
        <v>0.7</v>
      </c>
      <c r="E4" s="1">
        <v>0.7</v>
      </c>
      <c r="F4" s="1">
        <v>0.7</v>
      </c>
      <c r="G4" s="1">
        <v>0.7</v>
      </c>
    </row>
    <row r="5" spans="1:7" x14ac:dyDescent="0.3">
      <c r="A5" s="1">
        <v>4</v>
      </c>
      <c r="B5" s="1">
        <f t="shared" si="0"/>
        <v>6</v>
      </c>
      <c r="C5" s="1">
        <v>0.6</v>
      </c>
      <c r="D5" s="1">
        <v>0.7</v>
      </c>
      <c r="E5" s="1">
        <v>0.7</v>
      </c>
      <c r="F5" s="1">
        <v>0.7</v>
      </c>
      <c r="G5" s="1">
        <v>0.7</v>
      </c>
    </row>
    <row r="6" spans="1:7" x14ac:dyDescent="0.3">
      <c r="A6" s="1">
        <v>5</v>
      </c>
      <c r="B6" s="1">
        <f t="shared" si="0"/>
        <v>8</v>
      </c>
      <c r="C6" s="40">
        <v>0.6</v>
      </c>
      <c r="D6" s="40">
        <v>0.7</v>
      </c>
      <c r="E6" s="40">
        <v>0.7</v>
      </c>
      <c r="F6" s="40">
        <v>0.7</v>
      </c>
      <c r="G6" s="40">
        <v>0.7</v>
      </c>
    </row>
    <row r="7" spans="1:7" x14ac:dyDescent="0.3">
      <c r="A7" s="1">
        <v>6</v>
      </c>
      <c r="B7" s="1">
        <f t="shared" si="0"/>
        <v>10</v>
      </c>
      <c r="C7" s="1">
        <v>1.1000000000000001</v>
      </c>
      <c r="D7" s="1">
        <v>1.3</v>
      </c>
      <c r="E7" s="1">
        <v>1.3</v>
      </c>
      <c r="F7" s="1">
        <v>1.3</v>
      </c>
      <c r="G7" s="1">
        <v>1.3</v>
      </c>
    </row>
    <row r="8" spans="1:7" x14ac:dyDescent="0.3">
      <c r="A8" s="1">
        <v>7</v>
      </c>
      <c r="B8" s="1">
        <f t="shared" si="0"/>
        <v>12</v>
      </c>
      <c r="C8" s="1">
        <v>4.5999999999999996</v>
      </c>
      <c r="D8" s="1">
        <v>5</v>
      </c>
      <c r="E8" s="1">
        <v>4.8</v>
      </c>
      <c r="F8" s="1">
        <v>4.9000000000000004</v>
      </c>
      <c r="G8" s="1">
        <v>5</v>
      </c>
    </row>
    <row r="9" spans="1:7" x14ac:dyDescent="0.3">
      <c r="A9" s="1">
        <v>8</v>
      </c>
      <c r="B9" s="1">
        <f t="shared" si="0"/>
        <v>14</v>
      </c>
      <c r="C9" s="1">
        <v>14.8</v>
      </c>
      <c r="D9" s="1">
        <v>16.3</v>
      </c>
      <c r="E9" s="1">
        <v>16.2</v>
      </c>
      <c r="F9" s="1">
        <v>16.3</v>
      </c>
      <c r="G9" s="1">
        <v>16.3</v>
      </c>
    </row>
    <row r="10" spans="1:7" x14ac:dyDescent="0.3">
      <c r="A10" s="1">
        <v>9</v>
      </c>
      <c r="B10" s="1">
        <f t="shared" si="0"/>
        <v>16</v>
      </c>
      <c r="C10" s="1">
        <v>19.600000000000001</v>
      </c>
      <c r="D10" s="1">
        <v>22.3</v>
      </c>
      <c r="E10" s="1">
        <v>22.3</v>
      </c>
      <c r="F10" s="1">
        <v>22.4</v>
      </c>
      <c r="G10" s="1">
        <v>22.5</v>
      </c>
    </row>
    <row r="11" spans="1:7" x14ac:dyDescent="0.3">
      <c r="A11" s="1">
        <v>10</v>
      </c>
      <c r="B11" s="1">
        <f t="shared" si="0"/>
        <v>18</v>
      </c>
      <c r="C11" s="1">
        <v>22.2</v>
      </c>
      <c r="D11" s="1">
        <v>26.7</v>
      </c>
      <c r="E11" s="1">
        <v>26.8</v>
      </c>
      <c r="F11" s="1">
        <v>26.8</v>
      </c>
      <c r="G11" s="1">
        <v>26.9</v>
      </c>
    </row>
    <row r="12" spans="1:7" x14ac:dyDescent="0.3">
      <c r="A12" s="1">
        <v>11</v>
      </c>
      <c r="B12" s="1">
        <f t="shared" si="0"/>
        <v>20</v>
      </c>
      <c r="C12" s="1">
        <v>23.3</v>
      </c>
      <c r="D12" s="1">
        <v>29</v>
      </c>
      <c r="E12" s="1">
        <v>29.1</v>
      </c>
      <c r="F12" s="1">
        <v>29.2</v>
      </c>
      <c r="G12" s="1">
        <v>29.3</v>
      </c>
    </row>
    <row r="13" spans="1:7" x14ac:dyDescent="0.3">
      <c r="A13" s="1">
        <v>12</v>
      </c>
      <c r="B13" s="1">
        <f t="shared" si="0"/>
        <v>22</v>
      </c>
      <c r="C13" s="1">
        <v>24.7</v>
      </c>
      <c r="D13" s="1">
        <v>30.7</v>
      </c>
      <c r="E13" s="1">
        <v>30.8</v>
      </c>
      <c r="F13" s="1">
        <v>30.9</v>
      </c>
      <c r="G13" s="1">
        <v>30.9</v>
      </c>
    </row>
    <row r="14" spans="1:7" x14ac:dyDescent="0.3">
      <c r="A14" s="1">
        <v>13</v>
      </c>
      <c r="B14" s="1">
        <f t="shared" si="0"/>
        <v>24</v>
      </c>
      <c r="C14" s="1">
        <v>24.2</v>
      </c>
      <c r="D14" s="1">
        <v>30.8</v>
      </c>
      <c r="E14" s="1">
        <v>30.9</v>
      </c>
      <c r="F14" s="1">
        <v>30.9</v>
      </c>
      <c r="G14" s="1">
        <v>31</v>
      </c>
    </row>
    <row r="15" spans="1:7" x14ac:dyDescent="0.3">
      <c r="A15" s="1">
        <v>14</v>
      </c>
      <c r="B15" s="1">
        <f t="shared" si="0"/>
        <v>26</v>
      </c>
      <c r="C15" s="1">
        <v>24.2</v>
      </c>
      <c r="D15" s="1">
        <v>29.7</v>
      </c>
      <c r="E15" s="1">
        <v>29.6</v>
      </c>
      <c r="F15" s="1">
        <v>29.7</v>
      </c>
      <c r="G15" s="1">
        <v>29.8</v>
      </c>
    </row>
    <row r="16" spans="1:7" x14ac:dyDescent="0.3">
      <c r="A16" s="1">
        <v>15</v>
      </c>
      <c r="B16" s="1">
        <f t="shared" si="0"/>
        <v>28</v>
      </c>
      <c r="C16" s="1">
        <v>22.8</v>
      </c>
      <c r="D16" s="1">
        <v>27.3</v>
      </c>
      <c r="E16" s="1">
        <v>27.3</v>
      </c>
      <c r="F16" s="1">
        <v>27.2</v>
      </c>
      <c r="G16" s="1">
        <v>27.4</v>
      </c>
    </row>
    <row r="17" spans="1:7" x14ac:dyDescent="0.3">
      <c r="A17" s="1">
        <v>16</v>
      </c>
      <c r="B17" s="1">
        <f t="shared" si="0"/>
        <v>30</v>
      </c>
      <c r="C17" s="1">
        <v>20.100000000000001</v>
      </c>
      <c r="D17" s="1">
        <v>22.9</v>
      </c>
      <c r="E17" s="1">
        <v>22.8</v>
      </c>
      <c r="F17" s="1">
        <v>22.8</v>
      </c>
      <c r="G17" s="1">
        <v>22</v>
      </c>
    </row>
    <row r="18" spans="1:7" x14ac:dyDescent="0.3">
      <c r="A18" s="1">
        <v>17</v>
      </c>
      <c r="B18" s="1">
        <f t="shared" si="0"/>
        <v>32</v>
      </c>
      <c r="C18" s="1">
        <v>15.3</v>
      </c>
      <c r="D18" s="1">
        <v>17.2</v>
      </c>
      <c r="E18" s="1">
        <v>17.5</v>
      </c>
      <c r="F18" s="1">
        <v>17.3</v>
      </c>
      <c r="G18" s="1">
        <v>17.5</v>
      </c>
    </row>
    <row r="19" spans="1:7" x14ac:dyDescent="0.3">
      <c r="A19" s="1">
        <v>18</v>
      </c>
      <c r="B19" s="1">
        <f t="shared" si="0"/>
        <v>34</v>
      </c>
      <c r="C19" s="1">
        <v>5.4</v>
      </c>
      <c r="D19" s="1">
        <v>7</v>
      </c>
      <c r="E19" s="1">
        <v>7</v>
      </c>
      <c r="F19" s="1">
        <v>7</v>
      </c>
      <c r="G19" s="1">
        <v>6.9</v>
      </c>
    </row>
    <row r="20" spans="1:7" x14ac:dyDescent="0.3">
      <c r="A20" s="1">
        <v>19</v>
      </c>
      <c r="B20" s="1">
        <f t="shared" si="0"/>
        <v>36</v>
      </c>
      <c r="C20" s="1">
        <v>1.2</v>
      </c>
      <c r="D20" s="1">
        <v>1.9</v>
      </c>
      <c r="E20" s="1">
        <v>2</v>
      </c>
      <c r="F20" s="1">
        <v>2</v>
      </c>
      <c r="G20" s="1">
        <v>1.9</v>
      </c>
    </row>
    <row r="21" spans="1:7" x14ac:dyDescent="0.3">
      <c r="A21" s="1">
        <v>20</v>
      </c>
      <c r="B21" s="1">
        <f t="shared" si="0"/>
        <v>38</v>
      </c>
      <c r="C21" s="40">
        <v>0.4</v>
      </c>
      <c r="D21" s="40">
        <v>0.5</v>
      </c>
      <c r="E21" s="40">
        <v>0.7</v>
      </c>
      <c r="F21" s="40">
        <v>0.7</v>
      </c>
      <c r="G21" s="40">
        <v>0.7</v>
      </c>
    </row>
    <row r="22" spans="1:7" x14ac:dyDescent="0.3">
      <c r="A22" s="1">
        <v>21</v>
      </c>
      <c r="B22" s="1">
        <f t="shared" si="0"/>
        <v>40</v>
      </c>
      <c r="C22" s="1">
        <v>0.4</v>
      </c>
      <c r="D22" s="1">
        <v>0.5</v>
      </c>
      <c r="E22" s="1">
        <v>0.5</v>
      </c>
      <c r="F22" s="1">
        <v>0.5</v>
      </c>
      <c r="G22" s="1">
        <v>0.5</v>
      </c>
    </row>
    <row r="23" spans="1:7" x14ac:dyDescent="0.3">
      <c r="A23" s="1">
        <v>22</v>
      </c>
      <c r="B23" s="1">
        <f t="shared" si="0"/>
        <v>42</v>
      </c>
      <c r="C23" s="1">
        <v>0.3</v>
      </c>
      <c r="D23" s="1">
        <v>0.4</v>
      </c>
      <c r="E23" s="1">
        <v>0.4</v>
      </c>
      <c r="F23" s="1">
        <v>0.4</v>
      </c>
      <c r="G23" s="1">
        <v>0.4</v>
      </c>
    </row>
    <row r="24" spans="1:7" x14ac:dyDescent="0.3">
      <c r="A24" s="1">
        <v>23</v>
      </c>
      <c r="B24" s="1">
        <f t="shared" si="0"/>
        <v>44</v>
      </c>
      <c r="C24" s="1">
        <v>0.3</v>
      </c>
      <c r="D24" s="1">
        <v>0.4</v>
      </c>
      <c r="E24" s="1">
        <v>0.4</v>
      </c>
      <c r="F24" s="1">
        <v>0.4</v>
      </c>
      <c r="G24" s="1">
        <v>0.4</v>
      </c>
    </row>
    <row r="25" spans="1:7" x14ac:dyDescent="0.3">
      <c r="A25" s="1">
        <v>24</v>
      </c>
      <c r="B25" s="1">
        <f t="shared" si="0"/>
        <v>46</v>
      </c>
      <c r="C25" s="1">
        <v>0.3</v>
      </c>
      <c r="D25" s="1">
        <v>0.4</v>
      </c>
      <c r="E25" s="1">
        <v>0.4</v>
      </c>
      <c r="F25" s="1">
        <v>0.4</v>
      </c>
      <c r="G25" s="1">
        <v>0.4</v>
      </c>
    </row>
    <row r="26" spans="1:7" x14ac:dyDescent="0.3">
      <c r="A26" s="1">
        <v>25</v>
      </c>
      <c r="B26" s="1">
        <f t="shared" si="0"/>
        <v>48</v>
      </c>
      <c r="C26" s="1">
        <v>0.3</v>
      </c>
      <c r="D26" s="1">
        <v>0.4</v>
      </c>
      <c r="E26" s="1">
        <v>0.4</v>
      </c>
      <c r="F26" s="1">
        <v>0.4</v>
      </c>
      <c r="G26" s="1">
        <v>0.4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I12" sqref="I12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58" t="s">
        <v>42</v>
      </c>
      <c r="B1" s="58"/>
      <c r="C1" s="58"/>
      <c r="D1" s="58"/>
      <c r="E1" s="58" t="s">
        <v>46</v>
      </c>
      <c r="F1" s="58"/>
      <c r="G1" s="58"/>
      <c r="H1" s="58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 t="shared" ref="D4:D7" si="0">ROUND(C4/B4*100,2)</f>
        <v>35.15</v>
      </c>
      <c r="E4" s="1">
        <v>2</v>
      </c>
      <c r="F4" s="1">
        <v>17.100000000000001</v>
      </c>
      <c r="G4" s="1">
        <v>0.52</v>
      </c>
      <c r="H4" s="1">
        <f t="shared" ref="H4:H7" si="1"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 t="shared" si="0"/>
        <v>34.97</v>
      </c>
      <c r="E5" s="1">
        <v>3</v>
      </c>
      <c r="F5" s="1">
        <v>5.87</v>
      </c>
      <c r="G5" s="1">
        <v>0.21</v>
      </c>
      <c r="H5" s="1">
        <f t="shared" si="1"/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 t="shared" si="0"/>
        <v>33.94</v>
      </c>
      <c r="E6" s="1">
        <v>4</v>
      </c>
      <c r="F6" s="1">
        <v>5.9</v>
      </c>
      <c r="G6" s="1">
        <v>0.21</v>
      </c>
      <c r="H6" s="1">
        <f t="shared" si="1"/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 t="shared" si="0"/>
        <v>33.94</v>
      </c>
      <c r="E7" s="1">
        <v>5</v>
      </c>
      <c r="F7" s="1">
        <v>11.6</v>
      </c>
      <c r="G7" s="1">
        <v>0.36</v>
      </c>
      <c r="H7" s="1">
        <f t="shared" si="1"/>
        <v>3.1</v>
      </c>
      <c r="I7" t="s">
        <v>50</v>
      </c>
    </row>
    <row r="8" spans="1:9" x14ac:dyDescent="0.3">
      <c r="A8" s="58" t="s">
        <v>47</v>
      </c>
      <c r="B8" s="58"/>
      <c r="C8" s="58"/>
      <c r="D8" s="1">
        <f>AVERAGE(D3:D7)</f>
        <v>34.795999999999999</v>
      </c>
      <c r="E8" s="58" t="s">
        <v>47</v>
      </c>
      <c r="F8" s="58"/>
      <c r="G8" s="58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2023-10-20T10:42:46Z</dcterms:modified>
</cp:coreProperties>
</file>