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7DA1EDED-9766-4399-BAF2-4A71D4A852B3}" xr6:coauthVersionLast="47" xr6:coauthVersionMax="47" xr10:uidLastSave="{00000000-0000-0000-0000-000000000000}"/>
  <bookViews>
    <workbookView xWindow="-108" yWindow="-108" windowWidth="23256" windowHeight="12456" tabRatio="401" activeTab="4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S20" i="4" l="1"/>
  <c r="T20" i="4"/>
  <c r="U20" i="4"/>
  <c r="V20" i="4"/>
  <c r="W20" i="4"/>
  <c r="X20" i="4"/>
  <c r="Y20" i="4"/>
  <c r="T13" i="3"/>
  <c r="U13" i="3"/>
  <c r="V13" i="3"/>
  <c r="W13" i="3"/>
  <c r="X13" i="3"/>
  <c r="Y13" i="3"/>
  <c r="S13" i="3"/>
  <c r="S9" i="2"/>
  <c r="S9" i="1" l="1"/>
  <c r="V9" i="1"/>
  <c r="J4" i="3"/>
  <c r="O5" i="4"/>
  <c r="J11" i="3"/>
  <c r="J3" i="3"/>
  <c r="J5" i="2"/>
  <c r="U9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Y9" i="2"/>
  <c r="X9" i="2"/>
  <c r="W9" i="2"/>
  <c r="V9" i="2"/>
  <c r="T9" i="2"/>
  <c r="P3" i="1"/>
  <c r="T9" i="1"/>
  <c r="U9" i="1"/>
  <c r="W9" i="1"/>
  <c r="X9" i="1"/>
  <c r="Y9" i="1"/>
  <c r="M277" i="1"/>
  <c r="K3" i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J3" i="1"/>
  <c r="V6" i="2" l="1"/>
  <c r="V7" i="2"/>
  <c r="V6" i="1"/>
  <c r="S7" i="2"/>
  <c r="S6" i="2"/>
  <c r="W6" i="2"/>
  <c r="W7" i="2"/>
  <c r="W6" i="1"/>
  <c r="S4" i="1"/>
  <c r="U7" i="1"/>
  <c r="Y7" i="1"/>
  <c r="T7" i="2"/>
  <c r="T6" i="2"/>
  <c r="X7" i="2"/>
  <c r="X6" i="2"/>
  <c r="X7" i="1"/>
  <c r="T7" i="1"/>
  <c r="U6" i="2"/>
  <c r="U7" i="2"/>
  <c r="Y6" i="2"/>
  <c r="Y7" i="2"/>
  <c r="S3" i="1"/>
  <c r="W7" i="1"/>
  <c r="Y6" i="1"/>
  <c r="U6" i="1"/>
  <c r="S6" i="1"/>
  <c r="V7" i="1"/>
  <c r="X6" i="1"/>
  <c r="T6" i="1"/>
  <c r="S7" i="1"/>
  <c r="W4" i="2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S3" i="2"/>
  <c r="W3" i="2"/>
  <c r="U3" i="2"/>
  <c r="Y3" i="2"/>
  <c r="V4" i="2"/>
  <c r="S4" i="2"/>
  <c r="T4" i="2"/>
  <c r="X4" i="2"/>
  <c r="P289" i="4" l="1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S7" i="4" l="1"/>
  <c r="S6" i="4"/>
  <c r="W6" i="3"/>
  <c r="W7" i="3"/>
  <c r="T7" i="4"/>
  <c r="T6" i="4"/>
  <c r="X7" i="4"/>
  <c r="X6" i="4"/>
  <c r="T6" i="3"/>
  <c r="T7" i="3"/>
  <c r="X6" i="3"/>
  <c r="X7" i="3"/>
  <c r="S6" i="3"/>
  <c r="S7" i="3"/>
  <c r="U7" i="4"/>
  <c r="U6" i="4"/>
  <c r="Y7" i="4"/>
  <c r="Y6" i="4"/>
  <c r="V7" i="3"/>
  <c r="V6" i="3"/>
  <c r="W6" i="4"/>
  <c r="W7" i="4"/>
  <c r="U6" i="3"/>
  <c r="U7" i="3"/>
  <c r="Y6" i="3"/>
  <c r="Y7" i="3"/>
  <c r="V6" i="4"/>
  <c r="V7" i="4"/>
  <c r="S3" i="3"/>
  <c r="V3" i="4"/>
  <c r="S4" i="4"/>
  <c r="W3" i="4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<sst xmlns="http://schemas.openxmlformats.org/spreadsheetml/2006/main" count="24" uniqueCount="8">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</sst>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лампы'!$S$9:$Y$9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лампы'!$S$11:$X$11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лампы'!$S$12:$X$12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лампы'!$S$11:$Y$11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лампы'!$S$12:$Y$12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ламп'!$S$15:$X$15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ламп'!$S$16:$X$16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ламп'!$S$13:$Y$13</c:f>
              <c:numCache>
                <c:formatCode>0.00E+00</c:formatCode>
                <c:ptCount val="7"/>
                <c:pt idx="0">
                  <c:v>0.38945113196518638</c:v>
                </c:pt>
                <c:pt idx="1">
                  <c:v>0.4045658316351145</c:v>
                </c:pt>
                <c:pt idx="2">
                  <c:v>0.39761000541539332</c:v>
                </c:pt>
                <c:pt idx="3">
                  <c:v>0.47234806426378628</c:v>
                </c:pt>
                <c:pt idx="4">
                  <c:v>0.57315037759968424</c:v>
                </c:pt>
                <c:pt idx="5">
                  <c:v>0.45866377479641657</c:v>
                </c:pt>
                <c:pt idx="6">
                  <c:v>0.57505298665020144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ламп'!$T$21:$X$21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ламп'!$T$23:$X$23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ламп'!$S$20:$Y$20</c:f>
              <c:numCache>
                <c:formatCode>0.00E+00</c:formatCode>
                <c:ptCount val="7"/>
                <c:pt idx="0">
                  <c:v>0.44438898631296858</c:v>
                </c:pt>
                <c:pt idx="1">
                  <c:v>0.55624225428710439</c:v>
                </c:pt>
                <c:pt idx="2">
                  <c:v>0.58005177718489842</c:v>
                </c:pt>
                <c:pt idx="3">
                  <c:v>0.57920742108747891</c:v>
                </c:pt>
                <c:pt idx="4">
                  <c:v>0.58011537828485815</c:v>
                </c:pt>
                <c:pt idx="5">
                  <c:v>0.5909562033496798</c:v>
                </c:pt>
                <c:pt idx="6">
                  <c:v>0.5673240129626127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ламп'!$T$21:$X$21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ламп'!$T$22:$X$22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4 эксперимент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график'!$E$3:$E$9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0.52</c:v>
                </c:pt>
                <c:pt idx="6">
                  <c:v>0.49142335612044774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65D-4383-9DF0-937168CE4383}"/>
            </c:ext>
          </c:extLst>
        </c:ser>
        <c:ser>
          <c:idx val="2"/>
          <c:order val="2"/>
          <c:tx>
            <c:v>4 расчёт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график'!$F$3:$F$9</c:f>
              <c:numCache>
                <c:formatCode>General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 расчёт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'сводный график'!$D$3:$D$9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0.43712984480701716</c:v>
                      </c:pt>
                      <c:pt idx="1">
                        <c:v>0.40754465574062521</c:v>
                      </c:pt>
                      <c:pt idx="2">
                        <c:v>0.40177133797755271</c:v>
                      </c:pt>
                      <c:pt idx="3">
                        <c:v>0.40584188761133361</c:v>
                      </c:pt>
                      <c:pt idx="4">
                        <c:v>0.36195212301692398</c:v>
                      </c:pt>
                      <c:pt idx="5">
                        <c:v>0.40721474249157341</c:v>
                      </c:pt>
                      <c:pt idx="6">
                        <c:v>0.62945911809764188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5D-4383-9DF0-937168CE43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6 расчёт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график'!$J$3:$J$9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0.38945113196518638</c:v>
                      </c:pt>
                      <c:pt idx="1">
                        <c:v>0.4045658316351145</c:v>
                      </c:pt>
                      <c:pt idx="2">
                        <c:v>0.39761000541539332</c:v>
                      </c:pt>
                      <c:pt idx="3">
                        <c:v>0.47234806426378628</c:v>
                      </c:pt>
                      <c:pt idx="4">
                        <c:v>0.57315037759968424</c:v>
                      </c:pt>
                      <c:pt idx="5">
                        <c:v>0.45866377479641657</c:v>
                      </c:pt>
                      <c:pt idx="6">
                        <c:v>0.57505298665020144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5D-4383-9DF0-937168CE43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8 расчёт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график'!$N$3:$N$9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0.44438898631296858</c:v>
                      </c:pt>
                      <c:pt idx="1">
                        <c:v>0.55624225428710439</c:v>
                      </c:pt>
                      <c:pt idx="2">
                        <c:v>0.58005177718489842</c:v>
                      </c:pt>
                      <c:pt idx="3">
                        <c:v>0.57920742108747891</c:v>
                      </c:pt>
                      <c:pt idx="4">
                        <c:v>0.58011537828485815</c:v>
                      </c:pt>
                      <c:pt idx="5">
                        <c:v>0.5909562033496798</c:v>
                      </c:pt>
                      <c:pt idx="6">
                        <c:v>0.5673240129626127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5D-4383-9DF0-937168CE43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3 эксперимент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0.38097724306977498</c:v>
                      </c:pt>
                      <c:pt idx="1">
                        <c:v>0.39754147102933096</c:v>
                      </c:pt>
                      <c:pt idx="2">
                        <c:v>0.40582358500910864</c:v>
                      </c:pt>
                      <c:pt idx="3">
                        <c:v>0.4389520409282196</c:v>
                      </c:pt>
                      <c:pt idx="4">
                        <c:v>0.35613090113044232</c:v>
                      </c:pt>
                      <c:pt idx="5">
                        <c:v>0.55490163664510783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5D-4383-9DF0-937168CE438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6 эксперимент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0.38152699378127591</c:v>
                      </c:pt>
                      <c:pt idx="1">
                        <c:v>0.39396809140457834</c:v>
                      </c:pt>
                      <c:pt idx="2">
                        <c:v>0.38567402632237674</c:v>
                      </c:pt>
                      <c:pt idx="3">
                        <c:v>0.48105577476769562</c:v>
                      </c:pt>
                      <c:pt idx="4">
                        <c:v>0.42299731919228412</c:v>
                      </c:pt>
                      <c:pt idx="5">
                        <c:v>0.48105577476769562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5D-4383-9DF0-937168CE438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8 эксперимент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график'!$K$4:$K$8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0.44589634266046679</c:v>
                      </c:pt>
                      <c:pt idx="1">
                        <c:v>0.50392394889710279</c:v>
                      </c:pt>
                      <c:pt idx="2">
                        <c:v>0.50086986435833247</c:v>
                      </c:pt>
                      <c:pt idx="3">
                        <c:v>0.48254535712571067</c:v>
                      </c:pt>
                      <c:pt idx="4">
                        <c:v>0.48865352620325131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5D-4383-9DF0-937168CE4383}"/>
                  </c:ext>
                </c:extLst>
              </c15:ser>
            </c15:filteredScatterSeries>
          </c:ext>
        </c:extLst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12</xdr:row>
      <xdr:rowOff>123825</xdr:rowOff>
    </xdr:from>
    <xdr:to>
      <xdr:col>28</xdr:col>
      <xdr:colOff>297180</xdr:colOff>
      <xdr:row>36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18</xdr:row>
      <xdr:rowOff>76200</xdr:rowOff>
    </xdr:from>
    <xdr:to>
      <xdr:col>25</xdr:col>
      <xdr:colOff>247650</xdr:colOff>
      <xdr:row>44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23</xdr:row>
      <xdr:rowOff>171450</xdr:rowOff>
    </xdr:from>
    <xdr:to>
      <xdr:col>26</xdr:col>
      <xdr:colOff>495300</xdr:colOff>
      <xdr:row>38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9525</xdr:rowOff>
    </xdr:from>
    <xdr:to>
      <xdr:col>17</xdr:col>
      <xdr:colOff>371475</xdr:colOff>
      <xdr:row>39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  <sheetName val="Лист1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topLeftCell="I1" workbookViewId="0">
      <selection activeCell="T22" sqref="T22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MIN(J3:J289)</f>
        <v>0.5280633828479907</v>
      </c>
      <c r="T6" s="1">
        <f t="shared" ref="T6:Y6" si="2">MIN(K3:K289)</f>
        <v>0.49254741326374885</v>
      </c>
      <c r="U6" s="1">
        <f t="shared" si="2"/>
        <v>0.5088912418079734</v>
      </c>
      <c r="V6" s="1">
        <f t="shared" si="2"/>
        <v>0.503291938685417</v>
      </c>
      <c r="W6" s="1">
        <f t="shared" si="2"/>
        <v>0.45685549958004296</v>
      </c>
      <c r="X6" s="1">
        <f t="shared" si="2"/>
        <v>0.50533723535183883</v>
      </c>
      <c r="Y6" s="1">
        <f t="shared" si="2"/>
        <v>0.78987272631392114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 s="1">
        <f>MAX(J3:J289)</f>
        <v>1.2076648970690294</v>
      </c>
      <c r="T7" s="1">
        <f t="shared" ref="T7:Y7" si="3">MAX(K3:K289)</f>
        <v>1.2080705536643004</v>
      </c>
      <c r="U7" s="1">
        <f t="shared" si="3"/>
        <v>1.208594228333854</v>
      </c>
      <c r="V7" s="1">
        <f t="shared" si="3"/>
        <v>1.2092405585168438</v>
      </c>
      <c r="W7" s="1">
        <f t="shared" si="3"/>
        <v>1.210013375200329</v>
      </c>
      <c r="X7" s="1">
        <f t="shared" si="3"/>
        <v>1.2109173174167558</v>
      </c>
      <c r="Y7" s="1">
        <f t="shared" si="3"/>
        <v>1.2119568880165941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 s="1">
        <f t="shared" ref="S9:Y9" si="4">MIN(B3:B573)/MAX(B3:B573)</f>
        <v>0.43712984480701716</v>
      </c>
      <c r="T9" s="1">
        <f t="shared" si="4"/>
        <v>0.40754465574062521</v>
      </c>
      <c r="U9" s="1">
        <f t="shared" si="4"/>
        <v>0.40177133797755271</v>
      </c>
      <c r="V9" s="1">
        <f t="shared" si="4"/>
        <v>0.40584188761133361</v>
      </c>
      <c r="W9" s="1">
        <f t="shared" si="4"/>
        <v>0.36195212301692398</v>
      </c>
      <c r="X9" s="1">
        <f t="shared" si="4"/>
        <v>0.40721474249157341</v>
      </c>
      <c r="Y9" s="1">
        <f t="shared" si="4"/>
        <v>0.62945911809764188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  <c r="S10">
        <v>-4</v>
      </c>
      <c r="T10">
        <v>-2</v>
      </c>
      <c r="U10">
        <v>0</v>
      </c>
      <c r="V10">
        <v>2</v>
      </c>
      <c r="W10">
        <v>4</v>
      </c>
      <c r="X10">
        <v>8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  <c r="S11">
        <v>0.42990654205607498</v>
      </c>
      <c r="T11">
        <v>0.44036697247706419</v>
      </c>
      <c r="U11">
        <v>0.44954128440366969</v>
      </c>
      <c r="V11">
        <v>0.49074074074074076</v>
      </c>
      <c r="W11">
        <v>0.41747572815533979</v>
      </c>
      <c r="X11">
        <v>0.62616822429906505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  <c r="S12">
        <v>0.38097724306977498</v>
      </c>
      <c r="T12">
        <v>0.39754147102933096</v>
      </c>
      <c r="U12">
        <v>0.40582358500910864</v>
      </c>
      <c r="V12">
        <v>0.4389520409282196</v>
      </c>
      <c r="W12">
        <v>0.35613090113044232</v>
      </c>
      <c r="X12">
        <v>0.55490163664510783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F1" zoomScale="85" zoomScaleNormal="85" workbookViewId="0">
      <selection activeCell="S6" sqref="S6:Y7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MIN(J3:J289)</f>
        <v>0.8764269762275716</v>
      </c>
      <c r="T6" s="1">
        <f t="shared" ref="T6:Y6" si="2">MIN(K3:K289)</f>
        <v>1.0303144495268668</v>
      </c>
      <c r="U6" s="1">
        <f t="shared" si="2"/>
        <v>1.0362701777717256</v>
      </c>
      <c r="V6" s="1">
        <f t="shared" si="2"/>
        <v>1.0651381296988676</v>
      </c>
      <c r="W6" s="1">
        <f t="shared" si="2"/>
        <v>1.0710605875220307</v>
      </c>
      <c r="X6" s="1">
        <f t="shared" si="2"/>
        <v>1.0901257162729066</v>
      </c>
      <c r="Y6" s="1">
        <f t="shared" si="2"/>
        <v>1.0128703912818358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 s="1">
        <f>MAX(J3:J289)</f>
        <v>1.6101892493910632</v>
      </c>
      <c r="T7" s="1">
        <f t="shared" ref="T7:Y7" si="3">MAX(K3:K289)</f>
        <v>1.610692878667584</v>
      </c>
      <c r="U7" s="1">
        <f t="shared" si="3"/>
        <v>1.6113321644396714</v>
      </c>
      <c r="V7" s="1">
        <f t="shared" si="3"/>
        <v>1.6121079283236701</v>
      </c>
      <c r="W7" s="1">
        <f t="shared" si="3"/>
        <v>1.6130079103299346</v>
      </c>
      <c r="X7" s="1">
        <f t="shared" si="3"/>
        <v>1.6140587969107512</v>
      </c>
      <c r="Y7" s="1">
        <f t="shared" si="3"/>
        <v>1.6152562751095059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 s="1">
        <f t="shared" ref="S9:Y9" si="4">MIN(B3:B573)/MAX(B3:B573)</f>
        <v>0.53415790646088523</v>
      </c>
      <c r="T9" s="1">
        <f t="shared" si="4"/>
        <v>0.55681319353286995</v>
      </c>
      <c r="U9" s="1">
        <f t="shared" si="4"/>
        <v>0.55704239188100835</v>
      </c>
      <c r="V9" s="1">
        <f t="shared" si="4"/>
        <v>0.55258844154228581</v>
      </c>
      <c r="W9" s="1">
        <f t="shared" si="4"/>
        <v>0.55273246760971151</v>
      </c>
      <c r="X9" s="1">
        <f t="shared" si="4"/>
        <v>0.55279714952112036</v>
      </c>
      <c r="Y9" s="1">
        <f t="shared" si="4"/>
        <v>0.50314822218505562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  <c r="S10">
        <v>-4</v>
      </c>
      <c r="T10">
        <v>-2</v>
      </c>
      <c r="U10">
        <v>0</v>
      </c>
      <c r="V10">
        <v>2</v>
      </c>
      <c r="W10">
        <v>4</v>
      </c>
      <c r="X10">
        <v>6</v>
      </c>
      <c r="Y10">
        <v>8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  <c r="S11">
        <v>0.52985074626865669</v>
      </c>
      <c r="T11">
        <v>0.59090909090909094</v>
      </c>
      <c r="U11">
        <v>0.58333333333333304</v>
      </c>
      <c r="V11">
        <v>0.62878787878787867</v>
      </c>
      <c r="W11">
        <v>0.64885496183206104</v>
      </c>
      <c r="X11">
        <v>0.68939393939393934</v>
      </c>
      <c r="Y11">
        <v>0.58518518518518514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  <c r="S12">
        <v>0.441658965627238</v>
      </c>
      <c r="T12">
        <v>0.4852028073087965</v>
      </c>
      <c r="U12">
        <v>0.47898225849714526</v>
      </c>
      <c r="V12">
        <v>0.51630555136705258</v>
      </c>
      <c r="W12">
        <v>0.52874664899035517</v>
      </c>
      <c r="X12">
        <v>0.5660699418602626</v>
      </c>
      <c r="Y12">
        <v>0.49142335612044774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AI573"/>
  <sheetViews>
    <sheetView topLeftCell="H15" workbookViewId="0">
      <selection activeCell="S13" sqref="S13:Y13"/>
    </sheetView>
  </sheetViews>
  <sheetFormatPr defaultRowHeight="14.4" x14ac:dyDescent="0.3"/>
  <sheetData>
    <row r="1" spans="1:3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3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3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T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3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3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3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>MIN(J3:J289)</f>
        <v>0.9842700938422414</v>
      </c>
      <c r="T6" s="1">
        <f t="shared" ref="T6:Y6" si="2">MIN(K3:K289)</f>
        <v>1.0034555167553796</v>
      </c>
      <c r="U6" s="1">
        <f t="shared" si="2"/>
        <v>1.0139973589837814</v>
      </c>
      <c r="V6" s="1">
        <f t="shared" si="2"/>
        <v>1.2979648873057099</v>
      </c>
      <c r="W6" s="1">
        <f t="shared" si="2"/>
        <v>1.4907921822922132</v>
      </c>
      <c r="X6" s="1">
        <f t="shared" si="2"/>
        <v>1.2493232569601422</v>
      </c>
      <c r="Y6" s="1">
        <f t="shared" si="2"/>
        <v>1.4689246321657361</v>
      </c>
    </row>
    <row r="7" spans="1:3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 s="1">
        <f>MAX(J3:J289)</f>
        <v>2.358393887056077</v>
      </c>
      <c r="T7" s="1">
        <f t="shared" ref="T7:Y7" si="3">MAX(K3:K289)</f>
        <v>2.4166708580047787</v>
      </c>
      <c r="U7" s="1">
        <f t="shared" si="3"/>
        <v>2.4176757144872001</v>
      </c>
      <c r="V7" s="1">
        <f t="shared" si="3"/>
        <v>2.4188989931467386</v>
      </c>
      <c r="W7" s="1">
        <f t="shared" si="3"/>
        <v>2.4204748414780584</v>
      </c>
      <c r="X7" s="1">
        <f t="shared" si="3"/>
        <v>2.4222583715736317</v>
      </c>
      <c r="Y7" s="1">
        <f t="shared" si="3"/>
        <v>2.4243125656048088</v>
      </c>
    </row>
    <row r="8" spans="1:3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AC8" s="1"/>
      <c r="AD8" s="1"/>
      <c r="AE8" s="1"/>
      <c r="AF8" s="1"/>
      <c r="AG8" s="1"/>
      <c r="AH8" s="1"/>
      <c r="AI8" s="1"/>
    </row>
    <row r="9" spans="1:3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AC9" s="1"/>
      <c r="AD9" s="1"/>
      <c r="AE9" s="1"/>
      <c r="AF9" s="1"/>
      <c r="AG9" s="1"/>
      <c r="AH9" s="1"/>
      <c r="AI9" s="1"/>
    </row>
    <row r="10" spans="1:3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3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3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3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  <c r="S13" s="1">
        <f>MIN(B3:B573)/$Q3*0.34</f>
        <v>0.38945113196518638</v>
      </c>
      <c r="T13" s="1">
        <f t="shared" ref="T13:Y13" si="4">MIN(C3:C573)/$Q3*0.34</f>
        <v>0.4045658316351145</v>
      </c>
      <c r="U13" s="1">
        <f t="shared" si="4"/>
        <v>0.39761000541539332</v>
      </c>
      <c r="V13" s="1">
        <f t="shared" si="4"/>
        <v>0.47234806426378628</v>
      </c>
      <c r="W13" s="1">
        <f t="shared" si="4"/>
        <v>0.57315037759968424</v>
      </c>
      <c r="X13" s="1">
        <f t="shared" si="4"/>
        <v>0.45866377479641657</v>
      </c>
      <c r="Y13" s="1">
        <f t="shared" si="4"/>
        <v>0.57505298665020144</v>
      </c>
    </row>
    <row r="14" spans="1:3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  <c r="S14">
        <v>-4</v>
      </c>
      <c r="T14">
        <v>-2</v>
      </c>
      <c r="U14">
        <v>0</v>
      </c>
      <c r="V14">
        <v>2</v>
      </c>
      <c r="W14">
        <v>4</v>
      </c>
      <c r="X14">
        <v>8</v>
      </c>
    </row>
    <row r="15" spans="1:3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  <c r="S15">
        <v>0.45098039215686275</v>
      </c>
      <c r="T15">
        <v>0.46116504854368928</v>
      </c>
      <c r="U15">
        <v>0.45365853658536592</v>
      </c>
      <c r="V15">
        <v>0.55502392344497609</v>
      </c>
      <c r="W15">
        <v>0.51</v>
      </c>
      <c r="X15">
        <v>0.57711442786069655</v>
      </c>
    </row>
    <row r="16" spans="1:3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  <c r="S16">
        <v>0.38152699378127591</v>
      </c>
      <c r="T16">
        <v>0.39396809140457834</v>
      </c>
      <c r="U16">
        <v>0.38567402632237674</v>
      </c>
      <c r="V16">
        <v>0.48105577476769562</v>
      </c>
      <c r="W16">
        <v>0.42299731919228412</v>
      </c>
      <c r="X16">
        <v>0.48105577476769562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topLeftCell="B1" workbookViewId="0">
      <selection activeCell="S20" sqref="S20:Y20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T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>MIN(J3:J289)</f>
        <v>1.53711017850151</v>
      </c>
      <c r="T6" s="1">
        <f t="shared" ref="T6:Y6" si="2">MIN(K3:K289)</f>
        <v>1.9217430094098464</v>
      </c>
      <c r="U6" s="1">
        <f t="shared" si="2"/>
        <v>1.9609031317312806</v>
      </c>
      <c r="V6" s="1">
        <f t="shared" si="2"/>
        <v>1.9494101021578698</v>
      </c>
      <c r="W6" s="1">
        <f t="shared" si="2"/>
        <v>1.9920266790005718</v>
      </c>
      <c r="X6" s="1">
        <f t="shared" si="2"/>
        <v>2.0020223544217934</v>
      </c>
      <c r="Y6" s="1">
        <f t="shared" si="2"/>
        <v>1.9254737047229753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S7" s="1">
        <f>MAX(J3:J289)</f>
        <v>2.5380328063068665</v>
      </c>
      <c r="T7" s="1">
        <f t="shared" ref="T7:Y7" si="3">MAX(K3:K289)</f>
        <v>2.9314531896743778</v>
      </c>
      <c r="U7" s="1">
        <f t="shared" si="3"/>
        <v>3.1188126652512351</v>
      </c>
      <c r="V7" s="1">
        <f t="shared" si="3"/>
        <v>3.1409633879012575</v>
      </c>
      <c r="W7" s="1">
        <f t="shared" si="3"/>
        <v>3.1702025022678071</v>
      </c>
      <c r="X7" s="1">
        <f t="shared" si="3"/>
        <v>3.1353297895013448</v>
      </c>
      <c r="Y7" s="1">
        <f t="shared" si="3"/>
        <v>3.1624438992502446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25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25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25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25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  <c r="S20" s="1">
        <f>MIN(B3:B573)/$Q3*0.34</f>
        <v>0.44438898631296858</v>
      </c>
      <c r="T20" s="1">
        <f t="shared" ref="T20:Y20" si="4">MIN(C3:C573)/$Q3*0.34</f>
        <v>0.55624225428710439</v>
      </c>
      <c r="U20" s="1">
        <f t="shared" si="4"/>
        <v>0.58005177718489842</v>
      </c>
      <c r="V20" s="1">
        <f t="shared" si="4"/>
        <v>0.57920742108747891</v>
      </c>
      <c r="W20" s="1">
        <f t="shared" si="4"/>
        <v>0.58011537828485815</v>
      </c>
      <c r="X20" s="1">
        <f t="shared" si="4"/>
        <v>0.5909562033496798</v>
      </c>
      <c r="Y20" s="1">
        <f t="shared" si="4"/>
        <v>0.5673240129626127</v>
      </c>
    </row>
    <row r="21" spans="1:25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  <c r="T21">
        <v>-2</v>
      </c>
      <c r="U21">
        <v>0</v>
      </c>
      <c r="V21">
        <v>2</v>
      </c>
      <c r="W21">
        <v>4</v>
      </c>
      <c r="X21">
        <v>6</v>
      </c>
    </row>
    <row r="22" spans="1:25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  <c r="T22">
        <v>0.58167330677290841</v>
      </c>
      <c r="U22">
        <v>0.62977099236641221</v>
      </c>
      <c r="V22">
        <v>0.640625</v>
      </c>
      <c r="W22">
        <v>0.65020576131687247</v>
      </c>
      <c r="X22">
        <v>0.65573770491803285</v>
      </c>
    </row>
    <row r="23" spans="1:25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  <c r="T23">
        <v>0.44589634266046679</v>
      </c>
      <c r="U23">
        <v>0.50392394889710279</v>
      </c>
      <c r="V23">
        <v>0.50086986435833247</v>
      </c>
      <c r="W23">
        <v>0.48254535712571067</v>
      </c>
      <c r="X23">
        <v>0.48865352620325131</v>
      </c>
    </row>
    <row r="24" spans="1:25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25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25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25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25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25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25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25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25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N9"/>
  <sheetViews>
    <sheetView tabSelected="1" workbookViewId="0">
      <selection activeCell="D17" sqref="D17"/>
    </sheetView>
  </sheetViews>
  <sheetFormatPr defaultRowHeight="14.4" x14ac:dyDescent="0.3"/>
  <cols>
    <col min="1" max="1" width="2.6640625" bestFit="1" customWidth="1"/>
    <col min="2" max="2" width="6.88671875" customWidth="1"/>
    <col min="3" max="3" width="2.6640625" bestFit="1" customWidth="1"/>
    <col min="4" max="4" width="6.77734375" bestFit="1" customWidth="1"/>
    <col min="5" max="5" width="7.6640625" customWidth="1"/>
    <col min="6" max="6" width="7.21875" customWidth="1"/>
    <col min="7" max="7" width="2.6640625" bestFit="1" customWidth="1"/>
    <col min="9" max="9" width="2.6640625" bestFit="1" customWidth="1"/>
    <col min="11" max="11" width="2.6640625" bestFit="1" customWidth="1"/>
    <col min="13" max="13" width="2.6640625" bestFit="1" customWidth="1"/>
    <col min="14" max="14" width="8.109375" bestFit="1" customWidth="1"/>
  </cols>
  <sheetData>
    <row r="1" spans="1:14" x14ac:dyDescent="0.3">
      <c r="B1" s="3" t="s">
        <v>3</v>
      </c>
      <c r="C1" s="3"/>
      <c r="D1" s="3"/>
      <c r="E1" s="3" t="s">
        <v>5</v>
      </c>
      <c r="F1" s="3"/>
      <c r="G1" s="2"/>
      <c r="H1" s="3" t="s">
        <v>6</v>
      </c>
      <c r="I1" s="3"/>
      <c r="J1" s="3"/>
      <c r="K1" s="2"/>
      <c r="L1" s="3" t="s">
        <v>7</v>
      </c>
      <c r="M1" s="3"/>
      <c r="N1" s="3"/>
    </row>
    <row r="2" spans="1:1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14" x14ac:dyDescent="0.3">
      <c r="A3">
        <v>-4</v>
      </c>
      <c r="B3">
        <v>0.38097724306977498</v>
      </c>
      <c r="C3">
        <v>-4</v>
      </c>
      <c r="D3">
        <v>0.43712984480701716</v>
      </c>
      <c r="E3">
        <v>0.441658965627238</v>
      </c>
      <c r="F3">
        <v>0.53415790646088523</v>
      </c>
      <c r="G3">
        <v>-4</v>
      </c>
      <c r="H3">
        <v>0.38152699378127591</v>
      </c>
      <c r="I3">
        <v>-4</v>
      </c>
      <c r="J3" s="1">
        <v>0.38945113196518638</v>
      </c>
      <c r="M3">
        <v>-4</v>
      </c>
      <c r="N3" s="1">
        <v>0.44438898631296858</v>
      </c>
    </row>
    <row r="4" spans="1:14" x14ac:dyDescent="0.3">
      <c r="A4">
        <v>-2</v>
      </c>
      <c r="B4">
        <v>0.39754147102933096</v>
      </c>
      <c r="C4">
        <v>-2</v>
      </c>
      <c r="D4">
        <v>0.40754465574062521</v>
      </c>
      <c r="E4">
        <v>0.4852028073087965</v>
      </c>
      <c r="F4">
        <v>0.55681319353286995</v>
      </c>
      <c r="G4">
        <v>-2</v>
      </c>
      <c r="H4">
        <v>0.39396809140457834</v>
      </c>
      <c r="I4">
        <v>-2</v>
      </c>
      <c r="J4" s="1">
        <v>0.4045658316351145</v>
      </c>
      <c r="K4">
        <v>-2</v>
      </c>
      <c r="L4">
        <v>0.44589634266046679</v>
      </c>
      <c r="M4">
        <v>-2</v>
      </c>
      <c r="N4" s="1">
        <v>0.55624225428710439</v>
      </c>
    </row>
    <row r="5" spans="1:14" x14ac:dyDescent="0.3">
      <c r="A5">
        <v>0</v>
      </c>
      <c r="B5">
        <v>0.40582358500910864</v>
      </c>
      <c r="C5">
        <v>0</v>
      </c>
      <c r="D5">
        <v>0.40177133797755271</v>
      </c>
      <c r="E5">
        <v>0.47898225849714526</v>
      </c>
      <c r="F5">
        <v>0.55704239188100835</v>
      </c>
      <c r="G5">
        <v>0</v>
      </c>
      <c r="H5">
        <v>0.38567402632237674</v>
      </c>
      <c r="I5">
        <v>0</v>
      </c>
      <c r="J5" s="1">
        <v>0.39761000541539332</v>
      </c>
      <c r="K5">
        <v>0</v>
      </c>
      <c r="L5">
        <v>0.50392394889710279</v>
      </c>
      <c r="M5">
        <v>0</v>
      </c>
      <c r="N5" s="1">
        <v>0.58005177718489842</v>
      </c>
    </row>
    <row r="6" spans="1:14" x14ac:dyDescent="0.3">
      <c r="A6">
        <v>2</v>
      </c>
      <c r="B6">
        <v>0.4389520409282196</v>
      </c>
      <c r="C6">
        <v>2</v>
      </c>
      <c r="D6">
        <v>0.40584188761133361</v>
      </c>
      <c r="E6">
        <v>0.51630555136705258</v>
      </c>
      <c r="F6">
        <v>0.55258844154228581</v>
      </c>
      <c r="G6">
        <v>2</v>
      </c>
      <c r="H6">
        <v>0.48105577476769562</v>
      </c>
      <c r="I6">
        <v>2</v>
      </c>
      <c r="J6" s="1">
        <v>0.47234806426378628</v>
      </c>
      <c r="K6">
        <v>2</v>
      </c>
      <c r="L6">
        <v>0.50086986435833247</v>
      </c>
      <c r="M6">
        <v>2</v>
      </c>
      <c r="N6" s="1">
        <v>0.57920742108747891</v>
      </c>
    </row>
    <row r="7" spans="1:14" x14ac:dyDescent="0.3">
      <c r="A7">
        <v>4</v>
      </c>
      <c r="B7">
        <v>0.35613090113044232</v>
      </c>
      <c r="C7">
        <v>4</v>
      </c>
      <c r="D7">
        <v>0.36195212301692398</v>
      </c>
      <c r="E7">
        <v>0.52874664899035517</v>
      </c>
      <c r="F7">
        <v>0.55273246760971151</v>
      </c>
      <c r="G7">
        <v>4</v>
      </c>
      <c r="H7">
        <v>0.42299731919228412</v>
      </c>
      <c r="I7">
        <v>4</v>
      </c>
      <c r="J7" s="1">
        <v>0.57315037759968424</v>
      </c>
      <c r="K7">
        <v>4</v>
      </c>
      <c r="L7">
        <v>0.48254535712571067</v>
      </c>
      <c r="M7">
        <v>4</v>
      </c>
      <c r="N7" s="1">
        <v>0.58011537828485815</v>
      </c>
    </row>
    <row r="8" spans="1:14" x14ac:dyDescent="0.3">
      <c r="A8">
        <v>8</v>
      </c>
      <c r="B8">
        <v>0.55490163664510783</v>
      </c>
      <c r="C8">
        <v>6</v>
      </c>
      <c r="D8">
        <v>0.40721474249157341</v>
      </c>
      <c r="E8">
        <v>0.52</v>
      </c>
      <c r="F8">
        <v>0.55279714952112036</v>
      </c>
      <c r="G8">
        <v>8</v>
      </c>
      <c r="H8">
        <v>0.48105577476769562</v>
      </c>
      <c r="I8">
        <v>6</v>
      </c>
      <c r="J8" s="1">
        <v>0.45866377479641657</v>
      </c>
      <c r="K8">
        <v>6</v>
      </c>
      <c r="L8">
        <v>0.48865352620325131</v>
      </c>
      <c r="M8">
        <v>6</v>
      </c>
      <c r="N8" s="1">
        <v>0.5909562033496798</v>
      </c>
    </row>
    <row r="9" spans="1:14" x14ac:dyDescent="0.3">
      <c r="C9">
        <v>8</v>
      </c>
      <c r="D9">
        <v>0.62945911809764188</v>
      </c>
      <c r="E9">
        <v>0.49142335612044774</v>
      </c>
      <c r="F9">
        <v>0.50314822218505562</v>
      </c>
      <c r="I9">
        <v>8</v>
      </c>
      <c r="J9" s="1">
        <v>0.57505298665020144</v>
      </c>
      <c r="M9">
        <v>8</v>
      </c>
      <c r="N9" s="1">
        <v>0.5673240129626127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2024-01-12T11:50:28Z</dcterms:modified>
</cp:coreProperties>
</file>