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g-User\Desktop\Таблица для расчета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9" i="1"/>
  <c r="B8" i="1"/>
  <c r="B7" i="1"/>
  <c r="B20" i="1" s="1"/>
  <c r="B6" i="1"/>
  <c r="B5" i="1"/>
  <c r="B4" i="1"/>
  <c r="B22" i="1" l="1"/>
</calcChain>
</file>

<file path=xl/sharedStrings.xml><?xml version="1.0" encoding="utf-8"?>
<sst xmlns="http://schemas.openxmlformats.org/spreadsheetml/2006/main" count="16" uniqueCount="16">
  <si>
    <t>Клапан ПДВ-1</t>
  </si>
  <si>
    <t>Ширина</t>
  </si>
  <si>
    <t>Высота</t>
  </si>
  <si>
    <t>профиль 1</t>
  </si>
  <si>
    <t>профиль 2</t>
  </si>
  <si>
    <t>полоска</t>
  </si>
  <si>
    <t>уголок бок</t>
  </si>
  <si>
    <t>уголок вверх вниз</t>
  </si>
  <si>
    <t>лопатка</t>
  </si>
  <si>
    <t>ребро лопатки</t>
  </si>
  <si>
    <t xml:space="preserve">Плюс шайба  0,8мм 3шт </t>
  </si>
  <si>
    <t>Плюс Площадка 0,8мм 1шт</t>
  </si>
  <si>
    <t>Плюс Крышка площадка 0,8мм 1шт</t>
  </si>
  <si>
    <t>Итого  0,8мм (м2)</t>
  </si>
  <si>
    <t>Плюс уголок из 1мм 8шт</t>
  </si>
  <si>
    <r>
      <t xml:space="preserve">Итого 0,8мм  (м2) с </t>
    </r>
    <r>
      <rPr>
        <sz val="11"/>
        <color rgb="FFFF0000"/>
        <rFont val="Calibri"/>
        <family val="2"/>
        <charset val="204"/>
        <scheme val="minor"/>
      </rPr>
      <t>ребром</t>
    </r>
    <r>
      <rPr>
        <sz val="11"/>
        <color rgb="FF002060"/>
        <rFont val="Calibri"/>
        <family val="2"/>
        <charset val="204"/>
        <scheme val="minor"/>
      </rPr>
      <t xml:space="preserve"> Ширина&gt;500 включительно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</si>
</sst>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2" fillId="0" borderId="4" xfId="0" applyFont="1" applyBorder="1"/>
    <xf numFmtId="0" fontId="1" fillId="0" borderId="0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8" sqref="A28"/>
    </sheetView>
  </sheetViews>
  <sheetFormatPr defaultRowHeight="15" x14ac:dyDescent="0.25"/>
  <cols>
    <col min="1" max="1" width="52.7109375" bestFit="1" customWidth="1"/>
    <col min="2" max="2" width="9" bestFit="1" customWidth="1"/>
    <col min="3" max="3" width="7.42578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/>
      <c r="E1" s="2"/>
      <c r="F1" s="3"/>
    </row>
    <row r="2" spans="1:6" x14ac:dyDescent="0.25">
      <c r="A2" s="4"/>
      <c r="B2" s="5">
        <v>200</v>
      </c>
      <c r="C2" s="5">
        <v>200</v>
      </c>
      <c r="D2" s="5"/>
      <c r="E2" s="5"/>
      <c r="F2" s="6"/>
    </row>
    <row r="3" spans="1:6" x14ac:dyDescent="0.25">
      <c r="A3" s="4"/>
      <c r="B3" s="5"/>
      <c r="C3" s="5"/>
      <c r="D3" s="5"/>
      <c r="E3" s="5"/>
      <c r="F3" s="6"/>
    </row>
    <row r="4" spans="1:6" x14ac:dyDescent="0.25">
      <c r="A4" s="4" t="s">
        <v>3</v>
      </c>
      <c r="B4" s="5">
        <f>(0.405*((C2+59)/1000))*2</f>
        <v>0.20979000000000003</v>
      </c>
      <c r="C4" s="5"/>
      <c r="D4" s="5"/>
      <c r="E4" s="5"/>
      <c r="F4" s="6"/>
    </row>
    <row r="5" spans="1:6" x14ac:dyDescent="0.25">
      <c r="A5" s="4" t="s">
        <v>4</v>
      </c>
      <c r="B5" s="5">
        <f>(0.405*((B2-1)/1000))*2</f>
        <v>0.16119000000000003</v>
      </c>
      <c r="C5" s="5"/>
      <c r="D5" s="5"/>
      <c r="E5" s="5"/>
      <c r="F5" s="6"/>
    </row>
    <row r="6" spans="1:6" x14ac:dyDescent="0.25">
      <c r="A6" s="4" t="s">
        <v>5</v>
      </c>
      <c r="B6" s="5">
        <f>(0.05*((C2+14)/1000))*2</f>
        <v>2.1400000000000002E-2</v>
      </c>
      <c r="C6" s="5"/>
      <c r="D6" s="5"/>
      <c r="E6" s="5"/>
      <c r="F6" s="6"/>
    </row>
    <row r="7" spans="1:6" x14ac:dyDescent="0.25">
      <c r="A7" s="4" t="s">
        <v>6</v>
      </c>
      <c r="B7" s="5">
        <f>((((C2/2)-33)/1000)*0.056)*4</f>
        <v>1.5008000000000001E-2</v>
      </c>
      <c r="C7" s="5"/>
      <c r="D7" s="5"/>
      <c r="E7" s="5"/>
      <c r="F7" s="6"/>
    </row>
    <row r="8" spans="1:6" x14ac:dyDescent="0.25">
      <c r="A8" s="4" t="s">
        <v>7</v>
      </c>
      <c r="B8" s="5">
        <f>(((B2-41)/1000)*0.056)*2</f>
        <v>1.7808000000000001E-2</v>
      </c>
      <c r="C8" s="5"/>
      <c r="D8" s="5"/>
      <c r="E8" s="5"/>
      <c r="F8" s="6"/>
    </row>
    <row r="9" spans="1:6" x14ac:dyDescent="0.25">
      <c r="A9" s="4" t="s">
        <v>8</v>
      </c>
      <c r="B9" s="5">
        <f>((((B2+12)/1000)*((C2+31)/1000))*2)</f>
        <v>9.7944000000000003E-2</v>
      </c>
      <c r="C9" s="5"/>
      <c r="D9" s="5"/>
      <c r="E9" s="5"/>
      <c r="F9" s="6"/>
    </row>
    <row r="10" spans="1:6" x14ac:dyDescent="0.25">
      <c r="A10" s="4"/>
      <c r="B10" s="5"/>
      <c r="C10" s="5"/>
      <c r="D10" s="5"/>
      <c r="E10" s="5"/>
      <c r="F10" s="6"/>
    </row>
    <row r="11" spans="1:6" x14ac:dyDescent="0.25">
      <c r="A11" s="4"/>
      <c r="B11" s="5"/>
      <c r="C11" s="5"/>
      <c r="D11" s="5"/>
      <c r="E11" s="5"/>
      <c r="F11" s="6"/>
    </row>
    <row r="12" spans="1:6" x14ac:dyDescent="0.25">
      <c r="A12" s="7" t="s">
        <v>9</v>
      </c>
      <c r="B12" s="5">
        <f>(0.142*((B2-18)/1000))*2</f>
        <v>5.1687999999999991E-2</v>
      </c>
      <c r="C12" s="5"/>
      <c r="D12" s="5"/>
      <c r="E12" s="5"/>
      <c r="F12" s="6"/>
    </row>
    <row r="13" spans="1:6" x14ac:dyDescent="0.25">
      <c r="A13" s="4"/>
      <c r="B13" s="5"/>
      <c r="C13" s="5"/>
      <c r="D13" s="5"/>
      <c r="E13" s="5"/>
      <c r="F13" s="6"/>
    </row>
    <row r="14" spans="1:6" x14ac:dyDescent="0.25">
      <c r="A14" s="4" t="s">
        <v>10</v>
      </c>
      <c r="B14" s="5">
        <v>0.02</v>
      </c>
      <c r="C14" s="5"/>
      <c r="D14" s="5"/>
      <c r="E14" s="5"/>
      <c r="F14" s="6"/>
    </row>
    <row r="15" spans="1:6" x14ac:dyDescent="0.25">
      <c r="A15" s="4" t="s">
        <v>11</v>
      </c>
      <c r="B15" s="5">
        <v>0.03</v>
      </c>
      <c r="C15" s="5"/>
      <c r="D15" s="5"/>
      <c r="E15" s="5"/>
      <c r="F15" s="6"/>
    </row>
    <row r="16" spans="1:6" x14ac:dyDescent="0.25">
      <c r="A16" s="4" t="s">
        <v>12</v>
      </c>
      <c r="B16" s="5">
        <v>0.06</v>
      </c>
      <c r="C16" s="5"/>
      <c r="D16" s="5"/>
      <c r="E16" s="5"/>
      <c r="F16" s="6"/>
    </row>
    <row r="17" spans="1:6" x14ac:dyDescent="0.25">
      <c r="A17" s="4"/>
      <c r="B17" s="5"/>
      <c r="C17" s="5"/>
      <c r="D17" s="5"/>
      <c r="E17" s="5"/>
      <c r="F17" s="6"/>
    </row>
    <row r="18" spans="1:6" x14ac:dyDescent="0.25">
      <c r="A18" s="4"/>
      <c r="B18" s="5"/>
      <c r="C18" s="5"/>
      <c r="D18" s="5"/>
      <c r="E18" s="5"/>
      <c r="F18" s="6"/>
    </row>
    <row r="19" spans="1:6" x14ac:dyDescent="0.25">
      <c r="A19" s="4"/>
      <c r="B19" s="5"/>
      <c r="C19" s="5"/>
      <c r="D19" s="5"/>
      <c r="E19" s="5"/>
      <c r="F19" s="6"/>
    </row>
    <row r="20" spans="1:6" x14ac:dyDescent="0.25">
      <c r="A20" s="8" t="s">
        <v>13</v>
      </c>
      <c r="B20" s="5">
        <f>SUM(B4:B9)+B14+B15+B16</f>
        <v>0.63314000000000004</v>
      </c>
      <c r="C20" s="5"/>
      <c r="D20" s="5"/>
      <c r="E20" s="9" t="s">
        <v>14</v>
      </c>
      <c r="F20" s="6">
        <v>0.04</v>
      </c>
    </row>
    <row r="21" spans="1:6" x14ac:dyDescent="0.25">
      <c r="A21" s="4"/>
      <c r="B21" s="5"/>
      <c r="C21" s="5"/>
      <c r="D21" s="5"/>
      <c r="E21" s="5"/>
      <c r="F21" s="6"/>
    </row>
    <row r="22" spans="1:6" ht="15.75" thickBot="1" x14ac:dyDescent="0.3">
      <c r="A22" s="10" t="s">
        <v>15</v>
      </c>
      <c r="B22" s="11">
        <f>SUM(B4:B12)+B14+B15+B16</f>
        <v>0.68482799999999999</v>
      </c>
      <c r="C22" s="11"/>
      <c r="D22" s="11"/>
      <c r="E22" s="11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Big-User</dc:creator>
  <cp:lastModifiedBy>Big-User</cp:lastModifiedBy>
  <dcterms:created xsi:type="dcterms:W3CDTF">2023-04-26T17:05:06Z</dcterms:created>
  <dcterms:modified xsi:type="dcterms:W3CDTF">2023-04-26T17:06:55Z</dcterms:modified>
</cp:coreProperties>
</file>