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600" windowHeight="15480" tabRatio="500"/>
  </bookViews>
  <sheets>
    <sheet name="EndogenousVariables" sheetId="4" r:id="rId1"/>
    <sheet name="ExogenousVariables" sheetId="5" r:id="rId2"/>
    <sheet name="Parameter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2" i="3" l="1"/>
  <c r="F43" i="3"/>
  <c r="F44" i="3"/>
  <c r="F45" i="3"/>
  <c r="F46" i="3"/>
  <c r="F63" i="3"/>
  <c r="F8" i="3"/>
  <c r="F9" i="3"/>
  <c r="F10" i="3"/>
  <c r="F14" i="3"/>
  <c r="F78" i="3"/>
</calcChain>
</file>

<file path=xl/sharedStrings.xml><?xml version="1.0" encoding="utf-8"?>
<sst xmlns="http://schemas.openxmlformats.org/spreadsheetml/2006/main" count="348" uniqueCount="323">
  <si>
    <t>Variable</t>
  </si>
  <si>
    <t>Description</t>
  </si>
  <si>
    <t>Identifying equation</t>
  </si>
  <si>
    <t>Parameter</t>
  </si>
  <si>
    <t>Calibration</t>
  </si>
  <si>
    <t>Law of motion for capital: $K^{C}_{s+1}=(1-\delta^{C})K^{C}_{s}+I^{C}_{s}$</t>
  </si>
  <si>
    <t>FOC for choice of labor: $p^{C}_{s}\frac{\partial F(K^{C}_{s},EL^{C}_{s})}{\partial \partial EL^{C}_{s}}}=w_{s}$</t>
  </si>
  <si>
    <t>Accounting identity: $EARN^{C}_{s}=p^{C}_{s}X^{C}_{s}-w_{s}EL^{C}_{s}-i_{s}B^{C}_{s}-\tau^{PC}_{s}K^{C}_{s}$</t>
  </si>
  <si>
    <t>Determined by assumption that dividends are a constant fraction of after-tax earnings net of depreciaiton: $DIV^{C}_{s}=\zeta^{C}(EARN^{C}_{s}-TE^{C}_{s}-p^{C}_{s}\delta^{C}K^{C}_{s}$)</t>
  </si>
  <si>
    <t>Adjust cost function: $\Phi^{C}_{s}=\frac{p^{C}_{s}\left\frac{\beta^{C}}{2}\right)\left(\frac{I^{C}_{s}}{K^{C}_{s}}-\mu^{C}\right)^{2}}{\left(\frac{I^{C}_{s}}{K^{C}_{s}}\right)}$</t>
  </si>
  <si>
    <t>Determined by assumption that firm maintains constant debt/capital ratio: $B^{C}_{s}=b^{c}K^{C}_{s}$, thus $B^{C}_{s+1}=b^{c}I^{C}_{s}-\delta^{C}b^{C}K^{C}_{s}+B^{C}_{s}$</t>
  </si>
  <si>
    <t>Law of motion for the tax basis of the capital stock: $K^{\tau C}_{s}=(1-\delta^{\tau C})K^{\tau C}_{s-1} + (1-f_{e})I^{C}_{s}$</t>
  </si>
  <si>
    <t>Cash flow identity: $EARN^{C}_{s}+BN^{C}_{s}+VN^{C}_{s}=DIV^{C}_{s}+I^{C}_{s}(1+\Phi^{C}_{s})+TE^{C}_{s}$</t>
  </si>
  <si>
    <t>Economic Growth</t>
  </si>
  <si>
    <t>Accounting identity: $\tau^{b}_{s}\[p^{C}_{s}X^{C}_{s}-w_{s}EL^{C}_{s}-f_{e}I^{C}_{s}-\Phi^{c}_{s}I^{C}_{s}-f_{i}i_{s}B^{C}_{s}-f_{p}\delta^{C}b^{C}K^{C}_{s}+f_{b}b^{C}I^{C}_{s}-f_{d}\delta^{\tau C}K^{\tau C}_{s}-\tau^{pC}_{s}K^{C}_{s}]+\tau^{icC}_{s}I^{C}_{s}$ (the last term is invetment tax credits- not in DZ model</t>
  </si>
  <si>
    <t>\ \ \ $f_{e}$</t>
  </si>
  <si>
    <t xml:space="preserve">Dummy variable for full expensing of investment </t>
  </si>
  <si>
    <t>Dummy variable for inclusion of proceeds of loan in corp income tax base</t>
  </si>
  <si>
    <t>\ \ \ $f_{p}$</t>
  </si>
  <si>
    <t>\ \ \ $f_{b}$</t>
  </si>
  <si>
    <t>\ \ \ $f_{d}$</t>
  </si>
  <si>
    <t>Equation relating marginal $q$ and average $q$: $q^{C}_{s}=\frac{[V^{C}_{s}-f_{d}Z^{C}_{s}K^{\tau C}_{s-1}]}{K^{C}_{s}}$</t>
  </si>
  <si>
    <t>$Q^{C}_{s}=\frac{V^{C}_{s}}{K^{C}_{s}}$ (as shown by Hayashi (1982), avg q = marginal q when CRS pruction function and quadratic adjustment costs)</t>
  </si>
  <si>
    <t>CES production function: $X^{C}_{s} = \left[(\gamma_{C})^{1/\epsilon_{C}}(K^{C}_{s})^{(\epsilon^{C}-1)/\epsilon_{C}}+(1-\gamma_{C})^{1/\epsilon_{C}}(EL^{C}_{s})^{(\epsilon_{C}-1)/\epsilon_{C}}\right]^{(\epsilon_{C}/(\epsilon_{C}-1)}$</t>
  </si>
  <si>
    <t>Identifying Equation References</t>
  </si>
  <si>
    <t>\ref{eqn:opt_i}</t>
  </si>
  <si>
    <t>\ref{eqn:foc_l}</t>
  </si>
  <si>
    <t>\ref{eqn:prod_fun}</t>
  </si>
  <si>
    <t>\ref{eqn:lom_capital}</t>
  </si>
  <si>
    <t>\ref{eqn:earn}</t>
  </si>
  <si>
    <t>\ref{eqn:div}</t>
  </si>
  <si>
    <t>\ref{eqn:corp_tax}</t>
  </si>
  <si>
    <t>\ref{eqn:adj_cost}</t>
  </si>
  <si>
    <t>FOC for choice of $I^{C}_{s}$</t>
  </si>
  <si>
    <t>\ref{eqn:debt}</t>
  </si>
  <si>
    <t>\ref{eqn:lom_taxcapital}</t>
  </si>
  <si>
    <t>\ref{eqn:vn}</t>
  </si>
  <si>
    <t>FOC for capital stock at start of next period</t>
  </si>
  <si>
    <t>\ref{eqn:avg_q}</t>
  </si>
  <si>
    <t>\ref{eqn:foc_k}</t>
  </si>
  <si>
    <t>Dummy variable for deductibility of corporate interest paid</t>
  </si>
  <si>
    <t>Dummy variable for deductibility of repayment of principle on loans</t>
  </si>
  <si>
    <t>Dummy variable for deductibility of depreciation expenses</t>
  </si>
  <si>
    <t>Notes</t>
  </si>
  <si>
    <t>\ \ \ $\gamma^{C}_{m}$</t>
  </si>
  <si>
    <t>Need capital and labor shares by industry/sector</t>
  </si>
  <si>
    <t>BEA national accounts data?</t>
  </si>
  <si>
    <t>\ \ \ $\epsilon^{C}_{m}$</t>
  </si>
  <si>
    <t>??</t>
  </si>
  <si>
    <t>\ \ \ $\delta^{C}_{m}$</t>
  </si>
  <si>
    <t>Weight avg of depreciation rates by capital type, amount of capital by type by industry/sector</t>
  </si>
  <si>
    <t>BEA estimated deprec rates, BEA capital stock data</t>
  </si>
  <si>
    <t>\ \ \ $\beta^{C}_{m}$</t>
  </si>
  <si>
    <t>\ \ \ $\mu^{C}_{m}$</t>
  </si>
  <si>
    <t>A function of $g_{y}$, $n$, and $\delta^{C}_{m}$</t>
  </si>
  <si>
    <t>Implied by $f_{s}$, $i_{s}$, and $\rho_{s}$</t>
  </si>
  <si>
    <t>\ \ \ $g_{y}$</t>
  </si>
  <si>
    <t>Avg GDP growth rate?</t>
  </si>
  <si>
    <t>\ \ \ $\zeta^{C}_{m}$</t>
  </si>
  <si>
    <t>Corp only - all non-corp eanings paid out</t>
  </si>
  <si>
    <t>\ \ \ $b^{C}_{m}$</t>
  </si>
  <si>
    <t>$b^{C}_{m}=\frac{B^{C}_{m}}{K^{C}_{m}}$</t>
  </si>
  <si>
    <t>Total debt and capital by industry, Flow of Funds and BEA cap stock</t>
  </si>
  <si>
    <t>Top statutory corp rate, Avg marginal rate for owners of non-corp entities (from micro sim model?)</t>
  </si>
  <si>
    <t>Weighted avg of tax deprecation rates by capital type</t>
  </si>
  <si>
    <t>Amount of capital by type by industry/sector, mapped to tax deprecation rates by capital type</t>
  </si>
  <si>
    <t>User set??</t>
  </si>
  <si>
    <t>User set</t>
  </si>
  <si>
    <t>Set to 24</t>
  </si>
  <si>
    <t>NAICS Classification Codes</t>
  </si>
  <si>
    <t>Number of industries</t>
  </si>
  <si>
    <t>BEA Input-Output Tables</t>
  </si>
  <si>
    <t>\ \ \ $\sigma$</t>
  </si>
  <si>
    <t>Set using standard values from lit (e.g., $\sigma=1.5$)</t>
  </si>
  <si>
    <t>\ \ \ $\chi_{n,s}$</t>
  </si>
  <si>
    <t>\ \ \ $\chi_{b}$</t>
  </si>
  <si>
    <t>$\Chi_{b}=\frac{c_{E+s}}{bq_{E+S}}$</t>
  </si>
  <si>
    <t>\ \ \ $\beta$</t>
  </si>
  <si>
    <t>$\frac{1}{\beta}=1+(1-\tau_{i})\bar{r}$</t>
  </si>
  <si>
    <t>\ \ \ $E$</t>
  </si>
  <si>
    <t>Set to 20</t>
  </si>
  <si>
    <t>\ \ \ $S$</t>
  </si>
  <si>
    <t>Set to 80</t>
  </si>
  <si>
    <t>\ \ \ $f_{s}$</t>
  </si>
  <si>
    <t>Fraction having children by age</t>
  </si>
  <si>
    <t>\ \ \ $i_{s}$</t>
  </si>
  <si>
    <t>Backed out as redisual from pop change given to other parameters ($f_{s}$ and $\rho_{s}$)</t>
  </si>
  <si>
    <t>\ \ \ $\rho_{s}$</t>
  </si>
  <si>
    <t>Fraction dying by age</t>
  </si>
  <si>
    <t>\ \ \ $N_{0}$</t>
  </si>
  <si>
    <t>Set based on population in base year</t>
  </si>
  <si>
    <t>\ \ \ $w_{s,0}$</t>
  </si>
  <si>
    <t>\ \ \ $J$</t>
  </si>
  <si>
    <t>\ \ \ $\lambda_{j}$</t>
  </si>
  <si>
    <t>So that steady state distribution</t>
  </si>
  <si>
    <t>\ \ \ $\tilde{l}$</t>
  </si>
  <si>
    <t>Set to some max hours could work or have leisure in a year (e.g. 4000)</t>
  </si>
  <si>
    <t>\ \ \ $I$</t>
  </si>
  <si>
    <t>See Fullerton and Rogers (1983)</t>
  </si>
  <si>
    <t>\ \ \ $Z$</t>
  </si>
  <si>
    <t>\ \ \ $\gamma_{m}$</t>
  </si>
  <si>
    <t>The measure of households of age $s$ at time $t$</t>
  </si>
  <si>
    <t>Fertility rate at age $s$</t>
  </si>
  <si>
    <t>Maximum length of economic life</t>
  </si>
  <si>
    <t>Number of years from birth to start of economic life</t>
  </si>
  <si>
    <t>Immigration rate of individuals of age $s$</t>
  </si>
  <si>
    <t>Mortality rate for individuals of age $s$</t>
  </si>
  <si>
    <t xml:space="preserve">Data </t>
  </si>
  <si>
    <t>\ \ \ $g_{n,t}$</t>
  </si>
  <si>
    <t>Rate of population growth from period $t-1$ to period $t$</t>
  </si>
  <si>
    <t>Number of households at time $t$</t>
  </si>
  <si>
    <t>Number of working age households at time $t$</t>
  </si>
  <si>
    <t>** Does this make sense?</t>
  </si>
  <si>
    <t>\ \ \ $\tilde{g}_{n,t}$</t>
  </si>
  <si>
    <t>Rate of growth in working age population from period $t-1$ to period $t$</t>
  </si>
  <si>
    <t>Discounted lifetime utility for household of lifetime income group $j$, age $s$, at time $t$</t>
  </si>
  <si>
    <t>Household rate of time preference</t>
  </si>
  <si>
    <t>Consumption of household of lifetime income group $j$, age $s$, at time $t$</t>
  </si>
  <si>
    <t>Labor supply of household of lifetime income group $j$, age $s$, at time $t$</t>
  </si>
  <si>
    <t>Asset holdings of household of lifetime income group $j$, age $s$, at time $t$</t>
  </si>
  <si>
    <t>Household coefficient of relative risk aversion on consumption and bequests</t>
  </si>
  <si>
    <t>Rate of labor augmenting technological growth</t>
  </si>
  <si>
    <t>Utility weight on the disutility of labor supply for households of age $s$</t>
  </si>
  <si>
    <t>Time endowment</t>
  </si>
  <si>
    <t>Shift parameter for elliptical function for disutility of labor</t>
  </si>
  <si>
    <t>Scale parameter for elliptical function for disutility of labor</t>
  </si>
  <si>
    <t>Supply Side</t>
  </si>
  <si>
    <t>Capital weighting in CES production function in sector $C$ and production industry $m$</t>
  </si>
  <si>
    <t>Elasticity of substitution of capital for labor in CES production function in sector $C$ and production industry $m$</t>
  </si>
  <si>
    <t>Rate of economic depreciation on capital stock in the corporate sector in sector $C$ and production industry $m$</t>
  </si>
  <si>
    <t>Scaling parameter for quadratic investment adjustment costs in sector $C$ and production industry $m$</t>
  </si>
  <si>
    <t>Steady-state investment rate in sector $C$ and production industry $m$</t>
  </si>
  <si>
    <t>Debt to capital ratio in sector $C$ and industry $m$</t>
  </si>
  <si>
    <t>Dividend payout ratio in sector $C$ and industry $m$</t>
  </si>
  <si>
    <t>\ \ \ $\delta^{\tau C}_{m,t}$</t>
  </si>
  <si>
    <t>\ \ \ $\tau^{pC}_{m,t}$</t>
  </si>
  <si>
    <t>\ \ \ $\tau^{g}_{t}$</t>
  </si>
  <si>
    <t>\ \ \ $\tau^{i}_{t}$</t>
  </si>
  <si>
    <t>Corporate marginal income tax rate in year $t$</t>
  </si>
  <si>
    <t>\ \ \ $\tau^{b}_{t}$</t>
  </si>
  <si>
    <t>Rate of tax depreciation capital in sector $C$, industry $m$, year $t$</t>
  </si>
  <si>
    <t>Property tax rate on capital in sector $C$, industry $m$, year $t$</t>
  </si>
  <si>
    <t>Individual income tax rate on interest income in year $t$</t>
  </si>
  <si>
    <t>Individual income tax rate on capital gains in year $t$</t>
  </si>
  <si>
    <t>\ \ \ $f_{I}$</t>
  </si>
  <si>
    <t>This should be better specified, probably allow to vary by year at the least.</t>
  </si>
  <si>
    <t>Use marginal tax rate of the median individual with interest income from micro tax model</t>
  </si>
  <si>
    <t>Use marginal tax rate of the median individual with capital gains income from micro tax model</t>
  </si>
  <si>
    <t>Need to think about MxM or Mx1 - maybe fixed coeff MxM, this way price of capital can vary by industry</t>
  </si>
  <si>
    <t>Demand Side</t>
  </si>
  <si>
    <t>Household</t>
  </si>
  <si>
    <t>Utility weight on the utility from bequests</t>
  </si>
  <si>
    <t>\ \ \ $\alpha_{i,s}$</t>
  </si>
  <si>
    <t>Household sub-utility function share parameter on good $i$ for households of age $s$</t>
  </si>
  <si>
    <t>CEX</t>
  </si>
  <si>
    <t>Coefficient from linear expenditrue system</t>
  </si>
  <si>
    <t>\ \ \ $\bar{c}_{i,s}$</t>
  </si>
  <si>
    <t>Household sub-utility function minimum amount of good $i$ for households of age $s$</t>
  </si>
  <si>
    <t>Price of composite consumption good for household of age $s$</t>
  </si>
  <si>
    <t>Price of consumption good $i$ at time $t$</t>
  </si>
  <si>
    <t>Aggregate Variables and Prices</t>
  </si>
  <si>
    <t>Rate of return on assets at time $t$</t>
  </si>
  <si>
    <t>Note</t>
  </si>
  <si>
    <t xml:space="preserve">Since no uncertainty, all assets give same rate of return </t>
  </si>
  <si>
    <t>Asset market equilibrium</t>
  </si>
  <si>
    <t>Wage rate at time $t$</t>
  </si>
  <si>
    <t>Number of consumption goods that go into composite good</t>
  </si>
  <si>
    <t>CEX, NIPA</t>
  </si>
  <si>
    <t>``Transition" matrix relating output of firms to the supply of new capital (dimesions are $M\times M$)</t>
  </si>
  <si>
    <t>``Transition" matrix relating output of firms to consumption goods (dimesions are $M\times I$)</t>
  </si>
  <si>
    <t>Share parameter for corporate output in industry $m$</t>
  </si>
  <si>
    <t>Elasticity of substitution of corporate for non-corporate output in industry $m$</t>
  </si>
  <si>
    <t>\ \ \ $e_{j,s}$</t>
  </si>
  <si>
    <t>Set to 7</t>
  </si>
  <si>
    <t>PSID</t>
  </si>
  <si>
    <t>Regressions of wages on age</t>
  </si>
  <si>
    <t>Number of lifetime income groups for household</t>
  </si>
  <si>
    <t>Effective labor for household of lifetime income type $j$ at age $s$</t>
  </si>
  <si>
    <t>Fraction of population of lifetime income group $J$</t>
  </si>
  <si>
    <t>Population in initial year</t>
  </si>
  <si>
    <t>Fraction of initial population of age $s$ in initial model year</t>
  </si>
  <si>
    <t>Initial Values</t>
  </si>
  <si>
    <t>Total taxes paid by households of lifetime income group $j$, age $s$, at time $t$</t>
  </si>
  <si>
    <t>Aggregate bequests to households of lifetime income group $j$ at time $t$</t>
  </si>
  <si>
    <t>Government</t>
  </si>
  <si>
    <t>Government debt at time $t$</t>
  </si>
  <si>
    <t>Total government transfers at time $t$</t>
  </si>
  <si>
    <t>$T_{H}=\sum_{j=1}^{J}\sum_{s=1}^{S}T^{H}_{j,s,t}$</t>
  </si>
  <si>
    <t>Government subsidies to the production of private goods at time {t}</t>
  </si>
  <si>
    <t>Government expenditures on employment in the production of public goods at time $t$</t>
  </si>
  <si>
    <t>Government investment at time $t$</t>
  </si>
  <si>
    <t>Government capital stock at time $t$</t>
  </si>
  <si>
    <t>Law of motion for government capital stock: $K^{G}_{t+1}=(1-\delta_{G})K^{G}_{t} + I^{G}_{t}$</t>
  </si>
  <si>
    <t>Modifications:</t>
  </si>
  <si>
    <t>hats denote ratios of variable with Y</t>
  </si>
  <si>
    <t>Total economic output at time $t$</t>
  </si>
  <si>
    <t>bars denote SS values</t>
  </si>
  <si>
    <t>\ \ \ $D_{0}$</t>
  </si>
  <si>
    <t>Government debt in the model's initial period</t>
  </si>
  <si>
    <t>Set based on government debt to GDP ration in base year</t>
  </si>
  <si>
    <t>Response rate of government spending on public goods to debt to GDP ratio</t>
  </si>
  <si>
    <t>Estimate response function on time series data</t>
  </si>
  <si>
    <t>Number</t>
  </si>
  <si>
    <t>\ \ \ $\varepsilon_{m}$</t>
  </si>
  <si>
    <t>Total parameters</t>
  </si>
  <si>
    <t>Model Solution</t>
  </si>
  <si>
    <t>Periods to read the SS in the TPI method</t>
  </si>
  <si>
    <t>Firms</t>
  </si>
  <si>
    <t>Investment by the representative firm of sector $C$ and industry $m$ at time $t$</t>
  </si>
  <si>
    <t>Effective labor demand by the representative firm of sector $C$ and industry $m$ at time $t$</t>
  </si>
  <si>
    <t>Production output by the representative firm of sector $C$ and industry $m$ at time $t$</t>
  </si>
  <si>
    <t>Capital stock of the representative firm of sector $C$ and industry $m$ at time $t$</t>
  </si>
  <si>
    <t>Dividend distributions by the representative firm of sector $C$ and industry $m$ at time $t$</t>
  </si>
  <si>
    <t>Total corporate income taxes by the representative firm of sector $C$ and industry $m$ at time $t$</t>
  </si>
  <si>
    <t>Investment adjustment costs borne by the representative firm of sector $C$ and industry $m$ at time $t$</t>
  </si>
  <si>
    <t>Debt outstanding for the representative firm of sector $C$ and industry $m$ at time $t$</t>
  </si>
  <si>
    <t>Tax basis of capital for the representative firm of sector $C$ and industry $m$ at time $t$</t>
  </si>
  <si>
    <t>New equity issues by the representative firm of sector $C$ and industry $m$ at time $t$</t>
  </si>
  <si>
    <t>Value of the representative firm of sector $C$ and industry $m$ at time $t$</t>
  </si>
  <si>
    <t>Average $Q$ of the representative firm of sector $C$ and industry $m$ at time $t$</t>
  </si>
  <si>
    <t>Price of output from sector $C$, industry $m$, at time $t$.</t>
  </si>
  <si>
    <t>\ \ \ $R$</t>
  </si>
  <si>
    <t>Age at which retirment benefits paid out</t>
  </si>
  <si>
    <t>Set to 65</t>
  </si>
  <si>
    <t>\ \ \ $\Gamma_{1}$</t>
  </si>
  <si>
    <t>Initial distribution of assets</t>
  </si>
  <si>
    <t>Frisch elasticity of labor supply (?)</t>
  </si>
  <si>
    <t>Individual Income Tax Code</t>
  </si>
  <si>
    <t>Coefficient on the linear term in the individual income tax function</t>
  </si>
  <si>
    <t>Coefficient on the quadratic term in the individual income tax function</t>
  </si>
  <si>
    <t>Constant in the individual income tax function</t>
  </si>
  <si>
    <t>Level parameter in the individual income tax function</t>
  </si>
  <si>
    <t>Income factor in the individual income tax function</t>
  </si>
  <si>
    <t>Set to 160</t>
  </si>
  <si>
    <t>Dampening parameter for TPI method</t>
  </si>
  <si>
    <t>Set to 0.2</t>
  </si>
  <si>
    <t>Replacement rate for retirement benefits for those in lifetime income group $j$</t>
  </si>
  <si>
    <t>Payroll tax rate</t>
  </si>
  <si>
    <t>Estate tax rate</t>
  </si>
  <si>
    <t>Fit quadratic function to MTRs and ATRs from microsim model</t>
  </si>
  <si>
    <t>Tax law</t>
  </si>
  <si>
    <t>SS law</t>
  </si>
  <si>
    <t>\ Production Function</t>
  </si>
  <si>
    <t>\ Financial Policy</t>
  </si>
  <si>
    <t>\ Tax Policy</t>
  </si>
  <si>
    <t>\ Population of firms</t>
  </si>
  <si>
    <t>\ Consumer Preferences</t>
  </si>
  <si>
    <t>\ Labor Supply/Ability</t>
  </si>
  <si>
    <t>\ \ \ $b$</t>
  </si>
  <si>
    <t>\ \ \ $k$</t>
  </si>
  <si>
    <t>\ \ \ $v$</t>
  </si>
  <si>
    <t>\ Population Dynamics</t>
  </si>
  <si>
    <t>\ \ \ $A$</t>
  </si>
  <si>
    <t>\ \ \ $B$</t>
  </si>
  <si>
    <t>\ \ \ $C$</t>
  </si>
  <si>
    <t>\ \ \ $D$</t>
  </si>
  <si>
    <t>\ \ \ $F$</t>
  </si>
  <si>
    <t>\ \ \ $\tau^{P}$</t>
  </si>
  <si>
    <t>\ \ \ $\theta_{j}$</t>
  </si>
  <si>
    <t>\ \ \ $\tau^{BQ}$</t>
  </si>
  <si>
    <t>\ \ \ $\rho_{t}$</t>
  </si>
  <si>
    <t>\ \ \ $T$</t>
  </si>
  <si>
    <t>\ \ \ $\nu$</t>
  </si>
  <si>
    <t>\ \ \ $M$</t>
  </si>
  <si>
    <t>\ \ \ $\Omega$</t>
  </si>
  <si>
    <t>Distribution of assets at time $t$</t>
  </si>
  <si>
    <t>Household beliefs about the distribution of assets</t>
  </si>
  <si>
    <t>\ \ \ $U_{j,s,t}$</t>
  </si>
  <si>
    <t>\ \ \ $c_{j,s,t}$</t>
  </si>
  <si>
    <t>\ \ \ $n_{j,s,t}$</t>
  </si>
  <si>
    <t>\ \ \ $b_{j,s,t}$</t>
  </si>
  <si>
    <t>\ \ \ $p_{s,t}$</t>
  </si>
  <si>
    <t>\ \ \ $p_{i,t}$</t>
  </si>
  <si>
    <t>\ \ \ $I^{C}_{m,t}$</t>
  </si>
  <si>
    <t>\ \ \ $EL^{C}_{m,t}$</t>
  </si>
  <si>
    <t>\ \ \ $X^{C}_{m,t}$</t>
  </si>
  <si>
    <t>\ \ \ $K^{C}_{m,t}$</t>
  </si>
  <si>
    <t>\ \ \ $EARN^{C}_{m,t}$</t>
  </si>
  <si>
    <t>\ \ \ $DIV^{C}_{m,t}$</t>
  </si>
  <si>
    <t>\ \ \ $TE^{C}_{m,t}$</t>
  </si>
  <si>
    <t>\ \ \ $\Phi^{C}_{m,t}$</t>
  </si>
  <si>
    <t>\ \ \ $B^{C}_{m,t}$</t>
  </si>
  <si>
    <t>\ \ \ $K^{\tau C}_{m,t}$</t>
  </si>
  <si>
    <t>\ \ \ $VN^{C}_{m,t}$</t>
  </si>
  <si>
    <t>\ \ \ $V^{C}_{m,t}$</t>
  </si>
  <si>
    <t>\ \ \ $q^{C}_{m,t}$</t>
  </si>
  <si>
    <t>\ \ \ $Q^{C}_{m,t}$</t>
  </si>
  <si>
    <t>\ \ \ $p^{C}_{m,t}$</t>
  </si>
  <si>
    <t>\ \ \ $D_{t}$</t>
  </si>
  <si>
    <t>\ \ \ $T_{H}$</t>
  </si>
  <si>
    <t>\ \ \ $G^{subs}_{t}$</t>
  </si>
  <si>
    <t>\ \ \ $G^{emp}_{t}$</t>
  </si>
  <si>
    <t>\ \ \ $I^{G}_{t}$</t>
  </si>
  <si>
    <t>\ \ \ $K^{G}_{t}$</t>
  </si>
  <si>
    <t>\ \ \ $r_{t}$</t>
  </si>
  <si>
    <t>\ \ \ $w_{t}$</t>
  </si>
  <si>
    <t>\ \ \ $BQ_{j,t}$</t>
  </si>
  <si>
    <t>\ \ \ $T_{j,s,t}$</t>
  </si>
  <si>
    <t>\ \ \ $Y_{t}$</t>
  </si>
  <si>
    <t>\ \ \ $\Gamma_{t}$</t>
  </si>
  <si>
    <t>\ \ \ $B_{t}$</t>
  </si>
  <si>
    <t>Aggregate assets held by households at time $t$</t>
  </si>
  <si>
    <t>\ \ \ $C_{t}$</t>
  </si>
  <si>
    <t>Aggregate consumption by households at time $t$</t>
  </si>
  <si>
    <t>\ \ \ $I_{t}$</t>
  </si>
  <si>
    <t>Aggregate investment by firms and government at time $t$</t>
  </si>
  <si>
    <t>\ \ \ $G_{t}$</t>
  </si>
  <si>
    <t>Total government expenditures (on public goods and subsidies to private goods)</t>
  </si>
  <si>
    <t>\ \ \ $K_{t}$</t>
  </si>
  <si>
    <t>The total capital stock held by firms and government at time $t$</t>
  </si>
  <si>
    <t>\ \ \ $\omega_{s,t}$</t>
  </si>
  <si>
    <t>\ \ \ $N_{t}$</t>
  </si>
  <si>
    <t>\ \ \ $\tilde{N}_{t}$</t>
  </si>
  <si>
    <t>BEA PCE Bridge Tables</t>
  </si>
  <si>
    <t xml:space="preserve">Corporate earnings before deprec, corp taxes, and adjust costs, but after property taxes </t>
  </si>
  <si>
    <t>of the representative firm of sector $C$ and industry $m$ at time $t$</t>
  </si>
  <si>
    <t>Marginal $q$ (change in firm value per dollar of investment) of the representative</t>
  </si>
  <si>
    <t xml:space="preserve"> firm of sector $C$ and industry $m$ at time $t$</t>
  </si>
  <si>
    <t>\ \ \ $\tilde{c}_{j,s,t}$</t>
  </si>
  <si>
    <t>$c_{j,s,t}=\tilde{c}_{j,s,t}+ \sum_{i}^{I}\bar{c}_{i,j,s,t}$</t>
  </si>
  <si>
    <t>Discretionary consumption of composite consumption good by household of lifetime income group $j$, age $s$, at time $t$</t>
  </si>
  <si>
    <t xml:space="preserve"> \ \ \ $c_{i,j,s,t}$</t>
  </si>
  <si>
    <t>Consumption of consumption good $i$ by household of lifetime income group $j$, age $s$, at time $t$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</si>
</sst>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tabSelected="1" workbookViewId="0">
      <selection activeCell="B7" sqref="B7"/>
    </sheetView>
  </sheetViews>
  <sheetFormatPr baseColWidth="10" defaultRowHeight="15" x14ac:dyDescent="0"/>
  <sheetData>
    <row r="1" spans="1:5">
      <c r="A1" t="s">
        <v>0</v>
      </c>
      <c r="B1" t="s">
        <v>1</v>
      </c>
      <c r="C1" t="s">
        <v>24</v>
      </c>
      <c r="D1" t="s">
        <v>2</v>
      </c>
      <c r="E1" t="s">
        <v>162</v>
      </c>
    </row>
    <row r="2" spans="1:5">
      <c r="A2" t="s">
        <v>150</v>
      </c>
    </row>
    <row r="3" spans="1:5">
      <c r="A3" t="s">
        <v>267</v>
      </c>
      <c r="B3" t="s">
        <v>115</v>
      </c>
    </row>
    <row r="4" spans="1:5">
      <c r="A4" t="s">
        <v>318</v>
      </c>
      <c r="B4" t="s">
        <v>320</v>
      </c>
    </row>
    <row r="5" spans="1:5">
      <c r="A5" t="s">
        <v>268</v>
      </c>
      <c r="B5" t="s">
        <v>117</v>
      </c>
      <c r="C5" t="s">
        <v>319</v>
      </c>
    </row>
    <row r="6" spans="1:5">
      <c r="A6" t="s">
        <v>321</v>
      </c>
      <c r="B6" t="s">
        <v>322</v>
      </c>
    </row>
    <row r="7" spans="1:5">
      <c r="A7" t="s">
        <v>269</v>
      </c>
      <c r="B7" t="s">
        <v>118</v>
      </c>
    </row>
    <row r="8" spans="1:5">
      <c r="A8" t="s">
        <v>270</v>
      </c>
      <c r="B8" t="s">
        <v>119</v>
      </c>
    </row>
    <row r="9" spans="1:5">
      <c r="A9" t="s">
        <v>271</v>
      </c>
      <c r="B9" t="s">
        <v>158</v>
      </c>
    </row>
    <row r="10" spans="1:5">
      <c r="A10" t="s">
        <v>272</v>
      </c>
      <c r="B10" t="s">
        <v>159</v>
      </c>
    </row>
    <row r="11" spans="1:5">
      <c r="A11" t="s">
        <v>264</v>
      </c>
      <c r="B11" t="s">
        <v>266</v>
      </c>
    </row>
    <row r="13" spans="1:5">
      <c r="A13" t="s">
        <v>207</v>
      </c>
    </row>
    <row r="14" spans="1:5">
      <c r="A14" t="s">
        <v>273</v>
      </c>
      <c r="B14" t="s">
        <v>208</v>
      </c>
      <c r="C14" t="s">
        <v>25</v>
      </c>
      <c r="D14" t="s">
        <v>33</v>
      </c>
    </row>
    <row r="15" spans="1:5">
      <c r="A15" t="s">
        <v>274</v>
      </c>
      <c r="B15" t="s">
        <v>209</v>
      </c>
      <c r="C15" t="s">
        <v>26</v>
      </c>
      <c r="D15" t="s">
        <v>6</v>
      </c>
    </row>
    <row r="16" spans="1:5">
      <c r="A16" t="s">
        <v>275</v>
      </c>
      <c r="B16" s="1" t="s">
        <v>210</v>
      </c>
      <c r="C16" t="s">
        <v>27</v>
      </c>
      <c r="D16" t="s">
        <v>23</v>
      </c>
    </row>
    <row r="17" spans="1:4">
      <c r="A17" t="s">
        <v>276</v>
      </c>
      <c r="B17" t="s">
        <v>211</v>
      </c>
      <c r="C17" t="s">
        <v>28</v>
      </c>
      <c r="D17" t="s">
        <v>5</v>
      </c>
    </row>
    <row r="18" spans="1:4">
      <c r="A18" t="s">
        <v>277</v>
      </c>
      <c r="B18" t="s">
        <v>314</v>
      </c>
      <c r="C18" t="s">
        <v>29</v>
      </c>
      <c r="D18" t="s">
        <v>7</v>
      </c>
    </row>
    <row r="19" spans="1:4">
      <c r="B19" t="s">
        <v>315</v>
      </c>
    </row>
    <row r="20" spans="1:4">
      <c r="A20" t="s">
        <v>278</v>
      </c>
      <c r="B20" t="s">
        <v>212</v>
      </c>
      <c r="C20" t="s">
        <v>30</v>
      </c>
      <c r="D20" t="s">
        <v>8</v>
      </c>
    </row>
    <row r="21" spans="1:4">
      <c r="A21" t="s">
        <v>279</v>
      </c>
      <c r="B21" t="s">
        <v>213</v>
      </c>
      <c r="C21" t="s">
        <v>31</v>
      </c>
      <c r="D21" t="s">
        <v>14</v>
      </c>
    </row>
    <row r="22" spans="1:4">
      <c r="A22" t="s">
        <v>280</v>
      </c>
      <c r="B22" t="s">
        <v>214</v>
      </c>
      <c r="C22" t="s">
        <v>32</v>
      </c>
      <c r="D22" t="s">
        <v>9</v>
      </c>
    </row>
    <row r="23" spans="1:4">
      <c r="A23" t="s">
        <v>281</v>
      </c>
      <c r="B23" t="s">
        <v>215</v>
      </c>
      <c r="C23" t="s">
        <v>34</v>
      </c>
      <c r="D23" t="s">
        <v>10</v>
      </c>
    </row>
    <row r="24" spans="1:4">
      <c r="A24" t="s">
        <v>282</v>
      </c>
      <c r="B24" t="s">
        <v>216</v>
      </c>
      <c r="C24" t="s">
        <v>35</v>
      </c>
      <c r="D24" t="s">
        <v>11</v>
      </c>
    </row>
    <row r="25" spans="1:4">
      <c r="A25" t="s">
        <v>283</v>
      </c>
      <c r="B25" t="s">
        <v>217</v>
      </c>
      <c r="C25" t="s">
        <v>36</v>
      </c>
      <c r="D25" t="s">
        <v>12</v>
      </c>
    </row>
    <row r="26" spans="1:4">
      <c r="A26" t="s">
        <v>284</v>
      </c>
      <c r="B26" t="s">
        <v>218</v>
      </c>
      <c r="C26" t="s">
        <v>38</v>
      </c>
      <c r="D26" t="s">
        <v>21</v>
      </c>
    </row>
    <row r="27" spans="1:4">
      <c r="A27" t="s">
        <v>285</v>
      </c>
      <c r="B27" t="s">
        <v>316</v>
      </c>
      <c r="C27" t="s">
        <v>39</v>
      </c>
      <c r="D27" t="s">
        <v>37</v>
      </c>
    </row>
    <row r="28" spans="1:4">
      <c r="B28" t="s">
        <v>317</v>
      </c>
    </row>
    <row r="29" spans="1:4">
      <c r="A29" t="s">
        <v>286</v>
      </c>
      <c r="B29" t="s">
        <v>219</v>
      </c>
      <c r="C29" t="s">
        <v>38</v>
      </c>
      <c r="D29" t="s">
        <v>22</v>
      </c>
    </row>
    <row r="30" spans="1:4">
      <c r="A30" t="s">
        <v>287</v>
      </c>
      <c r="B30" t="s">
        <v>220</v>
      </c>
    </row>
    <row r="32" spans="1:4">
      <c r="A32" t="s">
        <v>184</v>
      </c>
    </row>
    <row r="33" spans="1:5">
      <c r="A33" t="s">
        <v>288</v>
      </c>
      <c r="B33" t="s">
        <v>185</v>
      </c>
    </row>
    <row r="34" spans="1:5">
      <c r="A34" t="s">
        <v>289</v>
      </c>
      <c r="B34" t="s">
        <v>186</v>
      </c>
      <c r="C34" t="s">
        <v>187</v>
      </c>
    </row>
    <row r="35" spans="1:5">
      <c r="A35" t="s">
        <v>290</v>
      </c>
      <c r="B35" t="s">
        <v>188</v>
      </c>
    </row>
    <row r="36" spans="1:5">
      <c r="A36" t="s">
        <v>291</v>
      </c>
      <c r="B36" t="s">
        <v>189</v>
      </c>
    </row>
    <row r="37" spans="1:5">
      <c r="A37" t="s">
        <v>292</v>
      </c>
      <c r="B37" t="s">
        <v>190</v>
      </c>
    </row>
    <row r="38" spans="1:5">
      <c r="A38" t="s">
        <v>293</v>
      </c>
      <c r="B38" t="s">
        <v>191</v>
      </c>
      <c r="D38" t="s">
        <v>192</v>
      </c>
    </row>
    <row r="40" spans="1:5">
      <c r="A40" t="s">
        <v>160</v>
      </c>
    </row>
    <row r="41" spans="1:5">
      <c r="A41" t="s">
        <v>294</v>
      </c>
      <c r="B41" t="s">
        <v>161</v>
      </c>
      <c r="D41" t="s">
        <v>164</v>
      </c>
      <c r="E41" t="s">
        <v>163</v>
      </c>
    </row>
    <row r="42" spans="1:5">
      <c r="A42" t="s">
        <v>295</v>
      </c>
      <c r="B42" t="s">
        <v>165</v>
      </c>
    </row>
    <row r="43" spans="1:5">
      <c r="A43" t="s">
        <v>296</v>
      </c>
      <c r="B43" t="s">
        <v>183</v>
      </c>
    </row>
    <row r="44" spans="1:5">
      <c r="A44" t="s">
        <v>297</v>
      </c>
      <c r="B44" t="s">
        <v>182</v>
      </c>
    </row>
    <row r="45" spans="1:5">
      <c r="A45" t="s">
        <v>298</v>
      </c>
      <c r="B45" t="s">
        <v>195</v>
      </c>
    </row>
    <row r="46" spans="1:5">
      <c r="A46" t="s">
        <v>299</v>
      </c>
      <c r="B46" t="s">
        <v>265</v>
      </c>
    </row>
    <row r="47" spans="1:5">
      <c r="A47" t="s">
        <v>300</v>
      </c>
      <c r="B47" t="s">
        <v>301</v>
      </c>
    </row>
    <row r="48" spans="1:5">
      <c r="A48" t="s">
        <v>302</v>
      </c>
      <c r="B48" t="s">
        <v>303</v>
      </c>
    </row>
    <row r="49" spans="1:2">
      <c r="A49" t="s">
        <v>304</v>
      </c>
      <c r="B49" t="s">
        <v>305</v>
      </c>
    </row>
    <row r="50" spans="1:2">
      <c r="A50" t="s">
        <v>306</v>
      </c>
      <c r="B50" t="s">
        <v>307</v>
      </c>
    </row>
    <row r="51" spans="1:2">
      <c r="A51" t="s">
        <v>308</v>
      </c>
      <c r="B51" t="s">
        <v>309</v>
      </c>
    </row>
    <row r="53" spans="1:2">
      <c r="A53" t="s">
        <v>193</v>
      </c>
    </row>
    <row r="54" spans="1:2">
      <c r="A54" t="s">
        <v>194</v>
      </c>
    </row>
    <row r="55" spans="1:2">
      <c r="A55" t="s">
        <v>196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B11" sqref="A1:B11"/>
    </sheetView>
  </sheetViews>
  <sheetFormatPr baseColWidth="10" defaultRowHeight="15" x14ac:dyDescent="0"/>
  <sheetData>
    <row r="1" spans="1:5">
      <c r="A1" t="s">
        <v>0</v>
      </c>
      <c r="B1" t="s">
        <v>1</v>
      </c>
    </row>
    <row r="2" spans="1:5">
      <c r="A2" t="s">
        <v>150</v>
      </c>
    </row>
    <row r="3" spans="1:5">
      <c r="A3" t="s">
        <v>310</v>
      </c>
      <c r="B3" t="s">
        <v>101</v>
      </c>
    </row>
    <row r="4" spans="1:5">
      <c r="A4" t="s">
        <v>311</v>
      </c>
      <c r="B4" t="s">
        <v>110</v>
      </c>
    </row>
    <row r="5" spans="1:5">
      <c r="A5" t="s">
        <v>312</v>
      </c>
      <c r="B5" t="s">
        <v>111</v>
      </c>
      <c r="E5" t="s">
        <v>112</v>
      </c>
    </row>
    <row r="7" spans="1:5">
      <c r="A7" t="s">
        <v>181</v>
      </c>
    </row>
    <row r="8" spans="1:5">
      <c r="A8" t="s">
        <v>89</v>
      </c>
      <c r="B8" t="s">
        <v>179</v>
      </c>
      <c r="D8" t="s">
        <v>90</v>
      </c>
    </row>
    <row r="9" spans="1:5">
      <c r="A9" t="s">
        <v>91</v>
      </c>
      <c r="B9" t="s">
        <v>180</v>
      </c>
      <c r="D9" t="s">
        <v>90</v>
      </c>
    </row>
    <row r="10" spans="1:5">
      <c r="A10" t="s">
        <v>197</v>
      </c>
      <c r="B10" t="s">
        <v>198</v>
      </c>
      <c r="D10" t="s">
        <v>199</v>
      </c>
    </row>
    <row r="11" spans="1:5">
      <c r="A11" t="s">
        <v>224</v>
      </c>
      <c r="B11" t="s">
        <v>225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workbookViewId="0">
      <selection activeCell="A55" sqref="A55"/>
    </sheetView>
  </sheetViews>
  <sheetFormatPr baseColWidth="10" defaultRowHeight="15" x14ac:dyDescent="0"/>
  <cols>
    <col min="1" max="1" width="22.1640625" bestFit="1" customWidth="1"/>
    <col min="2" max="2" width="81.83203125" bestFit="1" customWidth="1"/>
  </cols>
  <sheetData>
    <row r="1" spans="1:6">
      <c r="A1" t="s">
        <v>3</v>
      </c>
      <c r="B1" t="s">
        <v>1</v>
      </c>
      <c r="C1" t="s">
        <v>4</v>
      </c>
      <c r="D1" t="s">
        <v>107</v>
      </c>
      <c r="E1" t="s">
        <v>43</v>
      </c>
      <c r="F1" t="s">
        <v>202</v>
      </c>
    </row>
    <row r="2" spans="1:6">
      <c r="A2" t="s">
        <v>149</v>
      </c>
    </row>
    <row r="3" spans="1:6">
      <c r="A3" t="s">
        <v>246</v>
      </c>
    </row>
    <row r="4" spans="1:6">
      <c r="A4" t="s">
        <v>72</v>
      </c>
      <c r="B4" t="s">
        <v>120</v>
      </c>
      <c r="D4" t="s">
        <v>73</v>
      </c>
      <c r="F4">
        <v>1</v>
      </c>
    </row>
    <row r="5" spans="1:6">
      <c r="A5" t="s">
        <v>75</v>
      </c>
      <c r="B5" t="s">
        <v>151</v>
      </c>
      <c r="D5" t="s">
        <v>76</v>
      </c>
      <c r="F5">
        <v>1</v>
      </c>
    </row>
    <row r="6" spans="1:6">
      <c r="A6" t="s">
        <v>77</v>
      </c>
      <c r="B6" t="s">
        <v>116</v>
      </c>
      <c r="D6" t="s">
        <v>78</v>
      </c>
      <c r="F6">
        <v>1</v>
      </c>
    </row>
    <row r="7" spans="1:6">
      <c r="A7" t="s">
        <v>97</v>
      </c>
      <c r="B7" t="s">
        <v>166</v>
      </c>
      <c r="C7">
        <v>17</v>
      </c>
      <c r="D7" t="s">
        <v>167</v>
      </c>
      <c r="F7">
        <v>1</v>
      </c>
    </row>
    <row r="8" spans="1:6">
      <c r="A8" t="s">
        <v>152</v>
      </c>
      <c r="B8" t="s">
        <v>153</v>
      </c>
      <c r="C8" t="s">
        <v>155</v>
      </c>
      <c r="D8" t="s">
        <v>154</v>
      </c>
      <c r="F8">
        <f>17*80</f>
        <v>1360</v>
      </c>
    </row>
    <row r="9" spans="1:6">
      <c r="A9" t="s">
        <v>156</v>
      </c>
      <c r="B9" t="s">
        <v>157</v>
      </c>
      <c r="C9" t="s">
        <v>155</v>
      </c>
      <c r="D9" t="s">
        <v>154</v>
      </c>
      <c r="F9">
        <f>17*80</f>
        <v>1360</v>
      </c>
    </row>
    <row r="10" spans="1:6">
      <c r="A10" t="s">
        <v>99</v>
      </c>
      <c r="B10" t="s">
        <v>169</v>
      </c>
      <c r="D10" t="s">
        <v>313</v>
      </c>
      <c r="F10">
        <f>24*17</f>
        <v>408</v>
      </c>
    </row>
    <row r="11" spans="1:6">
      <c r="A11" t="s">
        <v>100</v>
      </c>
      <c r="B11" t="s">
        <v>170</v>
      </c>
      <c r="E11" s="1" t="s">
        <v>98</v>
      </c>
      <c r="F11">
        <v>24</v>
      </c>
    </row>
    <row r="12" spans="1:6">
      <c r="A12" t="s">
        <v>203</v>
      </c>
      <c r="B12" t="s">
        <v>171</v>
      </c>
      <c r="E12" s="1" t="s">
        <v>98</v>
      </c>
      <c r="F12">
        <v>1</v>
      </c>
    </row>
    <row r="13" spans="1:6">
      <c r="A13" t="s">
        <v>247</v>
      </c>
    </row>
    <row r="14" spans="1:6">
      <c r="A14" t="s">
        <v>172</v>
      </c>
      <c r="B14" t="s">
        <v>177</v>
      </c>
      <c r="C14" t="s">
        <v>175</v>
      </c>
      <c r="D14" t="s">
        <v>174</v>
      </c>
      <c r="F14">
        <f>7*80</f>
        <v>560</v>
      </c>
    </row>
    <row r="15" spans="1:6">
      <c r="A15" t="s">
        <v>92</v>
      </c>
      <c r="B15" t="s">
        <v>176</v>
      </c>
      <c r="D15" t="s">
        <v>173</v>
      </c>
      <c r="F15">
        <v>1</v>
      </c>
    </row>
    <row r="16" spans="1:6">
      <c r="A16" t="s">
        <v>93</v>
      </c>
      <c r="B16" t="s">
        <v>178</v>
      </c>
      <c r="D16" t="s">
        <v>94</v>
      </c>
      <c r="F16">
        <v>7</v>
      </c>
    </row>
    <row r="17" spans="1:6">
      <c r="A17" t="s">
        <v>74</v>
      </c>
      <c r="B17" t="s">
        <v>122</v>
      </c>
      <c r="F17">
        <v>80</v>
      </c>
    </row>
    <row r="18" spans="1:6">
      <c r="A18" t="s">
        <v>248</v>
      </c>
      <c r="B18" t="s">
        <v>125</v>
      </c>
      <c r="F18">
        <v>1</v>
      </c>
    </row>
    <row r="19" spans="1:6">
      <c r="A19" t="s">
        <v>249</v>
      </c>
      <c r="B19" t="s">
        <v>124</v>
      </c>
      <c r="F19">
        <v>1</v>
      </c>
    </row>
    <row r="20" spans="1:6">
      <c r="A20" t="s">
        <v>250</v>
      </c>
      <c r="B20" t="s">
        <v>226</v>
      </c>
      <c r="F20">
        <v>1</v>
      </c>
    </row>
    <row r="21" spans="1:6">
      <c r="A21" t="s">
        <v>95</v>
      </c>
      <c r="B21" t="s">
        <v>123</v>
      </c>
      <c r="D21" t="s">
        <v>96</v>
      </c>
      <c r="F21">
        <v>1</v>
      </c>
    </row>
    <row r="22" spans="1:6">
      <c r="A22" t="s">
        <v>251</v>
      </c>
    </row>
    <row r="23" spans="1:6">
      <c r="A23" t="s">
        <v>79</v>
      </c>
      <c r="B23" t="s">
        <v>104</v>
      </c>
      <c r="D23" t="s">
        <v>80</v>
      </c>
      <c r="F23">
        <v>1</v>
      </c>
    </row>
    <row r="24" spans="1:6">
      <c r="A24" t="s">
        <v>81</v>
      </c>
      <c r="B24" t="s">
        <v>103</v>
      </c>
      <c r="D24" t="s">
        <v>82</v>
      </c>
      <c r="F24">
        <v>1</v>
      </c>
    </row>
    <row r="25" spans="1:6">
      <c r="A25" t="s">
        <v>221</v>
      </c>
      <c r="B25" t="s">
        <v>222</v>
      </c>
      <c r="D25" t="s">
        <v>223</v>
      </c>
      <c r="F25">
        <v>1</v>
      </c>
    </row>
    <row r="26" spans="1:6">
      <c r="A26" t="s">
        <v>83</v>
      </c>
      <c r="B26" t="s">
        <v>102</v>
      </c>
      <c r="D26" t="s">
        <v>84</v>
      </c>
      <c r="F26">
        <v>80</v>
      </c>
    </row>
    <row r="27" spans="1:6">
      <c r="A27" t="s">
        <v>85</v>
      </c>
      <c r="B27" t="s">
        <v>105</v>
      </c>
      <c r="D27" t="s">
        <v>86</v>
      </c>
      <c r="F27">
        <v>80</v>
      </c>
    </row>
    <row r="28" spans="1:6">
      <c r="A28" t="s">
        <v>87</v>
      </c>
      <c r="B28" t="s">
        <v>106</v>
      </c>
      <c r="D28" t="s">
        <v>88</v>
      </c>
      <c r="F28">
        <v>80</v>
      </c>
    </row>
    <row r="30" spans="1:6">
      <c r="A30" t="s">
        <v>227</v>
      </c>
    </row>
    <row r="31" spans="1:6">
      <c r="A31" t="s">
        <v>252</v>
      </c>
      <c r="B31" t="s">
        <v>229</v>
      </c>
      <c r="C31" t="s">
        <v>239</v>
      </c>
      <c r="F31">
        <v>1</v>
      </c>
    </row>
    <row r="32" spans="1:6">
      <c r="A32" t="s">
        <v>253</v>
      </c>
      <c r="B32" t="s">
        <v>228</v>
      </c>
      <c r="C32" t="s">
        <v>239</v>
      </c>
      <c r="F32">
        <v>1</v>
      </c>
    </row>
    <row r="33" spans="1:6">
      <c r="A33" t="s">
        <v>254</v>
      </c>
      <c r="B33" t="s">
        <v>230</v>
      </c>
      <c r="C33" t="s">
        <v>239</v>
      </c>
      <c r="F33">
        <v>1</v>
      </c>
    </row>
    <row r="34" spans="1:6">
      <c r="A34" t="s">
        <v>255</v>
      </c>
      <c r="B34" t="s">
        <v>231</v>
      </c>
      <c r="C34" t="s">
        <v>239</v>
      </c>
      <c r="F34">
        <v>1</v>
      </c>
    </row>
    <row r="35" spans="1:6">
      <c r="A35" t="s">
        <v>256</v>
      </c>
      <c r="B35" t="s">
        <v>232</v>
      </c>
      <c r="C35" t="s">
        <v>239</v>
      </c>
      <c r="F35">
        <v>1</v>
      </c>
    </row>
    <row r="36" spans="1:6">
      <c r="A36" t="s">
        <v>257</v>
      </c>
      <c r="B36" t="s">
        <v>237</v>
      </c>
      <c r="C36" t="s">
        <v>240</v>
      </c>
      <c r="F36">
        <v>1</v>
      </c>
    </row>
    <row r="37" spans="1:6">
      <c r="A37" t="s">
        <v>258</v>
      </c>
      <c r="B37" t="s">
        <v>236</v>
      </c>
      <c r="C37" t="s">
        <v>241</v>
      </c>
      <c r="F37">
        <v>7</v>
      </c>
    </row>
    <row r="38" spans="1:6">
      <c r="A38" t="s">
        <v>259</v>
      </c>
      <c r="B38" t="s">
        <v>238</v>
      </c>
      <c r="C38" t="s">
        <v>240</v>
      </c>
      <c r="F38">
        <v>1</v>
      </c>
    </row>
    <row r="40" spans="1:6">
      <c r="A40" t="s">
        <v>126</v>
      </c>
    </row>
    <row r="41" spans="1:6">
      <c r="A41" t="s">
        <v>242</v>
      </c>
    </row>
    <row r="42" spans="1:6">
      <c r="A42" t="s">
        <v>44</v>
      </c>
      <c r="B42" t="s">
        <v>127</v>
      </c>
      <c r="C42" t="s">
        <v>45</v>
      </c>
      <c r="D42" t="s">
        <v>46</v>
      </c>
      <c r="F42">
        <f>24*2</f>
        <v>48</v>
      </c>
    </row>
    <row r="43" spans="1:6">
      <c r="A43" t="s">
        <v>47</v>
      </c>
      <c r="B43" t="s">
        <v>128</v>
      </c>
      <c r="C43" t="s">
        <v>48</v>
      </c>
      <c r="F43">
        <f>24*2</f>
        <v>48</v>
      </c>
    </row>
    <row r="44" spans="1:6">
      <c r="A44" t="s">
        <v>49</v>
      </c>
      <c r="B44" t="s">
        <v>129</v>
      </c>
      <c r="C44" t="s">
        <v>50</v>
      </c>
      <c r="D44" t="s">
        <v>51</v>
      </c>
      <c r="F44">
        <f>24*2</f>
        <v>48</v>
      </c>
    </row>
    <row r="45" spans="1:6">
      <c r="A45" t="s">
        <v>52</v>
      </c>
      <c r="B45" t="s">
        <v>130</v>
      </c>
      <c r="C45" t="s">
        <v>48</v>
      </c>
      <c r="F45">
        <f>24*2</f>
        <v>48</v>
      </c>
    </row>
    <row r="46" spans="1:6">
      <c r="A46" t="s">
        <v>53</v>
      </c>
      <c r="B46" t="s">
        <v>131</v>
      </c>
      <c r="C46" t="s">
        <v>54</v>
      </c>
      <c r="F46">
        <f>24*2</f>
        <v>48</v>
      </c>
    </row>
    <row r="47" spans="1:6">
      <c r="A47" t="s">
        <v>243</v>
      </c>
    </row>
    <row r="48" spans="1:6">
      <c r="A48" t="s">
        <v>58</v>
      </c>
      <c r="B48" t="s">
        <v>133</v>
      </c>
      <c r="E48" t="s">
        <v>59</v>
      </c>
      <c r="F48" s="1">
        <v>48</v>
      </c>
    </row>
    <row r="49" spans="1:6">
      <c r="A49" t="s">
        <v>60</v>
      </c>
      <c r="B49" t="s">
        <v>132</v>
      </c>
      <c r="C49" t="s">
        <v>61</v>
      </c>
      <c r="D49" t="s">
        <v>62</v>
      </c>
      <c r="F49" s="1">
        <v>48</v>
      </c>
    </row>
    <row r="50" spans="1:6">
      <c r="A50" t="s">
        <v>244</v>
      </c>
    </row>
    <row r="51" spans="1:6">
      <c r="A51" t="s">
        <v>139</v>
      </c>
      <c r="B51" t="s">
        <v>138</v>
      </c>
      <c r="C51" t="s">
        <v>63</v>
      </c>
      <c r="F51">
        <v>24</v>
      </c>
    </row>
    <row r="52" spans="1:6">
      <c r="A52" t="s">
        <v>134</v>
      </c>
      <c r="B52" t="s">
        <v>140</v>
      </c>
      <c r="C52" t="s">
        <v>64</v>
      </c>
      <c r="D52" t="s">
        <v>65</v>
      </c>
      <c r="F52" s="1">
        <v>48</v>
      </c>
    </row>
    <row r="53" spans="1:6">
      <c r="A53" t="s">
        <v>135</v>
      </c>
      <c r="B53" t="s">
        <v>141</v>
      </c>
      <c r="C53" t="s">
        <v>66</v>
      </c>
      <c r="F53" s="1">
        <v>48</v>
      </c>
    </row>
    <row r="54" spans="1:6">
      <c r="A54" t="s">
        <v>137</v>
      </c>
      <c r="B54" t="s">
        <v>142</v>
      </c>
      <c r="C54" t="s">
        <v>146</v>
      </c>
      <c r="F54" s="1">
        <v>1</v>
      </c>
    </row>
    <row r="55" spans="1:6">
      <c r="A55" t="s">
        <v>136</v>
      </c>
      <c r="B55" t="s">
        <v>143</v>
      </c>
      <c r="C55" t="s">
        <v>147</v>
      </c>
      <c r="F55" s="1">
        <v>1</v>
      </c>
    </row>
    <row r="56" spans="1:6">
      <c r="A56" t="s">
        <v>15</v>
      </c>
      <c r="B56" t="s">
        <v>16</v>
      </c>
      <c r="C56" t="s">
        <v>67</v>
      </c>
      <c r="E56" t="s">
        <v>145</v>
      </c>
      <c r="F56" s="1">
        <v>1</v>
      </c>
    </row>
    <row r="57" spans="1:6">
      <c r="A57" t="s">
        <v>144</v>
      </c>
      <c r="B57" t="s">
        <v>40</v>
      </c>
      <c r="C57" t="s">
        <v>67</v>
      </c>
      <c r="E57" t="s">
        <v>145</v>
      </c>
      <c r="F57" s="1">
        <v>1</v>
      </c>
    </row>
    <row r="58" spans="1:6">
      <c r="A58" t="s">
        <v>18</v>
      </c>
      <c r="B58" t="s">
        <v>41</v>
      </c>
      <c r="C58" t="s">
        <v>67</v>
      </c>
      <c r="E58" t="s">
        <v>145</v>
      </c>
      <c r="F58" s="1">
        <v>1</v>
      </c>
    </row>
    <row r="59" spans="1:6">
      <c r="A59" t="s">
        <v>19</v>
      </c>
      <c r="B59" t="s">
        <v>17</v>
      </c>
      <c r="C59" t="s">
        <v>67</v>
      </c>
      <c r="E59" t="s">
        <v>145</v>
      </c>
      <c r="F59" s="1">
        <v>1</v>
      </c>
    </row>
    <row r="60" spans="1:6">
      <c r="A60" t="s">
        <v>20</v>
      </c>
      <c r="B60" t="s">
        <v>42</v>
      </c>
      <c r="C60" t="s">
        <v>67</v>
      </c>
      <c r="E60" t="s">
        <v>145</v>
      </c>
      <c r="F60" s="1">
        <v>1</v>
      </c>
    </row>
    <row r="61" spans="1:6">
      <c r="A61" t="s">
        <v>245</v>
      </c>
    </row>
    <row r="62" spans="1:6">
      <c r="A62" t="s">
        <v>263</v>
      </c>
      <c r="B62" t="s">
        <v>70</v>
      </c>
      <c r="C62" t="s">
        <v>68</v>
      </c>
      <c r="D62" t="s">
        <v>69</v>
      </c>
      <c r="F62" s="1">
        <v>1</v>
      </c>
    </row>
    <row r="63" spans="1:6">
      <c r="A63" t="s">
        <v>264</v>
      </c>
      <c r="B63" t="s">
        <v>168</v>
      </c>
      <c r="D63" t="s">
        <v>71</v>
      </c>
      <c r="E63" t="s">
        <v>148</v>
      </c>
      <c r="F63">
        <f>24*24</f>
        <v>576</v>
      </c>
    </row>
    <row r="65" spans="1:6">
      <c r="A65" t="s">
        <v>184</v>
      </c>
    </row>
    <row r="66" spans="1:6">
      <c r="A66" t="s">
        <v>260</v>
      </c>
      <c r="B66" t="s">
        <v>200</v>
      </c>
      <c r="C66" t="s">
        <v>201</v>
      </c>
      <c r="F66">
        <v>1</v>
      </c>
    </row>
    <row r="68" spans="1:6">
      <c r="A68" t="s">
        <v>13</v>
      </c>
    </row>
    <row r="69" spans="1:6">
      <c r="A69" t="s">
        <v>108</v>
      </c>
      <c r="B69" t="s">
        <v>109</v>
      </c>
      <c r="C69" t="s">
        <v>55</v>
      </c>
      <c r="F69">
        <v>1</v>
      </c>
    </row>
    <row r="70" spans="1:6">
      <c r="A70" t="s">
        <v>113</v>
      </c>
      <c r="B70" t="s">
        <v>114</v>
      </c>
      <c r="F70">
        <v>1</v>
      </c>
    </row>
    <row r="71" spans="1:6">
      <c r="A71" t="s">
        <v>56</v>
      </c>
      <c r="B71" t="s">
        <v>121</v>
      </c>
      <c r="C71" t="s">
        <v>57</v>
      </c>
      <c r="F71">
        <v>1</v>
      </c>
    </row>
    <row r="73" spans="1:6">
      <c r="A73" t="s">
        <v>205</v>
      </c>
    </row>
    <row r="74" spans="1:6">
      <c r="A74" t="s">
        <v>261</v>
      </c>
      <c r="B74" t="s">
        <v>206</v>
      </c>
      <c r="C74" t="s">
        <v>233</v>
      </c>
      <c r="F74">
        <v>1</v>
      </c>
    </row>
    <row r="75" spans="1:6">
      <c r="A75" t="s">
        <v>262</v>
      </c>
      <c r="B75" t="s">
        <v>234</v>
      </c>
      <c r="C75" t="s">
        <v>235</v>
      </c>
      <c r="F75">
        <v>1</v>
      </c>
    </row>
    <row r="78" spans="1:6">
      <c r="A78" t="s">
        <v>204</v>
      </c>
      <c r="F78">
        <f>SUM(F42:F75)</f>
        <v>1046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EndogenousVariables</vt:lpstr>
      <vt:lpstr>ExogenousVariables</vt:lpstr>
      <vt:lpstr>Parameters</vt:lpstr>
    </vt:vector>
  </TitlesOfParts>
  <Company>MTSU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DeBacker</dc:creator>
  <cp:lastModifiedBy>Jason DeBacker</cp:lastModifiedBy>
  <dcterms:created xsi:type="dcterms:W3CDTF">2014-08-11T17:21:02Z</dcterms:created>
  <dcterms:modified xsi:type="dcterms:W3CDTF">2015-03-02T16:56:26Z</dcterms:modified>
</cp:coreProperties>
</file>