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560" yWindow="560" windowWidth="22940" windowHeight="14520" tabRatio="500" firstSheet="2" activeTab="5"/>
  </bookViews>
  <sheets>
    <sheet name="Cons Categories" sheetId="1" r:id="rId1"/>
    <sheet name="Impute Appliances" sheetId="2" r:id="rId2"/>
    <sheet name="Impute Furniture" sheetId="3" r:id="rId3"/>
    <sheet name="Impute Motor Vehicles" sheetId="4" r:id="rId4"/>
    <sheet name="CEX summary" sheetId="8" r:id="rId5"/>
    <sheet name="CEX vs NIPA" sheetId="5" r:id="rId6"/>
    <sheet name="Parameter Compare" sheetId="6" r:id="rId7"/>
    <sheet name="Age Groups" sheetId="7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5" l="1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</calcChain>
</file>

<file path=xl/sharedStrings.xml><?xml version="1.0" encoding="utf-8"?>
<sst xmlns="http://schemas.openxmlformats.org/spreadsheetml/2006/main" count="234" uniqueCount="115">
  <si>
    <t>Category</t>
  </si>
  <si>
    <t>Description</t>
  </si>
  <si>
    <t>CEX variables</t>
  </si>
  <si>
    <t>Additional categories from "Miscellaneous"</t>
  </si>
  <si>
    <t>Notes</t>
  </si>
  <si>
    <t>Food</t>
  </si>
  <si>
    <t>FOODTOTL</t>
  </si>
  <si>
    <t>Level 2, "Food"</t>
  </si>
  <si>
    <t>Alcohol</t>
  </si>
  <si>
    <t>ALCBEVG</t>
  </si>
  <si>
    <t>Level 2, "Alcoholic beverages"</t>
  </si>
  <si>
    <t>Tobacco</t>
  </si>
  <si>
    <t>TOBACCO</t>
  </si>
  <si>
    <t>Level 2, "Tobacco products and smoking supplies"</t>
  </si>
  <si>
    <t>Household fuels and utilities</t>
  </si>
  <si>
    <t>UTILS</t>
  </si>
  <si>
    <t>Level 3, "Utilities, fuels, and public services"</t>
  </si>
  <si>
    <t>Shelter</t>
  </si>
  <si>
    <t>SHELTER</t>
  </si>
  <si>
    <t>Level 3, "Shelter"</t>
  </si>
  <si>
    <t>Furnishings</t>
  </si>
  <si>
    <t>HHFURNSH - MAJAPPL</t>
  </si>
  <si>
    <t>Level 3, "Household furnishings and equipment" less Level 4, "Major Appliances"</t>
  </si>
  <si>
    <t>Appliances</t>
  </si>
  <si>
    <t>MAJAPPL</t>
  </si>
  <si>
    <t>Level 4, "Major appliances"</t>
  </si>
  <si>
    <t>Apparel</t>
  </si>
  <si>
    <t>APPAREL</t>
  </si>
  <si>
    <t>Level 2, "Apparel and services"</t>
  </si>
  <si>
    <t>Public transportation</t>
  </si>
  <si>
    <t>PUBTRANS</t>
  </si>
  <si>
    <t>Level 3, "Public and other transportation"</t>
  </si>
  <si>
    <t>New and used cares, fees, and maintenance</t>
  </si>
  <si>
    <t>VEHPURCH + VEHOTHXP</t>
  </si>
  <si>
    <t>Level 3, "Vehicle purchases (net outlay)" plus Level 3, "Other vehicle expenses"</t>
  </si>
  <si>
    <t>Cash contributions and personal care (personal services)</t>
  </si>
  <si>
    <t>PERSCARE + CASHCONT</t>
  </si>
  <si>
    <t>+680140+680901</t>
  </si>
  <si>
    <t>Level 2, "Personal care products and services" plus Level 2, "Cash contributions"</t>
  </si>
  <si>
    <t>Financial services</t>
  </si>
  <si>
    <t>INSPENSN</t>
  </si>
  <si>
    <t>680210+680220+680902+710110+005420+005520+005620+880210+620112</t>
  </si>
  <si>
    <t>Level 2, "Personal insurance and pensions"</t>
  </si>
  <si>
    <t>Reading and entertainment (recreation)</t>
  </si>
  <si>
    <t>READING + ENTRTAIN</t>
  </si>
  <si>
    <t>+680904+680905+790600+620926</t>
  </si>
  <si>
    <t>Level 2, "Reading" plus Level 2, "Entertainment"</t>
  </si>
  <si>
    <t>Household operations (nondurables)</t>
  </si>
  <si>
    <t>HHOPER</t>
  </si>
  <si>
    <t>+620115+900002+680110</t>
  </si>
  <si>
    <t>Level 3, "Household operations"</t>
  </si>
  <si>
    <t>Gasoline and motor oil</t>
  </si>
  <si>
    <t>GASOIL</t>
  </si>
  <si>
    <t>Level 3, "Gasoline and motor oil"</t>
  </si>
  <si>
    <t>Health care</t>
  </si>
  <si>
    <t>HEALTH</t>
  </si>
  <si>
    <t>Level 2, "Healthcare"</t>
  </si>
  <si>
    <t>Education</t>
  </si>
  <si>
    <t>EDUCATN</t>
  </si>
  <si>
    <t>Level 2, Education"</t>
  </si>
  <si>
    <t>** Note, the most diffuclt grouping of consumption goods to reallocate was Level 2, "Miscellaneous"</t>
  </si>
  <si>
    <t>Income (dollars)</t>
  </si>
  <si>
    <t>One or two members</t>
  </si>
  <si>
    <t>Three or four members</t>
  </si>
  <si>
    <t>$1 under $5,000</t>
  </si>
  <si>
    <t>$5,000 under $10,000</t>
  </si>
  <si>
    <t>$10,000 under $15,000</t>
  </si>
  <si>
    <t>$15,000 under $20,000</t>
  </si>
  <si>
    <t>$20,000 under $25,000</t>
  </si>
  <si>
    <t>$25,000 under $30,000</t>
  </si>
  <si>
    <t>$30,000 under $40,000</t>
  </si>
  <si>
    <t>$40,000 under $50,000</t>
  </si>
  <si>
    <t>$50,000 under $75,000</t>
  </si>
  <si>
    <t>$75,000 under $100,000</t>
  </si>
  <si>
    <t>Five or more members</t>
  </si>
  <si>
    <t>Owners</t>
  </si>
  <si>
    <t>Renters</t>
  </si>
  <si>
    <t>Up to three rooms</t>
  </si>
  <si>
    <t>Four or five rooms</t>
  </si>
  <si>
    <t>Six or more rooms</t>
  </si>
  <si>
    <t>$100,000 and over</t>
  </si>
  <si>
    <t>No earners</t>
  </si>
  <si>
    <t>One earner</t>
  </si>
  <si>
    <t>Two earners</t>
  </si>
  <si>
    <t>Share ($\beta_{it}$)</t>
  </si>
  <si>
    <t>1972-73</t>
  </si>
  <si>
    <t>1984-85</t>
  </si>
  <si>
    <t>2012-13</t>
  </si>
  <si>
    <t>Minimum expenditure ($p_{i}b_{it}$)</t>
  </si>
  <si>
    <t>Adjusted, 1984-85</t>
  </si>
  <si>
    <t>Adjusted, 2012-13</t>
  </si>
  <si>
    <t>Actual, 1984-85</t>
  </si>
  <si>
    <t>Actual, 2012-13</t>
  </si>
  <si>
    <t>Source: 1972-73 parameter estimates from \cn{King1979}, 1984-85 estimates from \cn{FR1993}</t>
  </si>
  <si>
    <t>-</t>
  </si>
  <si>
    <t>Group</t>
  </si>
  <si>
    <t>Ages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</si>
  <si>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</si>
  <si>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</si>
  <si>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</si>
  <si>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</si>
  <si>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</si>
  <si>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</si>
  <si>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</si>
  <si>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</si>
  <si>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</si>
  <si>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</si>
  <si>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</si>
  <si>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</si>
  <si>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Mean Annual Consumption</t>
  </si>
  <si>
    <t>Full Sample</t>
  </si>
  <si>
    <t>Total</t>
  </si>
  <si>
    <t>CEX Aggregate Amount</t>
  </si>
  <si>
    <t>PCE Aggregate Amount</t>
  </si>
  <si>
    <t>CEX/PCE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</si>
</sst>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49" fontId="1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6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sqref="A1:B18"/>
    </sheetView>
  </sheetViews>
  <sheetFormatPr baseColWidth="10" defaultRowHeight="15" x14ac:dyDescent="0"/>
  <cols>
    <col min="2" max="2" width="23.6640625" customWidth="1"/>
    <col min="3" max="3" width="21.1640625" bestFit="1" customWidth="1"/>
    <col min="4" max="4" width="64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 t="s">
        <v>6</v>
      </c>
      <c r="E2" t="s">
        <v>7</v>
      </c>
    </row>
    <row r="3" spans="1:5">
      <c r="A3">
        <v>2</v>
      </c>
      <c r="B3" t="s">
        <v>8</v>
      </c>
      <c r="C3" t="s">
        <v>9</v>
      </c>
      <c r="E3" t="s">
        <v>10</v>
      </c>
    </row>
    <row r="4" spans="1:5">
      <c r="A4">
        <v>3</v>
      </c>
      <c r="B4" t="s">
        <v>11</v>
      </c>
      <c r="C4" t="s">
        <v>12</v>
      </c>
      <c r="E4" t="s">
        <v>13</v>
      </c>
    </row>
    <row r="5" spans="1:5">
      <c r="A5">
        <v>4</v>
      </c>
      <c r="B5" t="s">
        <v>14</v>
      </c>
      <c r="C5" t="s">
        <v>15</v>
      </c>
      <c r="E5" t="s">
        <v>16</v>
      </c>
    </row>
    <row r="6" spans="1:5">
      <c r="A6">
        <v>5</v>
      </c>
      <c r="B6" t="s">
        <v>17</v>
      </c>
      <c r="C6" t="s">
        <v>18</v>
      </c>
      <c r="E6" t="s">
        <v>19</v>
      </c>
    </row>
    <row r="7" spans="1:5">
      <c r="A7">
        <v>6</v>
      </c>
      <c r="B7" t="s">
        <v>20</v>
      </c>
      <c r="C7" t="s">
        <v>21</v>
      </c>
      <c r="E7" t="s">
        <v>22</v>
      </c>
    </row>
    <row r="8" spans="1:5">
      <c r="A8">
        <v>7</v>
      </c>
      <c r="B8" t="s">
        <v>23</v>
      </c>
      <c r="C8" t="s">
        <v>24</v>
      </c>
      <c r="E8" t="s">
        <v>25</v>
      </c>
    </row>
    <row r="9" spans="1:5">
      <c r="A9">
        <v>8</v>
      </c>
      <c r="B9" t="s">
        <v>26</v>
      </c>
      <c r="C9" t="s">
        <v>27</v>
      </c>
      <c r="E9" t="s">
        <v>28</v>
      </c>
    </row>
    <row r="10" spans="1:5">
      <c r="A10">
        <v>9</v>
      </c>
      <c r="B10" t="s">
        <v>29</v>
      </c>
      <c r="C10" t="s">
        <v>30</v>
      </c>
      <c r="E10" t="s">
        <v>31</v>
      </c>
    </row>
    <row r="11" spans="1:5">
      <c r="A11">
        <v>10</v>
      </c>
      <c r="B11" t="s">
        <v>32</v>
      </c>
      <c r="C11" t="s">
        <v>33</v>
      </c>
      <c r="E11" t="s">
        <v>34</v>
      </c>
    </row>
    <row r="12" spans="1:5">
      <c r="A12">
        <v>11</v>
      </c>
      <c r="B12" t="s">
        <v>35</v>
      </c>
      <c r="C12" t="s">
        <v>36</v>
      </c>
      <c r="D12" s="1" t="s">
        <v>37</v>
      </c>
      <c r="E12" t="s">
        <v>38</v>
      </c>
    </row>
    <row r="13" spans="1:5">
      <c r="A13">
        <v>12</v>
      </c>
      <c r="B13" t="s">
        <v>39</v>
      </c>
      <c r="C13" t="s">
        <v>40</v>
      </c>
      <c r="D13" s="1" t="s">
        <v>41</v>
      </c>
      <c r="E13" t="s">
        <v>42</v>
      </c>
    </row>
    <row r="14" spans="1:5">
      <c r="A14">
        <v>13</v>
      </c>
      <c r="B14" t="s">
        <v>43</v>
      </c>
      <c r="C14" t="s">
        <v>44</v>
      </c>
      <c r="D14" s="1" t="s">
        <v>45</v>
      </c>
      <c r="E14" t="s">
        <v>46</v>
      </c>
    </row>
    <row r="15" spans="1:5">
      <c r="A15">
        <v>14</v>
      </c>
      <c r="B15" t="s">
        <v>47</v>
      </c>
      <c r="C15" t="s">
        <v>48</v>
      </c>
      <c r="D15" s="1" t="s">
        <v>49</v>
      </c>
      <c r="E15" t="s">
        <v>50</v>
      </c>
    </row>
    <row r="16" spans="1:5">
      <c r="A16">
        <v>15</v>
      </c>
      <c r="B16" t="s">
        <v>51</v>
      </c>
      <c r="C16" t="s">
        <v>52</v>
      </c>
      <c r="E16" t="s">
        <v>53</v>
      </c>
    </row>
    <row r="17" spans="1:5">
      <c r="A17">
        <v>16</v>
      </c>
      <c r="B17" t="s">
        <v>54</v>
      </c>
      <c r="C17" t="s">
        <v>55</v>
      </c>
      <c r="E17" t="s">
        <v>56</v>
      </c>
    </row>
    <row r="18" spans="1:5">
      <c r="A18">
        <v>17</v>
      </c>
      <c r="B18" t="s">
        <v>57</v>
      </c>
      <c r="C18" t="s">
        <v>58</v>
      </c>
      <c r="E18" t="s">
        <v>59</v>
      </c>
    </row>
    <row r="23" spans="1:5">
      <c r="B23" t="s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2" sqref="A1:D12"/>
    </sheetView>
  </sheetViews>
  <sheetFormatPr baseColWidth="10" defaultRowHeight="15" x14ac:dyDescent="0"/>
  <cols>
    <col min="1" max="1" width="18.33203125" customWidth="1"/>
    <col min="2" max="2" width="18.6640625" bestFit="1" customWidth="1"/>
    <col min="3" max="3" width="20.1640625" bestFit="1" customWidth="1"/>
    <col min="4" max="4" width="19.6640625" bestFit="1" customWidth="1"/>
  </cols>
  <sheetData>
    <row r="1" spans="1:4">
      <c r="A1" t="s">
        <v>61</v>
      </c>
      <c r="B1" t="s">
        <v>62</v>
      </c>
      <c r="C1" t="s">
        <v>63</v>
      </c>
      <c r="D1" t="s">
        <v>74</v>
      </c>
    </row>
    <row r="2" spans="1:4">
      <c r="A2" s="2" t="s">
        <v>64</v>
      </c>
    </row>
    <row r="3" spans="1:4">
      <c r="A3" s="2" t="s">
        <v>65</v>
      </c>
    </row>
    <row r="4" spans="1:4">
      <c r="A4" s="2" t="s">
        <v>66</v>
      </c>
    </row>
    <row r="5" spans="1:4">
      <c r="A5" s="2" t="s">
        <v>67</v>
      </c>
    </row>
    <row r="6" spans="1:4">
      <c r="A6" s="2" t="s">
        <v>68</v>
      </c>
    </row>
    <row r="7" spans="1:4">
      <c r="A7" s="2" t="s">
        <v>69</v>
      </c>
    </row>
    <row r="8" spans="1:4">
      <c r="A8" s="2" t="s">
        <v>70</v>
      </c>
    </row>
    <row r="9" spans="1:4">
      <c r="A9" s="2" t="s">
        <v>71</v>
      </c>
    </row>
    <row r="10" spans="1:4">
      <c r="A10" s="2" t="s">
        <v>72</v>
      </c>
    </row>
    <row r="11" spans="1:4">
      <c r="A11" s="2" t="s">
        <v>73</v>
      </c>
    </row>
    <row r="12" spans="1:4">
      <c r="A12" s="2" t="s">
        <v>80</v>
      </c>
    </row>
    <row r="13" spans="1:4">
      <c r="A13" s="2"/>
    </row>
  </sheetData>
  <conditionalFormatting sqref="A2:A13">
    <cfRule type="cellIs" dxfId="5" priority="1" stopIfTrue="1" operator="between">
      <formula>"**0"</formula>
      <formula>"**9"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25" sqref="A1:D25"/>
    </sheetView>
  </sheetViews>
  <sheetFormatPr baseColWidth="10" defaultRowHeight="15" x14ac:dyDescent="0"/>
  <sheetData>
    <row r="1" spans="1:5">
      <c r="A1" t="s">
        <v>61</v>
      </c>
      <c r="B1" t="s">
        <v>77</v>
      </c>
      <c r="C1" t="s">
        <v>78</v>
      </c>
      <c r="D1" t="s">
        <v>79</v>
      </c>
    </row>
    <row r="2" spans="1:5">
      <c r="A2" s="3" t="s">
        <v>75</v>
      </c>
      <c r="B2" s="3"/>
      <c r="C2" s="3"/>
      <c r="D2" s="3"/>
      <c r="E2" s="4"/>
    </row>
    <row r="3" spans="1:5">
      <c r="A3" s="2" t="s">
        <v>64</v>
      </c>
    </row>
    <row r="4" spans="1:5">
      <c r="A4" s="2" t="s">
        <v>65</v>
      </c>
    </row>
    <row r="5" spans="1:5">
      <c r="A5" s="2" t="s">
        <v>66</v>
      </c>
    </row>
    <row r="6" spans="1:5">
      <c r="A6" s="2" t="s">
        <v>67</v>
      </c>
    </row>
    <row r="7" spans="1:5">
      <c r="A7" s="2" t="s">
        <v>68</v>
      </c>
    </row>
    <row r="8" spans="1:5">
      <c r="A8" s="2" t="s">
        <v>69</v>
      </c>
    </row>
    <row r="9" spans="1:5">
      <c r="A9" s="2" t="s">
        <v>70</v>
      </c>
    </row>
    <row r="10" spans="1:5">
      <c r="A10" s="2" t="s">
        <v>71</v>
      </c>
    </row>
    <row r="11" spans="1:5">
      <c r="A11" s="2" t="s">
        <v>72</v>
      </c>
    </row>
    <row r="12" spans="1:5">
      <c r="A12" s="2" t="s">
        <v>73</v>
      </c>
    </row>
    <row r="13" spans="1:5">
      <c r="A13" s="2" t="s">
        <v>80</v>
      </c>
    </row>
    <row r="14" spans="1:5">
      <c r="A14" s="3" t="s">
        <v>76</v>
      </c>
      <c r="B14" s="3"/>
      <c r="C14" s="3"/>
      <c r="D14" s="3"/>
      <c r="E14" s="4"/>
    </row>
    <row r="15" spans="1:5">
      <c r="A15" s="2" t="s">
        <v>64</v>
      </c>
    </row>
    <row r="16" spans="1:5">
      <c r="A16" s="2" t="s">
        <v>65</v>
      </c>
    </row>
    <row r="17" spans="1:1">
      <c r="A17" s="2" t="s">
        <v>66</v>
      </c>
    </row>
    <row r="18" spans="1:1">
      <c r="A18" s="2" t="s">
        <v>67</v>
      </c>
    </row>
    <row r="19" spans="1:1">
      <c r="A19" s="2" t="s">
        <v>68</v>
      </c>
    </row>
    <row r="20" spans="1:1">
      <c r="A20" s="2" t="s">
        <v>69</v>
      </c>
    </row>
    <row r="21" spans="1:1">
      <c r="A21" s="2" t="s">
        <v>70</v>
      </c>
    </row>
    <row r="22" spans="1:1">
      <c r="A22" s="2" t="s">
        <v>71</v>
      </c>
    </row>
    <row r="23" spans="1:1">
      <c r="A23" s="2" t="s">
        <v>72</v>
      </c>
    </row>
    <row r="24" spans="1:1">
      <c r="A24" s="2" t="s">
        <v>73</v>
      </c>
    </row>
    <row r="25" spans="1:1">
      <c r="A25" s="2" t="s">
        <v>80</v>
      </c>
    </row>
    <row r="26" spans="1:1">
      <c r="A26" s="2"/>
    </row>
  </sheetData>
  <mergeCells count="2">
    <mergeCell ref="A2:D2"/>
    <mergeCell ref="A14:D14"/>
  </mergeCells>
  <conditionalFormatting sqref="A3:A12">
    <cfRule type="cellIs" dxfId="4" priority="4" stopIfTrue="1" operator="between">
      <formula>"**0"</formula>
      <formula>"**9"</formula>
    </cfRule>
  </conditionalFormatting>
  <conditionalFormatting sqref="A15:A24 A26">
    <cfRule type="cellIs" dxfId="3" priority="3" stopIfTrue="1" operator="between">
      <formula>"**0"</formula>
      <formula>"**9"</formula>
    </cfRule>
  </conditionalFormatting>
  <conditionalFormatting sqref="A13">
    <cfRule type="cellIs" dxfId="2" priority="2" stopIfTrue="1" operator="between">
      <formula>"**0"</formula>
      <formula>"**9"</formula>
    </cfRule>
  </conditionalFormatting>
  <conditionalFormatting sqref="A25">
    <cfRule type="cellIs" dxfId="1" priority="1" stopIfTrue="1" operator="between">
      <formula>"**0"</formula>
      <formula>"**9"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" sqref="A2:A12"/>
    </sheetView>
  </sheetViews>
  <sheetFormatPr baseColWidth="10" defaultRowHeight="15" x14ac:dyDescent="0"/>
  <sheetData>
    <row r="1" spans="1:4">
      <c r="A1" t="s">
        <v>61</v>
      </c>
      <c r="B1" t="s">
        <v>81</v>
      </c>
      <c r="C1" t="s">
        <v>82</v>
      </c>
      <c r="D1" t="s">
        <v>83</v>
      </c>
    </row>
    <row r="2" spans="1:4">
      <c r="A2" s="2" t="s">
        <v>64</v>
      </c>
    </row>
    <row r="3" spans="1:4">
      <c r="A3" s="2" t="s">
        <v>65</v>
      </c>
    </row>
    <row r="4" spans="1:4">
      <c r="A4" s="2" t="s">
        <v>66</v>
      </c>
    </row>
    <row r="5" spans="1:4">
      <c r="A5" s="2" t="s">
        <v>67</v>
      </c>
    </row>
    <row r="6" spans="1:4">
      <c r="A6" s="2" t="s">
        <v>68</v>
      </c>
    </row>
    <row r="7" spans="1:4">
      <c r="A7" s="2" t="s">
        <v>69</v>
      </c>
    </row>
    <row r="8" spans="1:4">
      <c r="A8" s="2" t="s">
        <v>70</v>
      </c>
    </row>
    <row r="9" spans="1:4">
      <c r="A9" s="2" t="s">
        <v>71</v>
      </c>
    </row>
    <row r="10" spans="1:4">
      <c r="A10" s="2" t="s">
        <v>72</v>
      </c>
    </row>
    <row r="11" spans="1:4">
      <c r="A11" s="2" t="s">
        <v>73</v>
      </c>
    </row>
    <row r="12" spans="1:4">
      <c r="A12" s="2" t="s">
        <v>80</v>
      </c>
    </row>
  </sheetData>
  <conditionalFormatting sqref="A2:A12">
    <cfRule type="cellIs" dxfId="0" priority="1" stopIfTrue="1" operator="between">
      <formula>"**0"</formula>
      <formula>"**9"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E22" sqref="E22"/>
    </sheetView>
  </sheetViews>
  <sheetFormatPr baseColWidth="10" defaultRowHeight="15" x14ac:dyDescent="0"/>
  <sheetData>
    <row r="1" spans="1:26">
      <c r="C1" s="3" t="s">
        <v>109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t="s">
        <v>0</v>
      </c>
      <c r="B2" t="s">
        <v>1</v>
      </c>
      <c r="C2" t="s">
        <v>110</v>
      </c>
      <c r="D2" t="s">
        <v>64</v>
      </c>
      <c r="E2" t="s">
        <v>65</v>
      </c>
      <c r="F2" t="s">
        <v>66</v>
      </c>
      <c r="G2" t="s">
        <v>67</v>
      </c>
      <c r="H2" t="s">
        <v>68</v>
      </c>
      <c r="I2" t="s">
        <v>69</v>
      </c>
      <c r="J2" t="s">
        <v>70</v>
      </c>
      <c r="K2" t="s">
        <v>71</v>
      </c>
      <c r="L2" t="s">
        <v>72</v>
      </c>
      <c r="M2" t="s">
        <v>73</v>
      </c>
      <c r="N2" t="s">
        <v>80</v>
      </c>
      <c r="O2" t="s">
        <v>97</v>
      </c>
      <c r="P2" t="s">
        <v>98</v>
      </c>
      <c r="Q2" t="s">
        <v>99</v>
      </c>
      <c r="R2" t="s">
        <v>100</v>
      </c>
      <c r="S2" t="s">
        <v>101</v>
      </c>
      <c r="T2" t="s">
        <v>102</v>
      </c>
      <c r="U2" t="s">
        <v>103</v>
      </c>
      <c r="V2" t="s">
        <v>104</v>
      </c>
      <c r="W2" t="s">
        <v>105</v>
      </c>
      <c r="X2" t="s">
        <v>106</v>
      </c>
      <c r="Y2" t="s">
        <v>107</v>
      </c>
      <c r="Z2" t="s">
        <v>108</v>
      </c>
    </row>
    <row r="3" spans="1:26">
      <c r="A3">
        <v>1</v>
      </c>
      <c r="B3" t="s">
        <v>5</v>
      </c>
    </row>
    <row r="4" spans="1:26">
      <c r="A4">
        <v>2</v>
      </c>
      <c r="B4" t="s">
        <v>8</v>
      </c>
    </row>
    <row r="5" spans="1:26">
      <c r="A5">
        <v>3</v>
      </c>
      <c r="B5" t="s">
        <v>11</v>
      </c>
    </row>
    <row r="6" spans="1:26">
      <c r="A6">
        <v>4</v>
      </c>
      <c r="B6" t="s">
        <v>14</v>
      </c>
    </row>
    <row r="7" spans="1:26">
      <c r="A7">
        <v>5</v>
      </c>
      <c r="B7" t="s">
        <v>17</v>
      </c>
    </row>
    <row r="8" spans="1:26">
      <c r="A8">
        <v>6</v>
      </c>
      <c r="B8" t="s">
        <v>20</v>
      </c>
    </row>
    <row r="9" spans="1:26">
      <c r="A9">
        <v>7</v>
      </c>
      <c r="B9" t="s">
        <v>23</v>
      </c>
    </row>
    <row r="10" spans="1:26">
      <c r="A10">
        <v>8</v>
      </c>
      <c r="B10" t="s">
        <v>26</v>
      </c>
    </row>
    <row r="11" spans="1:26">
      <c r="A11">
        <v>9</v>
      </c>
      <c r="B11" t="s">
        <v>29</v>
      </c>
    </row>
    <row r="12" spans="1:26">
      <c r="A12">
        <v>10</v>
      </c>
      <c r="B12" t="s">
        <v>32</v>
      </c>
    </row>
    <row r="13" spans="1:26">
      <c r="A13">
        <v>11</v>
      </c>
      <c r="B13" t="s">
        <v>35</v>
      </c>
    </row>
    <row r="14" spans="1:26">
      <c r="A14">
        <v>12</v>
      </c>
      <c r="B14" t="s">
        <v>39</v>
      </c>
    </row>
    <row r="15" spans="1:26">
      <c r="A15">
        <v>13</v>
      </c>
      <c r="B15" t="s">
        <v>43</v>
      </c>
    </row>
    <row r="16" spans="1:26">
      <c r="A16">
        <v>14</v>
      </c>
      <c r="B16" t="s">
        <v>47</v>
      </c>
    </row>
    <row r="17" spans="1:26">
      <c r="A17">
        <v>15</v>
      </c>
      <c r="B17" t="s">
        <v>51</v>
      </c>
    </row>
    <row r="18" spans="1:26">
      <c r="A18">
        <v>16</v>
      </c>
      <c r="B18" t="s">
        <v>54</v>
      </c>
    </row>
    <row r="19" spans="1:26">
      <c r="A19">
        <v>17</v>
      </c>
      <c r="B19" t="s">
        <v>57</v>
      </c>
    </row>
    <row r="20" spans="1:26">
      <c r="B20" t="s">
        <v>111</v>
      </c>
      <c r="C20">
        <f>SUM(C3:C19)</f>
        <v>0</v>
      </c>
      <c r="D20">
        <f t="shared" ref="D20:Z20" si="0">SUM(D3:D19)</f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0</v>
      </c>
      <c r="P20">
        <f t="shared" si="0"/>
        <v>0</v>
      </c>
      <c r="Q20">
        <f t="shared" si="0"/>
        <v>0</v>
      </c>
      <c r="R20">
        <f t="shared" si="0"/>
        <v>0</v>
      </c>
      <c r="S20">
        <f t="shared" si="0"/>
        <v>0</v>
      </c>
      <c r="T20">
        <f t="shared" si="0"/>
        <v>0</v>
      </c>
      <c r="U20">
        <f t="shared" si="0"/>
        <v>0</v>
      </c>
      <c r="V20">
        <f t="shared" si="0"/>
        <v>0</v>
      </c>
      <c r="W20">
        <f t="shared" si="0"/>
        <v>0</v>
      </c>
      <c r="X20">
        <f t="shared" si="0"/>
        <v>0</v>
      </c>
      <c r="Y20">
        <f t="shared" si="0"/>
        <v>0</v>
      </c>
      <c r="Z20">
        <f t="shared" si="0"/>
        <v>0</v>
      </c>
    </row>
  </sheetData>
  <mergeCells count="1">
    <mergeCell ref="C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G14" sqref="G14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112</v>
      </c>
      <c r="D1" t="s">
        <v>113</v>
      </c>
      <c r="E1" t="s">
        <v>114</v>
      </c>
    </row>
    <row r="2" spans="1:5">
      <c r="A2">
        <v>1</v>
      </c>
      <c r="B2" t="s">
        <v>5</v>
      </c>
      <c r="E2" t="e">
        <f>C2/D2</f>
        <v>#DIV/0!</v>
      </c>
    </row>
    <row r="3" spans="1:5">
      <c r="A3">
        <v>2</v>
      </c>
      <c r="B3" t="s">
        <v>8</v>
      </c>
      <c r="E3" t="e">
        <f t="shared" ref="E3:E18" si="0">C3/D3</f>
        <v>#DIV/0!</v>
      </c>
    </row>
    <row r="4" spans="1:5">
      <c r="A4">
        <v>3</v>
      </c>
      <c r="B4" t="s">
        <v>11</v>
      </c>
      <c r="E4" t="e">
        <f t="shared" si="0"/>
        <v>#DIV/0!</v>
      </c>
    </row>
    <row r="5" spans="1:5">
      <c r="A5">
        <v>4</v>
      </c>
      <c r="B5" t="s">
        <v>14</v>
      </c>
      <c r="E5" t="e">
        <f t="shared" si="0"/>
        <v>#DIV/0!</v>
      </c>
    </row>
    <row r="6" spans="1:5">
      <c r="A6">
        <v>5</v>
      </c>
      <c r="B6" t="s">
        <v>17</v>
      </c>
      <c r="E6" t="e">
        <f t="shared" si="0"/>
        <v>#DIV/0!</v>
      </c>
    </row>
    <row r="7" spans="1:5">
      <c r="A7">
        <v>6</v>
      </c>
      <c r="B7" t="s">
        <v>20</v>
      </c>
      <c r="E7" t="e">
        <f t="shared" si="0"/>
        <v>#DIV/0!</v>
      </c>
    </row>
    <row r="8" spans="1:5">
      <c r="A8">
        <v>7</v>
      </c>
      <c r="B8" t="s">
        <v>23</v>
      </c>
      <c r="E8" t="e">
        <f t="shared" si="0"/>
        <v>#DIV/0!</v>
      </c>
    </row>
    <row r="9" spans="1:5">
      <c r="A9">
        <v>8</v>
      </c>
      <c r="B9" t="s">
        <v>26</v>
      </c>
      <c r="E9" t="e">
        <f t="shared" si="0"/>
        <v>#DIV/0!</v>
      </c>
    </row>
    <row r="10" spans="1:5">
      <c r="A10">
        <v>9</v>
      </c>
      <c r="B10" t="s">
        <v>29</v>
      </c>
      <c r="E10" t="e">
        <f t="shared" si="0"/>
        <v>#DIV/0!</v>
      </c>
    </row>
    <row r="11" spans="1:5">
      <c r="A11">
        <v>10</v>
      </c>
      <c r="B11" t="s">
        <v>32</v>
      </c>
      <c r="E11" t="e">
        <f t="shared" si="0"/>
        <v>#DIV/0!</v>
      </c>
    </row>
    <row r="12" spans="1:5">
      <c r="A12">
        <v>11</v>
      </c>
      <c r="B12" t="s">
        <v>35</v>
      </c>
      <c r="E12" t="e">
        <f t="shared" si="0"/>
        <v>#DIV/0!</v>
      </c>
    </row>
    <row r="13" spans="1:5">
      <c r="A13">
        <v>12</v>
      </c>
      <c r="B13" t="s">
        <v>39</v>
      </c>
      <c r="E13" t="e">
        <f t="shared" si="0"/>
        <v>#DIV/0!</v>
      </c>
    </row>
    <row r="14" spans="1:5">
      <c r="A14">
        <v>13</v>
      </c>
      <c r="B14" t="s">
        <v>43</v>
      </c>
      <c r="E14" t="e">
        <f t="shared" si="0"/>
        <v>#DIV/0!</v>
      </c>
    </row>
    <row r="15" spans="1:5">
      <c r="A15">
        <v>14</v>
      </c>
      <c r="B15" t="s">
        <v>47</v>
      </c>
      <c r="E15" t="e">
        <f t="shared" si="0"/>
        <v>#DIV/0!</v>
      </c>
    </row>
    <row r="16" spans="1:5">
      <c r="A16">
        <v>15</v>
      </c>
      <c r="B16" t="s">
        <v>51</v>
      </c>
      <c r="E16" t="e">
        <f t="shared" si="0"/>
        <v>#DIV/0!</v>
      </c>
    </row>
    <row r="17" spans="1:5">
      <c r="A17">
        <v>16</v>
      </c>
      <c r="B17" t="s">
        <v>54</v>
      </c>
      <c r="E17" t="e">
        <f t="shared" si="0"/>
        <v>#DIV/0!</v>
      </c>
    </row>
    <row r="18" spans="1:5">
      <c r="A18">
        <v>17</v>
      </c>
      <c r="B18" t="s">
        <v>57</v>
      </c>
      <c r="E18" t="e">
        <f t="shared" si="0"/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27" sqref="G27"/>
    </sheetView>
  </sheetViews>
  <sheetFormatPr baseColWidth="10" defaultRowHeight="15" x14ac:dyDescent="0"/>
  <sheetData>
    <row r="1" spans="1:10">
      <c r="C1" s="3" t="s">
        <v>84</v>
      </c>
      <c r="D1" s="3"/>
      <c r="E1" s="3"/>
      <c r="F1" s="3" t="s">
        <v>88</v>
      </c>
      <c r="G1" s="3"/>
      <c r="H1" s="3"/>
      <c r="I1" s="3"/>
      <c r="J1" s="3"/>
    </row>
    <row r="2" spans="1:10">
      <c r="A2" t="s">
        <v>0</v>
      </c>
      <c r="B2" t="s">
        <v>1</v>
      </c>
      <c r="C2" t="s">
        <v>85</v>
      </c>
      <c r="D2" t="s">
        <v>86</v>
      </c>
      <c r="E2" t="s">
        <v>87</v>
      </c>
      <c r="F2" t="s">
        <v>85</v>
      </c>
      <c r="G2" t="s">
        <v>89</v>
      </c>
      <c r="H2" t="s">
        <v>91</v>
      </c>
      <c r="I2" t="s">
        <v>90</v>
      </c>
      <c r="J2" t="s">
        <v>92</v>
      </c>
    </row>
    <row r="3" spans="1:10">
      <c r="A3">
        <v>1</v>
      </c>
      <c r="B3" t="s">
        <v>5</v>
      </c>
      <c r="C3">
        <v>0.15079999999999999</v>
      </c>
      <c r="D3">
        <v>0.1565</v>
      </c>
      <c r="F3">
        <v>816</v>
      </c>
      <c r="G3">
        <v>555</v>
      </c>
      <c r="H3">
        <v>1832</v>
      </c>
    </row>
    <row r="4" spans="1:10">
      <c r="A4">
        <v>2</v>
      </c>
      <c r="B4" t="s">
        <v>8</v>
      </c>
      <c r="C4">
        <v>2.7300000000000001E-2</v>
      </c>
      <c r="D4">
        <v>2.93E-2</v>
      </c>
      <c r="F4">
        <v>-3</v>
      </c>
      <c r="G4">
        <v>22</v>
      </c>
      <c r="H4">
        <v>73</v>
      </c>
    </row>
    <row r="5" spans="1:10">
      <c r="A5">
        <v>3</v>
      </c>
      <c r="B5" t="s">
        <v>11</v>
      </c>
      <c r="C5">
        <v>7.3000000000000001E-3</v>
      </c>
      <c r="D5">
        <v>5.7999999999999996E-3</v>
      </c>
      <c r="F5">
        <v>122</v>
      </c>
      <c r="G5">
        <v>71</v>
      </c>
      <c r="H5">
        <v>234</v>
      </c>
    </row>
    <row r="6" spans="1:10">
      <c r="A6">
        <v>4</v>
      </c>
      <c r="B6" t="s">
        <v>14</v>
      </c>
      <c r="C6">
        <v>9.2799999999999994E-2</v>
      </c>
      <c r="D6">
        <v>4.0599999999999997E-2</v>
      </c>
      <c r="F6">
        <v>282</v>
      </c>
      <c r="G6">
        <v>307</v>
      </c>
      <c r="H6">
        <v>1013</v>
      </c>
    </row>
    <row r="7" spans="1:10">
      <c r="A7">
        <v>5</v>
      </c>
      <c r="B7" t="s">
        <v>17</v>
      </c>
      <c r="C7">
        <v>0.14399999999999999</v>
      </c>
      <c r="D7">
        <v>0.14480000000000001</v>
      </c>
      <c r="F7">
        <v>842</v>
      </c>
      <c r="G7">
        <v>724</v>
      </c>
      <c r="H7">
        <v>2388</v>
      </c>
    </row>
    <row r="8" spans="1:10">
      <c r="A8">
        <v>6</v>
      </c>
      <c r="B8" t="s">
        <v>20</v>
      </c>
      <c r="C8">
        <v>2.7799999999999998E-2</v>
      </c>
      <c r="D8">
        <v>2.3900000000000001E-2</v>
      </c>
      <c r="F8">
        <v>122</v>
      </c>
      <c r="G8">
        <v>76</v>
      </c>
      <c r="H8">
        <v>251</v>
      </c>
    </row>
    <row r="9" spans="1:10">
      <c r="A9">
        <v>7</v>
      </c>
      <c r="B9" t="s">
        <v>23</v>
      </c>
      <c r="C9">
        <v>7.9000000000000008E-3</v>
      </c>
      <c r="D9">
        <v>2.5700000000000001E-2</v>
      </c>
      <c r="F9">
        <v>99</v>
      </c>
      <c r="G9">
        <v>144</v>
      </c>
      <c r="H9">
        <v>375</v>
      </c>
    </row>
    <row r="10" spans="1:10">
      <c r="A10">
        <v>8</v>
      </c>
      <c r="B10" t="s">
        <v>26</v>
      </c>
      <c r="C10">
        <v>8.8900000000000007E-2</v>
      </c>
      <c r="D10">
        <v>0.11409999999999999</v>
      </c>
      <c r="F10">
        <v>9</v>
      </c>
      <c r="G10">
        <v>-32</v>
      </c>
      <c r="H10">
        <v>-106</v>
      </c>
    </row>
    <row r="11" spans="1:10">
      <c r="A11">
        <v>9</v>
      </c>
      <c r="B11" t="s">
        <v>29</v>
      </c>
      <c r="C11">
        <v>1.5599999999999999E-2</v>
      </c>
      <c r="D11">
        <v>2.93E-2</v>
      </c>
      <c r="F11">
        <v>-15</v>
      </c>
      <c r="G11">
        <v>-57</v>
      </c>
      <c r="H11">
        <v>-188</v>
      </c>
    </row>
    <row r="12" spans="1:10">
      <c r="A12">
        <v>10</v>
      </c>
      <c r="B12" t="s">
        <v>32</v>
      </c>
      <c r="C12">
        <v>7.8799999999999995E-2</v>
      </c>
      <c r="D12">
        <v>8.6900000000000005E-2</v>
      </c>
      <c r="F12">
        <v>338</v>
      </c>
      <c r="G12">
        <v>435</v>
      </c>
      <c r="H12">
        <v>1435</v>
      </c>
    </row>
    <row r="13" spans="1:10">
      <c r="A13">
        <v>11</v>
      </c>
      <c r="B13" t="s">
        <v>35</v>
      </c>
      <c r="C13">
        <v>0.2046</v>
      </c>
      <c r="D13">
        <v>0.1595</v>
      </c>
      <c r="F13">
        <v>-581</v>
      </c>
      <c r="G13">
        <v>-319</v>
      </c>
      <c r="H13">
        <v>-1052</v>
      </c>
    </row>
    <row r="14" spans="1:10">
      <c r="A14">
        <v>12</v>
      </c>
      <c r="B14" t="s">
        <v>39</v>
      </c>
      <c r="C14">
        <v>8.43E-2</v>
      </c>
      <c r="D14">
        <v>3.9600000000000003E-2</v>
      </c>
      <c r="F14">
        <v>59</v>
      </c>
      <c r="G14">
        <v>93</v>
      </c>
      <c r="H14">
        <v>306</v>
      </c>
    </row>
    <row r="15" spans="1:10">
      <c r="A15">
        <v>13</v>
      </c>
      <c r="B15" t="s">
        <v>43</v>
      </c>
      <c r="C15">
        <v>7.4499999999999997E-2</v>
      </c>
      <c r="D15">
        <v>5.33E-2</v>
      </c>
      <c r="F15">
        <v>-114</v>
      </c>
      <c r="G15">
        <v>28</v>
      </c>
      <c r="H15">
        <v>92</v>
      </c>
    </row>
    <row r="16" spans="1:10">
      <c r="A16">
        <v>14</v>
      </c>
      <c r="B16" t="s">
        <v>47</v>
      </c>
      <c r="C16">
        <v>2.1100000000000001E-2</v>
      </c>
      <c r="D16">
        <v>9.4999999999999998E-3</v>
      </c>
      <c r="F16">
        <v>241</v>
      </c>
      <c r="G16">
        <v>154</v>
      </c>
      <c r="H16">
        <v>509</v>
      </c>
    </row>
    <row r="17" spans="1:8">
      <c r="A17">
        <v>15</v>
      </c>
      <c r="B17" t="s">
        <v>51</v>
      </c>
      <c r="C17">
        <v>2.9000000000000001E-2</v>
      </c>
      <c r="D17">
        <v>3.4099999999999998E-2</v>
      </c>
      <c r="F17">
        <v>237</v>
      </c>
      <c r="G17">
        <v>229</v>
      </c>
      <c r="H17">
        <v>754</v>
      </c>
    </row>
    <row r="18" spans="1:8">
      <c r="A18">
        <v>16</v>
      </c>
      <c r="B18" t="s">
        <v>54</v>
      </c>
      <c r="C18" t="s">
        <v>94</v>
      </c>
      <c r="D18">
        <v>2.7300000000000001E-2</v>
      </c>
      <c r="F18" t="s">
        <v>94</v>
      </c>
      <c r="G18">
        <v>142</v>
      </c>
      <c r="H18">
        <v>470</v>
      </c>
    </row>
    <row r="19" spans="1:8">
      <c r="A19">
        <v>17</v>
      </c>
      <c r="B19" t="s">
        <v>57</v>
      </c>
      <c r="C19" t="s">
        <v>94</v>
      </c>
      <c r="D19">
        <v>1.9699999999999999E-2</v>
      </c>
      <c r="F19" t="s">
        <v>94</v>
      </c>
      <c r="G19">
        <v>41</v>
      </c>
      <c r="H19">
        <v>-135</v>
      </c>
    </row>
    <row r="21" spans="1:8">
      <c r="A21" t="s">
        <v>93</v>
      </c>
    </row>
  </sheetData>
  <mergeCells count="2">
    <mergeCell ref="C1:E1"/>
    <mergeCell ref="F1: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:B13"/>
    </sheetView>
  </sheetViews>
  <sheetFormatPr baseColWidth="10" defaultRowHeight="15" x14ac:dyDescent="0"/>
  <sheetData>
    <row r="1" spans="1:2">
      <c r="A1" t="s">
        <v>95</v>
      </c>
      <c r="B1" t="s">
        <v>96</v>
      </c>
    </row>
    <row r="2" spans="1:2">
      <c r="A2">
        <v>1</v>
      </c>
      <c r="B2" t="s">
        <v>97</v>
      </c>
    </row>
    <row r="3" spans="1:2">
      <c r="A3">
        <v>2</v>
      </c>
      <c r="B3" t="s">
        <v>98</v>
      </c>
    </row>
    <row r="4" spans="1:2">
      <c r="A4">
        <v>3</v>
      </c>
      <c r="B4" t="s">
        <v>99</v>
      </c>
    </row>
    <row r="5" spans="1:2">
      <c r="A5">
        <v>4</v>
      </c>
      <c r="B5" t="s">
        <v>100</v>
      </c>
    </row>
    <row r="6" spans="1:2">
      <c r="A6">
        <v>5</v>
      </c>
      <c r="B6" t="s">
        <v>101</v>
      </c>
    </row>
    <row r="7" spans="1:2">
      <c r="A7">
        <v>6</v>
      </c>
      <c r="B7" t="s">
        <v>102</v>
      </c>
    </row>
    <row r="8" spans="1:2">
      <c r="A8">
        <v>7</v>
      </c>
      <c r="B8" t="s">
        <v>103</v>
      </c>
    </row>
    <row r="9" spans="1:2">
      <c r="A9">
        <v>8</v>
      </c>
      <c r="B9" t="s">
        <v>104</v>
      </c>
    </row>
    <row r="10" spans="1:2">
      <c r="A10">
        <v>9</v>
      </c>
      <c r="B10" t="s">
        <v>105</v>
      </c>
    </row>
    <row r="11" spans="1:2">
      <c r="A11">
        <v>10</v>
      </c>
      <c r="B11" t="s">
        <v>106</v>
      </c>
    </row>
    <row r="12" spans="1:2">
      <c r="A12">
        <v>11</v>
      </c>
      <c r="B12" t="s">
        <v>107</v>
      </c>
    </row>
    <row r="13" spans="1:2">
      <c r="A13">
        <v>12</v>
      </c>
      <c r="B13" t="s">
        <v>108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 Categories</vt:lpstr>
      <vt:lpstr>Impute Appliances</vt:lpstr>
      <vt:lpstr>Impute Furniture</vt:lpstr>
      <vt:lpstr>Impute Motor Vehicles</vt:lpstr>
      <vt:lpstr>CEX summary</vt:lpstr>
      <vt:lpstr>CEX vs NIPA</vt:lpstr>
      <vt:lpstr>Parameter Compare</vt:lpstr>
      <vt:lpstr>Age Groups</vt:lpstr>
    </vt:vector>
  </TitlesOfParts>
  <Company>MTSU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DeBacker</dc:creator>
  <cp:lastModifiedBy>Jason DeBacker</cp:lastModifiedBy>
  <dcterms:created xsi:type="dcterms:W3CDTF">2015-02-09T20:34:22Z</dcterms:created>
  <dcterms:modified xsi:type="dcterms:W3CDTF">2015-02-11T15:41:50Z</dcterms:modified>
</cp:coreProperties>
</file>