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P - FX Parameters (3)" sheetId="1" state="visible" r:id="rId2"/>
    <sheet name="Sheet3" sheetId="2" state="visible" r:id="rId3"/>
    <sheet name="Sheet1" sheetId="3" state="visible" r:id="rId4"/>
  </sheets>
  <definedNames>
    <definedName function="false" hidden="true" localSheetId="0" name="_xlnm._FilterDatabase" vbProcedure="false">'CORP - FX Parameters (3)'!$C$6:$AK$2212</definedName>
    <definedName function="false" hidden="true" localSheetId="2" name="_xlnm._FilterDatabase" vbProcedure="false">Sheet1!$N$2:$R$92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6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9"/>
            <color rgb="FF000000"/>
            <rFont val="Tahoma"/>
            <family val="2"/>
            <charset val="1"/>
          </rPr>
          <t xml:space="preserve">Manager will either fill column N or Column O depending on what is agreed with client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9"/>
            <color rgb="FF000000"/>
            <rFont val="Tahoma"/>
            <family val="2"/>
            <charset val="1"/>
          </rPr>
          <t xml:space="preserve">Manager will either fill column P or Column Q depending on what is agreed with client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9"/>
            <color rgb="FF000000"/>
            <rFont val="Tahoma"/>
            <family val="2"/>
            <charset val="1"/>
          </rPr>
          <t xml:space="preserve">not going to honour Convertion if the CC spread is greater than Threshhold</t>
        </r>
      </text>
    </comment>
  </commentList>
</comments>
</file>

<file path=xl/sharedStrings.xml><?xml version="1.0" encoding="utf-8"?>
<sst xmlns="http://schemas.openxmlformats.org/spreadsheetml/2006/main" count="19690" uniqueCount="215">
  <si>
    <t xml:space="preserve">FX Rate table at TPS</t>
  </si>
  <si>
    <t xml:space="preserve">Filters:</t>
  </si>
  <si>
    <t xml:space="preserve">Currency Pair 1/2</t>
  </si>
  <si>
    <t xml:space="preserve">Currency Pair Status</t>
  </si>
  <si>
    <t xml:space="preserve">Currency</t>
  </si>
  <si>
    <t xml:space="preserve">Auto Refresh</t>
  </si>
  <si>
    <t xml:space="preserve">Conversion allowed</t>
  </si>
  <si>
    <t xml:space="preserve">Rate that CC will trade</t>
  </si>
  <si>
    <t xml:space="preserve">FX Screen</t>
  </si>
  <si>
    <t xml:space="preserve">FX Conversion Partner</t>
  </si>
  <si>
    <t xml:space="preserve">confiugred by FX manager</t>
  </si>
  <si>
    <t xml:space="preserve">From CC API Calls</t>
  </si>
  <si>
    <t xml:space="preserve">Shown to Customer</t>
  </si>
  <si>
    <t xml:space="preserve">FX Markup Profile
(name/ID)</t>
  </si>
  <si>
    <t xml:space="preserve">Last Update Date</t>
  </si>
  <si>
    <t xml:space="preserve">Last Update Time</t>
  </si>
  <si>
    <t xml:space="preserve">FX Provider</t>
  </si>
  <si>
    <t xml:space="preserve">Provider Name</t>
  </si>
  <si>
    <t xml:space="preserve">Primary Partner</t>
  </si>
  <si>
    <t xml:space="preserve">Buy Currency</t>
  </si>
  <si>
    <t xml:space="preserve">Sell Currency</t>
  </si>
  <si>
    <t xml:space="preserve">Auto refresh interval in minutes</t>
  </si>
  <si>
    <t xml:space="preserve">Payment 
Cut-off 
(UK time)</t>
  </si>
  <si>
    <t xml:space="preserve">Conversion 
Cut-off 
(UK Time)</t>
  </si>
  <si>
    <t xml:space="preserve">Currency Conversion Allowed(Y/N)</t>
  </si>
  <si>
    <t xml:space="preserve">Strict Target Spread for Individual Client</t>
  </si>
  <si>
    <t xml:space="preserve">Non-Strict Target Spread for Clients 
(in Bps)</t>
  </si>
  <si>
    <t xml:space="preserve">Non-Strict Target Spread for Clients 
(in pips)</t>
  </si>
  <si>
    <t xml:space="preserve">Agreed Strict Target Spread with Client 
(in Bps)</t>
  </si>
  <si>
    <t xml:space="preserve">Agreed Strict Target Spread with Client 
(in Pips)</t>
  </si>
  <si>
    <t xml:space="preserve">Rate from CC getDetailedRate</t>
  </si>
  <si>
    <t xml:space="preserve">Mid market rate from getDetailedRate</t>
  </si>
  <si>
    <t xml:space="preserve">Currency Pair from CC</t>
  </si>
  <si>
    <t xml:space="preserve">CC Half Spread
(Pips)</t>
  </si>
  <si>
    <t xml:space="preserve">Spread Sign</t>
  </si>
  <si>
    <t xml:space="preserve">Expected Sokin Markup
(Pips)</t>
  </si>
  <si>
    <t xml:space="preserve">Strict Target Spread Threshhold (Pips)</t>
  </si>
  <si>
    <t xml:space="preserve">Strict Target Spread Threshhold (In currency 2(column F)/mn)</t>
  </si>
  <si>
    <t xml:space="preserve">Final Sokin  rate</t>
  </si>
  <si>
    <t xml:space="preserve">CC Converted Rate</t>
  </si>
  <si>
    <t xml:space="preserve">Sokin Achieved Markup (Pips)</t>
  </si>
  <si>
    <t xml:space="preserve">Sell Currency Amount</t>
  </si>
  <si>
    <t xml:space="preserve">Buy Currency Amount</t>
  </si>
  <si>
    <t xml:space="preserve">Buy Currency Ranking</t>
  </si>
  <si>
    <t xml:space="preserve">Sell Currency Ranking</t>
  </si>
  <si>
    <t xml:space="preserve">Invert Basic Rate</t>
  </si>
  <si>
    <t xml:space="preserve">FX Margin (%)</t>
  </si>
  <si>
    <t xml:space="preserve">only the markup related column are unique per customer or Group of Customer</t>
  </si>
  <si>
    <t xml:space="preserve">Yes= do transaction with CC, No = use the rate and move balances but not do the transaction with CC</t>
  </si>
  <si>
    <t xml:space="preserve">Yes/No</t>
  </si>
  <si>
    <t xml:space="preserve">Converting Bps in Column N into Pips</t>
  </si>
  <si>
    <t xml:space="preserve">Converting Bps in Column P into Pips</t>
  </si>
  <si>
    <t xml:space="preserve">Buy OR Sell depending on direction</t>
  </si>
  <si>
    <t xml:space="preserve">Mid market rate from CC</t>
  </si>
  <si>
    <t xml:space="preserve">Absolute Number (Always Positive)</t>
  </si>
  <si>
    <t xml:space="preserve">Help us to know it’s a buy of Sell trade
Also, used in calculating Final Sokin Rate by giving direction to add or subtract spread  </t>
  </si>
  <si>
    <t xml:space="preserve">Calcualted as the difference between agreed strict target spread - CC spread
 OR
Non-Strict target spread - CC Spread</t>
  </si>
  <si>
    <t xml:space="preserve">The max amount of Pips Sokin is willing to do the trade at. (eg. If ABS (columnW)&gt; columnX then trade will not go through) </t>
  </si>
  <si>
    <t xml:space="preserve">The value of column W in terms of Currency 2</t>
  </si>
  <si>
    <t xml:space="preserve">if (expectedMarkup &lt; threshold, if (strict = yes, rate = agreed markup +CCMid, else rate = CCCore+agreedMarkup) else errormessage and not showing rate</t>
  </si>
  <si>
    <t xml:space="preserve">Actual rate Sokin traded with CC at</t>
  </si>
  <si>
    <t xml:space="preserve">Once the conversion is executed</t>
  </si>
  <si>
    <t xml:space="preserve">Notional Value</t>
  </si>
  <si>
    <t xml:space="preserve">We will divide or multiply notional amount with final sokin rate dpending upon it’s a buy rate or sell rate of the currency pair</t>
  </si>
  <si>
    <t xml:space="preserve">FX manager will select radio button and input either of the Bps or pips. If BPS is entered than pips will be calculated and vice versa</t>
  </si>
  <si>
    <t xml:space="preserve">Core Rate from CC</t>
  </si>
  <si>
    <t xml:space="preserve">ABS(10000*(T-S))</t>
  </si>
  <si>
    <t xml:space="preserve">IF(LEFT(U,3)=E,1,-1)</t>
  </si>
  <si>
    <t xml:space="preserve">IF(M="Yes",Q-U,O)</t>
  </si>
  <si>
    <t xml:space="preserve">IF(M="Yes",(X-Q)*100,(X-O)*100)</t>
  </si>
  <si>
    <t xml:space="preserve">IF(ABS(W)&lt;X,IF(M="Yes",T+(V*Q)/10000,S+(V*O)/10000,"Error msg/No rate shown")</t>
  </si>
  <si>
    <t xml:space="preserve">(Z-AA)*10000</t>
  </si>
  <si>
    <t xml:space="preserve">IF(V&gt;0,AC/Z,AC*Z)</t>
  </si>
  <si>
    <t xml:space="preserve">EURDL</t>
  </si>
  <si>
    <t xml:space="preserve">ALL</t>
  </si>
  <si>
    <t xml:space="preserve">EUR</t>
  </si>
  <si>
    <t xml:space="preserve">Enable</t>
  </si>
  <si>
    <t xml:space="preserve">Yes</t>
  </si>
  <si>
    <t xml:space="preserve">No</t>
  </si>
  <si>
    <t xml:space="preserve">n/a</t>
  </si>
  <si>
    <t xml:space="preserve">AOA</t>
  </si>
  <si>
    <t xml:space="preserve">ARS</t>
  </si>
  <si>
    <t xml:space="preserve">MC</t>
  </si>
  <si>
    <t xml:space="preserve">AUD</t>
  </si>
  <si>
    <t xml:space="preserve">BHD</t>
  </si>
  <si>
    <t xml:space="preserve">BDT</t>
  </si>
  <si>
    <t xml:space="preserve">XOF</t>
  </si>
  <si>
    <t xml:space="preserve">BOB</t>
  </si>
  <si>
    <t xml:space="preserve">USDDL</t>
  </si>
  <si>
    <t xml:space="preserve">USD</t>
  </si>
  <si>
    <t xml:space="preserve">BAM</t>
  </si>
  <si>
    <t xml:space="preserve">Disable</t>
  </si>
  <si>
    <t xml:space="preserve">BWP</t>
  </si>
  <si>
    <t xml:space="preserve">BRL</t>
  </si>
  <si>
    <t xml:space="preserve">BGN</t>
  </si>
  <si>
    <t xml:space="preserve">KHR</t>
  </si>
  <si>
    <t xml:space="preserve">XAF</t>
  </si>
  <si>
    <t xml:space="preserve">CAD</t>
  </si>
  <si>
    <t xml:space="preserve">CVE</t>
  </si>
  <si>
    <t xml:space="preserve">CLP</t>
  </si>
  <si>
    <t xml:space="preserve">CNY</t>
  </si>
  <si>
    <t xml:space="preserve">COP</t>
  </si>
  <si>
    <t xml:space="preserve">KMF</t>
  </si>
  <si>
    <t xml:space="preserve">NZD</t>
  </si>
  <si>
    <t xml:space="preserve">CRC</t>
  </si>
  <si>
    <t xml:space="preserve">CZK</t>
  </si>
  <si>
    <t xml:space="preserve">DKK</t>
  </si>
  <si>
    <t xml:space="preserve">DOP</t>
  </si>
  <si>
    <t xml:space="preserve">EGP</t>
  </si>
  <si>
    <t xml:space="preserve">SZL</t>
  </si>
  <si>
    <t xml:space="preserve">FJD</t>
  </si>
  <si>
    <t xml:space="preserve">GMD</t>
  </si>
  <si>
    <t xml:space="preserve">GHS</t>
  </si>
  <si>
    <t xml:space="preserve">GBP</t>
  </si>
  <si>
    <t xml:space="preserve">GTQ</t>
  </si>
  <si>
    <t xml:space="preserve">GNF</t>
  </si>
  <si>
    <t xml:space="preserve">GYD</t>
  </si>
  <si>
    <t xml:space="preserve">HNL</t>
  </si>
  <si>
    <t xml:space="preserve">HKD</t>
  </si>
  <si>
    <t xml:space="preserve">HUF</t>
  </si>
  <si>
    <t xml:space="preserve">INR</t>
  </si>
  <si>
    <t xml:space="preserve">IDR</t>
  </si>
  <si>
    <t xml:space="preserve">ILS</t>
  </si>
  <si>
    <t xml:space="preserve">JPY</t>
  </si>
  <si>
    <t xml:space="preserve">JOD</t>
  </si>
  <si>
    <t xml:space="preserve">KES</t>
  </si>
  <si>
    <t xml:space="preserve">KRW</t>
  </si>
  <si>
    <t xml:space="preserve">KWD</t>
  </si>
  <si>
    <t xml:space="preserve">LSL</t>
  </si>
  <si>
    <t xml:space="preserve">CHF</t>
  </si>
  <si>
    <t xml:space="preserve">MYR</t>
  </si>
  <si>
    <t xml:space="preserve">MUR</t>
  </si>
  <si>
    <t xml:space="preserve">MXN</t>
  </si>
  <si>
    <t xml:space="preserve">MNT</t>
  </si>
  <si>
    <t xml:space="preserve">MAD</t>
  </si>
  <si>
    <t xml:space="preserve">MZN</t>
  </si>
  <si>
    <t xml:space="preserve">NAD</t>
  </si>
  <si>
    <t xml:space="preserve">NPR</t>
  </si>
  <si>
    <t xml:space="preserve">NGN</t>
  </si>
  <si>
    <t xml:space="preserve">MKD</t>
  </si>
  <si>
    <t xml:space="preserve">NOK</t>
  </si>
  <si>
    <t xml:space="preserve">OMR</t>
  </si>
  <si>
    <t xml:space="preserve">PKR</t>
  </si>
  <si>
    <t xml:space="preserve">PEN</t>
  </si>
  <si>
    <t xml:space="preserve">PHP</t>
  </si>
  <si>
    <t xml:space="preserve">PLN</t>
  </si>
  <si>
    <t xml:space="preserve">QAR</t>
  </si>
  <si>
    <t xml:space="preserve">RON</t>
  </si>
  <si>
    <t xml:space="preserve">RWF</t>
  </si>
  <si>
    <t xml:space="preserve">WST</t>
  </si>
  <si>
    <t xml:space="preserve">SAR</t>
  </si>
  <si>
    <t xml:space="preserve">RSD</t>
  </si>
  <si>
    <t xml:space="preserve">SLE</t>
  </si>
  <si>
    <t xml:space="preserve">SGD</t>
  </si>
  <si>
    <t xml:space="preserve">SBD</t>
  </si>
  <si>
    <t xml:space="preserve">ZAR</t>
  </si>
  <si>
    <t xml:space="preserve">LKR</t>
  </si>
  <si>
    <t xml:space="preserve">SEK</t>
  </si>
  <si>
    <t xml:space="preserve">TZS</t>
  </si>
  <si>
    <t xml:space="preserve">THB</t>
  </si>
  <si>
    <t xml:space="preserve">TOP</t>
  </si>
  <si>
    <t xml:space="preserve">TTD</t>
  </si>
  <si>
    <t xml:space="preserve">TND</t>
  </si>
  <si>
    <t xml:space="preserve">TRY</t>
  </si>
  <si>
    <t xml:space="preserve">UGX</t>
  </si>
  <si>
    <t xml:space="preserve">AED</t>
  </si>
  <si>
    <t xml:space="preserve">UYU</t>
  </si>
  <si>
    <t xml:space="preserve">VND</t>
  </si>
  <si>
    <t xml:space="preserve">ZMW</t>
  </si>
  <si>
    <t xml:space="preserve">ZWD</t>
  </si>
  <si>
    <t xml:space="preserve">LAK</t>
  </si>
  <si>
    <t xml:space="preserve">DLEUR</t>
  </si>
  <si>
    <t xml:space="preserve">MCUSDDL</t>
  </si>
  <si>
    <t xml:space="preserve">DLUSDDL</t>
  </si>
  <si>
    <t xml:space="preserve">DLUSD</t>
  </si>
  <si>
    <t xml:space="preserve">MCEURDL</t>
  </si>
  <si>
    <t xml:space="preserve">DLEURDL</t>
  </si>
  <si>
    <t xml:space="preserve">AMD</t>
  </si>
  <si>
    <t xml:space="preserve">ANG</t>
  </si>
  <si>
    <t xml:space="preserve">AWG</t>
  </si>
  <si>
    <t xml:space="preserve">AZN</t>
  </si>
  <si>
    <t xml:space="preserve">BBD</t>
  </si>
  <si>
    <t xml:space="preserve">BIF</t>
  </si>
  <si>
    <t xml:space="preserve">BMD</t>
  </si>
  <si>
    <t xml:space="preserve">BSD</t>
  </si>
  <si>
    <t xml:space="preserve">BZD</t>
  </si>
  <si>
    <t xml:space="preserve">CDF</t>
  </si>
  <si>
    <t xml:space="preserve">CNH</t>
  </si>
  <si>
    <t xml:space="preserve">DJF</t>
  </si>
  <si>
    <t xml:space="preserve">DZD</t>
  </si>
  <si>
    <t xml:space="preserve">ERN</t>
  </si>
  <si>
    <t xml:space="preserve">ETB</t>
  </si>
  <si>
    <t xml:space="preserve">GEL</t>
  </si>
  <si>
    <t xml:space="preserve">HTG</t>
  </si>
  <si>
    <t xml:space="preserve">ISK</t>
  </si>
  <si>
    <t xml:space="preserve">JMD</t>
  </si>
  <si>
    <t xml:space="preserve">KYD</t>
  </si>
  <si>
    <t xml:space="preserve">MGA</t>
  </si>
  <si>
    <t xml:space="preserve">MOP</t>
  </si>
  <si>
    <t xml:space="preserve">MWK</t>
  </si>
  <si>
    <t xml:space="preserve">NIO</t>
  </si>
  <si>
    <t xml:space="preserve">PGK</t>
  </si>
  <si>
    <t xml:space="preserve">PYG</t>
  </si>
  <si>
    <t xml:space="preserve">SLL</t>
  </si>
  <si>
    <t xml:space="preserve">SRD</t>
  </si>
  <si>
    <t xml:space="preserve">TWD</t>
  </si>
  <si>
    <t xml:space="preserve">VUV</t>
  </si>
  <si>
    <t xml:space="preserve">XCD</t>
  </si>
  <si>
    <t xml:space="preserve">XPF</t>
  </si>
  <si>
    <t xml:space="preserve">DL CCY</t>
  </si>
  <si>
    <t xml:space="preserve">DL currency not in MC</t>
  </si>
  <si>
    <t xml:space="preserve">MC DDY</t>
  </si>
  <si>
    <t xml:space="preserve">MC currency not in DL</t>
  </si>
  <si>
    <t xml:space="preserve">HRK</t>
  </si>
  <si>
    <t xml:space="preserve">Code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</si>
</sst>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0.00000"/>
    <numFmt numFmtId="167" formatCode="0.000000"/>
    <numFmt numFmtId="168" formatCode="dd/mm/yyyy"/>
    <numFmt numFmtId="169" formatCode="hh:mm\ AM/PM"/>
    <numFmt numFmtId="170" formatCode="0"/>
    <numFmt numFmtId="171" formatCode="hh:mm"/>
    <numFmt numFmtId="172" formatCode="0.00"/>
    <numFmt numFmtId="173" formatCode="0.0000"/>
    <numFmt numFmtId="174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221F1F"/>
      <name val="Calibri"/>
      <family val="2"/>
      <charset val="1"/>
    </font>
    <font>
      <sz val="11"/>
      <name val="Calibri"/>
      <family val="2"/>
      <charset val="1"/>
    </font>
    <font>
      <sz val="12"/>
      <color rgb="FF221F1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339966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Normal 2" xfId="22"/>
  </cellStyles>
  <dxfs count="11">
    <dxf>
      <fill>
        <patternFill patternType="solid">
          <fgColor rgb="FFBFBFB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221F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2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221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0" ySplit="3" topLeftCell="A7" activePane="bottomLeft" state="frozen"/>
      <selection pane="topLeft" activeCell="A4" activeCellId="0" sqref="A4"/>
      <selection pane="bottomLeft" activeCell="E2217" activeCellId="0" sqref="E2217"/>
    </sheetView>
  </sheetViews>
  <sheetFormatPr defaultColWidth="19.14453125" defaultRowHeight="14.25" zeroHeight="false" outlineLevelRow="0" outlineLevelCol="0"/>
  <cols>
    <col collapsed="false" customWidth="true" hidden="false" outlineLevel="0" max="2" min="2" style="0" width="15.86"/>
    <col collapsed="false" customWidth="true" hidden="false" outlineLevel="0" max="3" min="3" style="0" width="16"/>
    <col collapsed="false" customWidth="true" hidden="false" outlineLevel="0" max="6" min="4" style="0" width="9.4"/>
    <col collapsed="false" customWidth="true" hidden="false" outlineLevel="0" max="7" min="7" style="0" width="9.85"/>
    <col collapsed="false" customWidth="true" hidden="false" outlineLevel="0" max="8" min="8" style="0" width="10.27"/>
    <col collapsed="false" customWidth="true" hidden="false" outlineLevel="0" max="9" min="9" style="0" width="13.13"/>
    <col collapsed="false" customWidth="true" hidden="false" outlineLevel="0" max="13" min="10" style="0" width="12.13"/>
    <col collapsed="false" customWidth="true" hidden="false" outlineLevel="0" max="14" min="14" style="0" width="18.13"/>
    <col collapsed="false" customWidth="true" hidden="false" outlineLevel="0" max="19" min="15" style="0" width="16.4"/>
    <col collapsed="false" customWidth="true" hidden="false" outlineLevel="0" max="20" min="20" style="1" width="12"/>
    <col collapsed="false" customWidth="true" hidden="false" outlineLevel="0" max="21" min="21" style="1" width="19.4"/>
    <col collapsed="false" customWidth="true" hidden="false" outlineLevel="0" max="22" min="22" style="1" width="13.4"/>
    <col collapsed="false" customWidth="true" hidden="false" outlineLevel="0" max="24" min="23" style="1" width="16.4"/>
    <col collapsed="false" customWidth="true" hidden="false" outlineLevel="0" max="27" min="25" style="0" width="21.4"/>
    <col collapsed="false" customWidth="true" hidden="false" outlineLevel="0" max="28" min="28" style="2" width="26.27"/>
    <col collapsed="false" customWidth="true" hidden="false" outlineLevel="0" max="30" min="29" style="2" width="12.4"/>
    <col collapsed="false" customWidth="true" hidden="false" outlineLevel="0" max="33" min="33" style="0" width="9"/>
    <col collapsed="false" customWidth="true" hidden="false" outlineLevel="0" max="34" min="34" style="0" width="12.86"/>
    <col collapsed="false" customWidth="true" hidden="false" outlineLevel="0" max="35" min="35" style="0" width="12.72"/>
    <col collapsed="false" customWidth="true" hidden="false" outlineLevel="0" max="36" min="36" style="0" width="12.27"/>
  </cols>
  <sheetData>
    <row r="1" customFormat="false" ht="14.25" hidden="false" customHeight="false" outlineLevel="0" collapsed="false">
      <c r="D1" s="0" t="s">
        <v>0</v>
      </c>
      <c r="N1" s="3"/>
      <c r="O1" s="3"/>
      <c r="P1" s="3"/>
    </row>
    <row r="3" customFormat="false" ht="14.25" hidden="false" customHeight="false" outlineLevel="0" collapsed="false">
      <c r="D3" s="4" t="s">
        <v>1</v>
      </c>
      <c r="E3" s="4"/>
      <c r="F3" s="4"/>
      <c r="G3" s="5" t="s">
        <v>2</v>
      </c>
      <c r="H3" s="5" t="s">
        <v>3</v>
      </c>
      <c r="I3" s="5" t="s">
        <v>4</v>
      </c>
      <c r="J3" s="5" t="s">
        <v>5</v>
      </c>
      <c r="K3" s="5"/>
      <c r="L3" s="6"/>
      <c r="M3" s="6"/>
      <c r="T3" s="7" t="s">
        <v>6</v>
      </c>
      <c r="W3" s="8"/>
      <c r="X3" s="8"/>
      <c r="AC3" s="9" t="s">
        <v>7</v>
      </c>
    </row>
    <row r="4" customFormat="false" ht="14.25" hidden="false" customHeight="false" outlineLevel="0" collapsed="false">
      <c r="F4" s="0" t="s">
        <v>8</v>
      </c>
      <c r="T4" s="10" t="n">
        <v>45532</v>
      </c>
    </row>
    <row r="5" customFormat="false" ht="14.25" hidden="false" customHeight="false" outlineLevel="0" collapsed="false">
      <c r="A5" s="11"/>
      <c r="F5" s="0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 t="s">
        <v>10</v>
      </c>
      <c r="R5" s="11"/>
      <c r="S5" s="11"/>
      <c r="T5" s="12" t="s">
        <v>11</v>
      </c>
      <c r="U5" s="12" t="s">
        <v>11</v>
      </c>
      <c r="V5" s="12"/>
      <c r="Z5" s="11" t="s">
        <v>10</v>
      </c>
      <c r="AB5" s="13" t="s">
        <v>12</v>
      </c>
      <c r="AC5" s="12" t="s">
        <v>11</v>
      </c>
      <c r="AE5" s="13" t="s">
        <v>12</v>
      </c>
      <c r="AF5" s="13" t="s">
        <v>12</v>
      </c>
    </row>
    <row r="6" s="15" customFormat="true" ht="57" hidden="false" customHeight="false" outlineLevel="0" collapsed="false">
      <c r="A6" s="14" t="s">
        <v>13</v>
      </c>
      <c r="B6" s="15" t="s">
        <v>14</v>
      </c>
      <c r="C6" s="15" t="s">
        <v>15</v>
      </c>
      <c r="D6" s="15" t="s">
        <v>16</v>
      </c>
      <c r="E6" s="16" t="s">
        <v>17</v>
      </c>
      <c r="F6" s="16" t="s">
        <v>18</v>
      </c>
      <c r="G6" s="14" t="s">
        <v>19</v>
      </c>
      <c r="H6" s="14" t="s">
        <v>20</v>
      </c>
      <c r="I6" s="14" t="s">
        <v>3</v>
      </c>
      <c r="J6" s="14" t="s">
        <v>5</v>
      </c>
      <c r="K6" s="14" t="s">
        <v>21</v>
      </c>
      <c r="L6" s="14" t="s">
        <v>22</v>
      </c>
      <c r="M6" s="14" t="s">
        <v>23</v>
      </c>
      <c r="N6" s="14" t="s">
        <v>24</v>
      </c>
      <c r="O6" s="14" t="s">
        <v>25</v>
      </c>
      <c r="P6" s="17" t="s">
        <v>26</v>
      </c>
      <c r="Q6" s="17" t="s">
        <v>27</v>
      </c>
      <c r="R6" s="18" t="s">
        <v>28</v>
      </c>
      <c r="S6" s="18" t="s">
        <v>29</v>
      </c>
      <c r="T6" s="19" t="s">
        <v>30</v>
      </c>
      <c r="U6" s="19" t="s">
        <v>31</v>
      </c>
      <c r="V6" s="19" t="s">
        <v>32</v>
      </c>
      <c r="W6" s="15" t="s">
        <v>33</v>
      </c>
      <c r="X6" s="15" t="s">
        <v>34</v>
      </c>
      <c r="Y6" s="15" t="s">
        <v>35</v>
      </c>
      <c r="Z6" s="14" t="s">
        <v>36</v>
      </c>
      <c r="AA6" s="15" t="s">
        <v>37</v>
      </c>
      <c r="AB6" s="20" t="s">
        <v>38</v>
      </c>
      <c r="AC6" s="19" t="s">
        <v>39</v>
      </c>
      <c r="AD6" s="15" t="s">
        <v>40</v>
      </c>
      <c r="AE6" s="20" t="s">
        <v>41</v>
      </c>
      <c r="AF6" s="20" t="s">
        <v>42</v>
      </c>
      <c r="AH6" s="15" t="s">
        <v>43</v>
      </c>
      <c r="AI6" s="15" t="s">
        <v>44</v>
      </c>
      <c r="AJ6" s="15" t="s">
        <v>45</v>
      </c>
      <c r="AK6" s="21" t="s">
        <v>46</v>
      </c>
    </row>
    <row r="7" customFormat="false" ht="108" hidden="true" customHeight="true" outlineLevel="0" collapsed="false">
      <c r="A7" s="22" t="s">
        <v>47</v>
      </c>
      <c r="B7" s="23"/>
      <c r="C7" s="24"/>
      <c r="D7" s="4"/>
      <c r="E7" s="4"/>
      <c r="F7" s="4"/>
      <c r="G7" s="4"/>
      <c r="H7" s="4"/>
      <c r="I7" s="4"/>
      <c r="J7" s="24"/>
      <c r="K7" s="24"/>
      <c r="L7" s="24"/>
      <c r="M7" s="24"/>
      <c r="N7" s="22" t="s">
        <v>48</v>
      </c>
      <c r="O7" s="22" t="s">
        <v>49</v>
      </c>
      <c r="P7" s="15"/>
      <c r="Q7" s="15" t="s">
        <v>50</v>
      </c>
      <c r="R7" s="15"/>
      <c r="S7" s="15" t="s">
        <v>51</v>
      </c>
      <c r="T7" s="15" t="s">
        <v>52</v>
      </c>
      <c r="U7" s="15" t="s">
        <v>53</v>
      </c>
      <c r="V7" s="15"/>
      <c r="W7" s="15" t="s">
        <v>54</v>
      </c>
      <c r="X7" s="15" t="s">
        <v>55</v>
      </c>
      <c r="Y7" s="15" t="s">
        <v>56</v>
      </c>
      <c r="Z7" s="15" t="s">
        <v>57</v>
      </c>
      <c r="AA7" s="15" t="s">
        <v>58</v>
      </c>
      <c r="AB7" s="15" t="s">
        <v>59</v>
      </c>
      <c r="AC7" s="15" t="s">
        <v>60</v>
      </c>
      <c r="AD7" s="15" t="s">
        <v>61</v>
      </c>
      <c r="AE7" s="15" t="s">
        <v>62</v>
      </c>
      <c r="AF7" s="15" t="s">
        <v>63</v>
      </c>
    </row>
    <row r="8" customFormat="false" ht="42.75" hidden="true" customHeight="true" outlineLevel="0" collapsed="false">
      <c r="A8" s="23"/>
      <c r="B8" s="23"/>
      <c r="C8" s="24"/>
      <c r="D8" s="4"/>
      <c r="E8" s="4"/>
      <c r="F8" s="4"/>
      <c r="G8" s="4"/>
      <c r="H8" s="4"/>
      <c r="I8" s="4"/>
      <c r="J8" s="24"/>
      <c r="K8" s="24"/>
      <c r="L8" s="24"/>
      <c r="M8" s="24"/>
      <c r="N8" s="22"/>
      <c r="O8" s="22"/>
      <c r="P8" s="15" t="s">
        <v>64</v>
      </c>
      <c r="Q8" s="15"/>
      <c r="R8" s="15" t="s">
        <v>64</v>
      </c>
      <c r="S8" s="15"/>
      <c r="T8" s="15" t="s">
        <v>65</v>
      </c>
      <c r="U8" s="15"/>
      <c r="V8" s="15"/>
      <c r="W8" s="15" t="s">
        <v>66</v>
      </c>
      <c r="X8" s="15" t="s">
        <v>67</v>
      </c>
      <c r="Y8" s="15" t="s">
        <v>68</v>
      </c>
      <c r="Z8" s="15"/>
      <c r="AA8" s="15" t="s">
        <v>69</v>
      </c>
      <c r="AB8" s="15" t="s">
        <v>70</v>
      </c>
      <c r="AC8" s="15"/>
      <c r="AD8" s="15" t="s">
        <v>71</v>
      </c>
      <c r="AE8" s="15"/>
      <c r="AF8" s="15" t="s">
        <v>72</v>
      </c>
    </row>
    <row r="9" customFormat="false" ht="13.8" hidden="true" customHeight="false" outlineLevel="0" collapsed="false">
      <c r="A9" s="25"/>
      <c r="B9" s="23"/>
      <c r="C9" s="24"/>
      <c r="D9" s="4"/>
      <c r="E9" s="4" t="s">
        <v>73</v>
      </c>
      <c r="F9" s="4"/>
      <c r="G9" s="26" t="s">
        <v>74</v>
      </c>
      <c r="H9" s="26" t="s">
        <v>75</v>
      </c>
      <c r="I9" s="26" t="s">
        <v>76</v>
      </c>
      <c r="J9" s="27" t="s">
        <v>77</v>
      </c>
      <c r="K9" s="28" t="n">
        <v>15</v>
      </c>
      <c r="L9" s="29" t="n">
        <v>0.6875</v>
      </c>
      <c r="M9" s="29" t="n">
        <v>0.597222222222222</v>
      </c>
      <c r="N9" s="26" t="s">
        <v>77</v>
      </c>
      <c r="O9" s="26" t="s">
        <v>78</v>
      </c>
      <c r="P9" s="30" t="n">
        <v>50</v>
      </c>
      <c r="Q9" s="30" t="n">
        <f aca="false">P9*T9</f>
        <v>4982</v>
      </c>
      <c r="R9" s="30" t="s">
        <v>79</v>
      </c>
      <c r="S9" s="30" t="s">
        <v>79</v>
      </c>
      <c r="T9" s="31" t="n">
        <v>99.64</v>
      </c>
      <c r="U9" s="31"/>
      <c r="V9" s="31" t="str">
        <f aca="false">_xlfn.CONCAT(H9,"/",G9)</f>
        <v>EUR/ALL</v>
      </c>
      <c r="W9" s="31" t="n">
        <f aca="false">ABS(10000*(U9-T9))</f>
        <v>996400</v>
      </c>
      <c r="X9" s="32" t="n">
        <f aca="false">IF(LEFT(V9,3)=G9,1,-1)</f>
        <v>-1</v>
      </c>
      <c r="Y9" s="31" t="n">
        <f aca="false">IF(O9="Yes",S9-W9,Q9)</f>
        <v>4982</v>
      </c>
      <c r="Z9" s="32" t="n">
        <f aca="false">Q9*3</f>
        <v>14946</v>
      </c>
      <c r="AA9" s="33" t="n">
        <f aca="false">IF(O9="Yes",(Z9-S9)*100,(Z9-Q9)*100)</f>
        <v>996400</v>
      </c>
      <c r="AB9" s="34" t="n">
        <f aca="false">IF(ABS(Y9)&lt;Z9,IF(O9="Yes",U9+(X9*S9)/10000,T9+(X9*Q9)/10000),"Error msg/No rate shown")</f>
        <v>99.1418</v>
      </c>
      <c r="AC9" s="34"/>
      <c r="AD9" s="34"/>
      <c r="AE9" s="35"/>
      <c r="AF9" s="35"/>
      <c r="AH9" s="36"/>
      <c r="AI9" s="36"/>
      <c r="AJ9" s="36"/>
      <c r="AK9" s="0" t="n">
        <v>3</v>
      </c>
    </row>
    <row r="10" customFormat="false" ht="13.8" hidden="true" customHeight="false" outlineLevel="0" collapsed="false">
      <c r="A10" s="25"/>
      <c r="B10" s="23"/>
      <c r="C10" s="24"/>
      <c r="D10" s="4"/>
      <c r="E10" s="4" t="s">
        <v>73</v>
      </c>
      <c r="F10" s="4"/>
      <c r="G10" s="26" t="s">
        <v>80</v>
      </c>
      <c r="H10" s="26" t="s">
        <v>75</v>
      </c>
      <c r="I10" s="26" t="s">
        <v>76</v>
      </c>
      <c r="J10" s="27" t="s">
        <v>77</v>
      </c>
      <c r="K10" s="28" t="n">
        <v>15</v>
      </c>
      <c r="L10" s="29" t="n">
        <v>0.6875</v>
      </c>
      <c r="M10" s="29" t="n">
        <v>0.597222222222222</v>
      </c>
      <c r="N10" s="26" t="s">
        <v>77</v>
      </c>
      <c r="O10" s="26" t="s">
        <v>78</v>
      </c>
      <c r="P10" s="30" t="n">
        <v>50</v>
      </c>
      <c r="Q10" s="30" t="n">
        <f aca="false">P10*T10</f>
        <v>50739</v>
      </c>
      <c r="R10" s="30" t="s">
        <v>79</v>
      </c>
      <c r="S10" s="30" t="s">
        <v>79</v>
      </c>
      <c r="T10" s="31" t="n">
        <v>1014.78</v>
      </c>
      <c r="U10" s="31"/>
      <c r="V10" s="31" t="str">
        <f aca="false">_xlfn.CONCAT(H10,"/",G10)</f>
        <v>EUR/AOA</v>
      </c>
      <c r="W10" s="31" t="n">
        <f aca="false">ABS(10000*(U10-T10))</f>
        <v>10147800</v>
      </c>
      <c r="X10" s="32" t="n">
        <f aca="false">IF(LEFT(V10,3)=G10,1,-1)</f>
        <v>-1</v>
      </c>
      <c r="Y10" s="31" t="n">
        <f aca="false">IF(O10="Yes",S10-W10,Q10)</f>
        <v>50739</v>
      </c>
      <c r="Z10" s="32" t="n">
        <f aca="false">Q10*3</f>
        <v>152217</v>
      </c>
      <c r="AA10" s="33" t="n">
        <f aca="false">IF(O10="Yes",(Z10-S10)*100,(Z10-Q10)*100)</f>
        <v>10147800</v>
      </c>
      <c r="AB10" s="34" t="n">
        <f aca="false">IF(ABS(Y10)&lt;Z10,IF(O10="Yes",U10+(X10*S10)/10000,T10+(X10*Q10)/10000),"Error msg/No rate shown")</f>
        <v>1009.7061</v>
      </c>
      <c r="AC10" s="34"/>
      <c r="AD10" s="34"/>
      <c r="AE10" s="35"/>
      <c r="AF10" s="35"/>
      <c r="AH10" s="36"/>
      <c r="AI10" s="36"/>
      <c r="AJ10" s="36"/>
      <c r="AK10" s="0" t="n">
        <v>3</v>
      </c>
    </row>
    <row r="11" customFormat="false" ht="13.8" hidden="true" customHeight="false" outlineLevel="0" collapsed="false">
      <c r="A11" s="25"/>
      <c r="B11" s="23"/>
      <c r="C11" s="24"/>
      <c r="D11" s="4"/>
      <c r="E11" s="4" t="s">
        <v>73</v>
      </c>
      <c r="F11" s="4"/>
      <c r="G11" s="26" t="s">
        <v>81</v>
      </c>
      <c r="H11" s="26" t="s">
        <v>75</v>
      </c>
      <c r="I11" s="26" t="s">
        <v>76</v>
      </c>
      <c r="J11" s="27" t="s">
        <v>77</v>
      </c>
      <c r="K11" s="28" t="n">
        <v>15</v>
      </c>
      <c r="L11" s="29" t="n">
        <v>0.6875</v>
      </c>
      <c r="M11" s="29" t="n">
        <v>0.597222222222222</v>
      </c>
      <c r="N11" s="26" t="s">
        <v>77</v>
      </c>
      <c r="O11" s="26" t="s">
        <v>78</v>
      </c>
      <c r="P11" s="30" t="n">
        <v>50</v>
      </c>
      <c r="Q11" s="30" t="n">
        <f aca="false">P11*T11</f>
        <v>52708.8</v>
      </c>
      <c r="R11" s="30" t="s">
        <v>79</v>
      </c>
      <c r="S11" s="30" t="s">
        <v>79</v>
      </c>
      <c r="T11" s="31" t="n">
        <v>1054.176</v>
      </c>
      <c r="U11" s="31"/>
      <c r="V11" s="31" t="str">
        <f aca="false">_xlfn.CONCAT(H11,"/",G11)</f>
        <v>EUR/ARS</v>
      </c>
      <c r="W11" s="31" t="n">
        <f aca="false">ABS(10000*(U11-T11))</f>
        <v>10541760</v>
      </c>
      <c r="X11" s="32" t="n">
        <f aca="false">IF(LEFT(V11,3)=G11,1,-1)</f>
        <v>-1</v>
      </c>
      <c r="Y11" s="31" t="n">
        <f aca="false">IF(O11="Yes",S11-W11,Q11)</f>
        <v>52708.8</v>
      </c>
      <c r="Z11" s="32" t="n">
        <f aca="false">Q11*3</f>
        <v>158126.4</v>
      </c>
      <c r="AA11" s="33" t="n">
        <f aca="false">IF(O11="Yes",(Z11-S11)*100,(Z11-Q11)*100)</f>
        <v>10541760</v>
      </c>
      <c r="AB11" s="34" t="n">
        <f aca="false">IF(ABS(Y11)&lt;Z11,IF(O11="Yes",U11+(X11*S11)/10000,T11+(X11*Q11)/10000),"Error msg/No rate shown")</f>
        <v>1048.90512</v>
      </c>
      <c r="AC11" s="34"/>
      <c r="AD11" s="34"/>
      <c r="AE11" s="35"/>
      <c r="AF11" s="35"/>
      <c r="AH11" s="36"/>
      <c r="AI11" s="36"/>
      <c r="AJ11" s="36"/>
      <c r="AK11" s="0" t="n">
        <v>3</v>
      </c>
    </row>
    <row r="12" customFormat="false" ht="13.8" hidden="true" customHeight="false" outlineLevel="0" collapsed="false">
      <c r="A12" s="25"/>
      <c r="B12" s="23"/>
      <c r="C12" s="24"/>
      <c r="D12" s="4"/>
      <c r="E12" s="4" t="s">
        <v>73</v>
      </c>
      <c r="F12" s="4" t="s">
        <v>82</v>
      </c>
      <c r="G12" s="26" t="s">
        <v>83</v>
      </c>
      <c r="H12" s="26" t="s">
        <v>75</v>
      </c>
      <c r="I12" s="26" t="s">
        <v>76</v>
      </c>
      <c r="J12" s="27" t="s">
        <v>77</v>
      </c>
      <c r="K12" s="28" t="n">
        <v>15</v>
      </c>
      <c r="L12" s="29" t="n">
        <v>0.6875</v>
      </c>
      <c r="M12" s="29" t="n">
        <v>0.597222222222222</v>
      </c>
      <c r="N12" s="26" t="s">
        <v>77</v>
      </c>
      <c r="O12" s="26" t="s">
        <v>78</v>
      </c>
      <c r="P12" s="30" t="n">
        <v>50</v>
      </c>
      <c r="Q12" s="30" t="n">
        <f aca="false">P12*T12</f>
        <v>81.935</v>
      </c>
      <c r="R12" s="30" t="s">
        <v>79</v>
      </c>
      <c r="S12" s="30" t="s">
        <v>79</v>
      </c>
      <c r="T12" s="31" t="n">
        <v>1.6387</v>
      </c>
      <c r="U12" s="31"/>
      <c r="V12" s="31" t="str">
        <f aca="false">_xlfn.CONCAT(H12,"/",G12)</f>
        <v>EUR/AUD</v>
      </c>
      <c r="W12" s="31" t="n">
        <f aca="false">ABS(10000*(U12-T12))</f>
        <v>16387</v>
      </c>
      <c r="X12" s="32" t="n">
        <f aca="false">IF(LEFT(V12,3)=G12,1,-1)</f>
        <v>-1</v>
      </c>
      <c r="Y12" s="31" t="n">
        <f aca="false">IF(O12="Yes",S12-W12,Q12)</f>
        <v>81.935</v>
      </c>
      <c r="Z12" s="32" t="n">
        <f aca="false">Q12*3</f>
        <v>245.805</v>
      </c>
      <c r="AA12" s="33" t="n">
        <f aca="false">IF(O12="Yes",(Z12-S12)*100,(Z12-Q12)*100)</f>
        <v>16387</v>
      </c>
      <c r="AB12" s="34" t="n">
        <f aca="false">IF(ABS(Y12)&lt;Z12,IF(O12="Yes",U12+(X12*S12)/10000,T12+(X12*Q12)/10000),"Error msg/No rate shown")</f>
        <v>1.6305065</v>
      </c>
      <c r="AC12" s="34"/>
      <c r="AD12" s="34"/>
      <c r="AE12" s="35"/>
      <c r="AF12" s="35"/>
      <c r="AH12" s="36"/>
      <c r="AI12" s="36"/>
      <c r="AJ12" s="36"/>
      <c r="AK12" s="0" t="n">
        <v>3</v>
      </c>
    </row>
    <row r="13" customFormat="false" ht="13.8" hidden="true" customHeight="false" outlineLevel="0" collapsed="false">
      <c r="A13" s="25"/>
      <c r="B13" s="23"/>
      <c r="C13" s="24"/>
      <c r="D13" s="4"/>
      <c r="E13" s="4" t="s">
        <v>73</v>
      </c>
      <c r="F13" s="4"/>
      <c r="G13" s="26" t="s">
        <v>84</v>
      </c>
      <c r="H13" s="26" t="s">
        <v>75</v>
      </c>
      <c r="I13" s="26" t="s">
        <v>76</v>
      </c>
      <c r="J13" s="27" t="s">
        <v>77</v>
      </c>
      <c r="K13" s="28" t="n">
        <v>15</v>
      </c>
      <c r="L13" s="29" t="n">
        <v>0.6875</v>
      </c>
      <c r="M13" s="29" t="n">
        <v>0.597222222222222</v>
      </c>
      <c r="N13" s="26" t="s">
        <v>77</v>
      </c>
      <c r="O13" s="26" t="s">
        <v>78</v>
      </c>
      <c r="P13" s="30" t="n">
        <v>50</v>
      </c>
      <c r="Q13" s="30" t="n">
        <f aca="false">P13*T13</f>
        <v>20.95</v>
      </c>
      <c r="R13" s="30" t="s">
        <v>79</v>
      </c>
      <c r="S13" s="30" t="s">
        <v>79</v>
      </c>
      <c r="T13" s="31" t="n">
        <v>0.419</v>
      </c>
      <c r="U13" s="31"/>
      <c r="V13" s="31" t="str">
        <f aca="false">_xlfn.CONCAT(H13,"/",G13)</f>
        <v>EUR/BHD</v>
      </c>
      <c r="W13" s="31" t="n">
        <f aca="false">ABS(10000*(U13-T13))</f>
        <v>4190</v>
      </c>
      <c r="X13" s="32" t="n">
        <f aca="false">IF(LEFT(V13,3)=G13,1,-1)</f>
        <v>-1</v>
      </c>
      <c r="Y13" s="31" t="n">
        <f aca="false">IF(O13="Yes",S13-W13,Q13)</f>
        <v>20.95</v>
      </c>
      <c r="Z13" s="32" t="n">
        <f aca="false">Q13*3</f>
        <v>62.85</v>
      </c>
      <c r="AA13" s="33" t="n">
        <f aca="false">IF(O13="Yes",(Z13-S13)*100,(Z13-Q13)*100)</f>
        <v>4190</v>
      </c>
      <c r="AB13" s="34" t="n">
        <f aca="false">IF(ABS(Y13)&lt;Z13,IF(O13="Yes",U13+(X13*S13)/10000,T13+(X13*Q13)/10000),"Error msg/No rate shown")</f>
        <v>0.416905</v>
      </c>
      <c r="AC13" s="34"/>
      <c r="AD13" s="34"/>
      <c r="AE13" s="35"/>
      <c r="AF13" s="35"/>
      <c r="AH13" s="36"/>
      <c r="AI13" s="36"/>
      <c r="AJ13" s="36"/>
      <c r="AK13" s="0" t="n">
        <v>3</v>
      </c>
    </row>
    <row r="14" customFormat="false" ht="13.8" hidden="true" customHeight="false" outlineLevel="0" collapsed="false">
      <c r="A14" s="25"/>
      <c r="B14" s="23"/>
      <c r="C14" s="24"/>
      <c r="D14" s="4"/>
      <c r="E14" s="4" t="s">
        <v>73</v>
      </c>
      <c r="F14" s="4"/>
      <c r="G14" s="26" t="s">
        <v>85</v>
      </c>
      <c r="H14" s="26" t="s">
        <v>75</v>
      </c>
      <c r="I14" s="26" t="s">
        <v>76</v>
      </c>
      <c r="J14" s="27" t="s">
        <v>77</v>
      </c>
      <c r="K14" s="28" t="n">
        <v>15</v>
      </c>
      <c r="L14" s="29" t="n">
        <v>0.6875</v>
      </c>
      <c r="M14" s="29" t="n">
        <v>0.597222222222222</v>
      </c>
      <c r="N14" s="26" t="s">
        <v>77</v>
      </c>
      <c r="O14" s="26" t="s">
        <v>78</v>
      </c>
      <c r="P14" s="30" t="n">
        <v>50</v>
      </c>
      <c r="Q14" s="30" t="n">
        <f aca="false">P14*T14</f>
        <v>6602.5</v>
      </c>
      <c r="R14" s="30" t="s">
        <v>79</v>
      </c>
      <c r="S14" s="30" t="s">
        <v>79</v>
      </c>
      <c r="T14" s="31" t="n">
        <v>132.05</v>
      </c>
      <c r="U14" s="31"/>
      <c r="V14" s="31" t="str">
        <f aca="false">_xlfn.CONCAT(H14,"/",G14)</f>
        <v>EUR/BDT</v>
      </c>
      <c r="W14" s="31" t="n">
        <f aca="false">ABS(10000*(U14-T14))</f>
        <v>1320500</v>
      </c>
      <c r="X14" s="32" t="n">
        <f aca="false">IF(LEFT(V14,3)=G14,1,-1)</f>
        <v>-1</v>
      </c>
      <c r="Y14" s="31" t="n">
        <f aca="false">IF(O14="Yes",S14-W14,Q14)</f>
        <v>6602.5</v>
      </c>
      <c r="Z14" s="32" t="n">
        <f aca="false">Q14*3</f>
        <v>19807.5</v>
      </c>
      <c r="AA14" s="33" t="n">
        <f aca="false">IF(O14="Yes",(Z14-S14)*100,(Z14-Q14)*100)</f>
        <v>1320500</v>
      </c>
      <c r="AB14" s="34" t="n">
        <f aca="false">IF(ABS(Y14)&lt;Z14,IF(O14="Yes",U14+(X14*S14)/10000,T14+(X14*Q14)/10000),"Error msg/No rate shown")</f>
        <v>131.38975</v>
      </c>
      <c r="AC14" s="34"/>
      <c r="AD14" s="34"/>
      <c r="AE14" s="35"/>
      <c r="AF14" s="35"/>
      <c r="AH14" s="36"/>
      <c r="AI14" s="36"/>
      <c r="AJ14" s="36"/>
      <c r="AK14" s="0" t="n">
        <v>3</v>
      </c>
    </row>
    <row r="15" customFormat="false" ht="13.8" hidden="true" customHeight="false" outlineLevel="0" collapsed="false">
      <c r="A15" s="25"/>
      <c r="B15" s="23"/>
      <c r="C15" s="24"/>
      <c r="D15" s="4"/>
      <c r="E15" s="4" t="s">
        <v>73</v>
      </c>
      <c r="F15" s="4"/>
      <c r="G15" s="26" t="s">
        <v>86</v>
      </c>
      <c r="H15" s="26" t="s">
        <v>75</v>
      </c>
      <c r="I15" s="26" t="s">
        <v>76</v>
      </c>
      <c r="J15" s="27" t="s">
        <v>77</v>
      </c>
      <c r="K15" s="28" t="n">
        <v>15</v>
      </c>
      <c r="L15" s="29" t="n">
        <v>0.6875</v>
      </c>
      <c r="M15" s="29" t="n">
        <v>0.597222222222222</v>
      </c>
      <c r="N15" s="26" t="s">
        <v>77</v>
      </c>
      <c r="O15" s="26" t="s">
        <v>78</v>
      </c>
      <c r="P15" s="30" t="n">
        <v>50</v>
      </c>
      <c r="Q15" s="30" t="n">
        <f aca="false">P15*T15</f>
        <v>33150</v>
      </c>
      <c r="R15" s="30" t="s">
        <v>79</v>
      </c>
      <c r="S15" s="30" t="s">
        <v>79</v>
      </c>
      <c r="T15" s="31" t="n">
        <v>663</v>
      </c>
      <c r="U15" s="31"/>
      <c r="V15" s="31" t="str">
        <f aca="false">_xlfn.CONCAT(H15,"/",G15)</f>
        <v>EUR/XOF</v>
      </c>
      <c r="W15" s="31" t="n">
        <f aca="false">ABS(10000*(U15-T15))</f>
        <v>6630000</v>
      </c>
      <c r="X15" s="32" t="n">
        <f aca="false">IF(LEFT(V15,3)=G15,1,-1)</f>
        <v>-1</v>
      </c>
      <c r="Y15" s="31" t="n">
        <f aca="false">IF(O15="Yes",S15-W15,Q15)</f>
        <v>33150</v>
      </c>
      <c r="Z15" s="32" t="n">
        <f aca="false">Q15*3</f>
        <v>99450</v>
      </c>
      <c r="AA15" s="33" t="n">
        <f aca="false">IF(O15="Yes",(Z15-S15)*100,(Z15-Q15)*100)</f>
        <v>6630000</v>
      </c>
      <c r="AB15" s="34" t="n">
        <f aca="false">IF(ABS(Y15)&lt;Z15,IF(O15="Yes",U15+(X15*S15)/10000,T15+(X15*Q15)/10000),"Error msg/No rate shown")</f>
        <v>659.685</v>
      </c>
      <c r="AC15" s="34"/>
      <c r="AD15" s="34"/>
      <c r="AE15" s="35"/>
      <c r="AF15" s="35"/>
      <c r="AH15" s="36"/>
      <c r="AI15" s="36"/>
      <c r="AJ15" s="36"/>
      <c r="AK15" s="0" t="n">
        <v>3</v>
      </c>
    </row>
    <row r="16" customFormat="false" ht="13.8" hidden="true" customHeight="false" outlineLevel="0" collapsed="false">
      <c r="A16" s="25"/>
      <c r="B16" s="23"/>
      <c r="C16" s="24"/>
      <c r="D16" s="4"/>
      <c r="E16" s="4" t="s">
        <v>73</v>
      </c>
      <c r="F16" s="4"/>
      <c r="G16" s="26" t="s">
        <v>87</v>
      </c>
      <c r="H16" s="26" t="s">
        <v>75</v>
      </c>
      <c r="I16" s="26" t="s">
        <v>76</v>
      </c>
      <c r="J16" s="27" t="s">
        <v>77</v>
      </c>
      <c r="K16" s="28" t="n">
        <v>15</v>
      </c>
      <c r="L16" s="29" t="n">
        <v>0.6875</v>
      </c>
      <c r="M16" s="29" t="n">
        <v>0.597222222222222</v>
      </c>
      <c r="N16" s="26" t="s">
        <v>77</v>
      </c>
      <c r="O16" s="26" t="s">
        <v>78</v>
      </c>
      <c r="P16" s="30" t="n">
        <v>50</v>
      </c>
      <c r="Q16" s="30" t="n">
        <f aca="false">P16*T16</f>
        <v>381.415</v>
      </c>
      <c r="R16" s="30" t="s">
        <v>79</v>
      </c>
      <c r="S16" s="30" t="s">
        <v>79</v>
      </c>
      <c r="T16" s="31" t="n">
        <v>7.6283</v>
      </c>
      <c r="U16" s="31"/>
      <c r="V16" s="31" t="str">
        <f aca="false">_xlfn.CONCAT(H16,"/",G16)</f>
        <v>EUR/BOB</v>
      </c>
      <c r="W16" s="31" t="n">
        <f aca="false">ABS(10000*(U16-T16))</f>
        <v>76283</v>
      </c>
      <c r="X16" s="32" t="n">
        <f aca="false">IF(LEFT(V16,3)=G16,1,-1)</f>
        <v>-1</v>
      </c>
      <c r="Y16" s="31" t="n">
        <f aca="false">IF(O16="Yes",S16-W16,Q16)</f>
        <v>381.415</v>
      </c>
      <c r="Z16" s="32" t="n">
        <f aca="false">Q16*3</f>
        <v>1144.245</v>
      </c>
      <c r="AA16" s="33" t="n">
        <f aca="false">IF(O16="Yes",(Z16-S16)*100,(Z16-Q16)*100)</f>
        <v>76283</v>
      </c>
      <c r="AB16" s="34" t="n">
        <f aca="false">IF(ABS(Y16)&lt;Z16,IF(O16="Yes",U16+(X16*S16)/10000,T16+(X16*Q16)/10000),"Error msg/No rate shown")</f>
        <v>7.5901585</v>
      </c>
      <c r="AC16" s="34"/>
      <c r="AD16" s="34"/>
      <c r="AE16" s="35"/>
      <c r="AF16" s="35"/>
      <c r="AH16" s="36"/>
      <c r="AI16" s="36"/>
      <c r="AJ16" s="36"/>
      <c r="AK16" s="0" t="n">
        <v>3</v>
      </c>
    </row>
    <row r="17" customFormat="false" ht="13.8" hidden="true" customHeight="false" outlineLevel="0" collapsed="false">
      <c r="A17" s="25"/>
      <c r="B17" s="23"/>
      <c r="C17" s="24"/>
      <c r="D17" s="4"/>
      <c r="E17" s="4" t="s">
        <v>88</v>
      </c>
      <c r="F17" s="4" t="s">
        <v>82</v>
      </c>
      <c r="G17" s="26" t="s">
        <v>89</v>
      </c>
      <c r="H17" s="26" t="s">
        <v>75</v>
      </c>
      <c r="I17" s="26" t="s">
        <v>76</v>
      </c>
      <c r="J17" s="27" t="s">
        <v>77</v>
      </c>
      <c r="K17" s="28" t="n">
        <v>15</v>
      </c>
      <c r="L17" s="29" t="n">
        <v>0.6875</v>
      </c>
      <c r="M17" s="29" t="n">
        <v>0.597222222222222</v>
      </c>
      <c r="N17" s="26" t="s">
        <v>77</v>
      </c>
      <c r="O17" s="26" t="s">
        <v>78</v>
      </c>
      <c r="P17" s="30" t="n">
        <v>50</v>
      </c>
      <c r="Q17" s="30" t="n">
        <f aca="false">P17*T17</f>
        <v>55.6</v>
      </c>
      <c r="R17" s="30" t="s">
        <v>79</v>
      </c>
      <c r="S17" s="30" t="s">
        <v>79</v>
      </c>
      <c r="T17" s="31" t="n">
        <v>1.112</v>
      </c>
      <c r="U17" s="31"/>
      <c r="V17" s="31" t="str">
        <f aca="false">_xlfn.CONCAT(H17,"/",G17)</f>
        <v>EUR/USD</v>
      </c>
      <c r="W17" s="31" t="n">
        <f aca="false">ABS(10000*(U17-T17))</f>
        <v>11120</v>
      </c>
      <c r="X17" s="32" t="n">
        <f aca="false">IF(LEFT(V17,3)=G17,1,-1)</f>
        <v>-1</v>
      </c>
      <c r="Y17" s="31" t="n">
        <f aca="false">IF(O17="Yes",S17-W17,Q17)</f>
        <v>55.6</v>
      </c>
      <c r="Z17" s="32" t="n">
        <f aca="false">Q17*3</f>
        <v>166.8</v>
      </c>
      <c r="AA17" s="33" t="n">
        <f aca="false">IF(O17="Yes",(Z17-S17)*100,(Z17-Q17)*100)</f>
        <v>11120</v>
      </c>
      <c r="AB17" s="34" t="n">
        <f aca="false">IF(ABS(Y17)&lt;Z17,IF(O17="Yes",U17+(X17*S17)/10000,T17+(X17*Q17)/10000),"Error msg/No rate shown")</f>
        <v>1.10644</v>
      </c>
      <c r="AC17" s="34"/>
      <c r="AD17" s="34"/>
      <c r="AE17" s="35"/>
      <c r="AF17" s="35"/>
      <c r="AH17" s="36"/>
      <c r="AI17" s="36"/>
      <c r="AJ17" s="36"/>
      <c r="AK17" s="0" t="n">
        <v>3</v>
      </c>
    </row>
    <row r="18" customFormat="false" ht="13.8" hidden="true" customHeight="false" outlineLevel="0" collapsed="false">
      <c r="A18" s="25"/>
      <c r="B18" s="23"/>
      <c r="C18" s="24"/>
      <c r="D18" s="4"/>
      <c r="E18" s="4" t="s">
        <v>73</v>
      </c>
      <c r="F18" s="4"/>
      <c r="G18" s="26" t="s">
        <v>90</v>
      </c>
      <c r="H18" s="26" t="s">
        <v>75</v>
      </c>
      <c r="I18" s="26" t="s">
        <v>91</v>
      </c>
      <c r="J18" s="27" t="s">
        <v>77</v>
      </c>
      <c r="K18" s="28" t="n">
        <v>15</v>
      </c>
      <c r="L18" s="29" t="n">
        <v>0.6875</v>
      </c>
      <c r="M18" s="29" t="n">
        <v>0.597222222222222</v>
      </c>
      <c r="N18" s="26" t="s">
        <v>77</v>
      </c>
      <c r="O18" s="26" t="s">
        <v>78</v>
      </c>
      <c r="P18" s="30" t="n">
        <v>50</v>
      </c>
      <c r="Q18" s="30" t="n">
        <f aca="false">P18*T18</f>
        <v>97.78</v>
      </c>
      <c r="R18" s="30" t="s">
        <v>79</v>
      </c>
      <c r="S18" s="30" t="s">
        <v>79</v>
      </c>
      <c r="T18" s="31" t="n">
        <v>1.9556</v>
      </c>
      <c r="U18" s="31"/>
      <c r="V18" s="31" t="str">
        <f aca="false">_xlfn.CONCAT(H18,"/",G18)</f>
        <v>EUR/BAM</v>
      </c>
      <c r="W18" s="31" t="n">
        <f aca="false">ABS(10000*(U18-T18))</f>
        <v>19556</v>
      </c>
      <c r="X18" s="32" t="n">
        <f aca="false">IF(LEFT(V18,3)=G18,1,-1)</f>
        <v>-1</v>
      </c>
      <c r="Y18" s="31" t="n">
        <f aca="false">IF(O18="Yes",S18-W18,Q18)</f>
        <v>97.78</v>
      </c>
      <c r="Z18" s="32" t="n">
        <f aca="false">Q18*3</f>
        <v>293.34</v>
      </c>
      <c r="AA18" s="33" t="n">
        <f aca="false">IF(O18="Yes",(Z18-S18)*100,(Z18-Q18)*100)</f>
        <v>19556</v>
      </c>
      <c r="AB18" s="34" t="n">
        <f aca="false">IF(ABS(Y18)&lt;Z18,IF(O18="Yes",U18+(X18*S18)/10000,T18+(X18*Q18)/10000),"Error msg/No rate shown")</f>
        <v>1.945822</v>
      </c>
      <c r="AC18" s="34"/>
      <c r="AD18" s="34"/>
      <c r="AE18" s="35"/>
      <c r="AF18" s="35"/>
      <c r="AH18" s="36"/>
      <c r="AI18" s="36"/>
      <c r="AJ18" s="36"/>
      <c r="AK18" s="0" t="n">
        <v>3</v>
      </c>
    </row>
    <row r="19" customFormat="false" ht="13.8" hidden="true" customHeight="false" outlineLevel="0" collapsed="false">
      <c r="A19" s="25"/>
      <c r="B19" s="23"/>
      <c r="C19" s="24"/>
      <c r="D19" s="4"/>
      <c r="E19" s="4" t="s">
        <v>73</v>
      </c>
      <c r="F19" s="4"/>
      <c r="G19" s="26" t="s">
        <v>92</v>
      </c>
      <c r="H19" s="26" t="s">
        <v>75</v>
      </c>
      <c r="I19" s="26" t="s">
        <v>91</v>
      </c>
      <c r="J19" s="27" t="s">
        <v>77</v>
      </c>
      <c r="K19" s="28" t="n">
        <v>15</v>
      </c>
      <c r="L19" s="29" t="n">
        <v>0.6875</v>
      </c>
      <c r="M19" s="29" t="n">
        <v>0.597222222222222</v>
      </c>
      <c r="N19" s="26" t="s">
        <v>77</v>
      </c>
      <c r="O19" s="26" t="s">
        <v>78</v>
      </c>
      <c r="P19" s="30" t="n">
        <v>50</v>
      </c>
      <c r="Q19" s="30" t="n">
        <f aca="false">P19*T19</f>
        <v>738.38</v>
      </c>
      <c r="R19" s="30" t="s">
        <v>79</v>
      </c>
      <c r="S19" s="30" t="s">
        <v>79</v>
      </c>
      <c r="T19" s="31" t="n">
        <v>14.7676</v>
      </c>
      <c r="U19" s="31"/>
      <c r="V19" s="31" t="str">
        <f aca="false">_xlfn.CONCAT(H19,"/",G19)</f>
        <v>EUR/BWP</v>
      </c>
      <c r="W19" s="31" t="n">
        <f aca="false">ABS(10000*(U19-T19))</f>
        <v>147676</v>
      </c>
      <c r="X19" s="32" t="n">
        <f aca="false">IF(LEFT(V19,3)=G19,1,-1)</f>
        <v>-1</v>
      </c>
      <c r="Y19" s="31" t="n">
        <f aca="false">IF(O19="Yes",S19-W19,Q19)</f>
        <v>738.38</v>
      </c>
      <c r="Z19" s="32" t="n">
        <f aca="false">Q19*3</f>
        <v>2215.14</v>
      </c>
      <c r="AA19" s="33" t="n">
        <f aca="false">IF(O19="Yes",(Z19-S19)*100,(Z19-Q19)*100)</f>
        <v>147676</v>
      </c>
      <c r="AB19" s="34" t="n">
        <f aca="false">IF(ABS(Y19)&lt;Z19,IF(O19="Yes",U19+(X19*S19)/10000,T19+(X19*Q19)/10000),"Error msg/No rate shown")</f>
        <v>14.693762</v>
      </c>
      <c r="AC19" s="34"/>
      <c r="AD19" s="34"/>
      <c r="AE19" s="35"/>
      <c r="AF19" s="35"/>
      <c r="AH19" s="36"/>
      <c r="AI19" s="36"/>
      <c r="AJ19" s="36"/>
      <c r="AK19" s="0" t="n">
        <v>3</v>
      </c>
    </row>
    <row r="20" customFormat="false" ht="13.8" hidden="true" customHeight="false" outlineLevel="0" collapsed="false">
      <c r="A20" s="25"/>
      <c r="B20" s="23"/>
      <c r="C20" s="24"/>
      <c r="D20" s="4"/>
      <c r="E20" s="4" t="s">
        <v>73</v>
      </c>
      <c r="F20" s="4"/>
      <c r="G20" s="26" t="s">
        <v>93</v>
      </c>
      <c r="H20" s="26" t="s">
        <v>75</v>
      </c>
      <c r="I20" s="26" t="s">
        <v>76</v>
      </c>
      <c r="J20" s="27" t="s">
        <v>77</v>
      </c>
      <c r="K20" s="28" t="n">
        <v>15</v>
      </c>
      <c r="L20" s="29" t="n">
        <v>0.6875</v>
      </c>
      <c r="M20" s="29" t="n">
        <v>0.597222222222222</v>
      </c>
      <c r="N20" s="26" t="s">
        <v>77</v>
      </c>
      <c r="O20" s="26" t="s">
        <v>78</v>
      </c>
      <c r="P20" s="30" t="n">
        <v>50</v>
      </c>
      <c r="Q20" s="30" t="n">
        <f aca="false">P20*T20</f>
        <v>309.38</v>
      </c>
      <c r="R20" s="30" t="s">
        <v>79</v>
      </c>
      <c r="S20" s="30" t="s">
        <v>79</v>
      </c>
      <c r="T20" s="31" t="n">
        <v>6.1876</v>
      </c>
      <c r="U20" s="31"/>
      <c r="V20" s="31" t="str">
        <f aca="false">_xlfn.CONCAT(H20,"/",G20)</f>
        <v>EUR/BRL</v>
      </c>
      <c r="W20" s="31" t="n">
        <f aca="false">ABS(10000*(U20-T20))</f>
        <v>61876</v>
      </c>
      <c r="X20" s="32" t="n">
        <f aca="false">IF(LEFT(V20,3)=G20,1,-1)</f>
        <v>-1</v>
      </c>
      <c r="Y20" s="31" t="n">
        <f aca="false">IF(O20="Yes",S20-W20,Q20)</f>
        <v>309.38</v>
      </c>
      <c r="Z20" s="32" t="n">
        <f aca="false">Q20*3</f>
        <v>928.14</v>
      </c>
      <c r="AA20" s="33" t="n">
        <f aca="false">IF(O20="Yes",(Z20-S20)*100,(Z20-Q20)*100)</f>
        <v>61876</v>
      </c>
      <c r="AB20" s="34" t="n">
        <f aca="false">IF(ABS(Y20)&lt;Z20,IF(O20="Yes",U20+(X20*S20)/10000,T20+(X20*Q20)/10000),"Error msg/No rate shown")</f>
        <v>6.156662</v>
      </c>
      <c r="AC20" s="34"/>
      <c r="AD20" s="34"/>
      <c r="AE20" s="35"/>
      <c r="AF20" s="35"/>
      <c r="AH20" s="36"/>
      <c r="AI20" s="36"/>
      <c r="AJ20" s="36"/>
      <c r="AK20" s="0" t="n">
        <v>3</v>
      </c>
    </row>
    <row r="21" customFormat="false" ht="13.8" hidden="true" customHeight="false" outlineLevel="0" collapsed="false">
      <c r="A21" s="25"/>
      <c r="B21" s="23"/>
      <c r="C21" s="24"/>
      <c r="D21" s="4"/>
      <c r="E21" s="4" t="s">
        <v>73</v>
      </c>
      <c r="F21" s="4"/>
      <c r="G21" s="26" t="s">
        <v>94</v>
      </c>
      <c r="H21" s="26" t="s">
        <v>75</v>
      </c>
      <c r="I21" s="26" t="s">
        <v>76</v>
      </c>
      <c r="J21" s="27" t="s">
        <v>77</v>
      </c>
      <c r="K21" s="28" t="n">
        <v>15</v>
      </c>
      <c r="L21" s="29" t="n">
        <v>0.6875</v>
      </c>
      <c r="M21" s="29" t="n">
        <v>0.597222222222222</v>
      </c>
      <c r="N21" s="26" t="s">
        <v>77</v>
      </c>
      <c r="O21" s="26" t="s">
        <v>78</v>
      </c>
      <c r="P21" s="30" t="n">
        <v>50</v>
      </c>
      <c r="Q21" s="30" t="n">
        <f aca="false">P21*T21</f>
        <v>97.78</v>
      </c>
      <c r="R21" s="30" t="s">
        <v>79</v>
      </c>
      <c r="S21" s="30" t="s">
        <v>79</v>
      </c>
      <c r="T21" s="31" t="n">
        <v>1.9556</v>
      </c>
      <c r="U21" s="31"/>
      <c r="V21" s="31" t="str">
        <f aca="false">_xlfn.CONCAT(H21,"/",G21)</f>
        <v>EUR/BGN</v>
      </c>
      <c r="W21" s="31" t="n">
        <f aca="false">ABS(10000*(U21-T21))</f>
        <v>19556</v>
      </c>
      <c r="X21" s="32" t="n">
        <f aca="false">IF(LEFT(V21,3)=G21,1,-1)</f>
        <v>-1</v>
      </c>
      <c r="Y21" s="31" t="n">
        <f aca="false">IF(O21="Yes",S21-W21,Q21)</f>
        <v>97.78</v>
      </c>
      <c r="Z21" s="32" t="n">
        <f aca="false">Q21*3</f>
        <v>293.34</v>
      </c>
      <c r="AA21" s="33" t="n">
        <f aca="false">IF(O21="Yes",(Z21-S21)*100,(Z21-Q21)*100)</f>
        <v>19556</v>
      </c>
      <c r="AB21" s="34" t="n">
        <f aca="false">IF(ABS(Y21)&lt;Z21,IF(O21="Yes",U21+(X21*S21)/10000,T21+(X21*Q21)/10000),"Error msg/No rate shown")</f>
        <v>1.945822</v>
      </c>
      <c r="AC21" s="34"/>
      <c r="AD21" s="34"/>
      <c r="AE21" s="35"/>
      <c r="AF21" s="35"/>
      <c r="AH21" s="36"/>
      <c r="AI21" s="36"/>
      <c r="AJ21" s="36"/>
      <c r="AK21" s="0" t="n">
        <v>3</v>
      </c>
    </row>
    <row r="22" customFormat="false" ht="13.8" hidden="true" customHeight="false" outlineLevel="0" collapsed="false">
      <c r="A22" s="25"/>
      <c r="B22" s="23"/>
      <c r="C22" s="24"/>
      <c r="D22" s="4"/>
      <c r="E22" s="4" t="s">
        <v>73</v>
      </c>
      <c r="F22" s="4"/>
      <c r="G22" s="26" t="s">
        <v>95</v>
      </c>
      <c r="H22" s="26" t="s">
        <v>75</v>
      </c>
      <c r="I22" s="26" t="s">
        <v>76</v>
      </c>
      <c r="J22" s="27" t="s">
        <v>77</v>
      </c>
      <c r="K22" s="28" t="n">
        <v>15</v>
      </c>
      <c r="L22" s="29" t="n">
        <v>0.6875</v>
      </c>
      <c r="M22" s="29" t="n">
        <v>0.597222222222222</v>
      </c>
      <c r="N22" s="26" t="s">
        <v>77</v>
      </c>
      <c r="O22" s="26" t="s">
        <v>78</v>
      </c>
      <c r="P22" s="30" t="n">
        <v>50</v>
      </c>
      <c r="Q22" s="30" t="n">
        <f aca="false">P22*T22</f>
        <v>225250</v>
      </c>
      <c r="R22" s="30" t="s">
        <v>79</v>
      </c>
      <c r="S22" s="30" t="s">
        <v>79</v>
      </c>
      <c r="T22" s="31" t="n">
        <v>4505</v>
      </c>
      <c r="U22" s="31"/>
      <c r="V22" s="31" t="str">
        <f aca="false">_xlfn.CONCAT(H22,"/",G22)</f>
        <v>EUR/KHR</v>
      </c>
      <c r="W22" s="31" t="n">
        <f aca="false">ABS(10000*(U22-T22))</f>
        <v>45050000</v>
      </c>
      <c r="X22" s="32" t="n">
        <f aca="false">IF(LEFT(V22,3)=G22,1,-1)</f>
        <v>-1</v>
      </c>
      <c r="Y22" s="31" t="n">
        <f aca="false">IF(O22="Yes",S22-W22,Q22)</f>
        <v>225250</v>
      </c>
      <c r="Z22" s="32" t="n">
        <f aca="false">Q22*3</f>
        <v>675750</v>
      </c>
      <c r="AA22" s="33" t="n">
        <f aca="false">IF(O22="Yes",(Z22-S22)*100,(Z22-Q22)*100)</f>
        <v>45050000</v>
      </c>
      <c r="AB22" s="34" t="n">
        <f aca="false">IF(ABS(Y22)&lt;Z22,IF(O22="Yes",U22+(X22*S22)/10000,T22+(X22*Q22)/10000),"Error msg/No rate shown")</f>
        <v>4482.475</v>
      </c>
      <c r="AC22" s="34"/>
      <c r="AD22" s="34"/>
      <c r="AE22" s="35"/>
      <c r="AF22" s="35"/>
      <c r="AH22" s="36"/>
      <c r="AI22" s="36"/>
      <c r="AJ22" s="36"/>
      <c r="AK22" s="0" t="n">
        <v>3</v>
      </c>
    </row>
    <row r="23" customFormat="false" ht="13.8" hidden="true" customHeight="false" outlineLevel="0" collapsed="false">
      <c r="A23" s="25"/>
      <c r="B23" s="23"/>
      <c r="C23" s="24"/>
      <c r="D23" s="4"/>
      <c r="E23" s="4" t="s">
        <v>73</v>
      </c>
      <c r="F23" s="4"/>
      <c r="G23" s="26" t="s">
        <v>96</v>
      </c>
      <c r="H23" s="26" t="s">
        <v>75</v>
      </c>
      <c r="I23" s="26" t="s">
        <v>76</v>
      </c>
      <c r="J23" s="27" t="s">
        <v>77</v>
      </c>
      <c r="K23" s="28" t="n">
        <v>15</v>
      </c>
      <c r="L23" s="29" t="n">
        <v>0.6875</v>
      </c>
      <c r="M23" s="29" t="n">
        <v>0.597222222222222</v>
      </c>
      <c r="N23" s="26" t="s">
        <v>77</v>
      </c>
      <c r="O23" s="26" t="s">
        <v>78</v>
      </c>
      <c r="P23" s="30" t="n">
        <v>50</v>
      </c>
      <c r="Q23" s="30" t="n">
        <f aca="false">P23*T23</f>
        <v>32795</v>
      </c>
      <c r="R23" s="30" t="s">
        <v>79</v>
      </c>
      <c r="S23" s="30" t="s">
        <v>79</v>
      </c>
      <c r="T23" s="31" t="n">
        <v>655.9</v>
      </c>
      <c r="U23" s="31"/>
      <c r="V23" s="31" t="str">
        <f aca="false">_xlfn.CONCAT(H23,"/",G23)</f>
        <v>EUR/XAF</v>
      </c>
      <c r="W23" s="31" t="n">
        <f aca="false">ABS(10000*(U23-T23))</f>
        <v>6559000</v>
      </c>
      <c r="X23" s="32" t="n">
        <f aca="false">IF(LEFT(V23,3)=G23,1,-1)</f>
        <v>-1</v>
      </c>
      <c r="Y23" s="31" t="n">
        <f aca="false">IF(O23="Yes",S23-W23,Q23)</f>
        <v>32795</v>
      </c>
      <c r="Z23" s="32" t="n">
        <f aca="false">Q23*3</f>
        <v>98385</v>
      </c>
      <c r="AA23" s="33" t="n">
        <f aca="false">IF(O23="Yes",(Z23-S23)*100,(Z23-Q23)*100)</f>
        <v>6559000</v>
      </c>
      <c r="AB23" s="34" t="n">
        <f aca="false">IF(ABS(Y23)&lt;Z23,IF(O23="Yes",U23+(X23*S23)/10000,T23+(X23*Q23)/10000),"Error msg/No rate shown")</f>
        <v>652.6205</v>
      </c>
      <c r="AC23" s="34"/>
      <c r="AD23" s="34"/>
      <c r="AE23" s="35"/>
      <c r="AF23" s="35"/>
      <c r="AH23" s="36"/>
      <c r="AI23" s="36"/>
      <c r="AJ23" s="36"/>
      <c r="AK23" s="0" t="n">
        <v>3</v>
      </c>
    </row>
    <row r="24" customFormat="false" ht="13.8" hidden="true" customHeight="false" outlineLevel="0" collapsed="false">
      <c r="A24" s="25"/>
      <c r="B24" s="23"/>
      <c r="C24" s="24"/>
      <c r="D24" s="4"/>
      <c r="E24" s="4" t="s">
        <v>73</v>
      </c>
      <c r="F24" s="4" t="s">
        <v>82</v>
      </c>
      <c r="G24" s="26" t="s">
        <v>97</v>
      </c>
      <c r="H24" s="26" t="s">
        <v>75</v>
      </c>
      <c r="I24" s="26" t="s">
        <v>91</v>
      </c>
      <c r="J24" s="27" t="s">
        <v>77</v>
      </c>
      <c r="K24" s="28" t="n">
        <v>15</v>
      </c>
      <c r="L24" s="29" t="n">
        <v>0.6875</v>
      </c>
      <c r="M24" s="29" t="n">
        <v>0.597222222222222</v>
      </c>
      <c r="N24" s="26" t="s">
        <v>77</v>
      </c>
      <c r="O24" s="26" t="s">
        <v>78</v>
      </c>
      <c r="P24" s="30" t="n">
        <v>50</v>
      </c>
      <c r="Q24" s="30" t="n">
        <f aca="false">P24*T24</f>
        <v>74.95</v>
      </c>
      <c r="R24" s="30" t="s">
        <v>79</v>
      </c>
      <c r="S24" s="30" t="s">
        <v>79</v>
      </c>
      <c r="T24" s="31" t="n">
        <v>1.499</v>
      </c>
      <c r="U24" s="31"/>
      <c r="V24" s="31" t="str">
        <f aca="false">_xlfn.CONCAT(H24,"/",G24)</f>
        <v>EUR/CAD</v>
      </c>
      <c r="W24" s="31" t="n">
        <f aca="false">ABS(10000*(U24-T24))</f>
        <v>14990</v>
      </c>
      <c r="X24" s="32" t="n">
        <f aca="false">IF(LEFT(V24,3)=G24,1,-1)</f>
        <v>-1</v>
      </c>
      <c r="Y24" s="31" t="n">
        <f aca="false">IF(O24="Yes",S24-W24,Q24)</f>
        <v>74.95</v>
      </c>
      <c r="Z24" s="32" t="n">
        <f aca="false">Q24*3</f>
        <v>224.85</v>
      </c>
      <c r="AA24" s="33" t="n">
        <f aca="false">IF(O24="Yes",(Z24-S24)*100,(Z24-Q24)*100)</f>
        <v>14990</v>
      </c>
      <c r="AB24" s="34" t="n">
        <f aca="false">IF(ABS(Y24)&lt;Z24,IF(O24="Yes",U24+(X24*S24)/10000,T24+(X24*Q24)/10000),"Error msg/No rate shown")</f>
        <v>1.491505</v>
      </c>
      <c r="AC24" s="34"/>
      <c r="AD24" s="34"/>
      <c r="AE24" s="35"/>
      <c r="AF24" s="35"/>
      <c r="AH24" s="36"/>
      <c r="AI24" s="36"/>
      <c r="AJ24" s="36"/>
      <c r="AK24" s="0" t="n">
        <v>3</v>
      </c>
    </row>
    <row r="25" customFormat="false" ht="13.8" hidden="true" customHeight="false" outlineLevel="0" collapsed="false">
      <c r="A25" s="25"/>
      <c r="B25" s="23"/>
      <c r="C25" s="24"/>
      <c r="D25" s="4"/>
      <c r="E25" s="4" t="s">
        <v>73</v>
      </c>
      <c r="F25" s="4"/>
      <c r="G25" s="26" t="s">
        <v>98</v>
      </c>
      <c r="H25" s="26" t="s">
        <v>75</v>
      </c>
      <c r="I25" s="26" t="s">
        <v>76</v>
      </c>
      <c r="J25" s="27" t="s">
        <v>77</v>
      </c>
      <c r="K25" s="28" t="n">
        <v>15</v>
      </c>
      <c r="L25" s="29" t="n">
        <v>0.6875</v>
      </c>
      <c r="M25" s="29" t="n">
        <v>0.597222222222222</v>
      </c>
      <c r="N25" s="26" t="s">
        <v>77</v>
      </c>
      <c r="O25" s="26" t="s">
        <v>78</v>
      </c>
      <c r="P25" s="30" t="n">
        <v>50</v>
      </c>
      <c r="Q25" s="30" t="n">
        <f aca="false">P25*T25</f>
        <v>5512.75</v>
      </c>
      <c r="R25" s="30" t="s">
        <v>79</v>
      </c>
      <c r="S25" s="30" t="s">
        <v>79</v>
      </c>
      <c r="T25" s="31" t="n">
        <v>110.255</v>
      </c>
      <c r="U25" s="31"/>
      <c r="V25" s="31" t="str">
        <f aca="false">_xlfn.CONCAT(H25,"/",G25)</f>
        <v>EUR/CVE</v>
      </c>
      <c r="W25" s="31" t="n">
        <f aca="false">ABS(10000*(U25-T25))</f>
        <v>1102550</v>
      </c>
      <c r="X25" s="32" t="n">
        <f aca="false">IF(LEFT(V25,3)=G25,1,-1)</f>
        <v>-1</v>
      </c>
      <c r="Y25" s="31" t="n">
        <f aca="false">IF(O25="Yes",S25-W25,Q25)</f>
        <v>5512.75</v>
      </c>
      <c r="Z25" s="32" t="n">
        <f aca="false">Q25*3</f>
        <v>16538.25</v>
      </c>
      <c r="AA25" s="33" t="n">
        <f aca="false">IF(O25="Yes",(Z25-S25)*100,(Z25-Q25)*100)</f>
        <v>1102550</v>
      </c>
      <c r="AB25" s="34" t="n">
        <f aca="false">IF(ABS(Y25)&lt;Z25,IF(O25="Yes",U25+(X25*S25)/10000,T25+(X25*Q25)/10000),"Error msg/No rate shown")</f>
        <v>109.703725</v>
      </c>
      <c r="AC25" s="34"/>
      <c r="AD25" s="34"/>
      <c r="AE25" s="35"/>
      <c r="AF25" s="35"/>
      <c r="AH25" s="36"/>
      <c r="AI25" s="36"/>
      <c r="AJ25" s="36"/>
      <c r="AK25" s="0" t="n">
        <v>3</v>
      </c>
    </row>
    <row r="26" customFormat="false" ht="13.8" hidden="true" customHeight="false" outlineLevel="0" collapsed="false">
      <c r="A26" s="25"/>
      <c r="B26" s="23"/>
      <c r="C26" s="24"/>
      <c r="D26" s="4"/>
      <c r="E26" s="4" t="s">
        <v>73</v>
      </c>
      <c r="F26" s="4"/>
      <c r="G26" s="26" t="s">
        <v>99</v>
      </c>
      <c r="H26" s="26" t="s">
        <v>75</v>
      </c>
      <c r="I26" s="26" t="s">
        <v>76</v>
      </c>
      <c r="J26" s="27" t="s">
        <v>77</v>
      </c>
      <c r="K26" s="28" t="n">
        <v>15</v>
      </c>
      <c r="L26" s="29" t="n">
        <v>0.6875</v>
      </c>
      <c r="M26" s="29" t="n">
        <v>0.597222222222222</v>
      </c>
      <c r="N26" s="26" t="s">
        <v>77</v>
      </c>
      <c r="O26" s="26" t="s">
        <v>78</v>
      </c>
      <c r="P26" s="30" t="n">
        <v>50</v>
      </c>
      <c r="Q26" s="30" t="n">
        <f aca="false">P26*T26</f>
        <v>50738</v>
      </c>
      <c r="R26" s="30" t="s">
        <v>79</v>
      </c>
      <c r="S26" s="30" t="s">
        <v>79</v>
      </c>
      <c r="T26" s="31" t="n">
        <v>1014.76</v>
      </c>
      <c r="U26" s="31"/>
      <c r="V26" s="31" t="str">
        <f aca="false">_xlfn.CONCAT(H26,"/",G26)</f>
        <v>EUR/CLP</v>
      </c>
      <c r="W26" s="31" t="n">
        <f aca="false">ABS(10000*(U26-T26))</f>
        <v>10147600</v>
      </c>
      <c r="X26" s="32" t="n">
        <f aca="false">IF(LEFT(V26,3)=G26,1,-1)</f>
        <v>-1</v>
      </c>
      <c r="Y26" s="31" t="n">
        <f aca="false">IF(O26="Yes",S26-W26,Q26)</f>
        <v>50738</v>
      </c>
      <c r="Z26" s="32" t="n">
        <f aca="false">Q26*3</f>
        <v>152214</v>
      </c>
      <c r="AA26" s="33" t="n">
        <f aca="false">IF(O26="Yes",(Z26-S26)*100,(Z26-Q26)*100)</f>
        <v>10147600</v>
      </c>
      <c r="AB26" s="34" t="n">
        <f aca="false">IF(ABS(Y26)&lt;Z26,IF(O26="Yes",U26+(X26*S26)/10000,T26+(X26*Q26)/10000),"Error msg/No rate shown")</f>
        <v>1009.6862</v>
      </c>
      <c r="AC26" s="34"/>
      <c r="AD26" s="34"/>
      <c r="AE26" s="35"/>
      <c r="AF26" s="35"/>
      <c r="AH26" s="36"/>
      <c r="AI26" s="36"/>
      <c r="AJ26" s="36"/>
      <c r="AK26" s="0" t="n">
        <v>3</v>
      </c>
    </row>
    <row r="27" customFormat="false" ht="13.8" hidden="true" customHeight="false" outlineLevel="0" collapsed="false">
      <c r="A27" s="25"/>
      <c r="B27" s="23"/>
      <c r="C27" s="24"/>
      <c r="D27" s="4"/>
      <c r="E27" s="4" t="s">
        <v>73</v>
      </c>
      <c r="F27" s="4"/>
      <c r="G27" s="26" t="s">
        <v>100</v>
      </c>
      <c r="H27" s="26" t="s">
        <v>75</v>
      </c>
      <c r="I27" s="26" t="s">
        <v>76</v>
      </c>
      <c r="J27" s="27" t="s">
        <v>77</v>
      </c>
      <c r="K27" s="28" t="n">
        <v>15</v>
      </c>
      <c r="L27" s="29" t="n">
        <v>0.6875</v>
      </c>
      <c r="M27" s="29" t="n">
        <v>0.597222222222222</v>
      </c>
      <c r="N27" s="26" t="s">
        <v>77</v>
      </c>
      <c r="O27" s="26" t="s">
        <v>78</v>
      </c>
      <c r="P27" s="30" t="n">
        <v>50</v>
      </c>
      <c r="Q27" s="30" t="n">
        <f aca="false">P27*T27</f>
        <v>396.12</v>
      </c>
      <c r="R27" s="30" t="s">
        <v>79</v>
      </c>
      <c r="S27" s="30" t="s">
        <v>79</v>
      </c>
      <c r="T27" s="31" t="n">
        <v>7.9224</v>
      </c>
      <c r="U27" s="31"/>
      <c r="V27" s="31" t="str">
        <f aca="false">_xlfn.CONCAT(H27,"/",G27)</f>
        <v>EUR/CNY</v>
      </c>
      <c r="W27" s="31" t="n">
        <f aca="false">ABS(10000*(U27-T27))</f>
        <v>79224</v>
      </c>
      <c r="X27" s="32" t="n">
        <f aca="false">IF(LEFT(V27,3)=G27,1,-1)</f>
        <v>-1</v>
      </c>
      <c r="Y27" s="31" t="n">
        <f aca="false">IF(O27="Yes",S27-W27,Q27)</f>
        <v>396.12</v>
      </c>
      <c r="Z27" s="32" t="n">
        <f aca="false">Q27*3</f>
        <v>1188.36</v>
      </c>
      <c r="AA27" s="33" t="n">
        <f aca="false">IF(O27="Yes",(Z27-S27)*100,(Z27-Q27)*100)</f>
        <v>79224</v>
      </c>
      <c r="AB27" s="34" t="n">
        <f aca="false">IF(ABS(Y27)&lt;Z27,IF(O27="Yes",U27+(X27*S27)/10000,T27+(X27*Q27)/10000),"Error msg/No rate shown")</f>
        <v>7.882788</v>
      </c>
      <c r="AC27" s="34"/>
      <c r="AD27" s="34"/>
      <c r="AE27" s="35"/>
      <c r="AF27" s="35"/>
      <c r="AH27" s="36"/>
      <c r="AI27" s="36"/>
      <c r="AJ27" s="36"/>
      <c r="AK27" s="0" t="n">
        <v>3</v>
      </c>
    </row>
    <row r="28" customFormat="false" ht="13.8" hidden="true" customHeight="false" outlineLevel="0" collapsed="false">
      <c r="A28" s="25"/>
      <c r="B28" s="23"/>
      <c r="C28" s="24"/>
      <c r="D28" s="4"/>
      <c r="E28" s="4" t="s">
        <v>73</v>
      </c>
      <c r="F28" s="4"/>
      <c r="G28" s="26" t="s">
        <v>101</v>
      </c>
      <c r="H28" s="26" t="s">
        <v>75</v>
      </c>
      <c r="I28" s="26" t="s">
        <v>76</v>
      </c>
      <c r="J28" s="27" t="s">
        <v>77</v>
      </c>
      <c r="K28" s="28" t="n">
        <v>15</v>
      </c>
      <c r="L28" s="29" t="n">
        <v>0.6875</v>
      </c>
      <c r="M28" s="29" t="n">
        <v>0.597222222222222</v>
      </c>
      <c r="N28" s="26" t="s">
        <v>77</v>
      </c>
      <c r="O28" s="26" t="s">
        <v>78</v>
      </c>
      <c r="P28" s="30" t="n">
        <v>50</v>
      </c>
      <c r="Q28" s="30" t="n">
        <f aca="false">P28*T28</f>
        <v>227894</v>
      </c>
      <c r="R28" s="30" t="s">
        <v>79</v>
      </c>
      <c r="S28" s="30" t="s">
        <v>79</v>
      </c>
      <c r="T28" s="31" t="n">
        <v>4557.88</v>
      </c>
      <c r="U28" s="31"/>
      <c r="V28" s="31" t="str">
        <f aca="false">_xlfn.CONCAT(H28,"/",G28)</f>
        <v>EUR/COP</v>
      </c>
      <c r="W28" s="31" t="n">
        <f aca="false">ABS(10000*(U28-T28))</f>
        <v>45578800</v>
      </c>
      <c r="X28" s="32" t="n">
        <f aca="false">IF(LEFT(V28,3)=G28,1,-1)</f>
        <v>-1</v>
      </c>
      <c r="Y28" s="31" t="n">
        <f aca="false">IF(O28="Yes",S28-W28,Q28)</f>
        <v>227894</v>
      </c>
      <c r="Z28" s="32" t="n">
        <f aca="false">Q28*3</f>
        <v>683682</v>
      </c>
      <c r="AA28" s="33" t="n">
        <f aca="false">IF(O28="Yes",(Z28-S28)*100,(Z28-Q28)*100)</f>
        <v>45578800</v>
      </c>
      <c r="AB28" s="34" t="n">
        <f aca="false">IF(ABS(Y28)&lt;Z28,IF(O28="Yes",U28+(X28*S28)/10000,T28+(X28*Q28)/10000),"Error msg/No rate shown")</f>
        <v>4535.0906</v>
      </c>
      <c r="AC28" s="34"/>
      <c r="AD28" s="34"/>
      <c r="AE28" s="35"/>
      <c r="AF28" s="35"/>
      <c r="AH28" s="36"/>
      <c r="AI28" s="36"/>
      <c r="AJ28" s="36"/>
      <c r="AK28" s="0" t="n">
        <v>3</v>
      </c>
    </row>
    <row r="29" customFormat="false" ht="13.8" hidden="true" customHeight="false" outlineLevel="0" collapsed="false">
      <c r="A29" s="25"/>
      <c r="B29" s="23"/>
      <c r="C29" s="24"/>
      <c r="D29" s="4"/>
      <c r="E29" s="4" t="s">
        <v>73</v>
      </c>
      <c r="F29" s="4"/>
      <c r="G29" s="26" t="s">
        <v>102</v>
      </c>
      <c r="H29" s="26" t="s">
        <v>75</v>
      </c>
      <c r="I29" s="26" t="s">
        <v>91</v>
      </c>
      <c r="J29" s="27" t="s">
        <v>77</v>
      </c>
      <c r="K29" s="28" t="n">
        <v>15</v>
      </c>
      <c r="L29" s="29" t="n">
        <v>0.6875</v>
      </c>
      <c r="M29" s="29" t="n">
        <v>0.597222222222222</v>
      </c>
      <c r="N29" s="26" t="s">
        <v>77</v>
      </c>
      <c r="O29" s="26" t="s">
        <v>78</v>
      </c>
      <c r="P29" s="30" t="n">
        <v>50</v>
      </c>
      <c r="Q29" s="30" t="n">
        <f aca="false">P29*T29</f>
        <v>24609.5</v>
      </c>
      <c r="R29" s="30" t="s">
        <v>79</v>
      </c>
      <c r="S29" s="30" t="s">
        <v>79</v>
      </c>
      <c r="T29" s="31" t="n">
        <v>492.19</v>
      </c>
      <c r="U29" s="31"/>
      <c r="V29" s="31" t="str">
        <f aca="false">_xlfn.CONCAT(H29,"/",G29)</f>
        <v>EUR/KMF</v>
      </c>
      <c r="W29" s="31" t="n">
        <f aca="false">ABS(10000*(U29-T29))</f>
        <v>4921900</v>
      </c>
      <c r="X29" s="32" t="n">
        <f aca="false">IF(LEFT(V29,3)=G29,1,-1)</f>
        <v>-1</v>
      </c>
      <c r="Y29" s="31" t="n">
        <f aca="false">IF(O29="Yes",S29-W29,Q29)</f>
        <v>24609.5</v>
      </c>
      <c r="Z29" s="32" t="n">
        <f aca="false">Q29*3</f>
        <v>73828.5</v>
      </c>
      <c r="AA29" s="33" t="n">
        <f aca="false">IF(O29="Yes",(Z29-S29)*100,(Z29-Q29)*100)</f>
        <v>4921900</v>
      </c>
      <c r="AB29" s="34" t="n">
        <f aca="false">IF(ABS(Y29)&lt;Z29,IF(O29="Yes",U29+(X29*S29)/10000,T29+(X29*Q29)/10000),"Error msg/No rate shown")</f>
        <v>489.72905</v>
      </c>
      <c r="AC29" s="34"/>
      <c r="AD29" s="34"/>
      <c r="AE29" s="35"/>
      <c r="AF29" s="35"/>
      <c r="AH29" s="36"/>
      <c r="AI29" s="36"/>
      <c r="AJ29" s="36"/>
      <c r="AK29" s="0" t="n">
        <v>3</v>
      </c>
    </row>
    <row r="30" customFormat="false" ht="13.8" hidden="true" customHeight="false" outlineLevel="0" collapsed="false">
      <c r="A30" s="25"/>
      <c r="B30" s="23"/>
      <c r="C30" s="24"/>
      <c r="D30" s="4"/>
      <c r="E30" s="4" t="s">
        <v>73</v>
      </c>
      <c r="F30" s="4" t="s">
        <v>82</v>
      </c>
      <c r="G30" s="26" t="s">
        <v>103</v>
      </c>
      <c r="H30" s="26" t="s">
        <v>75</v>
      </c>
      <c r="I30" s="26" t="s">
        <v>76</v>
      </c>
      <c r="J30" s="27" t="s">
        <v>77</v>
      </c>
      <c r="K30" s="28" t="n">
        <v>15</v>
      </c>
      <c r="L30" s="29" t="n">
        <v>0.6875</v>
      </c>
      <c r="M30" s="29" t="n">
        <v>0.597222222222222</v>
      </c>
      <c r="N30" s="26" t="s">
        <v>77</v>
      </c>
      <c r="O30" s="26" t="s">
        <v>78</v>
      </c>
      <c r="P30" s="30" t="n">
        <v>50</v>
      </c>
      <c r="Q30" s="30" t="n">
        <f aca="false">P30*T30</f>
        <v>89.015</v>
      </c>
      <c r="R30" s="30" t="s">
        <v>79</v>
      </c>
      <c r="S30" s="30" t="s">
        <v>79</v>
      </c>
      <c r="T30" s="31" t="n">
        <v>1.7803</v>
      </c>
      <c r="U30" s="31"/>
      <c r="V30" s="31" t="str">
        <f aca="false">_xlfn.CONCAT(H30,"/",G30)</f>
        <v>EUR/NZD</v>
      </c>
      <c r="W30" s="31" t="n">
        <f aca="false">ABS(10000*(U30-T30))</f>
        <v>17803</v>
      </c>
      <c r="X30" s="32" t="n">
        <f aca="false">IF(LEFT(V30,3)=G30,1,-1)</f>
        <v>-1</v>
      </c>
      <c r="Y30" s="31" t="n">
        <f aca="false">IF(O30="Yes",S30-W30,Q30)</f>
        <v>89.015</v>
      </c>
      <c r="Z30" s="32" t="n">
        <f aca="false">Q30*3</f>
        <v>267.045</v>
      </c>
      <c r="AA30" s="33" t="n">
        <f aca="false">IF(O30="Yes",(Z30-S30)*100,(Z30-Q30)*100)</f>
        <v>17803</v>
      </c>
      <c r="AB30" s="34" t="n">
        <f aca="false">IF(ABS(Y30)&lt;Z30,IF(O30="Yes",U30+(X30*S30)/10000,T30+(X30*Q30)/10000),"Error msg/No rate shown")</f>
        <v>1.7713985</v>
      </c>
      <c r="AC30" s="34"/>
      <c r="AD30" s="34"/>
      <c r="AE30" s="35"/>
      <c r="AF30" s="35"/>
      <c r="AH30" s="36"/>
      <c r="AI30" s="36"/>
      <c r="AJ30" s="36"/>
      <c r="AK30" s="0" t="n">
        <v>3</v>
      </c>
    </row>
    <row r="31" customFormat="false" ht="13.8" hidden="true" customHeight="false" outlineLevel="0" collapsed="false">
      <c r="A31" s="25"/>
      <c r="B31" s="23"/>
      <c r="C31" s="24"/>
      <c r="D31" s="4"/>
      <c r="E31" s="4" t="s">
        <v>73</v>
      </c>
      <c r="F31" s="4"/>
      <c r="G31" s="26" t="s">
        <v>104</v>
      </c>
      <c r="H31" s="26" t="s">
        <v>75</v>
      </c>
      <c r="I31" s="26" t="s">
        <v>76</v>
      </c>
      <c r="J31" s="27" t="s">
        <v>77</v>
      </c>
      <c r="K31" s="28" t="n">
        <v>15</v>
      </c>
      <c r="L31" s="29" t="n">
        <v>0.6875</v>
      </c>
      <c r="M31" s="29" t="n">
        <v>0.597222222222222</v>
      </c>
      <c r="N31" s="26" t="s">
        <v>77</v>
      </c>
      <c r="O31" s="26" t="s">
        <v>78</v>
      </c>
      <c r="P31" s="30" t="n">
        <v>50</v>
      </c>
      <c r="Q31" s="30" t="n">
        <f aca="false">P31*T31</f>
        <v>28787.5</v>
      </c>
      <c r="R31" s="30" t="s">
        <v>79</v>
      </c>
      <c r="S31" s="30" t="s">
        <v>79</v>
      </c>
      <c r="T31" s="31" t="n">
        <v>575.75</v>
      </c>
      <c r="U31" s="31"/>
      <c r="V31" s="31" t="str">
        <f aca="false">_xlfn.CONCAT(H31,"/",G31)</f>
        <v>EUR/CRC</v>
      </c>
      <c r="W31" s="31" t="n">
        <f aca="false">ABS(10000*(U31-T31))</f>
        <v>5757500</v>
      </c>
      <c r="X31" s="32" t="n">
        <f aca="false">IF(LEFT(V31,3)=G31,1,-1)</f>
        <v>-1</v>
      </c>
      <c r="Y31" s="31" t="n">
        <f aca="false">IF(O31="Yes",S31-W31,Q31)</f>
        <v>28787.5</v>
      </c>
      <c r="Z31" s="32" t="n">
        <f aca="false">Q31*3</f>
        <v>86362.5</v>
      </c>
      <c r="AA31" s="33" t="n">
        <f aca="false">IF(O31="Yes",(Z31-S31)*100,(Z31-Q31)*100)</f>
        <v>5757500</v>
      </c>
      <c r="AB31" s="34" t="n">
        <f aca="false">IF(ABS(Y31)&lt;Z31,IF(O31="Yes",U31+(X31*S31)/10000,T31+(X31*Q31)/10000),"Error msg/No rate shown")</f>
        <v>572.87125</v>
      </c>
      <c r="AC31" s="34"/>
      <c r="AD31" s="34"/>
      <c r="AE31" s="35"/>
      <c r="AF31" s="35"/>
      <c r="AH31" s="36"/>
      <c r="AI31" s="36"/>
      <c r="AJ31" s="36"/>
      <c r="AK31" s="0" t="n">
        <v>3</v>
      </c>
    </row>
    <row r="32" customFormat="false" ht="13.8" hidden="true" customHeight="false" outlineLevel="0" collapsed="false">
      <c r="A32" s="25"/>
      <c r="B32" s="23"/>
      <c r="C32" s="24"/>
      <c r="D32" s="4"/>
      <c r="E32" s="4" t="s">
        <v>73</v>
      </c>
      <c r="F32" s="4"/>
      <c r="G32" s="26" t="s">
        <v>105</v>
      </c>
      <c r="H32" s="26" t="s">
        <v>75</v>
      </c>
      <c r="I32" s="26" t="s">
        <v>76</v>
      </c>
      <c r="J32" s="27" t="s">
        <v>77</v>
      </c>
      <c r="K32" s="28" t="n">
        <v>15</v>
      </c>
      <c r="L32" s="29" t="n">
        <v>0.6875</v>
      </c>
      <c r="M32" s="29" t="n">
        <v>0.597222222222222</v>
      </c>
      <c r="N32" s="26" t="s">
        <v>77</v>
      </c>
      <c r="O32" s="26" t="s">
        <v>78</v>
      </c>
      <c r="P32" s="30" t="n">
        <v>50</v>
      </c>
      <c r="Q32" s="30" t="n">
        <f aca="false">P32*T32</f>
        <v>1252.2</v>
      </c>
      <c r="R32" s="30" t="s">
        <v>79</v>
      </c>
      <c r="S32" s="30" t="s">
        <v>79</v>
      </c>
      <c r="T32" s="31" t="n">
        <v>25.044</v>
      </c>
      <c r="U32" s="31"/>
      <c r="V32" s="31" t="str">
        <f aca="false">_xlfn.CONCAT(H32,"/",G32)</f>
        <v>EUR/CZK</v>
      </c>
      <c r="W32" s="31" t="n">
        <f aca="false">ABS(10000*(U32-T32))</f>
        <v>250440</v>
      </c>
      <c r="X32" s="32" t="n">
        <f aca="false">IF(LEFT(V32,3)=G32,1,-1)</f>
        <v>-1</v>
      </c>
      <c r="Y32" s="31" t="n">
        <f aca="false">IF(O32="Yes",S32-W32,Q32)</f>
        <v>1252.2</v>
      </c>
      <c r="Z32" s="32" t="n">
        <f aca="false">Q32*3</f>
        <v>3756.6</v>
      </c>
      <c r="AA32" s="33" t="n">
        <f aca="false">IF(O32="Yes",(Z32-S32)*100,(Z32-Q32)*100)</f>
        <v>250440</v>
      </c>
      <c r="AB32" s="34" t="n">
        <f aca="false">IF(ABS(Y32)&lt;Z32,IF(O32="Yes",U32+(X32*S32)/10000,T32+(X32*Q32)/10000),"Error msg/No rate shown")</f>
        <v>24.91878</v>
      </c>
      <c r="AC32" s="34"/>
      <c r="AD32" s="34"/>
      <c r="AE32" s="35"/>
      <c r="AF32" s="35"/>
      <c r="AH32" s="36"/>
      <c r="AI32" s="36"/>
      <c r="AJ32" s="36"/>
      <c r="AK32" s="0" t="n">
        <v>3</v>
      </c>
    </row>
    <row r="33" customFormat="false" ht="13.8" hidden="true" customHeight="false" outlineLevel="0" collapsed="false">
      <c r="A33" s="25"/>
      <c r="B33" s="23"/>
      <c r="C33" s="24"/>
      <c r="D33" s="4"/>
      <c r="E33" s="4" t="s">
        <v>73</v>
      </c>
      <c r="F33" s="4" t="s">
        <v>82</v>
      </c>
      <c r="G33" s="26" t="s">
        <v>106</v>
      </c>
      <c r="H33" s="26" t="s">
        <v>75</v>
      </c>
      <c r="I33" s="26" t="s">
        <v>91</v>
      </c>
      <c r="J33" s="27" t="s">
        <v>77</v>
      </c>
      <c r="K33" s="28" t="n">
        <v>15</v>
      </c>
      <c r="L33" s="29" t="n">
        <v>0.6875</v>
      </c>
      <c r="M33" s="29" t="n">
        <v>0.597222222222222</v>
      </c>
      <c r="N33" s="26" t="s">
        <v>77</v>
      </c>
      <c r="O33" s="26" t="s">
        <v>78</v>
      </c>
      <c r="P33" s="30" t="n">
        <v>50</v>
      </c>
      <c r="Q33" s="30" t="n">
        <f aca="false">P33*T33</f>
        <v>372.905</v>
      </c>
      <c r="R33" s="30" t="s">
        <v>79</v>
      </c>
      <c r="S33" s="30" t="s">
        <v>79</v>
      </c>
      <c r="T33" s="31" t="n">
        <v>7.4581</v>
      </c>
      <c r="U33" s="31"/>
      <c r="V33" s="31" t="str">
        <f aca="false">_xlfn.CONCAT(H33,"/",G33)</f>
        <v>EUR/DKK</v>
      </c>
      <c r="W33" s="31" t="n">
        <f aca="false">ABS(10000*(U33-T33))</f>
        <v>74581</v>
      </c>
      <c r="X33" s="32" t="n">
        <f aca="false">IF(LEFT(V33,3)=G33,1,-1)</f>
        <v>-1</v>
      </c>
      <c r="Y33" s="31" t="n">
        <f aca="false">IF(O33="Yes",S33-W33,Q33)</f>
        <v>372.905</v>
      </c>
      <c r="Z33" s="32" t="n">
        <f aca="false">Q33*3</f>
        <v>1118.715</v>
      </c>
      <c r="AA33" s="33" t="n">
        <f aca="false">IF(O33="Yes",(Z33-S33)*100,(Z33-Q33)*100)</f>
        <v>74581</v>
      </c>
      <c r="AB33" s="34" t="n">
        <f aca="false">IF(ABS(Y33)&lt;Z33,IF(O33="Yes",U33+(X33*S33)/10000,T33+(X33*Q33)/10000),"Error msg/No rate shown")</f>
        <v>7.4208095</v>
      </c>
      <c r="AC33" s="34"/>
      <c r="AD33" s="34"/>
      <c r="AE33" s="35"/>
      <c r="AF33" s="35"/>
      <c r="AH33" s="36"/>
      <c r="AI33" s="36"/>
      <c r="AJ33" s="36"/>
      <c r="AK33" s="0" t="n">
        <v>3</v>
      </c>
    </row>
    <row r="34" customFormat="false" ht="13.8" hidden="true" customHeight="false" outlineLevel="0" collapsed="false">
      <c r="A34" s="25"/>
      <c r="B34" s="23"/>
      <c r="C34" s="24"/>
      <c r="D34" s="4"/>
      <c r="E34" s="4" t="s">
        <v>73</v>
      </c>
      <c r="F34" s="4"/>
      <c r="G34" s="26" t="s">
        <v>107</v>
      </c>
      <c r="H34" s="26" t="s">
        <v>75</v>
      </c>
      <c r="I34" s="26" t="s">
        <v>76</v>
      </c>
      <c r="J34" s="27" t="s">
        <v>77</v>
      </c>
      <c r="K34" s="28" t="n">
        <v>15</v>
      </c>
      <c r="L34" s="29" t="n">
        <v>0.6875</v>
      </c>
      <c r="M34" s="29" t="n">
        <v>0.597222222222222</v>
      </c>
      <c r="N34" s="26" t="s">
        <v>77</v>
      </c>
      <c r="O34" s="26" t="s">
        <v>78</v>
      </c>
      <c r="P34" s="30" t="n">
        <v>50</v>
      </c>
      <c r="Q34" s="30" t="n">
        <f aca="false">P34*T34</f>
        <v>3303.195</v>
      </c>
      <c r="R34" s="30" t="s">
        <v>79</v>
      </c>
      <c r="S34" s="30" t="s">
        <v>79</v>
      </c>
      <c r="T34" s="31" t="n">
        <v>66.0639</v>
      </c>
      <c r="U34" s="31"/>
      <c r="V34" s="31" t="str">
        <f aca="false">_xlfn.CONCAT(H34,"/",G34)</f>
        <v>EUR/DOP</v>
      </c>
      <c r="W34" s="31" t="n">
        <f aca="false">ABS(10000*(U34-T34))</f>
        <v>660639</v>
      </c>
      <c r="X34" s="32" t="n">
        <f aca="false">IF(LEFT(V34,3)=G34,1,-1)</f>
        <v>-1</v>
      </c>
      <c r="Y34" s="31" t="n">
        <f aca="false">IF(O34="Yes",S34-W34,Q34)</f>
        <v>3303.195</v>
      </c>
      <c r="Z34" s="32" t="n">
        <f aca="false">Q34*3</f>
        <v>9909.585</v>
      </c>
      <c r="AA34" s="33" t="n">
        <f aca="false">IF(O34="Yes",(Z34-S34)*100,(Z34-Q34)*100)</f>
        <v>660639</v>
      </c>
      <c r="AB34" s="34" t="n">
        <f aca="false">IF(ABS(Y34)&lt;Z34,IF(O34="Yes",U34+(X34*S34)/10000,T34+(X34*Q34)/10000),"Error msg/No rate shown")</f>
        <v>65.7335805</v>
      </c>
      <c r="AC34" s="34"/>
      <c r="AD34" s="34"/>
      <c r="AE34" s="35"/>
      <c r="AF34" s="35"/>
      <c r="AH34" s="36"/>
      <c r="AI34" s="36"/>
      <c r="AJ34" s="36"/>
      <c r="AK34" s="0" t="n">
        <v>3</v>
      </c>
    </row>
    <row r="35" customFormat="false" ht="13.8" hidden="true" customHeight="false" outlineLevel="0" collapsed="false">
      <c r="A35" s="25"/>
      <c r="B35" s="23"/>
      <c r="C35" s="24"/>
      <c r="D35" s="4"/>
      <c r="E35" s="4" t="s">
        <v>73</v>
      </c>
      <c r="F35" s="4"/>
      <c r="G35" s="26" t="s">
        <v>108</v>
      </c>
      <c r="H35" s="26" t="s">
        <v>75</v>
      </c>
      <c r="I35" s="26" t="s">
        <v>76</v>
      </c>
      <c r="J35" s="27" t="s">
        <v>77</v>
      </c>
      <c r="K35" s="28" t="n">
        <v>15</v>
      </c>
      <c r="L35" s="29" t="n">
        <v>0.6875</v>
      </c>
      <c r="M35" s="29" t="n">
        <v>0.597222222222222</v>
      </c>
      <c r="N35" s="26" t="s">
        <v>77</v>
      </c>
      <c r="O35" s="26" t="s">
        <v>78</v>
      </c>
      <c r="P35" s="30" t="n">
        <v>50</v>
      </c>
      <c r="Q35" s="30" t="n">
        <f aca="false">P35*T35</f>
        <v>2702.715</v>
      </c>
      <c r="R35" s="30" t="s">
        <v>79</v>
      </c>
      <c r="S35" s="30" t="s">
        <v>79</v>
      </c>
      <c r="T35" s="31" t="n">
        <v>54.0543</v>
      </c>
      <c r="U35" s="31"/>
      <c r="V35" s="31" t="str">
        <f aca="false">_xlfn.CONCAT(H35,"/",G35)</f>
        <v>EUR/EGP</v>
      </c>
      <c r="W35" s="31" t="n">
        <f aca="false">ABS(10000*(U35-T35))</f>
        <v>540543</v>
      </c>
      <c r="X35" s="32" t="n">
        <f aca="false">IF(LEFT(V35,3)=G35,1,-1)</f>
        <v>-1</v>
      </c>
      <c r="Y35" s="31" t="n">
        <f aca="false">IF(O35="Yes",S35-W35,Q35)</f>
        <v>2702.715</v>
      </c>
      <c r="Z35" s="32" t="n">
        <f aca="false">Q35*3</f>
        <v>8108.145</v>
      </c>
      <c r="AA35" s="33" t="n">
        <f aca="false">IF(O35="Yes",(Z35-S35)*100,(Z35-Q35)*100)</f>
        <v>540543</v>
      </c>
      <c r="AB35" s="34" t="n">
        <f aca="false">IF(ABS(Y35)&lt;Z35,IF(O35="Yes",U35+(X35*S35)/10000,T35+(X35*Q35)/10000),"Error msg/No rate shown")</f>
        <v>53.7840285</v>
      </c>
      <c r="AC35" s="34"/>
      <c r="AD35" s="34"/>
      <c r="AE35" s="35"/>
      <c r="AF35" s="35"/>
      <c r="AH35" s="36"/>
      <c r="AI35" s="36"/>
      <c r="AJ35" s="36"/>
      <c r="AK35" s="0" t="n">
        <v>3</v>
      </c>
    </row>
    <row r="36" customFormat="false" ht="13.8" hidden="true" customHeight="false" outlineLevel="0" collapsed="false">
      <c r="A36" s="25"/>
      <c r="B36" s="23"/>
      <c r="C36" s="24"/>
      <c r="D36" s="4"/>
      <c r="E36" s="4" t="s">
        <v>73</v>
      </c>
      <c r="F36" s="4"/>
      <c r="G36" s="26" t="s">
        <v>109</v>
      </c>
      <c r="H36" s="26" t="s">
        <v>75</v>
      </c>
      <c r="I36" s="26" t="s">
        <v>76</v>
      </c>
      <c r="J36" s="27" t="s">
        <v>77</v>
      </c>
      <c r="K36" s="28" t="n">
        <v>15</v>
      </c>
      <c r="L36" s="29" t="n">
        <v>0.6875</v>
      </c>
      <c r="M36" s="29" t="n">
        <v>0.597222222222222</v>
      </c>
      <c r="N36" s="26" t="s">
        <v>77</v>
      </c>
      <c r="O36" s="26" t="s">
        <v>78</v>
      </c>
      <c r="P36" s="30" t="n">
        <v>50</v>
      </c>
      <c r="Q36" s="30" t="n">
        <f aca="false">P36*T36</f>
        <v>990.445</v>
      </c>
      <c r="R36" s="30" t="s">
        <v>79</v>
      </c>
      <c r="S36" s="30" t="s">
        <v>79</v>
      </c>
      <c r="T36" s="31" t="n">
        <v>19.8089</v>
      </c>
      <c r="U36" s="31"/>
      <c r="V36" s="31" t="str">
        <f aca="false">_xlfn.CONCAT(H36,"/",G36)</f>
        <v>EUR/SZL</v>
      </c>
      <c r="W36" s="31" t="n">
        <f aca="false">ABS(10000*(U36-T36))</f>
        <v>198089</v>
      </c>
      <c r="X36" s="32" t="n">
        <f aca="false">IF(LEFT(V36,3)=G36,1,-1)</f>
        <v>-1</v>
      </c>
      <c r="Y36" s="31" t="n">
        <f aca="false">IF(O36="Yes",S36-W36,Q36)</f>
        <v>990.445</v>
      </c>
      <c r="Z36" s="32" t="n">
        <f aca="false">Q36*3</f>
        <v>2971.335</v>
      </c>
      <c r="AA36" s="33" t="n">
        <f aca="false">IF(O36="Yes",(Z36-S36)*100,(Z36-Q36)*100)</f>
        <v>198089</v>
      </c>
      <c r="AB36" s="34" t="n">
        <f aca="false">IF(ABS(Y36)&lt;Z36,IF(O36="Yes",U36+(X36*S36)/10000,T36+(X36*Q36)/10000),"Error msg/No rate shown")</f>
        <v>19.7098555</v>
      </c>
      <c r="AC36" s="34"/>
      <c r="AD36" s="34"/>
      <c r="AE36" s="35"/>
      <c r="AF36" s="35"/>
      <c r="AH36" s="36"/>
      <c r="AI36" s="36"/>
      <c r="AJ36" s="36"/>
      <c r="AK36" s="0" t="n">
        <v>3</v>
      </c>
    </row>
    <row r="37" customFormat="false" ht="13.8" hidden="true" customHeight="false" outlineLevel="0" collapsed="false">
      <c r="A37" s="25"/>
      <c r="B37" s="23"/>
      <c r="C37" s="24"/>
      <c r="D37" s="4"/>
      <c r="E37" s="4" t="s">
        <v>73</v>
      </c>
      <c r="F37" s="4"/>
      <c r="G37" s="26" t="s">
        <v>110</v>
      </c>
      <c r="H37" s="26" t="s">
        <v>75</v>
      </c>
      <c r="I37" s="26" t="s">
        <v>76</v>
      </c>
      <c r="J37" s="27" t="s">
        <v>77</v>
      </c>
      <c r="K37" s="28" t="n">
        <v>15</v>
      </c>
      <c r="L37" s="29" t="n">
        <v>0.6875</v>
      </c>
      <c r="M37" s="29" t="n">
        <v>0.597222222222222</v>
      </c>
      <c r="N37" s="26" t="s">
        <v>77</v>
      </c>
      <c r="O37" s="26" t="s">
        <v>78</v>
      </c>
      <c r="P37" s="30" t="n">
        <v>50</v>
      </c>
      <c r="Q37" s="30" t="n">
        <f aca="false">P37*T37</f>
        <v>120.685</v>
      </c>
      <c r="R37" s="30" t="s">
        <v>79</v>
      </c>
      <c r="S37" s="30" t="s">
        <v>79</v>
      </c>
      <c r="T37" s="31" t="n">
        <v>2.4137</v>
      </c>
      <c r="U37" s="31"/>
      <c r="V37" s="31" t="str">
        <f aca="false">_xlfn.CONCAT(H37,"/",G37)</f>
        <v>EUR/FJD</v>
      </c>
      <c r="W37" s="31" t="n">
        <f aca="false">ABS(10000*(U37-T37))</f>
        <v>24137</v>
      </c>
      <c r="X37" s="32" t="n">
        <f aca="false">IF(LEFT(V37,3)=G37,1,-1)</f>
        <v>-1</v>
      </c>
      <c r="Y37" s="31" t="n">
        <f aca="false">IF(O37="Yes",S37-W37,Q37)</f>
        <v>120.685</v>
      </c>
      <c r="Z37" s="32" t="n">
        <f aca="false">Q37*3</f>
        <v>362.055</v>
      </c>
      <c r="AA37" s="33" t="n">
        <f aca="false">IF(O37="Yes",(Z37-S37)*100,(Z37-Q37)*100)</f>
        <v>24137</v>
      </c>
      <c r="AB37" s="34" t="n">
        <f aca="false">IF(ABS(Y37)&lt;Z37,IF(O37="Yes",U37+(X37*S37)/10000,T37+(X37*Q37)/10000),"Error msg/No rate shown")</f>
        <v>2.4016315</v>
      </c>
      <c r="AC37" s="34"/>
      <c r="AD37" s="34"/>
      <c r="AE37" s="35"/>
      <c r="AF37" s="35"/>
      <c r="AH37" s="36"/>
      <c r="AI37" s="36"/>
      <c r="AJ37" s="36"/>
      <c r="AK37" s="0" t="n">
        <v>3</v>
      </c>
    </row>
    <row r="38" customFormat="false" ht="13.8" hidden="true" customHeight="false" outlineLevel="0" collapsed="false">
      <c r="A38" s="25"/>
      <c r="B38" s="23"/>
      <c r="C38" s="24"/>
      <c r="D38" s="4"/>
      <c r="E38" s="4" t="s">
        <v>73</v>
      </c>
      <c r="F38" s="4"/>
      <c r="G38" s="26" t="s">
        <v>111</v>
      </c>
      <c r="H38" s="26" t="s">
        <v>75</v>
      </c>
      <c r="I38" s="26" t="s">
        <v>76</v>
      </c>
      <c r="J38" s="27" t="s">
        <v>77</v>
      </c>
      <c r="K38" s="28" t="n">
        <v>15</v>
      </c>
      <c r="L38" s="29" t="n">
        <v>0.6875</v>
      </c>
      <c r="M38" s="29" t="n">
        <v>0.597222222222222</v>
      </c>
      <c r="N38" s="26" t="s">
        <v>77</v>
      </c>
      <c r="O38" s="26" t="s">
        <v>78</v>
      </c>
      <c r="P38" s="30" t="n">
        <v>50</v>
      </c>
      <c r="Q38" s="30" t="n">
        <f aca="false">P38*T38</f>
        <v>3892</v>
      </c>
      <c r="R38" s="30" t="s">
        <v>79</v>
      </c>
      <c r="S38" s="30" t="s">
        <v>79</v>
      </c>
      <c r="T38" s="31" t="n">
        <v>77.84</v>
      </c>
      <c r="U38" s="31"/>
      <c r="V38" s="31" t="str">
        <f aca="false">_xlfn.CONCAT(H38,"/",G38)</f>
        <v>EUR/GMD</v>
      </c>
      <c r="W38" s="31" t="n">
        <f aca="false">ABS(10000*(U38-T38))</f>
        <v>778400</v>
      </c>
      <c r="X38" s="32" t="n">
        <f aca="false">IF(LEFT(V38,3)=G38,1,-1)</f>
        <v>-1</v>
      </c>
      <c r="Y38" s="31" t="n">
        <f aca="false">IF(O38="Yes",S38-W38,Q38)</f>
        <v>3892</v>
      </c>
      <c r="Z38" s="32" t="n">
        <f aca="false">Q38*3</f>
        <v>11676</v>
      </c>
      <c r="AA38" s="33" t="n">
        <f aca="false">IF(O38="Yes",(Z38-S38)*100,(Z38-Q38)*100)</f>
        <v>778400</v>
      </c>
      <c r="AB38" s="34" t="n">
        <f aca="false">IF(ABS(Y38)&lt;Z38,IF(O38="Yes",U38+(X38*S38)/10000,T38+(X38*Q38)/10000),"Error msg/No rate shown")</f>
        <v>77.4508</v>
      </c>
      <c r="AC38" s="34"/>
      <c r="AD38" s="34"/>
      <c r="AE38" s="35"/>
      <c r="AF38" s="35"/>
      <c r="AH38" s="36"/>
      <c r="AI38" s="36"/>
      <c r="AJ38" s="36"/>
      <c r="AK38" s="0" t="n">
        <v>3</v>
      </c>
    </row>
    <row r="39" customFormat="false" ht="13.8" hidden="true" customHeight="false" outlineLevel="0" collapsed="false">
      <c r="A39" s="25"/>
      <c r="B39" s="23"/>
      <c r="C39" s="24"/>
      <c r="D39" s="4"/>
      <c r="E39" s="4" t="s">
        <v>73</v>
      </c>
      <c r="F39" s="4"/>
      <c r="G39" s="26" t="s">
        <v>112</v>
      </c>
      <c r="H39" s="26" t="s">
        <v>75</v>
      </c>
      <c r="I39" s="26" t="s">
        <v>76</v>
      </c>
      <c r="J39" s="27" t="s">
        <v>77</v>
      </c>
      <c r="K39" s="28" t="n">
        <v>15</v>
      </c>
      <c r="L39" s="29" t="n">
        <v>0.6875</v>
      </c>
      <c r="M39" s="29" t="n">
        <v>0.597222222222222</v>
      </c>
      <c r="N39" s="26" t="s">
        <v>77</v>
      </c>
      <c r="O39" s="26" t="s">
        <v>78</v>
      </c>
      <c r="P39" s="30" t="n">
        <v>50</v>
      </c>
      <c r="Q39" s="30" t="n">
        <f aca="false">P39*T39</f>
        <v>866.25</v>
      </c>
      <c r="R39" s="30" t="s">
        <v>79</v>
      </c>
      <c r="S39" s="30" t="s">
        <v>79</v>
      </c>
      <c r="T39" s="31" t="n">
        <v>17.325</v>
      </c>
      <c r="U39" s="31"/>
      <c r="V39" s="31" t="str">
        <f aca="false">_xlfn.CONCAT(H39,"/",G39)</f>
        <v>EUR/GHS</v>
      </c>
      <c r="W39" s="31" t="n">
        <f aca="false">ABS(10000*(U39-T39))</f>
        <v>173250</v>
      </c>
      <c r="X39" s="32" t="n">
        <f aca="false">IF(LEFT(V39,3)=G39,1,-1)</f>
        <v>-1</v>
      </c>
      <c r="Y39" s="31" t="n">
        <f aca="false">IF(O39="Yes",S39-W39,Q39)</f>
        <v>866.25</v>
      </c>
      <c r="Z39" s="32" t="n">
        <f aca="false">Q39*3</f>
        <v>2598.75</v>
      </c>
      <c r="AA39" s="33" t="n">
        <f aca="false">IF(O39="Yes",(Z39-S39)*100,(Z39-Q39)*100)</f>
        <v>173250</v>
      </c>
      <c r="AB39" s="34" t="n">
        <f aca="false">IF(ABS(Y39)&lt;Z39,IF(O39="Yes",U39+(X39*S39)/10000,T39+(X39*Q39)/10000),"Error msg/No rate shown")</f>
        <v>17.238375</v>
      </c>
      <c r="AC39" s="34"/>
      <c r="AD39" s="34"/>
      <c r="AE39" s="35"/>
      <c r="AF39" s="35"/>
      <c r="AH39" s="36"/>
      <c r="AI39" s="36"/>
      <c r="AJ39" s="36"/>
      <c r="AK39" s="0" t="n">
        <v>3</v>
      </c>
    </row>
    <row r="40" customFormat="false" ht="13.8" hidden="true" customHeight="false" outlineLevel="0" collapsed="false">
      <c r="A40" s="25"/>
      <c r="B40" s="23"/>
      <c r="C40" s="24"/>
      <c r="D40" s="4"/>
      <c r="E40" s="4" t="s">
        <v>73</v>
      </c>
      <c r="F40" s="4" t="s">
        <v>82</v>
      </c>
      <c r="G40" s="26" t="s">
        <v>113</v>
      </c>
      <c r="H40" s="26" t="s">
        <v>75</v>
      </c>
      <c r="I40" s="26" t="s">
        <v>76</v>
      </c>
      <c r="J40" s="27" t="s">
        <v>77</v>
      </c>
      <c r="K40" s="28" t="n">
        <v>15</v>
      </c>
      <c r="L40" s="29" t="n">
        <v>0.6875</v>
      </c>
      <c r="M40" s="29" t="n">
        <v>0.597222222222222</v>
      </c>
      <c r="N40" s="26" t="s">
        <v>77</v>
      </c>
      <c r="O40" s="26" t="s">
        <v>78</v>
      </c>
      <c r="P40" s="30" t="n">
        <v>50</v>
      </c>
      <c r="Q40" s="30" t="n">
        <f aca="false">P40*T40</f>
        <v>42.145</v>
      </c>
      <c r="R40" s="30" t="s">
        <v>79</v>
      </c>
      <c r="S40" s="30" t="s">
        <v>79</v>
      </c>
      <c r="T40" s="31" t="n">
        <v>0.8429</v>
      </c>
      <c r="U40" s="31"/>
      <c r="V40" s="31" t="str">
        <f aca="false">_xlfn.CONCAT(H40,"/",G40)</f>
        <v>EUR/GBP</v>
      </c>
      <c r="W40" s="31" t="n">
        <f aca="false">ABS(10000*(U40-T40))</f>
        <v>8429</v>
      </c>
      <c r="X40" s="32" t="n">
        <f aca="false">IF(LEFT(V40,3)=G40,1,-1)</f>
        <v>-1</v>
      </c>
      <c r="Y40" s="31" t="n">
        <f aca="false">IF(O40="Yes",S40-W40,Q40)</f>
        <v>42.145</v>
      </c>
      <c r="Z40" s="32" t="n">
        <f aca="false">Q40*3</f>
        <v>126.435</v>
      </c>
      <c r="AA40" s="33" t="n">
        <f aca="false">IF(O40="Yes",(Z40-S40)*100,(Z40-Q40)*100)</f>
        <v>8429</v>
      </c>
      <c r="AB40" s="34" t="n">
        <f aca="false">IF(ABS(Y40)&lt;Z40,IF(O40="Yes",U40+(X40*S40)/10000,T40+(X40*Q40)/10000),"Error msg/No rate shown")</f>
        <v>0.8386855</v>
      </c>
      <c r="AC40" s="34"/>
      <c r="AD40" s="34"/>
      <c r="AE40" s="35"/>
      <c r="AF40" s="35"/>
      <c r="AH40" s="36"/>
      <c r="AI40" s="36"/>
      <c r="AJ40" s="36"/>
      <c r="AK40" s="0" t="n">
        <v>3</v>
      </c>
    </row>
    <row r="41" customFormat="false" ht="13.8" hidden="true" customHeight="false" outlineLevel="0" collapsed="false">
      <c r="A41" s="25"/>
      <c r="B41" s="23"/>
      <c r="C41" s="24"/>
      <c r="D41" s="4"/>
      <c r="E41" s="4" t="s">
        <v>73</v>
      </c>
      <c r="F41" s="4"/>
      <c r="G41" s="26" t="s">
        <v>114</v>
      </c>
      <c r="H41" s="26" t="s">
        <v>75</v>
      </c>
      <c r="I41" s="26" t="s">
        <v>76</v>
      </c>
      <c r="J41" s="27" t="s">
        <v>77</v>
      </c>
      <c r="K41" s="28" t="n">
        <v>15</v>
      </c>
      <c r="L41" s="29" t="n">
        <v>0.6875</v>
      </c>
      <c r="M41" s="29" t="n">
        <v>0.597222222222222</v>
      </c>
      <c r="N41" s="26" t="s">
        <v>77</v>
      </c>
      <c r="O41" s="26" t="s">
        <v>78</v>
      </c>
      <c r="P41" s="30" t="n">
        <v>50</v>
      </c>
      <c r="Q41" s="30" t="n">
        <f aca="false">P41*T41</f>
        <v>429.23</v>
      </c>
      <c r="R41" s="30" t="s">
        <v>79</v>
      </c>
      <c r="S41" s="30" t="s">
        <v>79</v>
      </c>
      <c r="T41" s="31" t="n">
        <v>8.5846</v>
      </c>
      <c r="U41" s="31"/>
      <c r="V41" s="31" t="str">
        <f aca="false">_xlfn.CONCAT(H41,"/",G41)</f>
        <v>EUR/GTQ</v>
      </c>
      <c r="W41" s="31" t="n">
        <f aca="false">ABS(10000*(U41-T41))</f>
        <v>85846</v>
      </c>
      <c r="X41" s="32" t="n">
        <f aca="false">IF(LEFT(V41,3)=G41,1,-1)</f>
        <v>-1</v>
      </c>
      <c r="Y41" s="31" t="n">
        <f aca="false">IF(O41="Yes",S41-W41,Q41)</f>
        <v>429.23</v>
      </c>
      <c r="Z41" s="32" t="n">
        <f aca="false">Q41*3</f>
        <v>1287.69</v>
      </c>
      <c r="AA41" s="33" t="n">
        <f aca="false">IF(O41="Yes",(Z41-S41)*100,(Z41-Q41)*100)</f>
        <v>85846</v>
      </c>
      <c r="AB41" s="34" t="n">
        <f aca="false">IF(ABS(Y41)&lt;Z41,IF(O41="Yes",U41+(X41*S41)/10000,T41+(X41*Q41)/10000),"Error msg/No rate shown")</f>
        <v>8.541677</v>
      </c>
      <c r="AC41" s="34"/>
      <c r="AD41" s="34"/>
      <c r="AE41" s="35"/>
      <c r="AF41" s="35"/>
      <c r="AH41" s="36"/>
      <c r="AI41" s="36"/>
      <c r="AJ41" s="36"/>
      <c r="AK41" s="0" t="n">
        <v>3</v>
      </c>
    </row>
    <row r="42" customFormat="false" ht="13.8" hidden="true" customHeight="false" outlineLevel="0" collapsed="false">
      <c r="A42" s="25"/>
      <c r="B42" s="23"/>
      <c r="C42" s="24"/>
      <c r="D42" s="4"/>
      <c r="E42" s="4" t="s">
        <v>73</v>
      </c>
      <c r="F42" s="4"/>
      <c r="G42" s="26" t="s">
        <v>115</v>
      </c>
      <c r="H42" s="26" t="s">
        <v>75</v>
      </c>
      <c r="I42" s="26" t="s">
        <v>76</v>
      </c>
      <c r="J42" s="27" t="s">
        <v>77</v>
      </c>
      <c r="K42" s="28" t="n">
        <v>15</v>
      </c>
      <c r="L42" s="29" t="n">
        <v>0.6875</v>
      </c>
      <c r="M42" s="29" t="n">
        <v>0.597222222222222</v>
      </c>
      <c r="N42" s="26" t="s">
        <v>77</v>
      </c>
      <c r="O42" s="26" t="s">
        <v>78</v>
      </c>
      <c r="P42" s="30" t="n">
        <v>50</v>
      </c>
      <c r="Q42" s="30" t="n">
        <f aca="false">P42*T42</f>
        <v>476325</v>
      </c>
      <c r="R42" s="30" t="s">
        <v>79</v>
      </c>
      <c r="S42" s="30" t="s">
        <v>79</v>
      </c>
      <c r="T42" s="31" t="n">
        <v>9526.5</v>
      </c>
      <c r="U42" s="31"/>
      <c r="V42" s="31" t="str">
        <f aca="false">_xlfn.CONCAT(H42,"/",G42)</f>
        <v>EUR/GNF</v>
      </c>
      <c r="W42" s="31" t="n">
        <f aca="false">ABS(10000*(U42-T42))</f>
        <v>95265000</v>
      </c>
      <c r="X42" s="32" t="n">
        <f aca="false">IF(LEFT(V42,3)=G42,1,-1)</f>
        <v>-1</v>
      </c>
      <c r="Y42" s="31" t="n">
        <f aca="false">IF(O42="Yes",S42-W42,Q42)</f>
        <v>476325</v>
      </c>
      <c r="Z42" s="32" t="n">
        <f aca="false">Q42*3</f>
        <v>1428975</v>
      </c>
      <c r="AA42" s="33" t="n">
        <f aca="false">IF(O42="Yes",(Z42-S42)*100,(Z42-Q42)*100)</f>
        <v>95265000</v>
      </c>
      <c r="AB42" s="34" t="n">
        <f aca="false">IF(ABS(Y42)&lt;Z42,IF(O42="Yes",U42+(X42*S42)/10000,T42+(X42*Q42)/10000),"Error msg/No rate shown")</f>
        <v>9478.8675</v>
      </c>
      <c r="AC42" s="34"/>
      <c r="AD42" s="34"/>
      <c r="AE42" s="35"/>
      <c r="AF42" s="35"/>
      <c r="AH42" s="36"/>
      <c r="AI42" s="36"/>
      <c r="AJ42" s="36"/>
      <c r="AK42" s="0" t="n">
        <v>3</v>
      </c>
    </row>
    <row r="43" customFormat="false" ht="13.8" hidden="true" customHeight="false" outlineLevel="0" collapsed="false">
      <c r="A43" s="25"/>
      <c r="B43" s="23"/>
      <c r="C43" s="24"/>
      <c r="D43" s="4"/>
      <c r="E43" s="4" t="s">
        <v>73</v>
      </c>
      <c r="F43" s="4"/>
      <c r="G43" s="26" t="s">
        <v>116</v>
      </c>
      <c r="H43" s="26" t="s">
        <v>75</v>
      </c>
      <c r="I43" s="26" t="s">
        <v>76</v>
      </c>
      <c r="J43" s="27" t="s">
        <v>77</v>
      </c>
      <c r="K43" s="28" t="n">
        <v>15</v>
      </c>
      <c r="L43" s="29" t="n">
        <v>0.6875</v>
      </c>
      <c r="M43" s="29" t="n">
        <v>0.597222222222222</v>
      </c>
      <c r="N43" s="26" t="s">
        <v>77</v>
      </c>
      <c r="O43" s="26" t="s">
        <v>78</v>
      </c>
      <c r="P43" s="30" t="n">
        <v>50</v>
      </c>
      <c r="Q43" s="30" t="n">
        <f aca="false">P43*T43</f>
        <v>11558.5</v>
      </c>
      <c r="R43" s="30" t="s">
        <v>79</v>
      </c>
      <c r="S43" s="30" t="s">
        <v>79</v>
      </c>
      <c r="T43" s="31" t="n">
        <v>231.17</v>
      </c>
      <c r="U43" s="31"/>
      <c r="V43" s="31" t="str">
        <f aca="false">_xlfn.CONCAT(H43,"/",G43)</f>
        <v>EUR/GYD</v>
      </c>
      <c r="W43" s="31" t="n">
        <f aca="false">ABS(10000*(U43-T43))</f>
        <v>2311700</v>
      </c>
      <c r="X43" s="32" t="n">
        <f aca="false">IF(LEFT(V43,3)=G43,1,-1)</f>
        <v>-1</v>
      </c>
      <c r="Y43" s="31" t="n">
        <f aca="false">IF(O43="Yes",S43-W43,Q43)</f>
        <v>11558.5</v>
      </c>
      <c r="Z43" s="32" t="n">
        <f aca="false">Q43*3</f>
        <v>34675.5</v>
      </c>
      <c r="AA43" s="33" t="n">
        <f aca="false">IF(O43="Yes",(Z43-S43)*100,(Z43-Q43)*100)</f>
        <v>2311700</v>
      </c>
      <c r="AB43" s="34" t="n">
        <f aca="false">IF(ABS(Y43)&lt;Z43,IF(O43="Yes",U43+(X43*S43)/10000,T43+(X43*Q43)/10000),"Error msg/No rate shown")</f>
        <v>230.01415</v>
      </c>
      <c r="AC43" s="34"/>
      <c r="AD43" s="34"/>
      <c r="AE43" s="35"/>
      <c r="AF43" s="35"/>
      <c r="AH43" s="36"/>
      <c r="AI43" s="36"/>
      <c r="AJ43" s="36"/>
      <c r="AK43" s="0" t="n">
        <v>3</v>
      </c>
    </row>
    <row r="44" customFormat="false" ht="13.8" hidden="true" customHeight="false" outlineLevel="0" collapsed="false">
      <c r="A44" s="25"/>
      <c r="B44" s="23"/>
      <c r="C44" s="24"/>
      <c r="D44" s="4"/>
      <c r="E44" s="4" t="s">
        <v>73</v>
      </c>
      <c r="F44" s="4"/>
      <c r="G44" s="26" t="s">
        <v>117</v>
      </c>
      <c r="H44" s="26" t="s">
        <v>75</v>
      </c>
      <c r="I44" s="26" t="s">
        <v>76</v>
      </c>
      <c r="J44" s="27" t="s">
        <v>77</v>
      </c>
      <c r="K44" s="28" t="n">
        <v>15</v>
      </c>
      <c r="L44" s="29" t="n">
        <v>0.6875</v>
      </c>
      <c r="M44" s="29" t="n">
        <v>0.597222222222222</v>
      </c>
      <c r="N44" s="26" t="s">
        <v>77</v>
      </c>
      <c r="O44" s="26" t="s">
        <v>78</v>
      </c>
      <c r="P44" s="30" t="n">
        <v>50</v>
      </c>
      <c r="Q44" s="30" t="n">
        <f aca="false">P44*T44</f>
        <v>1374.93</v>
      </c>
      <c r="R44" s="30" t="s">
        <v>79</v>
      </c>
      <c r="S44" s="30" t="s">
        <v>79</v>
      </c>
      <c r="T44" s="31" t="n">
        <v>27.4986</v>
      </c>
      <c r="U44" s="31"/>
      <c r="V44" s="31" t="str">
        <f aca="false">_xlfn.CONCAT(H44,"/",G44)</f>
        <v>EUR/HNL</v>
      </c>
      <c r="W44" s="31" t="n">
        <f aca="false">ABS(10000*(U44-T44))</f>
        <v>274986</v>
      </c>
      <c r="X44" s="32" t="n">
        <f aca="false">IF(LEFT(V44,3)=G44,1,-1)</f>
        <v>-1</v>
      </c>
      <c r="Y44" s="31" t="n">
        <f aca="false">IF(O44="Yes",S44-W44,Q44)</f>
        <v>1374.93</v>
      </c>
      <c r="Z44" s="32" t="n">
        <f aca="false">Q44*3</f>
        <v>4124.79</v>
      </c>
      <c r="AA44" s="33" t="n">
        <f aca="false">IF(O44="Yes",(Z44-S44)*100,(Z44-Q44)*100)</f>
        <v>274986</v>
      </c>
      <c r="AB44" s="34" t="n">
        <f aca="false">IF(ABS(Y44)&lt;Z44,IF(O44="Yes",U44+(X44*S44)/10000,T44+(X44*Q44)/10000),"Error msg/No rate shown")</f>
        <v>27.361107</v>
      </c>
      <c r="AC44" s="34"/>
      <c r="AD44" s="34"/>
      <c r="AE44" s="35"/>
      <c r="AF44" s="35"/>
      <c r="AH44" s="36"/>
      <c r="AI44" s="36"/>
      <c r="AJ44" s="36"/>
      <c r="AK44" s="0" t="n">
        <v>3</v>
      </c>
    </row>
    <row r="45" customFormat="false" ht="13.8" hidden="true" customHeight="false" outlineLevel="0" collapsed="false">
      <c r="A45" s="25"/>
      <c r="B45" s="23"/>
      <c r="C45" s="24"/>
      <c r="D45" s="4"/>
      <c r="E45" s="4" t="s">
        <v>73</v>
      </c>
      <c r="F45" s="4" t="s">
        <v>82</v>
      </c>
      <c r="G45" s="26" t="s">
        <v>118</v>
      </c>
      <c r="H45" s="26" t="s">
        <v>75</v>
      </c>
      <c r="I45" s="26" t="s">
        <v>76</v>
      </c>
      <c r="J45" s="27" t="s">
        <v>77</v>
      </c>
      <c r="K45" s="28" t="n">
        <v>15</v>
      </c>
      <c r="L45" s="29" t="n">
        <v>0.6875</v>
      </c>
      <c r="M45" s="29" t="n">
        <v>0.597222222222222</v>
      </c>
      <c r="N45" s="26" t="s">
        <v>77</v>
      </c>
      <c r="O45" s="26" t="s">
        <v>78</v>
      </c>
      <c r="P45" s="30" t="n">
        <v>50</v>
      </c>
      <c r="Q45" s="30" t="n">
        <f aca="false">P45*T45</f>
        <v>433.72</v>
      </c>
      <c r="R45" s="30" t="s">
        <v>79</v>
      </c>
      <c r="S45" s="30" t="s">
        <v>79</v>
      </c>
      <c r="T45" s="31" t="n">
        <v>8.6744</v>
      </c>
      <c r="U45" s="31"/>
      <c r="V45" s="31" t="str">
        <f aca="false">_xlfn.CONCAT(H45,"/",G45)</f>
        <v>EUR/HKD</v>
      </c>
      <c r="W45" s="31" t="n">
        <f aca="false">ABS(10000*(U45-T45))</f>
        <v>86744</v>
      </c>
      <c r="X45" s="32" t="n">
        <f aca="false">IF(LEFT(V45,3)=G45,1,-1)</f>
        <v>-1</v>
      </c>
      <c r="Y45" s="31" t="n">
        <f aca="false">IF(O45="Yes",S45-W45,Q45)</f>
        <v>433.72</v>
      </c>
      <c r="Z45" s="32" t="n">
        <f aca="false">Q45*3</f>
        <v>1301.16</v>
      </c>
      <c r="AA45" s="33" t="n">
        <f aca="false">IF(O45="Yes",(Z45-S45)*100,(Z45-Q45)*100)</f>
        <v>86744</v>
      </c>
      <c r="AB45" s="34" t="n">
        <f aca="false">IF(ABS(Y45)&lt;Z45,IF(O45="Yes",U45+(X45*S45)/10000,T45+(X45*Q45)/10000),"Error msg/No rate shown")</f>
        <v>8.631028</v>
      </c>
      <c r="AC45" s="34"/>
      <c r="AD45" s="34"/>
      <c r="AE45" s="35"/>
      <c r="AF45" s="35"/>
      <c r="AH45" s="36"/>
      <c r="AI45" s="36"/>
      <c r="AJ45" s="36"/>
      <c r="AK45" s="0" t="n">
        <v>3</v>
      </c>
    </row>
    <row r="46" customFormat="false" ht="13.8" hidden="true" customHeight="false" outlineLevel="0" collapsed="false">
      <c r="A46" s="25"/>
      <c r="B46" s="23"/>
      <c r="C46" s="24"/>
      <c r="D46" s="4"/>
      <c r="E46" s="4" t="s">
        <v>73</v>
      </c>
      <c r="F46" s="4" t="s">
        <v>82</v>
      </c>
      <c r="G46" s="26" t="s">
        <v>119</v>
      </c>
      <c r="H46" s="26" t="s">
        <v>75</v>
      </c>
      <c r="I46" s="26" t="s">
        <v>76</v>
      </c>
      <c r="J46" s="27" t="s">
        <v>77</v>
      </c>
      <c r="K46" s="28" t="n">
        <v>15</v>
      </c>
      <c r="L46" s="29" t="n">
        <v>0.6875</v>
      </c>
      <c r="M46" s="29" t="n">
        <v>0.597222222222222</v>
      </c>
      <c r="N46" s="26" t="s">
        <v>77</v>
      </c>
      <c r="O46" s="26" t="s">
        <v>78</v>
      </c>
      <c r="P46" s="30" t="n">
        <v>50</v>
      </c>
      <c r="Q46" s="30" t="n">
        <f aca="false">P46*T46</f>
        <v>19652</v>
      </c>
      <c r="R46" s="30" t="s">
        <v>79</v>
      </c>
      <c r="S46" s="30" t="s">
        <v>79</v>
      </c>
      <c r="T46" s="31" t="n">
        <v>393.04</v>
      </c>
      <c r="U46" s="31"/>
      <c r="V46" s="31" t="str">
        <f aca="false">_xlfn.CONCAT(H46,"/",G46)</f>
        <v>EUR/HUF</v>
      </c>
      <c r="W46" s="31" t="n">
        <f aca="false">ABS(10000*(U46-T46))</f>
        <v>3930400</v>
      </c>
      <c r="X46" s="32" t="n">
        <f aca="false">IF(LEFT(V46,3)=G46,1,-1)</f>
        <v>-1</v>
      </c>
      <c r="Y46" s="31" t="n">
        <f aca="false">IF(O46="Yes",S46-W46,Q46)</f>
        <v>19652</v>
      </c>
      <c r="Z46" s="32" t="n">
        <f aca="false">Q46*3</f>
        <v>58956</v>
      </c>
      <c r="AA46" s="33" t="n">
        <f aca="false">IF(O46="Yes",(Z46-S46)*100,(Z46-Q46)*100)</f>
        <v>3930400</v>
      </c>
      <c r="AB46" s="34" t="n">
        <f aca="false">IF(ABS(Y46)&lt;Z46,IF(O46="Yes",U46+(X46*S46)/10000,T46+(X46*Q46)/10000),"Error msg/No rate shown")</f>
        <v>391.0748</v>
      </c>
      <c r="AC46" s="34"/>
      <c r="AD46" s="34"/>
      <c r="AE46" s="35"/>
      <c r="AF46" s="35"/>
      <c r="AH46" s="36"/>
      <c r="AI46" s="36"/>
      <c r="AJ46" s="36"/>
      <c r="AK46" s="0" t="n">
        <v>3</v>
      </c>
    </row>
    <row r="47" customFormat="false" ht="13.8" hidden="true" customHeight="false" outlineLevel="0" collapsed="false">
      <c r="A47" s="25"/>
      <c r="B47" s="23"/>
      <c r="C47" s="24"/>
      <c r="D47" s="4"/>
      <c r="E47" s="4" t="s">
        <v>73</v>
      </c>
      <c r="F47" s="4"/>
      <c r="G47" s="26" t="s">
        <v>120</v>
      </c>
      <c r="H47" s="26" t="s">
        <v>75</v>
      </c>
      <c r="I47" s="26" t="s">
        <v>76</v>
      </c>
      <c r="J47" s="27" t="s">
        <v>77</v>
      </c>
      <c r="K47" s="28" t="n">
        <v>15</v>
      </c>
      <c r="L47" s="29" t="n">
        <v>0.6875</v>
      </c>
      <c r="M47" s="29" t="n">
        <v>0.597222222222222</v>
      </c>
      <c r="N47" s="26" t="s">
        <v>77</v>
      </c>
      <c r="O47" s="26" t="s">
        <v>78</v>
      </c>
      <c r="P47" s="30" t="n">
        <v>50</v>
      </c>
      <c r="Q47" s="30" t="n">
        <f aca="false">P47*T47</f>
        <v>4664.85</v>
      </c>
      <c r="R47" s="30" t="s">
        <v>79</v>
      </c>
      <c r="S47" s="30" t="s">
        <v>79</v>
      </c>
      <c r="T47" s="31" t="n">
        <v>93.297</v>
      </c>
      <c r="U47" s="31"/>
      <c r="V47" s="31" t="str">
        <f aca="false">_xlfn.CONCAT(H47,"/",G47)</f>
        <v>EUR/INR</v>
      </c>
      <c r="W47" s="31" t="n">
        <f aca="false">ABS(10000*(U47-T47))</f>
        <v>932970</v>
      </c>
      <c r="X47" s="32" t="n">
        <f aca="false">IF(LEFT(V47,3)=G47,1,-1)</f>
        <v>-1</v>
      </c>
      <c r="Y47" s="31" t="n">
        <f aca="false">IF(O47="Yes",S47-W47,Q47)</f>
        <v>4664.85</v>
      </c>
      <c r="Z47" s="32" t="n">
        <f aca="false">Q47*3</f>
        <v>13994.55</v>
      </c>
      <c r="AA47" s="33" t="n">
        <f aca="false">IF(O47="Yes",(Z47-S47)*100,(Z47-Q47)*100)</f>
        <v>932970</v>
      </c>
      <c r="AB47" s="34" t="n">
        <f aca="false">IF(ABS(Y47)&lt;Z47,IF(O47="Yes",U47+(X47*S47)/10000,T47+(X47*Q47)/10000),"Error msg/No rate shown")</f>
        <v>92.830515</v>
      </c>
      <c r="AC47" s="34"/>
      <c r="AD47" s="34"/>
      <c r="AE47" s="35"/>
      <c r="AF47" s="35"/>
      <c r="AH47" s="36"/>
      <c r="AI47" s="36"/>
      <c r="AJ47" s="36"/>
      <c r="AK47" s="0" t="n">
        <v>3</v>
      </c>
    </row>
    <row r="48" customFormat="false" ht="13.8" hidden="true" customHeight="false" outlineLevel="0" collapsed="false">
      <c r="A48" s="25"/>
      <c r="B48" s="23"/>
      <c r="C48" s="24"/>
      <c r="D48" s="4"/>
      <c r="E48" s="4" t="s">
        <v>73</v>
      </c>
      <c r="F48" s="4"/>
      <c r="G48" s="26" t="s">
        <v>121</v>
      </c>
      <c r="H48" s="26" t="s">
        <v>75</v>
      </c>
      <c r="I48" s="26" t="s">
        <v>76</v>
      </c>
      <c r="J48" s="27" t="s">
        <v>77</v>
      </c>
      <c r="K48" s="28" t="n">
        <v>15</v>
      </c>
      <c r="L48" s="29" t="n">
        <v>0.6875</v>
      </c>
      <c r="M48" s="29" t="n">
        <v>0.597222222222222</v>
      </c>
      <c r="N48" s="26" t="s">
        <v>77</v>
      </c>
      <c r="O48" s="26" t="s">
        <v>78</v>
      </c>
      <c r="P48" s="30" t="n">
        <v>50</v>
      </c>
      <c r="Q48" s="30" t="n">
        <f aca="false">P48*T48</f>
        <v>857352</v>
      </c>
      <c r="R48" s="30" t="s">
        <v>79</v>
      </c>
      <c r="S48" s="30" t="s">
        <v>79</v>
      </c>
      <c r="T48" s="31" t="n">
        <v>17147.04</v>
      </c>
      <c r="U48" s="31"/>
      <c r="V48" s="31" t="str">
        <f aca="false">_xlfn.CONCAT(H48,"/",G48)</f>
        <v>EUR/IDR</v>
      </c>
      <c r="W48" s="31" t="n">
        <f aca="false">ABS(10000*(U48-T48))</f>
        <v>171470400</v>
      </c>
      <c r="X48" s="32" t="n">
        <f aca="false">IF(LEFT(V48,3)=G48,1,-1)</f>
        <v>-1</v>
      </c>
      <c r="Y48" s="31" t="n">
        <f aca="false">IF(O48="Yes",S48-W48,Q48)</f>
        <v>857352</v>
      </c>
      <c r="Z48" s="32" t="n">
        <f aca="false">Q48*3</f>
        <v>2572056</v>
      </c>
      <c r="AA48" s="33" t="n">
        <f aca="false">IF(O48="Yes",(Z48-S48)*100,(Z48-Q48)*100)</f>
        <v>171470400</v>
      </c>
      <c r="AB48" s="34" t="n">
        <f aca="false">IF(ABS(Y48)&lt;Z48,IF(O48="Yes",U48+(X48*S48)/10000,T48+(X48*Q48)/10000),"Error msg/No rate shown")</f>
        <v>17061.3048</v>
      </c>
      <c r="AC48" s="34"/>
      <c r="AD48" s="34"/>
      <c r="AE48" s="35"/>
      <c r="AF48" s="35"/>
      <c r="AH48" s="36"/>
      <c r="AI48" s="36"/>
      <c r="AJ48" s="36"/>
      <c r="AK48" s="0" t="n">
        <v>3</v>
      </c>
    </row>
    <row r="49" customFormat="false" ht="13.8" hidden="true" customHeight="false" outlineLevel="0" collapsed="false">
      <c r="A49" s="25"/>
      <c r="B49" s="23"/>
      <c r="C49" s="24"/>
      <c r="D49" s="4"/>
      <c r="E49" s="4" t="s">
        <v>73</v>
      </c>
      <c r="F49" s="4" t="s">
        <v>82</v>
      </c>
      <c r="G49" s="26" t="s">
        <v>122</v>
      </c>
      <c r="H49" s="26" t="s">
        <v>75</v>
      </c>
      <c r="I49" s="26" t="s">
        <v>76</v>
      </c>
      <c r="J49" s="27" t="s">
        <v>77</v>
      </c>
      <c r="K49" s="28" t="n">
        <v>15</v>
      </c>
      <c r="L49" s="29" t="n">
        <v>0.6875</v>
      </c>
      <c r="M49" s="29" t="n">
        <v>0.597222222222222</v>
      </c>
      <c r="N49" s="26" t="s">
        <v>77</v>
      </c>
      <c r="O49" s="26" t="s">
        <v>78</v>
      </c>
      <c r="P49" s="30" t="n">
        <v>50</v>
      </c>
      <c r="Q49" s="30" t="n">
        <f aca="false">P49*T49</f>
        <v>203.49</v>
      </c>
      <c r="R49" s="30" t="s">
        <v>79</v>
      </c>
      <c r="S49" s="30" t="s">
        <v>79</v>
      </c>
      <c r="T49" s="31" t="n">
        <v>4.0698</v>
      </c>
      <c r="U49" s="31"/>
      <c r="V49" s="31" t="str">
        <f aca="false">_xlfn.CONCAT(H49,"/",G49)</f>
        <v>EUR/ILS</v>
      </c>
      <c r="W49" s="31" t="n">
        <f aca="false">ABS(10000*(U49-T49))</f>
        <v>40698</v>
      </c>
      <c r="X49" s="32" t="n">
        <f aca="false">IF(LEFT(V49,3)=G49,1,-1)</f>
        <v>-1</v>
      </c>
      <c r="Y49" s="31" t="n">
        <f aca="false">IF(O49="Yes",S49-W49,Q49)</f>
        <v>203.49</v>
      </c>
      <c r="Z49" s="32" t="n">
        <f aca="false">Q49*3</f>
        <v>610.47</v>
      </c>
      <c r="AA49" s="33" t="n">
        <f aca="false">IF(O49="Yes",(Z49-S49)*100,(Z49-Q49)*100)</f>
        <v>40698</v>
      </c>
      <c r="AB49" s="34" t="n">
        <f aca="false">IF(ABS(Y49)&lt;Z49,IF(O49="Yes",U49+(X49*S49)/10000,T49+(X49*Q49)/10000),"Error msg/No rate shown")</f>
        <v>4.049451</v>
      </c>
      <c r="AC49" s="34"/>
      <c r="AD49" s="34"/>
      <c r="AE49" s="35"/>
      <c r="AF49" s="35"/>
      <c r="AH49" s="36"/>
      <c r="AI49" s="36"/>
      <c r="AJ49" s="36"/>
      <c r="AK49" s="0" t="n">
        <v>3</v>
      </c>
    </row>
    <row r="50" customFormat="false" ht="13.8" hidden="true" customHeight="false" outlineLevel="0" collapsed="false">
      <c r="A50" s="25"/>
      <c r="B50" s="23"/>
      <c r="C50" s="24"/>
      <c r="D50" s="4"/>
      <c r="E50" s="4" t="s">
        <v>73</v>
      </c>
      <c r="F50" s="4" t="s">
        <v>82</v>
      </c>
      <c r="G50" s="26" t="s">
        <v>123</v>
      </c>
      <c r="H50" s="26" t="s">
        <v>75</v>
      </c>
      <c r="I50" s="26" t="s">
        <v>76</v>
      </c>
      <c r="J50" s="27" t="s">
        <v>77</v>
      </c>
      <c r="K50" s="28" t="n">
        <v>15</v>
      </c>
      <c r="L50" s="29" t="n">
        <v>0.6875</v>
      </c>
      <c r="M50" s="29" t="n">
        <v>0.597222222222222</v>
      </c>
      <c r="N50" s="26" t="s">
        <v>77</v>
      </c>
      <c r="O50" s="26" t="s">
        <v>78</v>
      </c>
      <c r="P50" s="30" t="n">
        <v>50</v>
      </c>
      <c r="Q50" s="30" t="n">
        <f aca="false">P50*T50</f>
        <v>8038.5</v>
      </c>
      <c r="R50" s="30" t="s">
        <v>79</v>
      </c>
      <c r="S50" s="30" t="s">
        <v>79</v>
      </c>
      <c r="T50" s="31" t="n">
        <v>160.77</v>
      </c>
      <c r="U50" s="31"/>
      <c r="V50" s="31" t="str">
        <f aca="false">_xlfn.CONCAT(H50,"/",G50)</f>
        <v>EUR/JPY</v>
      </c>
      <c r="W50" s="31" t="n">
        <f aca="false">ABS(10000*(U50-T50))</f>
        <v>1607700</v>
      </c>
      <c r="X50" s="32" t="n">
        <f aca="false">IF(LEFT(V50,3)=G50,1,-1)</f>
        <v>-1</v>
      </c>
      <c r="Y50" s="31" t="n">
        <f aca="false">IF(O50="Yes",S50-W50,Q50)</f>
        <v>8038.5</v>
      </c>
      <c r="Z50" s="32" t="n">
        <f aca="false">Q50*3</f>
        <v>24115.5</v>
      </c>
      <c r="AA50" s="33" t="n">
        <f aca="false">IF(O50="Yes",(Z50-S50)*100,(Z50-Q50)*100)</f>
        <v>1607700</v>
      </c>
      <c r="AB50" s="34" t="n">
        <f aca="false">IF(ABS(Y50)&lt;Z50,IF(O50="Yes",U50+(X50*S50)/10000,T50+(X50*Q50)/10000),"Error msg/No rate shown")</f>
        <v>159.96615</v>
      </c>
      <c r="AC50" s="34"/>
      <c r="AD50" s="34"/>
      <c r="AE50" s="35"/>
      <c r="AF50" s="35"/>
      <c r="AH50" s="36"/>
      <c r="AI50" s="36"/>
      <c r="AJ50" s="36"/>
      <c r="AK50" s="0" t="n">
        <v>3</v>
      </c>
    </row>
    <row r="51" customFormat="false" ht="13.8" hidden="true" customHeight="false" outlineLevel="0" collapsed="false">
      <c r="A51" s="25"/>
      <c r="B51" s="23"/>
      <c r="C51" s="24"/>
      <c r="D51" s="4"/>
      <c r="E51" s="4" t="s">
        <v>73</v>
      </c>
      <c r="F51" s="4"/>
      <c r="G51" s="26" t="s">
        <v>124</v>
      </c>
      <c r="H51" s="26" t="s">
        <v>75</v>
      </c>
      <c r="I51" s="26" t="s">
        <v>76</v>
      </c>
      <c r="J51" s="27" t="s">
        <v>77</v>
      </c>
      <c r="K51" s="28" t="n">
        <v>15</v>
      </c>
      <c r="L51" s="29" t="n">
        <v>0.6875</v>
      </c>
      <c r="M51" s="29" t="n">
        <v>0.597222222222222</v>
      </c>
      <c r="N51" s="26" t="s">
        <v>77</v>
      </c>
      <c r="O51" s="26" t="s">
        <v>78</v>
      </c>
      <c r="P51" s="30" t="n">
        <v>50</v>
      </c>
      <c r="Q51" s="30" t="n">
        <f aca="false">P51*T51</f>
        <v>39.365</v>
      </c>
      <c r="R51" s="30" t="s">
        <v>79</v>
      </c>
      <c r="S51" s="30" t="s">
        <v>79</v>
      </c>
      <c r="T51" s="31" t="n">
        <v>0.7873</v>
      </c>
      <c r="U51" s="31"/>
      <c r="V51" s="31" t="str">
        <f aca="false">_xlfn.CONCAT(H51,"/",G51)</f>
        <v>EUR/JOD</v>
      </c>
      <c r="W51" s="31" t="n">
        <f aca="false">ABS(10000*(U51-T51))</f>
        <v>7873</v>
      </c>
      <c r="X51" s="32" t="n">
        <f aca="false">IF(LEFT(V51,3)=G51,1,-1)</f>
        <v>-1</v>
      </c>
      <c r="Y51" s="31" t="n">
        <f aca="false">IF(O51="Yes",S51-W51,Q51)</f>
        <v>39.365</v>
      </c>
      <c r="Z51" s="32" t="n">
        <f aca="false">Q51*3</f>
        <v>118.095</v>
      </c>
      <c r="AA51" s="33" t="n">
        <f aca="false">IF(O51="Yes",(Z51-S51)*100,(Z51-Q51)*100)</f>
        <v>7873</v>
      </c>
      <c r="AB51" s="34" t="n">
        <f aca="false">IF(ABS(Y51)&lt;Z51,IF(O51="Yes",U51+(X51*S51)/10000,T51+(X51*Q51)/10000),"Error msg/No rate shown")</f>
        <v>0.7833635</v>
      </c>
      <c r="AC51" s="34"/>
      <c r="AD51" s="34"/>
      <c r="AE51" s="35"/>
      <c r="AF51" s="35"/>
      <c r="AH51" s="36"/>
      <c r="AI51" s="36"/>
      <c r="AJ51" s="36"/>
      <c r="AK51" s="0" t="n">
        <v>3</v>
      </c>
    </row>
    <row r="52" customFormat="false" ht="13.8" hidden="true" customHeight="false" outlineLevel="0" collapsed="false">
      <c r="A52" s="25"/>
      <c r="B52" s="23"/>
      <c r="C52" s="24"/>
      <c r="D52" s="4"/>
      <c r="E52" s="4" t="s">
        <v>73</v>
      </c>
      <c r="F52" s="4"/>
      <c r="G52" s="26" t="s">
        <v>125</v>
      </c>
      <c r="H52" s="26" t="s">
        <v>75</v>
      </c>
      <c r="I52" s="26" t="s">
        <v>76</v>
      </c>
      <c r="J52" s="27" t="s">
        <v>77</v>
      </c>
      <c r="K52" s="28" t="n">
        <v>15</v>
      </c>
      <c r="L52" s="29" t="n">
        <v>0.6875</v>
      </c>
      <c r="M52" s="29" t="n">
        <v>0.597222222222222</v>
      </c>
      <c r="N52" s="26" t="s">
        <v>77</v>
      </c>
      <c r="O52" s="26" t="s">
        <v>78</v>
      </c>
      <c r="P52" s="30" t="n">
        <v>50</v>
      </c>
      <c r="Q52" s="30" t="n">
        <f aca="false">P52*T52</f>
        <v>7130.5</v>
      </c>
      <c r="R52" s="30" t="s">
        <v>79</v>
      </c>
      <c r="S52" s="30" t="s">
        <v>79</v>
      </c>
      <c r="T52" s="31" t="n">
        <v>142.61</v>
      </c>
      <c r="U52" s="31"/>
      <c r="V52" s="31" t="str">
        <f aca="false">_xlfn.CONCAT(H52,"/",G52)</f>
        <v>EUR/KES</v>
      </c>
      <c r="W52" s="31" t="n">
        <f aca="false">ABS(10000*(U52-T52))</f>
        <v>1426100</v>
      </c>
      <c r="X52" s="32" t="n">
        <f aca="false">IF(LEFT(V52,3)=G52,1,-1)</f>
        <v>-1</v>
      </c>
      <c r="Y52" s="31" t="n">
        <f aca="false">IF(O52="Yes",S52-W52,Q52)</f>
        <v>7130.5</v>
      </c>
      <c r="Z52" s="32" t="n">
        <f aca="false">Q52*3</f>
        <v>21391.5</v>
      </c>
      <c r="AA52" s="33" t="n">
        <f aca="false">IF(O52="Yes",(Z52-S52)*100,(Z52-Q52)*100)</f>
        <v>1426100</v>
      </c>
      <c r="AB52" s="34" t="n">
        <f aca="false">IF(ABS(Y52)&lt;Z52,IF(O52="Yes",U52+(X52*S52)/10000,T52+(X52*Q52)/10000),"Error msg/No rate shown")</f>
        <v>141.89695</v>
      </c>
      <c r="AC52" s="34"/>
      <c r="AD52" s="34"/>
      <c r="AE52" s="35"/>
      <c r="AF52" s="35"/>
      <c r="AH52" s="36"/>
      <c r="AI52" s="36"/>
      <c r="AJ52" s="36"/>
      <c r="AK52" s="0" t="n">
        <v>3</v>
      </c>
    </row>
    <row r="53" customFormat="false" ht="13.8" hidden="true" customHeight="false" outlineLevel="0" collapsed="false">
      <c r="A53" s="25"/>
      <c r="B53" s="23"/>
      <c r="C53" s="24"/>
      <c r="D53" s="4"/>
      <c r="E53" s="4" t="s">
        <v>73</v>
      </c>
      <c r="F53" s="4"/>
      <c r="G53" s="26" t="s">
        <v>126</v>
      </c>
      <c r="H53" s="26" t="s">
        <v>75</v>
      </c>
      <c r="I53" s="26" t="s">
        <v>76</v>
      </c>
      <c r="J53" s="27" t="s">
        <v>77</v>
      </c>
      <c r="K53" s="28" t="n">
        <v>15</v>
      </c>
      <c r="L53" s="29" t="n">
        <v>0.6875</v>
      </c>
      <c r="M53" s="29" t="n">
        <v>0.597222222222222</v>
      </c>
      <c r="N53" s="26" t="s">
        <v>77</v>
      </c>
      <c r="O53" s="26" t="s">
        <v>78</v>
      </c>
      <c r="P53" s="30" t="n">
        <v>50</v>
      </c>
      <c r="Q53" s="30" t="n">
        <f aca="false">P53*T53</f>
        <v>74280.5</v>
      </c>
      <c r="R53" s="30" t="s">
        <v>79</v>
      </c>
      <c r="S53" s="30" t="s">
        <v>79</v>
      </c>
      <c r="T53" s="31" t="n">
        <v>1485.61</v>
      </c>
      <c r="U53" s="31"/>
      <c r="V53" s="31" t="str">
        <f aca="false">_xlfn.CONCAT(H53,"/",G53)</f>
        <v>EUR/KRW</v>
      </c>
      <c r="W53" s="31" t="n">
        <f aca="false">ABS(10000*(U53-T53))</f>
        <v>14856100</v>
      </c>
      <c r="X53" s="32" t="n">
        <f aca="false">IF(LEFT(V53,3)=G53,1,-1)</f>
        <v>-1</v>
      </c>
      <c r="Y53" s="31" t="n">
        <f aca="false">IF(O53="Yes",S53-W53,Q53)</f>
        <v>74280.5</v>
      </c>
      <c r="Z53" s="32" t="n">
        <f aca="false">Q53*3</f>
        <v>222841.5</v>
      </c>
      <c r="AA53" s="33" t="n">
        <f aca="false">IF(O53="Yes",(Z53-S53)*100,(Z53-Q53)*100)</f>
        <v>14856100</v>
      </c>
      <c r="AB53" s="34" t="n">
        <f aca="false">IF(ABS(Y53)&lt;Z53,IF(O53="Yes",U53+(X53*S53)/10000,T53+(X53*Q53)/10000),"Error msg/No rate shown")</f>
        <v>1478.18195</v>
      </c>
      <c r="AC53" s="34"/>
      <c r="AD53" s="34"/>
      <c r="AE53" s="35"/>
      <c r="AF53" s="35"/>
      <c r="AH53" s="36"/>
      <c r="AI53" s="36"/>
      <c r="AJ53" s="36"/>
      <c r="AK53" s="0" t="n">
        <v>3</v>
      </c>
    </row>
    <row r="54" customFormat="false" ht="13.8" hidden="true" customHeight="false" outlineLevel="0" collapsed="false">
      <c r="A54" s="25"/>
      <c r="B54" s="23"/>
      <c r="C54" s="24"/>
      <c r="D54" s="4"/>
      <c r="E54" s="4" t="s">
        <v>73</v>
      </c>
      <c r="F54" s="4"/>
      <c r="G54" s="26" t="s">
        <v>127</v>
      </c>
      <c r="H54" s="26" t="s">
        <v>75</v>
      </c>
      <c r="I54" s="26" t="s">
        <v>76</v>
      </c>
      <c r="J54" s="27" t="s">
        <v>77</v>
      </c>
      <c r="K54" s="28" t="n">
        <v>15</v>
      </c>
      <c r="L54" s="29" t="n">
        <v>0.6875</v>
      </c>
      <c r="M54" s="29" t="n">
        <v>0.597222222222222</v>
      </c>
      <c r="N54" s="26" t="s">
        <v>77</v>
      </c>
      <c r="O54" s="26" t="s">
        <v>78</v>
      </c>
      <c r="P54" s="30" t="n">
        <v>50</v>
      </c>
      <c r="Q54" s="30" t="n">
        <f aca="false">P54*T54</f>
        <v>16.955</v>
      </c>
      <c r="R54" s="30" t="s">
        <v>79</v>
      </c>
      <c r="S54" s="30" t="s">
        <v>79</v>
      </c>
      <c r="T54" s="31" t="n">
        <v>0.3391</v>
      </c>
      <c r="U54" s="31"/>
      <c r="V54" s="31" t="str">
        <f aca="false">_xlfn.CONCAT(H54,"/",G54)</f>
        <v>EUR/KWD</v>
      </c>
      <c r="W54" s="31" t="n">
        <f aca="false">ABS(10000*(U54-T54))</f>
        <v>3391</v>
      </c>
      <c r="X54" s="32" t="n">
        <f aca="false">IF(LEFT(V54,3)=G54,1,-1)</f>
        <v>-1</v>
      </c>
      <c r="Y54" s="31" t="n">
        <f aca="false">IF(O54="Yes",S54-W54,Q54)</f>
        <v>16.955</v>
      </c>
      <c r="Z54" s="32" t="n">
        <f aca="false">Q54*3</f>
        <v>50.865</v>
      </c>
      <c r="AA54" s="33" t="n">
        <f aca="false">IF(O54="Yes",(Z54-S54)*100,(Z54-Q54)*100)</f>
        <v>3391</v>
      </c>
      <c r="AB54" s="34" t="n">
        <f aca="false">IF(ABS(Y54)&lt;Z54,IF(O54="Yes",U54+(X54*S54)/10000,T54+(X54*Q54)/10000),"Error msg/No rate shown")</f>
        <v>0.3374045</v>
      </c>
      <c r="AC54" s="34"/>
      <c r="AD54" s="34"/>
      <c r="AE54" s="35"/>
      <c r="AF54" s="35"/>
      <c r="AH54" s="36"/>
      <c r="AI54" s="36"/>
      <c r="AJ54" s="36"/>
      <c r="AK54" s="0" t="n">
        <v>3</v>
      </c>
    </row>
    <row r="55" customFormat="false" ht="13.8" hidden="true" customHeight="false" outlineLevel="0" collapsed="false">
      <c r="A55" s="25"/>
      <c r="B55" s="23"/>
      <c r="C55" s="24"/>
      <c r="D55" s="4"/>
      <c r="E55" s="4" t="s">
        <v>73</v>
      </c>
      <c r="F55" s="4"/>
      <c r="G55" s="26" t="s">
        <v>128</v>
      </c>
      <c r="H55" s="26" t="s">
        <v>75</v>
      </c>
      <c r="I55" s="26" t="s">
        <v>76</v>
      </c>
      <c r="J55" s="27" t="s">
        <v>77</v>
      </c>
      <c r="K55" s="28" t="n">
        <v>15</v>
      </c>
      <c r="L55" s="29" t="n">
        <v>0.6875</v>
      </c>
      <c r="M55" s="29" t="n">
        <v>0.597222222222222</v>
      </c>
      <c r="N55" s="26" t="s">
        <v>77</v>
      </c>
      <c r="O55" s="26" t="s">
        <v>78</v>
      </c>
      <c r="P55" s="30" t="n">
        <v>50</v>
      </c>
      <c r="Q55" s="30" t="n">
        <f aca="false">P55*T55</f>
        <v>990.585</v>
      </c>
      <c r="R55" s="30" t="s">
        <v>79</v>
      </c>
      <c r="S55" s="30" t="s">
        <v>79</v>
      </c>
      <c r="T55" s="31" t="n">
        <v>19.8117</v>
      </c>
      <c r="U55" s="31"/>
      <c r="V55" s="31" t="str">
        <f aca="false">_xlfn.CONCAT(H55,"/",G55)</f>
        <v>EUR/LSL</v>
      </c>
      <c r="W55" s="31" t="n">
        <f aca="false">ABS(10000*(U55-T55))</f>
        <v>198117</v>
      </c>
      <c r="X55" s="32" t="n">
        <f aca="false">IF(LEFT(V55,3)=G55,1,-1)</f>
        <v>-1</v>
      </c>
      <c r="Y55" s="31" t="n">
        <f aca="false">IF(O55="Yes",S55-W55,Q55)</f>
        <v>990.585</v>
      </c>
      <c r="Z55" s="32" t="n">
        <f aca="false">Q55*3</f>
        <v>2971.755</v>
      </c>
      <c r="AA55" s="33" t="n">
        <f aca="false">IF(O55="Yes",(Z55-S55)*100,(Z55-Q55)*100)</f>
        <v>198117</v>
      </c>
      <c r="AB55" s="34" t="n">
        <f aca="false">IF(ABS(Y55)&lt;Z55,IF(O55="Yes",U55+(X55*S55)/10000,T55+(X55*Q55)/10000),"Error msg/No rate shown")</f>
        <v>19.7126415</v>
      </c>
      <c r="AC55" s="34"/>
      <c r="AD55" s="34"/>
      <c r="AE55" s="35"/>
      <c r="AF55" s="35"/>
      <c r="AH55" s="36"/>
      <c r="AI55" s="36"/>
      <c r="AJ55" s="36"/>
      <c r="AK55" s="0" t="n">
        <v>3</v>
      </c>
    </row>
    <row r="56" customFormat="false" ht="13.8" hidden="true" customHeight="false" outlineLevel="0" collapsed="false">
      <c r="A56" s="25"/>
      <c r="B56" s="23"/>
      <c r="C56" s="24"/>
      <c r="D56" s="4"/>
      <c r="E56" s="4" t="s">
        <v>73</v>
      </c>
      <c r="F56" s="4" t="s">
        <v>82</v>
      </c>
      <c r="G56" s="26" t="s">
        <v>129</v>
      </c>
      <c r="H56" s="26" t="s">
        <v>75</v>
      </c>
      <c r="I56" s="26" t="s">
        <v>76</v>
      </c>
      <c r="J56" s="27" t="s">
        <v>77</v>
      </c>
      <c r="K56" s="28" t="n">
        <v>15</v>
      </c>
      <c r="L56" s="29" t="n">
        <v>0.6875</v>
      </c>
      <c r="M56" s="29" t="n">
        <v>0.597222222222222</v>
      </c>
      <c r="N56" s="26" t="s">
        <v>77</v>
      </c>
      <c r="O56" s="26" t="s">
        <v>78</v>
      </c>
      <c r="P56" s="30" t="n">
        <v>50</v>
      </c>
      <c r="Q56" s="30" t="n">
        <f aca="false">P56*T56</f>
        <v>46.825</v>
      </c>
      <c r="R56" s="30" t="s">
        <v>79</v>
      </c>
      <c r="S56" s="30" t="s">
        <v>79</v>
      </c>
      <c r="T56" s="31" t="n">
        <v>0.9365</v>
      </c>
      <c r="U56" s="31"/>
      <c r="V56" s="31" t="str">
        <f aca="false">_xlfn.CONCAT(H56,"/",G56)</f>
        <v>EUR/CHF</v>
      </c>
      <c r="W56" s="31" t="n">
        <f aca="false">ABS(10000*(U56-T56))</f>
        <v>9365</v>
      </c>
      <c r="X56" s="32" t="n">
        <f aca="false">IF(LEFT(V56,3)=G56,1,-1)</f>
        <v>-1</v>
      </c>
      <c r="Y56" s="31" t="n">
        <f aca="false">IF(O56="Yes",S56-W56,Q56)</f>
        <v>46.825</v>
      </c>
      <c r="Z56" s="32" t="n">
        <f aca="false">Q56*3</f>
        <v>140.475</v>
      </c>
      <c r="AA56" s="33" t="n">
        <f aca="false">IF(O56="Yes",(Z56-S56)*100,(Z56-Q56)*100)</f>
        <v>9365</v>
      </c>
      <c r="AB56" s="34" t="n">
        <f aca="false">IF(ABS(Y56)&lt;Z56,IF(O56="Yes",U56+(X56*S56)/10000,T56+(X56*Q56)/10000),"Error msg/No rate shown")</f>
        <v>0.9318175</v>
      </c>
      <c r="AC56" s="34"/>
      <c r="AD56" s="34"/>
      <c r="AE56" s="35"/>
      <c r="AF56" s="35"/>
      <c r="AH56" s="36"/>
      <c r="AI56" s="36"/>
      <c r="AJ56" s="36"/>
      <c r="AK56" s="0" t="n">
        <v>3</v>
      </c>
    </row>
    <row r="57" customFormat="false" ht="13.8" hidden="true" customHeight="false" outlineLevel="0" collapsed="false">
      <c r="A57" s="25"/>
      <c r="B57" s="23"/>
      <c r="C57" s="24"/>
      <c r="D57" s="4"/>
      <c r="E57" s="4" t="s">
        <v>73</v>
      </c>
      <c r="F57" s="4"/>
      <c r="G57" s="26" t="s">
        <v>130</v>
      </c>
      <c r="H57" s="26" t="s">
        <v>75</v>
      </c>
      <c r="I57" s="26" t="s">
        <v>76</v>
      </c>
      <c r="J57" s="27" t="s">
        <v>77</v>
      </c>
      <c r="K57" s="28" t="n">
        <v>15</v>
      </c>
      <c r="L57" s="29" t="n">
        <v>0.6875</v>
      </c>
      <c r="M57" s="29" t="n">
        <v>0.597222222222222</v>
      </c>
      <c r="N57" s="26" t="s">
        <v>77</v>
      </c>
      <c r="O57" s="26" t="s">
        <v>78</v>
      </c>
      <c r="P57" s="30" t="n">
        <v>50</v>
      </c>
      <c r="Q57" s="30" t="n">
        <f aca="false">P57*T57</f>
        <v>241.305</v>
      </c>
      <c r="R57" s="30" t="s">
        <v>79</v>
      </c>
      <c r="S57" s="30" t="s">
        <v>79</v>
      </c>
      <c r="T57" s="31" t="n">
        <v>4.8261</v>
      </c>
      <c r="U57" s="31"/>
      <c r="V57" s="31" t="str">
        <f aca="false">_xlfn.CONCAT(H57,"/",G57)</f>
        <v>EUR/MYR</v>
      </c>
      <c r="W57" s="31" t="n">
        <f aca="false">ABS(10000*(U57-T57))</f>
        <v>48261</v>
      </c>
      <c r="X57" s="32" t="n">
        <f aca="false">IF(LEFT(V57,3)=G57,1,-1)</f>
        <v>-1</v>
      </c>
      <c r="Y57" s="31" t="n">
        <f aca="false">IF(O57="Yes",S57-W57,Q57)</f>
        <v>241.305</v>
      </c>
      <c r="Z57" s="32" t="n">
        <f aca="false">Q57*3</f>
        <v>723.915</v>
      </c>
      <c r="AA57" s="33" t="n">
        <f aca="false">IF(O57="Yes",(Z57-S57)*100,(Z57-Q57)*100)</f>
        <v>48261</v>
      </c>
      <c r="AB57" s="34" t="n">
        <f aca="false">IF(ABS(Y57)&lt;Z57,IF(O57="Yes",U57+(X57*S57)/10000,T57+(X57*Q57)/10000),"Error msg/No rate shown")</f>
        <v>4.8019695</v>
      </c>
      <c r="AC57" s="34"/>
      <c r="AD57" s="34"/>
      <c r="AE57" s="35"/>
      <c r="AF57" s="35"/>
      <c r="AH57" s="36"/>
      <c r="AI57" s="36"/>
      <c r="AJ57" s="36"/>
      <c r="AK57" s="0" t="n">
        <v>3</v>
      </c>
    </row>
    <row r="58" customFormat="false" ht="13.8" hidden="true" customHeight="false" outlineLevel="0" collapsed="false">
      <c r="A58" s="25"/>
      <c r="B58" s="23"/>
      <c r="C58" s="24"/>
      <c r="D58" s="4"/>
      <c r="E58" s="4" t="s">
        <v>73</v>
      </c>
      <c r="F58" s="4"/>
      <c r="G58" s="26" t="s">
        <v>131</v>
      </c>
      <c r="H58" s="26" t="s">
        <v>75</v>
      </c>
      <c r="I58" s="26" t="s">
        <v>76</v>
      </c>
      <c r="J58" s="27" t="s">
        <v>77</v>
      </c>
      <c r="K58" s="28" t="n">
        <v>15</v>
      </c>
      <c r="L58" s="29" t="n">
        <v>0.6875</v>
      </c>
      <c r="M58" s="29" t="n">
        <v>0.597222222222222</v>
      </c>
      <c r="N58" s="26" t="s">
        <v>77</v>
      </c>
      <c r="O58" s="26" t="s">
        <v>78</v>
      </c>
      <c r="P58" s="30" t="n">
        <v>50</v>
      </c>
      <c r="Q58" s="30" t="n">
        <f aca="false">P58*T58</f>
        <v>2558.5</v>
      </c>
      <c r="R58" s="30" t="s">
        <v>79</v>
      </c>
      <c r="S58" s="30" t="s">
        <v>79</v>
      </c>
      <c r="T58" s="31" t="n">
        <v>51.17</v>
      </c>
      <c r="U58" s="31"/>
      <c r="V58" s="31" t="str">
        <f aca="false">_xlfn.CONCAT(H58,"/",G58)</f>
        <v>EUR/MUR</v>
      </c>
      <c r="W58" s="31" t="n">
        <f aca="false">ABS(10000*(U58-T58))</f>
        <v>511700</v>
      </c>
      <c r="X58" s="32" t="n">
        <f aca="false">IF(LEFT(V58,3)=G58,1,-1)</f>
        <v>-1</v>
      </c>
      <c r="Y58" s="31" t="n">
        <f aca="false">IF(O58="Yes",S58-W58,Q58)</f>
        <v>2558.5</v>
      </c>
      <c r="Z58" s="32" t="n">
        <f aca="false">Q58*3</f>
        <v>7675.5</v>
      </c>
      <c r="AA58" s="33" t="n">
        <f aca="false">IF(O58="Yes",(Z58-S58)*100,(Z58-Q58)*100)</f>
        <v>511700</v>
      </c>
      <c r="AB58" s="34" t="n">
        <f aca="false">IF(ABS(Y58)&lt;Z58,IF(O58="Yes",U58+(X58*S58)/10000,T58+(X58*Q58)/10000),"Error msg/No rate shown")</f>
        <v>50.91415</v>
      </c>
      <c r="AC58" s="34"/>
      <c r="AD58" s="34"/>
      <c r="AE58" s="35"/>
      <c r="AF58" s="35"/>
      <c r="AH58" s="36"/>
      <c r="AI58" s="36"/>
      <c r="AJ58" s="36"/>
      <c r="AK58" s="0" t="n">
        <v>3</v>
      </c>
    </row>
    <row r="59" customFormat="false" ht="13.8" hidden="true" customHeight="false" outlineLevel="0" collapsed="false">
      <c r="A59" s="25"/>
      <c r="B59" s="23"/>
      <c r="C59" s="24"/>
      <c r="D59" s="4"/>
      <c r="E59" s="4" t="s">
        <v>73</v>
      </c>
      <c r="F59" s="4" t="s">
        <v>82</v>
      </c>
      <c r="G59" s="26" t="s">
        <v>132</v>
      </c>
      <c r="H59" s="26" t="s">
        <v>75</v>
      </c>
      <c r="I59" s="26" t="s">
        <v>76</v>
      </c>
      <c r="J59" s="27" t="s">
        <v>77</v>
      </c>
      <c r="K59" s="28" t="n">
        <v>15</v>
      </c>
      <c r="L59" s="29" t="n">
        <v>0.6875</v>
      </c>
      <c r="M59" s="29" t="n">
        <v>0.597222222222222</v>
      </c>
      <c r="N59" s="26" t="s">
        <v>77</v>
      </c>
      <c r="O59" s="26" t="s">
        <v>78</v>
      </c>
      <c r="P59" s="30" t="n">
        <v>50</v>
      </c>
      <c r="Q59" s="30" t="n">
        <f aca="false">P59*T59</f>
        <v>1092.06</v>
      </c>
      <c r="R59" s="30" t="s">
        <v>79</v>
      </c>
      <c r="S59" s="30" t="s">
        <v>79</v>
      </c>
      <c r="T59" s="31" t="n">
        <v>21.8412</v>
      </c>
      <c r="U59" s="31"/>
      <c r="V59" s="31" t="str">
        <f aca="false">_xlfn.CONCAT(H59,"/",G59)</f>
        <v>EUR/MXN</v>
      </c>
      <c r="W59" s="31" t="n">
        <f aca="false">ABS(10000*(U59-T59))</f>
        <v>218412</v>
      </c>
      <c r="X59" s="32" t="n">
        <f aca="false">IF(LEFT(V59,3)=G59,1,-1)</f>
        <v>-1</v>
      </c>
      <c r="Y59" s="31" t="n">
        <f aca="false">IF(O59="Yes",S59-W59,Q59)</f>
        <v>1092.06</v>
      </c>
      <c r="Z59" s="32" t="n">
        <f aca="false">Q59*3</f>
        <v>3276.18</v>
      </c>
      <c r="AA59" s="33" t="n">
        <f aca="false">IF(O59="Yes",(Z59-S59)*100,(Z59-Q59)*100)</f>
        <v>218412</v>
      </c>
      <c r="AB59" s="34" t="n">
        <f aca="false">IF(ABS(Y59)&lt;Z59,IF(O59="Yes",U59+(X59*S59)/10000,T59+(X59*Q59)/10000),"Error msg/No rate shown")</f>
        <v>21.731994</v>
      </c>
      <c r="AC59" s="34"/>
      <c r="AD59" s="34"/>
      <c r="AE59" s="35"/>
      <c r="AF59" s="35"/>
      <c r="AH59" s="36"/>
      <c r="AI59" s="36"/>
      <c r="AJ59" s="36"/>
      <c r="AK59" s="0" t="n">
        <v>3</v>
      </c>
    </row>
    <row r="60" customFormat="false" ht="13.8" hidden="true" customHeight="false" outlineLevel="0" collapsed="false">
      <c r="A60" s="25"/>
      <c r="B60" s="23"/>
      <c r="C60" s="24"/>
      <c r="D60" s="4"/>
      <c r="E60" s="4" t="s">
        <v>73</v>
      </c>
      <c r="F60" s="4"/>
      <c r="G60" s="26" t="s">
        <v>133</v>
      </c>
      <c r="H60" s="26" t="s">
        <v>75</v>
      </c>
      <c r="I60" s="26" t="s">
        <v>76</v>
      </c>
      <c r="J60" s="27" t="s">
        <v>77</v>
      </c>
      <c r="K60" s="28" t="n">
        <v>15</v>
      </c>
      <c r="L60" s="29" t="n">
        <v>0.6875</v>
      </c>
      <c r="M60" s="29" t="n">
        <v>0.597222222222222</v>
      </c>
      <c r="N60" s="26" t="s">
        <v>77</v>
      </c>
      <c r="O60" s="26" t="s">
        <v>78</v>
      </c>
      <c r="P60" s="30" t="n">
        <v>50</v>
      </c>
      <c r="Q60" s="30" t="n">
        <f aca="false">P60*T60</f>
        <v>50739</v>
      </c>
      <c r="R60" s="30" t="s">
        <v>79</v>
      </c>
      <c r="S60" s="30" t="s">
        <v>79</v>
      </c>
      <c r="T60" s="31" t="n">
        <v>1014.78</v>
      </c>
      <c r="U60" s="31"/>
      <c r="V60" s="31" t="str">
        <f aca="false">_xlfn.CONCAT(H60,"/",G60)</f>
        <v>EUR/MNT</v>
      </c>
      <c r="W60" s="31" t="n">
        <f aca="false">ABS(10000*(U60-T60))</f>
        <v>10147800</v>
      </c>
      <c r="X60" s="32" t="n">
        <f aca="false">IF(LEFT(V60,3)=G60,1,-1)</f>
        <v>-1</v>
      </c>
      <c r="Y60" s="31" t="n">
        <f aca="false">IF(O60="Yes",S60-W60,Q60)</f>
        <v>50739</v>
      </c>
      <c r="Z60" s="32" t="n">
        <f aca="false">Q60*3</f>
        <v>152217</v>
      </c>
      <c r="AA60" s="33" t="n">
        <f aca="false">IF(O60="Yes",(Z60-S60)*100,(Z60-Q60)*100)</f>
        <v>10147800</v>
      </c>
      <c r="AB60" s="34" t="n">
        <f aca="false">IF(ABS(Y60)&lt;Z60,IF(O60="Yes",U60+(X60*S60)/10000,T60+(X60*Q60)/10000),"Error msg/No rate shown")</f>
        <v>1009.7061</v>
      </c>
      <c r="AC60" s="34"/>
      <c r="AD60" s="34"/>
      <c r="AE60" s="35"/>
      <c r="AF60" s="35"/>
      <c r="AH60" s="36"/>
      <c r="AI60" s="36"/>
      <c r="AJ60" s="36"/>
      <c r="AK60" s="0" t="n">
        <v>3</v>
      </c>
    </row>
    <row r="61" customFormat="false" ht="13.8" hidden="true" customHeight="false" outlineLevel="0" collapsed="false">
      <c r="A61" s="25"/>
      <c r="B61" s="23"/>
      <c r="C61" s="24"/>
      <c r="D61" s="4"/>
      <c r="E61" s="4" t="s">
        <v>73</v>
      </c>
      <c r="F61" s="4"/>
      <c r="G61" s="26" t="s">
        <v>134</v>
      </c>
      <c r="H61" s="26" t="s">
        <v>75</v>
      </c>
      <c r="I61" s="26" t="s">
        <v>76</v>
      </c>
      <c r="J61" s="27" t="s">
        <v>77</v>
      </c>
      <c r="K61" s="28" t="n">
        <v>15</v>
      </c>
      <c r="L61" s="29" t="n">
        <v>0.6875</v>
      </c>
      <c r="M61" s="29" t="n">
        <v>0.597222222222222</v>
      </c>
      <c r="N61" s="26" t="s">
        <v>77</v>
      </c>
      <c r="O61" s="26" t="s">
        <v>78</v>
      </c>
      <c r="P61" s="30" t="n">
        <v>50</v>
      </c>
      <c r="Q61" s="30" t="n">
        <f aca="false">P61*T61</f>
        <v>537.75</v>
      </c>
      <c r="R61" s="30" t="s">
        <v>79</v>
      </c>
      <c r="S61" s="30" t="s">
        <v>79</v>
      </c>
      <c r="T61" s="31" t="n">
        <v>10.755</v>
      </c>
      <c r="U61" s="31"/>
      <c r="V61" s="31" t="str">
        <f aca="false">_xlfn.CONCAT(H61,"/",G61)</f>
        <v>EUR/MAD</v>
      </c>
      <c r="W61" s="31" t="n">
        <f aca="false">ABS(10000*(U61-T61))</f>
        <v>107550</v>
      </c>
      <c r="X61" s="32" t="n">
        <f aca="false">IF(LEFT(V61,3)=G61,1,-1)</f>
        <v>-1</v>
      </c>
      <c r="Y61" s="31" t="n">
        <f aca="false">IF(O61="Yes",S61-W61,Q61)</f>
        <v>537.75</v>
      </c>
      <c r="Z61" s="32" t="n">
        <f aca="false">Q61*3</f>
        <v>1613.25</v>
      </c>
      <c r="AA61" s="33" t="n">
        <f aca="false">IF(O61="Yes",(Z61-S61)*100,(Z61-Q61)*100)</f>
        <v>107550</v>
      </c>
      <c r="AB61" s="34" t="n">
        <f aca="false">IF(ABS(Y61)&lt;Z61,IF(O61="Yes",U61+(X61*S61)/10000,T61+(X61*Q61)/10000),"Error msg/No rate shown")</f>
        <v>10.701225</v>
      </c>
      <c r="AC61" s="34"/>
      <c r="AD61" s="34"/>
      <c r="AE61" s="35"/>
      <c r="AF61" s="35"/>
      <c r="AH61" s="36"/>
      <c r="AI61" s="36"/>
      <c r="AJ61" s="36"/>
      <c r="AK61" s="0" t="n">
        <v>3</v>
      </c>
    </row>
    <row r="62" customFormat="false" ht="13.8" hidden="true" customHeight="false" outlineLevel="0" collapsed="false">
      <c r="A62" s="25"/>
      <c r="B62" s="23"/>
      <c r="C62" s="24"/>
      <c r="D62" s="4"/>
      <c r="E62" s="4" t="s">
        <v>73</v>
      </c>
      <c r="F62" s="4"/>
      <c r="G62" s="26" t="s">
        <v>135</v>
      </c>
      <c r="H62" s="26" t="s">
        <v>75</v>
      </c>
      <c r="I62" s="26" t="s">
        <v>91</v>
      </c>
      <c r="J62" s="27" t="s">
        <v>77</v>
      </c>
      <c r="K62" s="28" t="n">
        <v>15</v>
      </c>
      <c r="L62" s="29" t="n">
        <v>0.6875</v>
      </c>
      <c r="M62" s="29" t="n">
        <v>0.597222222222222</v>
      </c>
      <c r="N62" s="26" t="s">
        <v>77</v>
      </c>
      <c r="O62" s="26" t="s">
        <v>78</v>
      </c>
      <c r="P62" s="30" t="n">
        <v>50</v>
      </c>
      <c r="Q62" s="30" t="n">
        <f aca="false">P62*T62</f>
        <v>3518</v>
      </c>
      <c r="R62" s="30" t="s">
        <v>79</v>
      </c>
      <c r="S62" s="30" t="s">
        <v>79</v>
      </c>
      <c r="T62" s="31" t="n">
        <v>70.36</v>
      </c>
      <c r="U62" s="31"/>
      <c r="V62" s="31" t="str">
        <f aca="false">_xlfn.CONCAT(H62,"/",G62)</f>
        <v>EUR/MZN</v>
      </c>
      <c r="W62" s="31" t="n">
        <f aca="false">ABS(10000*(U62-T62))</f>
        <v>703600</v>
      </c>
      <c r="X62" s="32" t="n">
        <f aca="false">IF(LEFT(V62,3)=G62,1,-1)</f>
        <v>-1</v>
      </c>
      <c r="Y62" s="31" t="n">
        <f aca="false">IF(O62="Yes",S62-W62,Q62)</f>
        <v>3518</v>
      </c>
      <c r="Z62" s="32" t="n">
        <f aca="false">Q62*3</f>
        <v>10554</v>
      </c>
      <c r="AA62" s="33" t="n">
        <f aca="false">IF(O62="Yes",(Z62-S62)*100,(Z62-Q62)*100)</f>
        <v>703600</v>
      </c>
      <c r="AB62" s="34" t="n">
        <f aca="false">IF(ABS(Y62)&lt;Z62,IF(O62="Yes",U62+(X62*S62)/10000,T62+(X62*Q62)/10000),"Error msg/No rate shown")</f>
        <v>70.0082</v>
      </c>
      <c r="AC62" s="34"/>
      <c r="AD62" s="34"/>
      <c r="AE62" s="35"/>
      <c r="AF62" s="35"/>
      <c r="AH62" s="36"/>
      <c r="AI62" s="36"/>
      <c r="AJ62" s="36"/>
      <c r="AK62" s="0" t="n">
        <v>3</v>
      </c>
    </row>
    <row r="63" customFormat="false" ht="13.8" hidden="true" customHeight="false" outlineLevel="0" collapsed="false">
      <c r="A63" s="25"/>
      <c r="B63" s="23"/>
      <c r="C63" s="24"/>
      <c r="D63" s="4"/>
      <c r="E63" s="4" t="s">
        <v>73</v>
      </c>
      <c r="F63" s="4"/>
      <c r="G63" s="26" t="s">
        <v>136</v>
      </c>
      <c r="H63" s="26" t="s">
        <v>75</v>
      </c>
      <c r="I63" s="26" t="s">
        <v>91</v>
      </c>
      <c r="J63" s="27" t="s">
        <v>77</v>
      </c>
      <c r="K63" s="28" t="n">
        <v>15</v>
      </c>
      <c r="L63" s="29" t="n">
        <v>0.6875</v>
      </c>
      <c r="M63" s="29" t="n">
        <v>0.597222222222222</v>
      </c>
      <c r="N63" s="26" t="s">
        <v>77</v>
      </c>
      <c r="O63" s="26" t="s">
        <v>78</v>
      </c>
      <c r="P63" s="30" t="n">
        <v>50</v>
      </c>
      <c r="Q63" s="30" t="n">
        <f aca="false">P63*T63</f>
        <v>990.445</v>
      </c>
      <c r="R63" s="30" t="s">
        <v>79</v>
      </c>
      <c r="S63" s="30" t="s">
        <v>79</v>
      </c>
      <c r="T63" s="31" t="n">
        <v>19.8089</v>
      </c>
      <c r="U63" s="31"/>
      <c r="V63" s="31" t="str">
        <f aca="false">_xlfn.CONCAT(H63,"/",G63)</f>
        <v>EUR/NAD</v>
      </c>
      <c r="W63" s="31" t="n">
        <f aca="false">ABS(10000*(U63-T63))</f>
        <v>198089</v>
      </c>
      <c r="X63" s="32" t="n">
        <f aca="false">IF(LEFT(V63,3)=G63,1,-1)</f>
        <v>-1</v>
      </c>
      <c r="Y63" s="31" t="n">
        <f aca="false">IF(O63="Yes",S63-W63,Q63)</f>
        <v>990.445</v>
      </c>
      <c r="Z63" s="32" t="n">
        <f aca="false">Q63*3</f>
        <v>2971.335</v>
      </c>
      <c r="AA63" s="33" t="n">
        <f aca="false">IF(O63="Yes",(Z63-S63)*100,(Z63-Q63)*100)</f>
        <v>198089</v>
      </c>
      <c r="AB63" s="34" t="n">
        <f aca="false">IF(ABS(Y63)&lt;Z63,IF(O63="Yes",U63+(X63*S63)/10000,T63+(X63*Q63)/10000),"Error msg/No rate shown")</f>
        <v>19.7098555</v>
      </c>
      <c r="AC63" s="34"/>
      <c r="AD63" s="34"/>
      <c r="AE63" s="35"/>
      <c r="AF63" s="35"/>
      <c r="AH63" s="36"/>
      <c r="AI63" s="36"/>
      <c r="AJ63" s="36"/>
      <c r="AK63" s="0" t="n">
        <v>3</v>
      </c>
    </row>
    <row r="64" customFormat="false" ht="13.8" hidden="true" customHeight="false" outlineLevel="0" collapsed="false">
      <c r="A64" s="25"/>
      <c r="B64" s="23"/>
      <c r="C64" s="24"/>
      <c r="D64" s="4"/>
      <c r="E64" s="4" t="s">
        <v>73</v>
      </c>
      <c r="F64" s="4"/>
      <c r="G64" s="26" t="s">
        <v>137</v>
      </c>
      <c r="H64" s="26" t="s">
        <v>75</v>
      </c>
      <c r="I64" s="26" t="s">
        <v>76</v>
      </c>
      <c r="J64" s="27" t="s">
        <v>77</v>
      </c>
      <c r="K64" s="28" t="n">
        <v>15</v>
      </c>
      <c r="L64" s="29" t="n">
        <v>0.6875</v>
      </c>
      <c r="M64" s="29" t="n">
        <v>0.597222222222222</v>
      </c>
      <c r="N64" s="26" t="s">
        <v>77</v>
      </c>
      <c r="O64" s="26" t="s">
        <v>78</v>
      </c>
      <c r="P64" s="30" t="n">
        <v>50</v>
      </c>
      <c r="Q64" s="30" t="n">
        <f aca="false">P64*T64</f>
        <v>7468.19</v>
      </c>
      <c r="R64" s="30" t="s">
        <v>79</v>
      </c>
      <c r="S64" s="30" t="s">
        <v>79</v>
      </c>
      <c r="T64" s="31" t="n">
        <v>149.3638</v>
      </c>
      <c r="U64" s="31"/>
      <c r="V64" s="31" t="str">
        <f aca="false">_xlfn.CONCAT(H64,"/",G64)</f>
        <v>EUR/NPR</v>
      </c>
      <c r="W64" s="31" t="n">
        <f aca="false">ABS(10000*(U64-T64))</f>
        <v>1493638</v>
      </c>
      <c r="X64" s="32" t="n">
        <f aca="false">IF(LEFT(V64,3)=G64,1,-1)</f>
        <v>-1</v>
      </c>
      <c r="Y64" s="31" t="n">
        <f aca="false">IF(O64="Yes",S64-W64,Q64)</f>
        <v>7468.19</v>
      </c>
      <c r="Z64" s="32" t="n">
        <f aca="false">Q64*3</f>
        <v>22404.57</v>
      </c>
      <c r="AA64" s="33" t="n">
        <f aca="false">IF(O64="Yes",(Z64-S64)*100,(Z64-Q64)*100)</f>
        <v>1493638</v>
      </c>
      <c r="AB64" s="34" t="n">
        <f aca="false">IF(ABS(Y64)&lt;Z64,IF(O64="Yes",U64+(X64*S64)/10000,T64+(X64*Q64)/10000),"Error msg/No rate shown")</f>
        <v>148.616981</v>
      </c>
      <c r="AC64" s="34"/>
      <c r="AD64" s="34"/>
      <c r="AE64" s="35"/>
      <c r="AF64" s="35"/>
      <c r="AH64" s="36"/>
      <c r="AI64" s="36"/>
      <c r="AJ64" s="36"/>
      <c r="AK64" s="0" t="n">
        <v>3</v>
      </c>
    </row>
    <row r="65" customFormat="false" ht="13.8" hidden="true" customHeight="false" outlineLevel="0" collapsed="false">
      <c r="A65" s="25"/>
      <c r="B65" s="23"/>
      <c r="C65" s="24"/>
      <c r="D65" s="4"/>
      <c r="E65" s="4" t="s">
        <v>73</v>
      </c>
      <c r="F65" s="4"/>
      <c r="G65" s="26" t="s">
        <v>138</v>
      </c>
      <c r="H65" s="26" t="s">
        <v>75</v>
      </c>
      <c r="I65" s="26" t="s">
        <v>76</v>
      </c>
      <c r="J65" s="27" t="s">
        <v>77</v>
      </c>
      <c r="K65" s="28" t="n">
        <v>15</v>
      </c>
      <c r="L65" s="29" t="n">
        <v>0.6875</v>
      </c>
      <c r="M65" s="29" t="n">
        <v>0.597222222222222</v>
      </c>
      <c r="N65" s="26" t="s">
        <v>77</v>
      </c>
      <c r="O65" s="26" t="s">
        <v>78</v>
      </c>
      <c r="P65" s="30" t="n">
        <v>50</v>
      </c>
      <c r="Q65" s="30" t="n">
        <f aca="false">P65*T65</f>
        <v>87014</v>
      </c>
      <c r="R65" s="30" t="s">
        <v>79</v>
      </c>
      <c r="S65" s="30" t="s">
        <v>79</v>
      </c>
      <c r="T65" s="31" t="n">
        <v>1740.28</v>
      </c>
      <c r="U65" s="31"/>
      <c r="V65" s="31" t="str">
        <f aca="false">_xlfn.CONCAT(H65,"/",G65)</f>
        <v>EUR/NGN</v>
      </c>
      <c r="W65" s="31" t="n">
        <f aca="false">ABS(10000*(U65-T65))</f>
        <v>17402800</v>
      </c>
      <c r="X65" s="32" t="n">
        <f aca="false">IF(LEFT(V65,3)=G65,1,-1)</f>
        <v>-1</v>
      </c>
      <c r="Y65" s="31" t="n">
        <f aca="false">IF(O65="Yes",S65-W65,Q65)</f>
        <v>87014</v>
      </c>
      <c r="Z65" s="32" t="n">
        <f aca="false">Q65*3</f>
        <v>261042</v>
      </c>
      <c r="AA65" s="33" t="n">
        <f aca="false">IF(O65="Yes",(Z65-S65)*100,(Z65-Q65)*100)</f>
        <v>17402800</v>
      </c>
      <c r="AB65" s="34" t="n">
        <f aca="false">IF(ABS(Y65)&lt;Z65,IF(O65="Yes",U65+(X65*S65)/10000,T65+(X65*Q65)/10000),"Error msg/No rate shown")</f>
        <v>1731.5786</v>
      </c>
      <c r="AC65" s="34"/>
      <c r="AD65" s="34"/>
      <c r="AE65" s="35"/>
      <c r="AF65" s="35"/>
      <c r="AH65" s="36"/>
      <c r="AI65" s="36"/>
      <c r="AJ65" s="36"/>
      <c r="AK65" s="0" t="n">
        <v>3</v>
      </c>
    </row>
    <row r="66" customFormat="false" ht="13.8" hidden="true" customHeight="false" outlineLevel="0" collapsed="false">
      <c r="A66" s="25"/>
      <c r="B66" s="23"/>
      <c r="C66" s="24"/>
      <c r="D66" s="4"/>
      <c r="E66" s="4" t="s">
        <v>73</v>
      </c>
      <c r="F66" s="4"/>
      <c r="G66" s="26" t="s">
        <v>139</v>
      </c>
      <c r="H66" s="26" t="s">
        <v>75</v>
      </c>
      <c r="I66" s="26" t="s">
        <v>76</v>
      </c>
      <c r="J66" s="27" t="s">
        <v>77</v>
      </c>
      <c r="K66" s="28" t="n">
        <v>15</v>
      </c>
      <c r="L66" s="29" t="n">
        <v>0.6875</v>
      </c>
      <c r="M66" s="29" t="n">
        <v>0.597222222222222</v>
      </c>
      <c r="N66" s="26" t="s">
        <v>77</v>
      </c>
      <c r="O66" s="26" t="s">
        <v>78</v>
      </c>
      <c r="P66" s="30" t="n">
        <v>50</v>
      </c>
      <c r="Q66" s="30" t="n">
        <f aca="false">P66*T66</f>
        <v>3056</v>
      </c>
      <c r="R66" s="30" t="s">
        <v>79</v>
      </c>
      <c r="S66" s="30" t="s">
        <v>79</v>
      </c>
      <c r="T66" s="31" t="n">
        <v>61.12</v>
      </c>
      <c r="U66" s="31"/>
      <c r="V66" s="31" t="str">
        <f aca="false">_xlfn.CONCAT(H66,"/",G66)</f>
        <v>EUR/MKD</v>
      </c>
      <c r="W66" s="31" t="n">
        <f aca="false">ABS(10000*(U66-T66))</f>
        <v>611200</v>
      </c>
      <c r="X66" s="32" t="n">
        <f aca="false">IF(LEFT(V66,3)=G66,1,-1)</f>
        <v>-1</v>
      </c>
      <c r="Y66" s="31" t="n">
        <f aca="false">IF(O66="Yes",S66-W66,Q66)</f>
        <v>3056</v>
      </c>
      <c r="Z66" s="32" t="n">
        <f aca="false">Q66*3</f>
        <v>9168</v>
      </c>
      <c r="AA66" s="33" t="n">
        <f aca="false">IF(O66="Yes",(Z66-S66)*100,(Z66-Q66)*100)</f>
        <v>611200</v>
      </c>
      <c r="AB66" s="34" t="n">
        <f aca="false">IF(ABS(Y66)&lt;Z66,IF(O66="Yes",U66+(X66*S66)/10000,T66+(X66*Q66)/10000),"Error msg/No rate shown")</f>
        <v>60.8144</v>
      </c>
      <c r="AC66" s="34"/>
      <c r="AD66" s="34"/>
      <c r="AE66" s="35"/>
      <c r="AF66" s="35"/>
      <c r="AH66" s="36"/>
      <c r="AI66" s="36"/>
      <c r="AJ66" s="36"/>
      <c r="AK66" s="0" t="n">
        <v>3</v>
      </c>
    </row>
    <row r="67" customFormat="false" ht="13.8" hidden="true" customHeight="false" outlineLevel="0" collapsed="false">
      <c r="A67" s="25"/>
      <c r="B67" s="23"/>
      <c r="C67" s="24"/>
      <c r="D67" s="4"/>
      <c r="E67" s="4" t="s">
        <v>73</v>
      </c>
      <c r="F67" s="4" t="s">
        <v>82</v>
      </c>
      <c r="G67" s="26" t="s">
        <v>140</v>
      </c>
      <c r="H67" s="26" t="s">
        <v>75</v>
      </c>
      <c r="I67" s="26" t="s">
        <v>76</v>
      </c>
      <c r="J67" s="27" t="s">
        <v>77</v>
      </c>
      <c r="K67" s="28" t="n">
        <v>15</v>
      </c>
      <c r="L67" s="29" t="n">
        <v>0.6875</v>
      </c>
      <c r="M67" s="29" t="n">
        <v>0.597222222222222</v>
      </c>
      <c r="N67" s="26" t="s">
        <v>77</v>
      </c>
      <c r="O67" s="26" t="s">
        <v>78</v>
      </c>
      <c r="P67" s="30" t="n">
        <v>50</v>
      </c>
      <c r="Q67" s="30" t="n">
        <f aca="false">P67*T67</f>
        <v>582.935</v>
      </c>
      <c r="R67" s="30" t="s">
        <v>79</v>
      </c>
      <c r="S67" s="30" t="s">
        <v>79</v>
      </c>
      <c r="T67" s="31" t="n">
        <v>11.6587</v>
      </c>
      <c r="U67" s="31"/>
      <c r="V67" s="31" t="str">
        <f aca="false">_xlfn.CONCAT(H67,"/",G67)</f>
        <v>EUR/NOK</v>
      </c>
      <c r="W67" s="31" t="n">
        <f aca="false">ABS(10000*(U67-T67))</f>
        <v>116587</v>
      </c>
      <c r="X67" s="32" t="n">
        <f aca="false">IF(LEFT(V67,3)=G67,1,-1)</f>
        <v>-1</v>
      </c>
      <c r="Y67" s="31" t="n">
        <f aca="false">IF(O67="Yes",S67-W67,Q67)</f>
        <v>582.935</v>
      </c>
      <c r="Z67" s="32" t="n">
        <f aca="false">Q67*3</f>
        <v>1748.805</v>
      </c>
      <c r="AA67" s="33" t="n">
        <f aca="false">IF(O67="Yes",(Z67-S67)*100,(Z67-Q67)*100)</f>
        <v>116587</v>
      </c>
      <c r="AB67" s="34" t="n">
        <f aca="false">IF(ABS(Y67)&lt;Z67,IF(O67="Yes",U67+(X67*S67)/10000,T67+(X67*Q67)/10000),"Error msg/No rate shown")</f>
        <v>11.6004065</v>
      </c>
      <c r="AC67" s="34"/>
      <c r="AD67" s="34"/>
      <c r="AE67" s="35"/>
      <c r="AF67" s="35"/>
      <c r="AH67" s="36"/>
      <c r="AI67" s="36"/>
      <c r="AJ67" s="36"/>
      <c r="AK67" s="0" t="n">
        <v>3</v>
      </c>
    </row>
    <row r="68" customFormat="false" ht="13.8" hidden="true" customHeight="false" outlineLevel="0" collapsed="false">
      <c r="A68" s="25"/>
      <c r="B68" s="23"/>
      <c r="C68" s="24"/>
      <c r="D68" s="4"/>
      <c r="E68" s="4" t="s">
        <v>73</v>
      </c>
      <c r="F68" s="4"/>
      <c r="G68" s="26" t="s">
        <v>141</v>
      </c>
      <c r="H68" s="26" t="s">
        <v>75</v>
      </c>
      <c r="I68" s="26" t="s">
        <v>91</v>
      </c>
      <c r="J68" s="27" t="s">
        <v>77</v>
      </c>
      <c r="K68" s="28" t="n">
        <v>15</v>
      </c>
      <c r="L68" s="29" t="n">
        <v>0.6875</v>
      </c>
      <c r="M68" s="29" t="n">
        <v>0.597222222222222</v>
      </c>
      <c r="N68" s="26" t="s">
        <v>77</v>
      </c>
      <c r="O68" s="26" t="s">
        <v>78</v>
      </c>
      <c r="P68" s="30" t="n">
        <v>50</v>
      </c>
      <c r="Q68" s="30" t="n">
        <f aca="false">P68*T68</f>
        <v>21.4</v>
      </c>
      <c r="R68" s="30" t="s">
        <v>79</v>
      </c>
      <c r="S68" s="30" t="s">
        <v>79</v>
      </c>
      <c r="T68" s="31" t="n">
        <v>0.428</v>
      </c>
      <c r="U68" s="31"/>
      <c r="V68" s="31" t="str">
        <f aca="false">_xlfn.CONCAT(H68,"/",G68)</f>
        <v>EUR/OMR</v>
      </c>
      <c r="W68" s="31" t="n">
        <f aca="false">ABS(10000*(U68-T68))</f>
        <v>4280</v>
      </c>
      <c r="X68" s="32" t="n">
        <f aca="false">IF(LEFT(V68,3)=G68,1,-1)</f>
        <v>-1</v>
      </c>
      <c r="Y68" s="31" t="n">
        <f aca="false">IF(O68="Yes",S68-W68,Q68)</f>
        <v>21.4</v>
      </c>
      <c r="Z68" s="32" t="n">
        <f aca="false">Q68*3</f>
        <v>64.2</v>
      </c>
      <c r="AA68" s="33" t="n">
        <f aca="false">IF(O68="Yes",(Z68-S68)*100,(Z68-Q68)*100)</f>
        <v>4280</v>
      </c>
      <c r="AB68" s="34" t="n">
        <f aca="false">IF(ABS(Y68)&lt;Z68,IF(O68="Yes",U68+(X68*S68)/10000,T68+(X68*Q68)/10000),"Error msg/No rate shown")</f>
        <v>0.42586</v>
      </c>
      <c r="AC68" s="34"/>
      <c r="AD68" s="34"/>
      <c r="AE68" s="35"/>
      <c r="AF68" s="35"/>
      <c r="AH68" s="36"/>
      <c r="AI68" s="36"/>
      <c r="AJ68" s="36"/>
      <c r="AK68" s="0" t="n">
        <v>3</v>
      </c>
    </row>
    <row r="69" customFormat="false" ht="13.8" hidden="true" customHeight="false" outlineLevel="0" collapsed="false">
      <c r="A69" s="25"/>
      <c r="B69" s="23"/>
      <c r="C69" s="24"/>
      <c r="D69" s="4"/>
      <c r="E69" s="4" t="s">
        <v>73</v>
      </c>
      <c r="F69" s="4"/>
      <c r="G69" s="26" t="s">
        <v>142</v>
      </c>
      <c r="H69" s="26" t="s">
        <v>75</v>
      </c>
      <c r="I69" s="26" t="s">
        <v>76</v>
      </c>
      <c r="J69" s="27" t="s">
        <v>77</v>
      </c>
      <c r="K69" s="28" t="n">
        <v>15</v>
      </c>
      <c r="L69" s="29" t="n">
        <v>0.6875</v>
      </c>
      <c r="M69" s="29" t="n">
        <v>0.597222222222222</v>
      </c>
      <c r="N69" s="26" t="s">
        <v>77</v>
      </c>
      <c r="O69" s="26" t="s">
        <v>78</v>
      </c>
      <c r="P69" s="30" t="n">
        <v>50</v>
      </c>
      <c r="Q69" s="30" t="n">
        <f aca="false">P69*T69</f>
        <v>15470.7</v>
      </c>
      <c r="R69" s="30" t="s">
        <v>79</v>
      </c>
      <c r="S69" s="30" t="s">
        <v>79</v>
      </c>
      <c r="T69" s="31" t="n">
        <v>309.414</v>
      </c>
      <c r="U69" s="31"/>
      <c r="V69" s="31" t="str">
        <f aca="false">_xlfn.CONCAT(H69,"/",G69)</f>
        <v>EUR/PKR</v>
      </c>
      <c r="W69" s="31" t="n">
        <f aca="false">ABS(10000*(U69-T69))</f>
        <v>3094140</v>
      </c>
      <c r="X69" s="32" t="n">
        <f aca="false">IF(LEFT(V69,3)=G69,1,-1)</f>
        <v>-1</v>
      </c>
      <c r="Y69" s="31" t="n">
        <f aca="false">IF(O69="Yes",S69-W69,Q69)</f>
        <v>15470.7</v>
      </c>
      <c r="Z69" s="32" t="n">
        <f aca="false">Q69*3</f>
        <v>46412.1</v>
      </c>
      <c r="AA69" s="33" t="n">
        <f aca="false">IF(O69="Yes",(Z69-S69)*100,(Z69-Q69)*100)</f>
        <v>3094140</v>
      </c>
      <c r="AB69" s="34" t="n">
        <f aca="false">IF(ABS(Y69)&lt;Z69,IF(O69="Yes",U69+(X69*S69)/10000,T69+(X69*Q69)/10000),"Error msg/No rate shown")</f>
        <v>307.86693</v>
      </c>
      <c r="AC69" s="34"/>
      <c r="AD69" s="34"/>
      <c r="AE69" s="35"/>
      <c r="AF69" s="35"/>
      <c r="AH69" s="36"/>
      <c r="AI69" s="36"/>
      <c r="AJ69" s="36"/>
      <c r="AK69" s="0" t="n">
        <v>3</v>
      </c>
    </row>
    <row r="70" customFormat="false" ht="13.8" hidden="true" customHeight="false" outlineLevel="0" collapsed="false">
      <c r="A70" s="25"/>
      <c r="B70" s="23"/>
      <c r="C70" s="24"/>
      <c r="D70" s="4"/>
      <c r="E70" s="4" t="s">
        <v>73</v>
      </c>
      <c r="F70" s="4"/>
      <c r="G70" s="26" t="s">
        <v>143</v>
      </c>
      <c r="H70" s="26" t="s">
        <v>75</v>
      </c>
      <c r="I70" s="26" t="s">
        <v>76</v>
      </c>
      <c r="J70" s="27" t="s">
        <v>77</v>
      </c>
      <c r="K70" s="28" t="n">
        <v>15</v>
      </c>
      <c r="L70" s="29" t="n">
        <v>0.6875</v>
      </c>
      <c r="M70" s="29" t="n">
        <v>0.597222222222222</v>
      </c>
      <c r="N70" s="26" t="s">
        <v>77</v>
      </c>
      <c r="O70" s="26" t="s">
        <v>78</v>
      </c>
      <c r="P70" s="30" t="n">
        <v>50</v>
      </c>
      <c r="Q70" s="30" t="n">
        <f aca="false">P70*T70</f>
        <v>207.04</v>
      </c>
      <c r="R70" s="30" t="s">
        <v>79</v>
      </c>
      <c r="S70" s="30" t="s">
        <v>79</v>
      </c>
      <c r="T70" s="31" t="n">
        <v>4.1408</v>
      </c>
      <c r="U70" s="31"/>
      <c r="V70" s="31" t="str">
        <f aca="false">_xlfn.CONCAT(H70,"/",G70)</f>
        <v>EUR/PEN</v>
      </c>
      <c r="W70" s="31" t="n">
        <f aca="false">ABS(10000*(U70-T70))</f>
        <v>41408</v>
      </c>
      <c r="X70" s="32" t="n">
        <f aca="false">IF(LEFT(V70,3)=G70,1,-1)</f>
        <v>-1</v>
      </c>
      <c r="Y70" s="31" t="n">
        <f aca="false">IF(O70="Yes",S70-W70,Q70)</f>
        <v>207.04</v>
      </c>
      <c r="Z70" s="32" t="n">
        <f aca="false">Q70*3</f>
        <v>621.12</v>
      </c>
      <c r="AA70" s="33" t="n">
        <f aca="false">IF(O70="Yes",(Z70-S70)*100,(Z70-Q70)*100)</f>
        <v>41408</v>
      </c>
      <c r="AB70" s="34" t="n">
        <f aca="false">IF(ABS(Y70)&lt;Z70,IF(O70="Yes",U70+(X70*S70)/10000,T70+(X70*Q70)/10000),"Error msg/No rate shown")</f>
        <v>4.120096</v>
      </c>
      <c r="AC70" s="34"/>
      <c r="AD70" s="34"/>
      <c r="AE70" s="35"/>
      <c r="AF70" s="35"/>
      <c r="AH70" s="36"/>
      <c r="AI70" s="36"/>
      <c r="AJ70" s="36"/>
      <c r="AK70" s="0" t="n">
        <v>3</v>
      </c>
    </row>
    <row r="71" customFormat="false" ht="13.8" hidden="true" customHeight="false" outlineLevel="0" collapsed="false">
      <c r="A71" s="25"/>
      <c r="B71" s="23"/>
      <c r="C71" s="24"/>
      <c r="D71" s="4"/>
      <c r="E71" s="4" t="s">
        <v>73</v>
      </c>
      <c r="F71" s="4"/>
      <c r="G71" s="26" t="s">
        <v>144</v>
      </c>
      <c r="H71" s="26" t="s">
        <v>75</v>
      </c>
      <c r="I71" s="26" t="s">
        <v>76</v>
      </c>
      <c r="J71" s="27" t="s">
        <v>77</v>
      </c>
      <c r="K71" s="28" t="n">
        <v>15</v>
      </c>
      <c r="L71" s="29" t="n">
        <v>0.6875</v>
      </c>
      <c r="M71" s="29" t="n">
        <v>0.597222222222222</v>
      </c>
      <c r="N71" s="26" t="s">
        <v>77</v>
      </c>
      <c r="O71" s="26" t="s">
        <v>78</v>
      </c>
      <c r="P71" s="30" t="n">
        <v>50</v>
      </c>
      <c r="Q71" s="30" t="n">
        <f aca="false">P71*T71</f>
        <v>3127.5</v>
      </c>
      <c r="R71" s="30" t="s">
        <v>79</v>
      </c>
      <c r="S71" s="30" t="s">
        <v>79</v>
      </c>
      <c r="T71" s="31" t="n">
        <v>62.55</v>
      </c>
      <c r="U71" s="31"/>
      <c r="V71" s="31" t="str">
        <f aca="false">_xlfn.CONCAT(H71,"/",G71)</f>
        <v>EUR/PHP</v>
      </c>
      <c r="W71" s="31" t="n">
        <f aca="false">ABS(10000*(U71-T71))</f>
        <v>625500</v>
      </c>
      <c r="X71" s="32" t="n">
        <f aca="false">IF(LEFT(V71,3)=G71,1,-1)</f>
        <v>-1</v>
      </c>
      <c r="Y71" s="31" t="n">
        <f aca="false">IF(O71="Yes",S71-W71,Q71)</f>
        <v>3127.5</v>
      </c>
      <c r="Z71" s="32" t="n">
        <f aca="false">Q71*3</f>
        <v>9382.5</v>
      </c>
      <c r="AA71" s="33" t="n">
        <f aca="false">IF(O71="Yes",(Z71-S71)*100,(Z71-Q71)*100)</f>
        <v>625500</v>
      </c>
      <c r="AB71" s="34" t="n">
        <f aca="false">IF(ABS(Y71)&lt;Z71,IF(O71="Yes",U71+(X71*S71)/10000,T71+(X71*Q71)/10000),"Error msg/No rate shown")</f>
        <v>62.23725</v>
      </c>
      <c r="AC71" s="34"/>
      <c r="AD71" s="34"/>
      <c r="AE71" s="35"/>
      <c r="AF71" s="35"/>
      <c r="AH71" s="36"/>
      <c r="AI71" s="36"/>
      <c r="AJ71" s="36"/>
      <c r="AK71" s="0" t="n">
        <v>3</v>
      </c>
    </row>
    <row r="72" customFormat="false" ht="13.8" hidden="true" customHeight="false" outlineLevel="0" collapsed="false">
      <c r="A72" s="25"/>
      <c r="B72" s="23"/>
      <c r="C72" s="24"/>
      <c r="D72" s="4"/>
      <c r="E72" s="4" t="s">
        <v>73</v>
      </c>
      <c r="F72" s="4" t="s">
        <v>82</v>
      </c>
      <c r="G72" s="26" t="s">
        <v>145</v>
      </c>
      <c r="H72" s="26" t="s">
        <v>75</v>
      </c>
      <c r="I72" s="26" t="s">
        <v>76</v>
      </c>
      <c r="J72" s="27" t="s">
        <v>77</v>
      </c>
      <c r="K72" s="28" t="n">
        <v>15</v>
      </c>
      <c r="L72" s="29" t="n">
        <v>0.6875</v>
      </c>
      <c r="M72" s="29" t="n">
        <v>0.597222222222222</v>
      </c>
      <c r="N72" s="26" t="s">
        <v>77</v>
      </c>
      <c r="O72" s="26" t="s">
        <v>78</v>
      </c>
      <c r="P72" s="30" t="n">
        <v>50</v>
      </c>
      <c r="Q72" s="30" t="n">
        <f aca="false">P72*T72</f>
        <v>214.56</v>
      </c>
      <c r="R72" s="30" t="s">
        <v>79</v>
      </c>
      <c r="S72" s="30" t="s">
        <v>79</v>
      </c>
      <c r="T72" s="31" t="n">
        <v>4.2912</v>
      </c>
      <c r="U72" s="31"/>
      <c r="V72" s="31" t="str">
        <f aca="false">_xlfn.CONCAT(H72,"/",G72)</f>
        <v>EUR/PLN</v>
      </c>
      <c r="W72" s="31" t="n">
        <f aca="false">ABS(10000*(U72-T72))</f>
        <v>42912</v>
      </c>
      <c r="X72" s="32" t="n">
        <f aca="false">IF(LEFT(V72,3)=G72,1,-1)</f>
        <v>-1</v>
      </c>
      <c r="Y72" s="31" t="n">
        <f aca="false">IF(O72="Yes",S72-W72,Q72)</f>
        <v>214.56</v>
      </c>
      <c r="Z72" s="32" t="n">
        <f aca="false">Q72*3</f>
        <v>643.68</v>
      </c>
      <c r="AA72" s="33" t="n">
        <f aca="false">IF(O72="Yes",(Z72-S72)*100,(Z72-Q72)*100)</f>
        <v>42912</v>
      </c>
      <c r="AB72" s="34" t="n">
        <f aca="false">IF(ABS(Y72)&lt;Z72,IF(O72="Yes",U72+(X72*S72)/10000,T72+(X72*Q72)/10000),"Error msg/No rate shown")</f>
        <v>4.269744</v>
      </c>
      <c r="AC72" s="34"/>
      <c r="AD72" s="34"/>
      <c r="AE72" s="35"/>
      <c r="AF72" s="35"/>
      <c r="AH72" s="36"/>
      <c r="AI72" s="36"/>
      <c r="AJ72" s="36"/>
      <c r="AK72" s="0" t="n">
        <v>3</v>
      </c>
    </row>
    <row r="73" customFormat="false" ht="13.8" hidden="true" customHeight="false" outlineLevel="0" collapsed="false">
      <c r="A73" s="25"/>
      <c r="B73" s="23"/>
      <c r="C73" s="24"/>
      <c r="D73" s="4"/>
      <c r="E73" s="4" t="s">
        <v>73</v>
      </c>
      <c r="F73" s="4"/>
      <c r="G73" s="26" t="s">
        <v>146</v>
      </c>
      <c r="H73" s="26" t="s">
        <v>75</v>
      </c>
      <c r="I73" s="26" t="s">
        <v>91</v>
      </c>
      <c r="J73" s="27" t="s">
        <v>77</v>
      </c>
      <c r="K73" s="28" t="n">
        <v>15</v>
      </c>
      <c r="L73" s="29" t="n">
        <v>0.6875</v>
      </c>
      <c r="M73" s="29" t="n">
        <v>0.597222222222222</v>
      </c>
      <c r="N73" s="26" t="s">
        <v>77</v>
      </c>
      <c r="O73" s="26" t="s">
        <v>78</v>
      </c>
      <c r="P73" s="30" t="n">
        <v>50</v>
      </c>
      <c r="Q73" s="30" t="n">
        <f aca="false">P73*T73</f>
        <v>202.605</v>
      </c>
      <c r="R73" s="30" t="s">
        <v>79</v>
      </c>
      <c r="S73" s="30" t="s">
        <v>79</v>
      </c>
      <c r="T73" s="31" t="n">
        <v>4.0521</v>
      </c>
      <c r="U73" s="31"/>
      <c r="V73" s="31" t="str">
        <f aca="false">_xlfn.CONCAT(H73,"/",G73)</f>
        <v>EUR/QAR</v>
      </c>
      <c r="W73" s="31" t="n">
        <f aca="false">ABS(10000*(U73-T73))</f>
        <v>40521</v>
      </c>
      <c r="X73" s="32" t="n">
        <f aca="false">IF(LEFT(V73,3)=G73,1,-1)</f>
        <v>-1</v>
      </c>
      <c r="Y73" s="31" t="n">
        <f aca="false">IF(O73="Yes",S73-W73,Q73)</f>
        <v>202.605</v>
      </c>
      <c r="Z73" s="32" t="n">
        <f aca="false">Q73*3</f>
        <v>607.815</v>
      </c>
      <c r="AA73" s="33" t="n">
        <f aca="false">IF(O73="Yes",(Z73-S73)*100,(Z73-Q73)*100)</f>
        <v>40521</v>
      </c>
      <c r="AB73" s="34" t="n">
        <f aca="false">IF(ABS(Y73)&lt;Z73,IF(O73="Yes",U73+(X73*S73)/10000,T73+(X73*Q73)/10000),"Error msg/No rate shown")</f>
        <v>4.0318395</v>
      </c>
      <c r="AC73" s="34"/>
      <c r="AD73" s="34"/>
      <c r="AE73" s="35"/>
      <c r="AF73" s="35"/>
      <c r="AH73" s="36"/>
      <c r="AI73" s="36"/>
      <c r="AJ73" s="36"/>
      <c r="AK73" s="0" t="n">
        <v>3</v>
      </c>
    </row>
    <row r="74" customFormat="false" ht="13.8" hidden="true" customHeight="false" outlineLevel="0" collapsed="false">
      <c r="A74" s="25"/>
      <c r="B74" s="23"/>
      <c r="C74" s="24"/>
      <c r="D74" s="4"/>
      <c r="E74" s="4" t="s">
        <v>73</v>
      </c>
      <c r="F74" s="4"/>
      <c r="G74" s="26" t="s">
        <v>147</v>
      </c>
      <c r="H74" s="26" t="s">
        <v>75</v>
      </c>
      <c r="I74" s="26" t="s">
        <v>76</v>
      </c>
      <c r="J74" s="27" t="s">
        <v>77</v>
      </c>
      <c r="K74" s="28" t="n">
        <v>15</v>
      </c>
      <c r="L74" s="29" t="n">
        <v>0.6875</v>
      </c>
      <c r="M74" s="29" t="n">
        <v>0.597222222222222</v>
      </c>
      <c r="N74" s="26" t="s">
        <v>77</v>
      </c>
      <c r="O74" s="26" t="s">
        <v>78</v>
      </c>
      <c r="P74" s="30" t="n">
        <v>50</v>
      </c>
      <c r="Q74" s="30" t="n">
        <f aca="false">P74*T74</f>
        <v>248.725</v>
      </c>
      <c r="R74" s="30" t="s">
        <v>79</v>
      </c>
      <c r="S74" s="30" t="s">
        <v>79</v>
      </c>
      <c r="T74" s="31" t="n">
        <v>4.9745</v>
      </c>
      <c r="U74" s="31"/>
      <c r="V74" s="31" t="str">
        <f aca="false">_xlfn.CONCAT(H74,"/",G74)</f>
        <v>EUR/RON</v>
      </c>
      <c r="W74" s="31" t="n">
        <f aca="false">ABS(10000*(U74-T74))</f>
        <v>49745</v>
      </c>
      <c r="X74" s="32" t="n">
        <f aca="false">IF(LEFT(V74,3)=G74,1,-1)</f>
        <v>-1</v>
      </c>
      <c r="Y74" s="31" t="n">
        <f aca="false">IF(O74="Yes",S74-W74,Q74)</f>
        <v>248.725</v>
      </c>
      <c r="Z74" s="32" t="n">
        <f aca="false">Q74*3</f>
        <v>746.175</v>
      </c>
      <c r="AA74" s="33" t="n">
        <f aca="false">IF(O74="Yes",(Z74-S74)*100,(Z74-Q74)*100)</f>
        <v>49745</v>
      </c>
      <c r="AB74" s="34" t="n">
        <f aca="false">IF(ABS(Y74)&lt;Z74,IF(O74="Yes",U74+(X74*S74)/10000,T74+(X74*Q74)/10000),"Error msg/No rate shown")</f>
        <v>4.9496275</v>
      </c>
      <c r="AC74" s="34"/>
      <c r="AD74" s="34"/>
      <c r="AE74" s="35"/>
      <c r="AF74" s="35"/>
      <c r="AH74" s="36"/>
      <c r="AI74" s="36"/>
      <c r="AJ74" s="36"/>
      <c r="AK74" s="0" t="n">
        <v>3</v>
      </c>
    </row>
    <row r="75" customFormat="false" ht="13.8" hidden="true" customHeight="false" outlineLevel="0" collapsed="false">
      <c r="A75" s="25"/>
      <c r="B75" s="23"/>
      <c r="C75" s="24"/>
      <c r="D75" s="4"/>
      <c r="E75" s="4" t="s">
        <v>73</v>
      </c>
      <c r="F75" s="4"/>
      <c r="G75" s="26" t="s">
        <v>148</v>
      </c>
      <c r="H75" s="26" t="s">
        <v>75</v>
      </c>
      <c r="I75" s="26" t="s">
        <v>76</v>
      </c>
      <c r="J75" s="27" t="s">
        <v>77</v>
      </c>
      <c r="K75" s="28" t="n">
        <v>15</v>
      </c>
      <c r="L75" s="29" t="n">
        <v>0.6875</v>
      </c>
      <c r="M75" s="29" t="n">
        <v>0.597222222222222</v>
      </c>
      <c r="N75" s="26" t="s">
        <v>77</v>
      </c>
      <c r="O75" s="26" t="s">
        <v>78</v>
      </c>
      <c r="P75" s="30" t="n">
        <v>50</v>
      </c>
      <c r="Q75" s="30" t="n">
        <f aca="false">P75*T75</f>
        <v>73383.5</v>
      </c>
      <c r="R75" s="30" t="s">
        <v>79</v>
      </c>
      <c r="S75" s="30" t="s">
        <v>79</v>
      </c>
      <c r="T75" s="31" t="n">
        <v>1467.67</v>
      </c>
      <c r="U75" s="31"/>
      <c r="V75" s="31" t="str">
        <f aca="false">_xlfn.CONCAT(H75,"/",G75)</f>
        <v>EUR/RWF</v>
      </c>
      <c r="W75" s="31" t="n">
        <f aca="false">ABS(10000*(U75-T75))</f>
        <v>14676700</v>
      </c>
      <c r="X75" s="32" t="n">
        <f aca="false">IF(LEFT(V75,3)=G75,1,-1)</f>
        <v>-1</v>
      </c>
      <c r="Y75" s="31" t="n">
        <f aca="false">IF(O75="Yes",S75-W75,Q75)</f>
        <v>73383.5</v>
      </c>
      <c r="Z75" s="32" t="n">
        <f aca="false">Q75*3</f>
        <v>220150.5</v>
      </c>
      <c r="AA75" s="33" t="n">
        <f aca="false">IF(O75="Yes",(Z75-S75)*100,(Z75-Q75)*100)</f>
        <v>14676700</v>
      </c>
      <c r="AB75" s="34" t="n">
        <f aca="false">IF(ABS(Y75)&lt;Z75,IF(O75="Yes",U75+(X75*S75)/10000,T75+(X75*Q75)/10000),"Error msg/No rate shown")</f>
        <v>1460.33165</v>
      </c>
      <c r="AC75" s="34"/>
      <c r="AD75" s="34"/>
      <c r="AE75" s="35"/>
      <c r="AF75" s="35"/>
      <c r="AH75" s="36"/>
      <c r="AI75" s="36"/>
      <c r="AJ75" s="36"/>
      <c r="AK75" s="0" t="n">
        <v>3</v>
      </c>
    </row>
    <row r="76" customFormat="false" ht="13.8" hidden="true" customHeight="false" outlineLevel="0" collapsed="false">
      <c r="A76" s="25"/>
      <c r="B76" s="23"/>
      <c r="C76" s="24"/>
      <c r="D76" s="4"/>
      <c r="E76" s="4" t="s">
        <v>73</v>
      </c>
      <c r="F76" s="4"/>
      <c r="G76" s="26" t="s">
        <v>149</v>
      </c>
      <c r="H76" s="26" t="s">
        <v>75</v>
      </c>
      <c r="I76" s="26" t="s">
        <v>76</v>
      </c>
      <c r="J76" s="27" t="s">
        <v>77</v>
      </c>
      <c r="K76" s="28" t="n">
        <v>15</v>
      </c>
      <c r="L76" s="29" t="n">
        <v>0.6875</v>
      </c>
      <c r="M76" s="29" t="n">
        <v>0.597222222222222</v>
      </c>
      <c r="N76" s="26" t="s">
        <v>77</v>
      </c>
      <c r="O76" s="26" t="s">
        <v>78</v>
      </c>
      <c r="P76" s="30" t="n">
        <v>50</v>
      </c>
      <c r="Q76" s="30" t="n">
        <f aca="false">P76*T76</f>
        <v>208.64</v>
      </c>
      <c r="R76" s="30" t="s">
        <v>79</v>
      </c>
      <c r="S76" s="30" t="s">
        <v>79</v>
      </c>
      <c r="T76" s="31" t="n">
        <v>4.1728</v>
      </c>
      <c r="U76" s="31"/>
      <c r="V76" s="31" t="str">
        <f aca="false">_xlfn.CONCAT(H76,"/",G76)</f>
        <v>EUR/WST</v>
      </c>
      <c r="W76" s="31" t="n">
        <f aca="false">ABS(10000*(U76-T76))</f>
        <v>41728</v>
      </c>
      <c r="X76" s="32" t="n">
        <f aca="false">IF(LEFT(V76,3)=G76,1,-1)</f>
        <v>-1</v>
      </c>
      <c r="Y76" s="31" t="n">
        <f aca="false">IF(O76="Yes",S76-W76,Q76)</f>
        <v>208.64</v>
      </c>
      <c r="Z76" s="32" t="n">
        <f aca="false">Q76*3</f>
        <v>625.92</v>
      </c>
      <c r="AA76" s="33" t="n">
        <f aca="false">IF(O76="Yes",(Z76-S76)*100,(Z76-Q76)*100)</f>
        <v>41728</v>
      </c>
      <c r="AB76" s="34" t="n">
        <f aca="false">IF(ABS(Y76)&lt;Z76,IF(O76="Yes",U76+(X76*S76)/10000,T76+(X76*Q76)/10000),"Error msg/No rate shown")</f>
        <v>4.151936</v>
      </c>
      <c r="AC76" s="34"/>
      <c r="AD76" s="34"/>
      <c r="AE76" s="35"/>
      <c r="AF76" s="35"/>
      <c r="AH76" s="36"/>
      <c r="AI76" s="36"/>
      <c r="AJ76" s="36"/>
      <c r="AK76" s="0" t="n">
        <v>3</v>
      </c>
    </row>
    <row r="77" customFormat="false" ht="13.8" hidden="true" customHeight="false" outlineLevel="0" collapsed="false">
      <c r="A77" s="25"/>
      <c r="B77" s="23"/>
      <c r="C77" s="24"/>
      <c r="D77" s="4"/>
      <c r="E77" s="4" t="s">
        <v>73</v>
      </c>
      <c r="F77" s="4" t="s">
        <v>82</v>
      </c>
      <c r="G77" s="26" t="s">
        <v>150</v>
      </c>
      <c r="H77" s="26" t="s">
        <v>75</v>
      </c>
      <c r="I77" s="26" t="s">
        <v>91</v>
      </c>
      <c r="J77" s="27" t="s">
        <v>77</v>
      </c>
      <c r="K77" s="28" t="n">
        <v>15</v>
      </c>
      <c r="L77" s="29" t="n">
        <v>0.6875</v>
      </c>
      <c r="M77" s="29" t="n">
        <v>0.597222222222222</v>
      </c>
      <c r="N77" s="26" t="s">
        <v>77</v>
      </c>
      <c r="O77" s="26" t="s">
        <v>78</v>
      </c>
      <c r="P77" s="30" t="n">
        <v>50</v>
      </c>
      <c r="Q77" s="30" t="n">
        <f aca="false">P77*T77</f>
        <v>208.64</v>
      </c>
      <c r="R77" s="30" t="s">
        <v>79</v>
      </c>
      <c r="S77" s="30" t="s">
        <v>79</v>
      </c>
      <c r="T77" s="31" t="n">
        <v>4.1728</v>
      </c>
      <c r="U77" s="31"/>
      <c r="V77" s="31" t="str">
        <f aca="false">_xlfn.CONCAT(H77,"/",G77)</f>
        <v>EUR/SAR</v>
      </c>
      <c r="W77" s="31" t="n">
        <f aca="false">ABS(10000*(U77-T77))</f>
        <v>41728</v>
      </c>
      <c r="X77" s="32" t="n">
        <f aca="false">IF(LEFT(V77,3)=G77,1,-1)</f>
        <v>-1</v>
      </c>
      <c r="Y77" s="31" t="n">
        <f aca="false">IF(O77="Yes",S77-W77,Q77)</f>
        <v>208.64</v>
      </c>
      <c r="Z77" s="32" t="n">
        <f aca="false">Q77*3</f>
        <v>625.92</v>
      </c>
      <c r="AA77" s="33" t="n">
        <f aca="false">IF(O77="Yes",(Z77-S77)*100,(Z77-Q77)*100)</f>
        <v>41728</v>
      </c>
      <c r="AB77" s="34" t="n">
        <f aca="false">IF(ABS(Y77)&lt;Z77,IF(O77="Yes",U77+(X77*S77)/10000,T77+(X77*Q77)/10000),"Error msg/No rate shown")</f>
        <v>4.151936</v>
      </c>
      <c r="AC77" s="34"/>
      <c r="AD77" s="34"/>
      <c r="AE77" s="35"/>
      <c r="AF77" s="35"/>
      <c r="AH77" s="36"/>
      <c r="AI77" s="36"/>
      <c r="AJ77" s="36"/>
      <c r="AK77" s="0" t="n">
        <v>3</v>
      </c>
    </row>
    <row r="78" customFormat="false" ht="13.8" hidden="true" customHeight="false" outlineLevel="0" collapsed="false">
      <c r="A78" s="25"/>
      <c r="B78" s="23"/>
      <c r="C78" s="24"/>
      <c r="D78" s="4"/>
      <c r="E78" s="4" t="s">
        <v>73</v>
      </c>
      <c r="F78" s="4"/>
      <c r="G78" s="26" t="s">
        <v>151</v>
      </c>
      <c r="H78" s="26" t="s">
        <v>75</v>
      </c>
      <c r="I78" s="26" t="s">
        <v>76</v>
      </c>
      <c r="J78" s="27" t="s">
        <v>77</v>
      </c>
      <c r="K78" s="28" t="n">
        <v>15</v>
      </c>
      <c r="L78" s="29" t="n">
        <v>0.6875</v>
      </c>
      <c r="M78" s="29" t="n">
        <v>0.597222222222222</v>
      </c>
      <c r="N78" s="26" t="s">
        <v>77</v>
      </c>
      <c r="O78" s="26" t="s">
        <v>78</v>
      </c>
      <c r="P78" s="30" t="n">
        <v>50</v>
      </c>
      <c r="Q78" s="30" t="n">
        <f aca="false">P78*T78</f>
        <v>5848.5</v>
      </c>
      <c r="R78" s="30" t="s">
        <v>79</v>
      </c>
      <c r="S78" s="30" t="s">
        <v>79</v>
      </c>
      <c r="T78" s="31" t="n">
        <v>116.97</v>
      </c>
      <c r="U78" s="31"/>
      <c r="V78" s="31" t="str">
        <f aca="false">_xlfn.CONCAT(H78,"/",G78)</f>
        <v>EUR/RSD</v>
      </c>
      <c r="W78" s="31" t="n">
        <f aca="false">ABS(10000*(U78-T78))</f>
        <v>1169700</v>
      </c>
      <c r="X78" s="32" t="n">
        <f aca="false">IF(LEFT(V78,3)=G78,1,-1)</f>
        <v>-1</v>
      </c>
      <c r="Y78" s="31" t="n">
        <f aca="false">IF(O78="Yes",S78-W78,Q78)</f>
        <v>5848.5</v>
      </c>
      <c r="Z78" s="32" t="n">
        <f aca="false">Q78*3</f>
        <v>17545.5</v>
      </c>
      <c r="AA78" s="33" t="n">
        <f aca="false">IF(O78="Yes",(Z78-S78)*100,(Z78-Q78)*100)</f>
        <v>1169700</v>
      </c>
      <c r="AB78" s="34" t="n">
        <f aca="false">IF(ABS(Y78)&lt;Z78,IF(O78="Yes",U78+(X78*S78)/10000,T78+(X78*Q78)/10000),"Error msg/No rate shown")</f>
        <v>116.38515</v>
      </c>
      <c r="AC78" s="34"/>
      <c r="AD78" s="34"/>
      <c r="AE78" s="35"/>
      <c r="AF78" s="35"/>
      <c r="AH78" s="36"/>
      <c r="AI78" s="36"/>
      <c r="AJ78" s="36"/>
      <c r="AK78" s="0" t="n">
        <v>3</v>
      </c>
    </row>
    <row r="79" customFormat="false" ht="13.8" hidden="true" customHeight="false" outlineLevel="0" collapsed="false">
      <c r="A79" s="25"/>
      <c r="B79" s="23"/>
      <c r="C79" s="24"/>
      <c r="D79" s="4"/>
      <c r="E79" s="4" t="s">
        <v>73</v>
      </c>
      <c r="F79" s="4"/>
      <c r="G79" s="26" t="s">
        <v>152</v>
      </c>
      <c r="H79" s="26" t="s">
        <v>75</v>
      </c>
      <c r="I79" s="26" t="s">
        <v>76</v>
      </c>
      <c r="J79" s="27" t="s">
        <v>77</v>
      </c>
      <c r="K79" s="28" t="n">
        <v>15</v>
      </c>
      <c r="L79" s="29" t="n">
        <v>0.6875</v>
      </c>
      <c r="M79" s="29" t="n">
        <v>0.597222222222222</v>
      </c>
      <c r="N79" s="26" t="s">
        <v>77</v>
      </c>
      <c r="O79" s="26" t="s">
        <v>78</v>
      </c>
      <c r="P79" s="30" t="n">
        <v>50</v>
      </c>
      <c r="Q79" s="30" t="n">
        <f aca="false">P79*T79</f>
        <v>4664.85</v>
      </c>
      <c r="R79" s="30" t="s">
        <v>79</v>
      </c>
      <c r="S79" s="30" t="s">
        <v>79</v>
      </c>
      <c r="T79" s="31" t="n">
        <v>93.297</v>
      </c>
      <c r="U79" s="31"/>
      <c r="V79" s="31" t="str">
        <f aca="false">_xlfn.CONCAT(H79,"/",G79)</f>
        <v>EUR/SLE</v>
      </c>
      <c r="W79" s="31" t="n">
        <f aca="false">ABS(10000*(U79-T79))</f>
        <v>932970</v>
      </c>
      <c r="X79" s="32" t="n">
        <f aca="false">IF(LEFT(V79,3)=G79,1,-1)</f>
        <v>-1</v>
      </c>
      <c r="Y79" s="31" t="n">
        <f aca="false">IF(O79="Yes",S79-W79,Q79)</f>
        <v>4664.85</v>
      </c>
      <c r="Z79" s="32" t="n">
        <f aca="false">Q79*3</f>
        <v>13994.55</v>
      </c>
      <c r="AA79" s="33" t="n">
        <f aca="false">IF(O79="Yes",(Z79-S79)*100,(Z79-Q79)*100)</f>
        <v>932970</v>
      </c>
      <c r="AB79" s="34" t="n">
        <f aca="false">IF(ABS(Y79)&lt;Z79,IF(O79="Yes",U79+(X79*S79)/10000,T79+(X79*Q79)/10000),"Error msg/No rate shown")</f>
        <v>92.830515</v>
      </c>
      <c r="AC79" s="34"/>
      <c r="AD79" s="34"/>
      <c r="AE79" s="35"/>
      <c r="AF79" s="35"/>
      <c r="AH79" s="36"/>
      <c r="AI79" s="36"/>
      <c r="AJ79" s="36"/>
      <c r="AK79" s="0" t="n">
        <v>3</v>
      </c>
    </row>
    <row r="80" customFormat="false" ht="13.8" hidden="true" customHeight="false" outlineLevel="0" collapsed="false">
      <c r="A80" s="25"/>
      <c r="B80" s="23"/>
      <c r="C80" s="24"/>
      <c r="D80" s="4"/>
      <c r="E80" s="4" t="s">
        <v>73</v>
      </c>
      <c r="F80" s="4" t="s">
        <v>82</v>
      </c>
      <c r="G80" s="26" t="s">
        <v>153</v>
      </c>
      <c r="H80" s="26" t="s">
        <v>75</v>
      </c>
      <c r="I80" s="26" t="s">
        <v>76</v>
      </c>
      <c r="J80" s="27" t="s">
        <v>77</v>
      </c>
      <c r="K80" s="28" t="n">
        <v>15</v>
      </c>
      <c r="L80" s="29" t="n">
        <v>0.6875</v>
      </c>
      <c r="M80" s="29" t="n">
        <v>0.597222222222222</v>
      </c>
      <c r="N80" s="26" t="s">
        <v>77</v>
      </c>
      <c r="O80" s="26" t="s">
        <v>78</v>
      </c>
      <c r="P80" s="30" t="n">
        <v>50</v>
      </c>
      <c r="Q80" s="30" t="n">
        <f aca="false">P80*T80</f>
        <v>72.47</v>
      </c>
      <c r="R80" s="30" t="s">
        <v>79</v>
      </c>
      <c r="S80" s="30" t="s">
        <v>79</v>
      </c>
      <c r="T80" s="31" t="n">
        <v>1.4494</v>
      </c>
      <c r="U80" s="31"/>
      <c r="V80" s="31" t="str">
        <f aca="false">_xlfn.CONCAT(H80,"/",G80)</f>
        <v>EUR/SGD</v>
      </c>
      <c r="W80" s="31" t="n">
        <f aca="false">ABS(10000*(U80-T80))</f>
        <v>14494</v>
      </c>
      <c r="X80" s="32" t="n">
        <f aca="false">IF(LEFT(V80,3)=G80,1,-1)</f>
        <v>-1</v>
      </c>
      <c r="Y80" s="31" t="n">
        <f aca="false">IF(O80="Yes",S80-W80,Q80)</f>
        <v>72.47</v>
      </c>
      <c r="Z80" s="32" t="n">
        <f aca="false">Q80*3</f>
        <v>217.41</v>
      </c>
      <c r="AA80" s="33" t="n">
        <f aca="false">IF(O80="Yes",(Z80-S80)*100,(Z80-Q80)*100)</f>
        <v>14494</v>
      </c>
      <c r="AB80" s="34" t="n">
        <f aca="false">IF(ABS(Y80)&lt;Z80,IF(O80="Yes",U80+(X80*S80)/10000,T80+(X80*Q80)/10000),"Error msg/No rate shown")</f>
        <v>1.442153</v>
      </c>
      <c r="AC80" s="34"/>
      <c r="AD80" s="34"/>
      <c r="AE80" s="35"/>
      <c r="AF80" s="35"/>
      <c r="AH80" s="36"/>
      <c r="AI80" s="36"/>
      <c r="AJ80" s="36"/>
      <c r="AK80" s="0" t="n">
        <v>3</v>
      </c>
    </row>
    <row r="81" customFormat="false" ht="13.8" hidden="true" customHeight="false" outlineLevel="0" collapsed="false">
      <c r="A81" s="25"/>
      <c r="B81" s="23"/>
      <c r="C81" s="24"/>
      <c r="D81" s="4"/>
      <c r="E81" s="4" t="s">
        <v>73</v>
      </c>
      <c r="F81" s="4"/>
      <c r="G81" s="26" t="s">
        <v>154</v>
      </c>
      <c r="H81" s="26" t="s">
        <v>75</v>
      </c>
      <c r="I81" s="26" t="s">
        <v>76</v>
      </c>
      <c r="J81" s="27" t="s">
        <v>77</v>
      </c>
      <c r="K81" s="28" t="n">
        <v>15</v>
      </c>
      <c r="L81" s="29" t="n">
        <v>0.6875</v>
      </c>
      <c r="M81" s="29" t="n">
        <v>0.597222222222222</v>
      </c>
      <c r="N81" s="26" t="s">
        <v>77</v>
      </c>
      <c r="O81" s="26" t="s">
        <v>78</v>
      </c>
      <c r="P81" s="30" t="n">
        <v>50</v>
      </c>
      <c r="Q81" s="30" t="n">
        <f aca="false">P81*T81</f>
        <v>448.5</v>
      </c>
      <c r="R81" s="30" t="s">
        <v>79</v>
      </c>
      <c r="S81" s="30" t="s">
        <v>79</v>
      </c>
      <c r="T81" s="31" t="n">
        <v>8.97</v>
      </c>
      <c r="U81" s="31"/>
      <c r="V81" s="31" t="str">
        <f aca="false">_xlfn.CONCAT(H81,"/",G81)</f>
        <v>EUR/SBD</v>
      </c>
      <c r="W81" s="31" t="n">
        <f aca="false">ABS(10000*(U81-T81))</f>
        <v>89700</v>
      </c>
      <c r="X81" s="32" t="n">
        <f aca="false">IF(LEFT(V81,3)=G81,1,-1)</f>
        <v>-1</v>
      </c>
      <c r="Y81" s="31" t="n">
        <f aca="false">IF(O81="Yes",S81-W81,Q81)</f>
        <v>448.5</v>
      </c>
      <c r="Z81" s="32" t="n">
        <f aca="false">Q81*3</f>
        <v>1345.5</v>
      </c>
      <c r="AA81" s="33" t="n">
        <f aca="false">IF(O81="Yes",(Z81-S81)*100,(Z81-Q81)*100)</f>
        <v>89700</v>
      </c>
      <c r="AB81" s="34" t="n">
        <f aca="false">IF(ABS(Y81)&lt;Z81,IF(O81="Yes",U81+(X81*S81)/10000,T81+(X81*Q81)/10000),"Error msg/No rate shown")</f>
        <v>8.92515</v>
      </c>
      <c r="AC81" s="34"/>
      <c r="AD81" s="34"/>
      <c r="AE81" s="35"/>
      <c r="AF81" s="35"/>
      <c r="AH81" s="36"/>
      <c r="AI81" s="36"/>
      <c r="AJ81" s="36"/>
      <c r="AK81" s="0" t="n">
        <v>3</v>
      </c>
    </row>
    <row r="82" customFormat="false" ht="13.8" hidden="true" customHeight="false" outlineLevel="0" collapsed="false">
      <c r="A82" s="25"/>
      <c r="B82" s="23"/>
      <c r="C82" s="24"/>
      <c r="D82" s="4"/>
      <c r="E82" s="4" t="s">
        <v>73</v>
      </c>
      <c r="F82" s="4" t="s">
        <v>82</v>
      </c>
      <c r="G82" s="26" t="s">
        <v>155</v>
      </c>
      <c r="H82" s="26" t="s">
        <v>75</v>
      </c>
      <c r="I82" s="26" t="s">
        <v>76</v>
      </c>
      <c r="J82" s="27" t="s">
        <v>77</v>
      </c>
      <c r="K82" s="28" t="n">
        <v>15</v>
      </c>
      <c r="L82" s="29" t="n">
        <v>0.6875</v>
      </c>
      <c r="M82" s="29" t="n">
        <v>0.597222222222222</v>
      </c>
      <c r="N82" s="26" t="s">
        <v>77</v>
      </c>
      <c r="O82" s="26" t="s">
        <v>78</v>
      </c>
      <c r="P82" s="30" t="n">
        <v>50</v>
      </c>
      <c r="Q82" s="30" t="n">
        <f aca="false">P82*T82</f>
        <v>990.18</v>
      </c>
      <c r="R82" s="30" t="s">
        <v>79</v>
      </c>
      <c r="S82" s="30" t="s">
        <v>79</v>
      </c>
      <c r="T82" s="31" t="n">
        <v>19.8036</v>
      </c>
      <c r="U82" s="31"/>
      <c r="V82" s="31" t="str">
        <f aca="false">_xlfn.CONCAT(H82,"/",G82)</f>
        <v>EUR/ZAR</v>
      </c>
      <c r="W82" s="31" t="n">
        <f aca="false">ABS(10000*(U82-T82))</f>
        <v>198036</v>
      </c>
      <c r="X82" s="32" t="n">
        <f aca="false">IF(LEFT(V82,3)=G82,1,-1)</f>
        <v>-1</v>
      </c>
      <c r="Y82" s="31" t="n">
        <f aca="false">IF(O82="Yes",S82-W82,Q82)</f>
        <v>990.18</v>
      </c>
      <c r="Z82" s="32" t="n">
        <f aca="false">Q82*3</f>
        <v>2970.54</v>
      </c>
      <c r="AA82" s="33" t="n">
        <f aca="false">IF(O82="Yes",(Z82-S82)*100,(Z82-Q82)*100)</f>
        <v>198036</v>
      </c>
      <c r="AB82" s="34" t="n">
        <f aca="false">IF(ABS(Y82)&lt;Z82,IF(O82="Yes",U82+(X82*S82)/10000,T82+(X82*Q82)/10000),"Error msg/No rate shown")</f>
        <v>19.704582</v>
      </c>
      <c r="AC82" s="34"/>
      <c r="AD82" s="34"/>
      <c r="AE82" s="35"/>
      <c r="AF82" s="35"/>
      <c r="AH82" s="36"/>
      <c r="AI82" s="36"/>
      <c r="AJ82" s="36"/>
      <c r="AK82" s="0" t="n">
        <v>3</v>
      </c>
    </row>
    <row r="83" customFormat="false" ht="13.8" hidden="true" customHeight="false" outlineLevel="0" collapsed="false">
      <c r="A83" s="25"/>
      <c r="B83" s="23"/>
      <c r="C83" s="24"/>
      <c r="D83" s="4"/>
      <c r="E83" s="4" t="s">
        <v>73</v>
      </c>
      <c r="F83" s="4"/>
      <c r="G83" s="26" t="s">
        <v>156</v>
      </c>
      <c r="H83" s="26" t="s">
        <v>75</v>
      </c>
      <c r="I83" s="26" t="s">
        <v>76</v>
      </c>
      <c r="J83" s="27" t="s">
        <v>77</v>
      </c>
      <c r="K83" s="28" t="n">
        <v>15</v>
      </c>
      <c r="L83" s="29" t="n">
        <v>0.6875</v>
      </c>
      <c r="M83" s="29" t="n">
        <v>0.597222222222222</v>
      </c>
      <c r="N83" s="26" t="s">
        <v>77</v>
      </c>
      <c r="O83" s="26" t="s">
        <v>78</v>
      </c>
      <c r="P83" s="30" t="n">
        <v>50</v>
      </c>
      <c r="Q83" s="30" t="n">
        <f aca="false">P83*T83</f>
        <v>16707.8</v>
      </c>
      <c r="R83" s="30" t="s">
        <v>79</v>
      </c>
      <c r="S83" s="30" t="s">
        <v>79</v>
      </c>
      <c r="T83" s="31" t="n">
        <v>334.156</v>
      </c>
      <c r="U83" s="31"/>
      <c r="V83" s="31" t="str">
        <f aca="false">_xlfn.CONCAT(H83,"/",G83)</f>
        <v>EUR/LKR</v>
      </c>
      <c r="W83" s="31" t="n">
        <f aca="false">ABS(10000*(U83-T83))</f>
        <v>3341560</v>
      </c>
      <c r="X83" s="32" t="n">
        <f aca="false">IF(LEFT(V83,3)=G83,1,-1)</f>
        <v>-1</v>
      </c>
      <c r="Y83" s="31" t="n">
        <f aca="false">IF(O83="Yes",S83-W83,Q83)</f>
        <v>16707.8</v>
      </c>
      <c r="Z83" s="32" t="n">
        <f aca="false">Q83*3</f>
        <v>50123.4</v>
      </c>
      <c r="AA83" s="33" t="n">
        <f aca="false">IF(O83="Yes",(Z83-S83)*100,(Z83-Q83)*100)</f>
        <v>3341560</v>
      </c>
      <c r="AB83" s="34" t="n">
        <f aca="false">IF(ABS(Y83)&lt;Z83,IF(O83="Yes",U83+(X83*S83)/10000,T83+(X83*Q83)/10000),"Error msg/No rate shown")</f>
        <v>332.48522</v>
      </c>
      <c r="AC83" s="34"/>
      <c r="AD83" s="34"/>
      <c r="AE83" s="35"/>
      <c r="AF83" s="35"/>
      <c r="AH83" s="36"/>
      <c r="AI83" s="36"/>
      <c r="AJ83" s="36"/>
      <c r="AK83" s="0" t="n">
        <v>3</v>
      </c>
    </row>
    <row r="84" customFormat="false" ht="13.8" hidden="true" customHeight="false" outlineLevel="0" collapsed="false">
      <c r="A84" s="25"/>
      <c r="B84" s="23"/>
      <c r="C84" s="24"/>
      <c r="D84" s="4"/>
      <c r="E84" s="4" t="s">
        <v>73</v>
      </c>
      <c r="F84" s="4"/>
      <c r="G84" s="26" t="s">
        <v>157</v>
      </c>
      <c r="H84" s="26" t="s">
        <v>75</v>
      </c>
      <c r="I84" s="26" t="s">
        <v>76</v>
      </c>
      <c r="J84" s="27" t="s">
        <v>77</v>
      </c>
      <c r="K84" s="28" t="n">
        <v>15</v>
      </c>
      <c r="L84" s="29" t="n">
        <v>0.6875</v>
      </c>
      <c r="M84" s="29" t="n">
        <v>0.597222222222222</v>
      </c>
      <c r="N84" s="26" t="s">
        <v>77</v>
      </c>
      <c r="O84" s="26" t="s">
        <v>78</v>
      </c>
      <c r="P84" s="30" t="n">
        <v>50</v>
      </c>
      <c r="Q84" s="30" t="n">
        <f aca="false">P84*T84</f>
        <v>566.04</v>
      </c>
      <c r="R84" s="30" t="s">
        <v>79</v>
      </c>
      <c r="S84" s="30" t="s">
        <v>79</v>
      </c>
      <c r="T84" s="31" t="n">
        <v>11.3208</v>
      </c>
      <c r="U84" s="31"/>
      <c r="V84" s="31" t="str">
        <f aca="false">_xlfn.CONCAT(H84,"/",G84)</f>
        <v>EUR/SEK</v>
      </c>
      <c r="W84" s="31" t="n">
        <f aca="false">ABS(10000*(U84-T84))</f>
        <v>113208</v>
      </c>
      <c r="X84" s="32" t="n">
        <f aca="false">IF(LEFT(V84,3)=G84,1,-1)</f>
        <v>-1</v>
      </c>
      <c r="Y84" s="31" t="n">
        <f aca="false">IF(O84="Yes",S84-W84,Q84)</f>
        <v>566.04</v>
      </c>
      <c r="Z84" s="32" t="n">
        <f aca="false">Q84*3</f>
        <v>1698.12</v>
      </c>
      <c r="AA84" s="33" t="n">
        <f aca="false">IF(O84="Yes",(Z84-S84)*100,(Z84-Q84)*100)</f>
        <v>113208</v>
      </c>
      <c r="AB84" s="34" t="n">
        <f aca="false">IF(ABS(Y84)&lt;Z84,IF(O84="Yes",U84+(X84*S84)/10000,T84+(X84*Q84)/10000),"Error msg/No rate shown")</f>
        <v>11.264196</v>
      </c>
      <c r="AC84" s="34"/>
      <c r="AD84" s="34"/>
      <c r="AE84" s="35"/>
      <c r="AF84" s="35"/>
      <c r="AH84" s="36"/>
      <c r="AI84" s="36"/>
      <c r="AJ84" s="36"/>
      <c r="AK84" s="0" t="n">
        <v>3</v>
      </c>
    </row>
    <row r="85" customFormat="false" ht="13.8" hidden="true" customHeight="false" outlineLevel="0" collapsed="false">
      <c r="A85" s="25"/>
      <c r="B85" s="23"/>
      <c r="C85" s="24"/>
      <c r="D85" s="4"/>
      <c r="E85" s="4" t="s">
        <v>73</v>
      </c>
      <c r="F85" s="4"/>
      <c r="G85" s="26" t="s">
        <v>158</v>
      </c>
      <c r="H85" s="26" t="s">
        <v>75</v>
      </c>
      <c r="I85" s="26" t="s">
        <v>76</v>
      </c>
      <c r="J85" s="27" t="s">
        <v>77</v>
      </c>
      <c r="K85" s="28" t="n">
        <v>15</v>
      </c>
      <c r="L85" s="29" t="n">
        <v>0.6875</v>
      </c>
      <c r="M85" s="29" t="n">
        <v>0.597222222222222</v>
      </c>
      <c r="N85" s="26" t="s">
        <v>77</v>
      </c>
      <c r="O85" s="26" t="s">
        <v>78</v>
      </c>
      <c r="P85" s="30" t="n">
        <v>50</v>
      </c>
      <c r="Q85" s="30" t="n">
        <f aca="false">P85*T85</f>
        <v>150787</v>
      </c>
      <c r="R85" s="30" t="s">
        <v>79</v>
      </c>
      <c r="S85" s="30" t="s">
        <v>79</v>
      </c>
      <c r="T85" s="31" t="n">
        <v>3015.74</v>
      </c>
      <c r="U85" s="31"/>
      <c r="V85" s="31" t="str">
        <f aca="false">_xlfn.CONCAT(H85,"/",G85)</f>
        <v>EUR/TZS</v>
      </c>
      <c r="W85" s="31" t="n">
        <f aca="false">ABS(10000*(U85-T85))</f>
        <v>30157400</v>
      </c>
      <c r="X85" s="32" t="n">
        <f aca="false">IF(LEFT(V85,3)=G85,1,-1)</f>
        <v>-1</v>
      </c>
      <c r="Y85" s="31" t="n">
        <f aca="false">IF(O85="Yes",S85-W85,Q85)</f>
        <v>150787</v>
      </c>
      <c r="Z85" s="32" t="n">
        <f aca="false">Q85*3</f>
        <v>452361</v>
      </c>
      <c r="AA85" s="33" t="n">
        <f aca="false">IF(O85="Yes",(Z85-S85)*100,(Z85-Q85)*100)</f>
        <v>30157400</v>
      </c>
      <c r="AB85" s="34" t="n">
        <f aca="false">IF(ABS(Y85)&lt;Z85,IF(O85="Yes",U85+(X85*S85)/10000,T85+(X85*Q85)/10000),"Error msg/No rate shown")</f>
        <v>3000.6613</v>
      </c>
      <c r="AC85" s="34"/>
      <c r="AD85" s="34"/>
      <c r="AE85" s="35"/>
      <c r="AF85" s="35"/>
      <c r="AH85" s="36"/>
      <c r="AI85" s="36"/>
      <c r="AJ85" s="36"/>
      <c r="AK85" s="0" t="n">
        <v>3</v>
      </c>
    </row>
    <row r="86" customFormat="false" ht="13.8" hidden="true" customHeight="false" outlineLevel="0" collapsed="false">
      <c r="A86" s="25"/>
      <c r="B86" s="23"/>
      <c r="C86" s="24"/>
      <c r="D86" s="4"/>
      <c r="E86" s="4" t="s">
        <v>73</v>
      </c>
      <c r="F86" s="4"/>
      <c r="G86" s="26" t="s">
        <v>159</v>
      </c>
      <c r="H86" s="26" t="s">
        <v>75</v>
      </c>
      <c r="I86" s="26" t="s">
        <v>76</v>
      </c>
      <c r="J86" s="27" t="s">
        <v>77</v>
      </c>
      <c r="K86" s="28" t="n">
        <v>15</v>
      </c>
      <c r="L86" s="29" t="n">
        <v>0.6875</v>
      </c>
      <c r="M86" s="29" t="n">
        <v>0.597222222222222</v>
      </c>
      <c r="N86" s="26" t="s">
        <v>77</v>
      </c>
      <c r="O86" s="26" t="s">
        <v>78</v>
      </c>
      <c r="P86" s="30" t="n">
        <v>50</v>
      </c>
      <c r="Q86" s="30" t="n">
        <f aca="false">P86*T86</f>
        <v>1891.51</v>
      </c>
      <c r="R86" s="30" t="s">
        <v>79</v>
      </c>
      <c r="S86" s="30" t="s">
        <v>79</v>
      </c>
      <c r="T86" s="31" t="n">
        <v>37.8302</v>
      </c>
      <c r="U86" s="31"/>
      <c r="V86" s="31" t="str">
        <f aca="false">_xlfn.CONCAT(H86,"/",G86)</f>
        <v>EUR/THB</v>
      </c>
      <c r="W86" s="31" t="n">
        <f aca="false">ABS(10000*(U86-T86))</f>
        <v>378302</v>
      </c>
      <c r="X86" s="32" t="n">
        <f aca="false">IF(LEFT(V86,3)=G86,1,-1)</f>
        <v>-1</v>
      </c>
      <c r="Y86" s="31" t="n">
        <f aca="false">IF(O86="Yes",S86-W86,Q86)</f>
        <v>1891.51</v>
      </c>
      <c r="Z86" s="32" t="n">
        <f aca="false">Q86*3</f>
        <v>5674.53</v>
      </c>
      <c r="AA86" s="33" t="n">
        <f aca="false">IF(O86="Yes",(Z86-S86)*100,(Z86-Q86)*100)</f>
        <v>378302</v>
      </c>
      <c r="AB86" s="34" t="n">
        <f aca="false">IF(ABS(Y86)&lt;Z86,IF(O86="Yes",U86+(X86*S86)/10000,T86+(X86*Q86)/10000),"Error msg/No rate shown")</f>
        <v>37.641049</v>
      </c>
      <c r="AC86" s="34"/>
      <c r="AD86" s="34"/>
      <c r="AE86" s="35"/>
      <c r="AF86" s="35"/>
      <c r="AH86" s="36"/>
      <c r="AI86" s="36"/>
      <c r="AJ86" s="36"/>
      <c r="AK86" s="0" t="n">
        <v>3</v>
      </c>
    </row>
    <row r="87" customFormat="false" ht="13.8" hidden="true" customHeight="false" outlineLevel="0" collapsed="false">
      <c r="A87" s="25"/>
      <c r="B87" s="23"/>
      <c r="C87" s="24"/>
      <c r="D87" s="4"/>
      <c r="E87" s="4" t="s">
        <v>73</v>
      </c>
      <c r="F87" s="4"/>
      <c r="G87" s="26" t="s">
        <v>160</v>
      </c>
      <c r="H87" s="26" t="s">
        <v>75</v>
      </c>
      <c r="I87" s="26" t="s">
        <v>76</v>
      </c>
      <c r="J87" s="27" t="s">
        <v>77</v>
      </c>
      <c r="K87" s="28" t="n">
        <v>15</v>
      </c>
      <c r="L87" s="29" t="n">
        <v>0.6875</v>
      </c>
      <c r="M87" s="29" t="n">
        <v>0.597222222222222</v>
      </c>
      <c r="N87" s="26" t="s">
        <v>77</v>
      </c>
      <c r="O87" s="26" t="s">
        <v>78</v>
      </c>
      <c r="P87" s="30" t="n">
        <v>50</v>
      </c>
      <c r="Q87" s="30" t="n">
        <f aca="false">P87*T87</f>
        <v>126</v>
      </c>
      <c r="R87" s="30" t="s">
        <v>79</v>
      </c>
      <c r="S87" s="30" t="s">
        <v>79</v>
      </c>
      <c r="T87" s="31" t="n">
        <v>2.52</v>
      </c>
      <c r="U87" s="31"/>
      <c r="V87" s="31" t="str">
        <f aca="false">_xlfn.CONCAT(H87,"/",G87)</f>
        <v>EUR/TOP</v>
      </c>
      <c r="W87" s="31" t="n">
        <f aca="false">ABS(10000*(U87-T87))</f>
        <v>25200</v>
      </c>
      <c r="X87" s="32" t="n">
        <f aca="false">IF(LEFT(V87,3)=G87,1,-1)</f>
        <v>-1</v>
      </c>
      <c r="Y87" s="31" t="n">
        <f aca="false">IF(O87="Yes",S87-W87,Q87)</f>
        <v>126</v>
      </c>
      <c r="Z87" s="32" t="n">
        <f aca="false">Q87*3</f>
        <v>378</v>
      </c>
      <c r="AA87" s="33" t="n">
        <f aca="false">IF(O87="Yes",(Z87-S87)*100,(Z87-Q87)*100)</f>
        <v>25200</v>
      </c>
      <c r="AB87" s="34" t="n">
        <f aca="false">IF(ABS(Y87)&lt;Z87,IF(O87="Yes",U87+(X87*S87)/10000,T87+(X87*Q87)/10000),"Error msg/No rate shown")</f>
        <v>2.5074</v>
      </c>
      <c r="AC87" s="34"/>
      <c r="AD87" s="34"/>
      <c r="AE87" s="35"/>
      <c r="AF87" s="35"/>
      <c r="AH87" s="36"/>
      <c r="AI87" s="36"/>
      <c r="AJ87" s="36"/>
      <c r="AK87" s="0" t="n">
        <v>3</v>
      </c>
    </row>
    <row r="88" customFormat="false" ht="13.8" hidden="true" customHeight="false" outlineLevel="0" collapsed="false">
      <c r="A88" s="25"/>
      <c r="B88" s="23"/>
      <c r="C88" s="24"/>
      <c r="D88" s="4"/>
      <c r="E88" s="4" t="s">
        <v>73</v>
      </c>
      <c r="F88" s="4"/>
      <c r="G88" s="26" t="s">
        <v>161</v>
      </c>
      <c r="H88" s="26" t="s">
        <v>75</v>
      </c>
      <c r="I88" s="26" t="s">
        <v>76</v>
      </c>
      <c r="J88" s="27" t="s">
        <v>77</v>
      </c>
      <c r="K88" s="28" t="n">
        <v>15</v>
      </c>
      <c r="L88" s="29" t="n">
        <v>0.6875</v>
      </c>
      <c r="M88" s="29" t="n">
        <v>0.597222222222222</v>
      </c>
      <c r="N88" s="26" t="s">
        <v>77</v>
      </c>
      <c r="O88" s="26" t="s">
        <v>78</v>
      </c>
      <c r="P88" s="30" t="n">
        <v>50</v>
      </c>
      <c r="Q88" s="30" t="n">
        <f aca="false">P88*T88</f>
        <v>374.905</v>
      </c>
      <c r="R88" s="30" t="s">
        <v>79</v>
      </c>
      <c r="S88" s="30" t="s">
        <v>79</v>
      </c>
      <c r="T88" s="31" t="n">
        <v>7.4981</v>
      </c>
      <c r="U88" s="31"/>
      <c r="V88" s="31" t="str">
        <f aca="false">_xlfn.CONCAT(H88,"/",G88)</f>
        <v>EUR/TTD</v>
      </c>
      <c r="W88" s="31" t="n">
        <f aca="false">ABS(10000*(U88-T88))</f>
        <v>74981</v>
      </c>
      <c r="X88" s="32" t="n">
        <f aca="false">IF(LEFT(V88,3)=G88,1,-1)</f>
        <v>-1</v>
      </c>
      <c r="Y88" s="31" t="n">
        <f aca="false">IF(O88="Yes",S88-W88,Q88)</f>
        <v>374.905</v>
      </c>
      <c r="Z88" s="32" t="n">
        <f aca="false">Q88*3</f>
        <v>1124.715</v>
      </c>
      <c r="AA88" s="33" t="n">
        <f aca="false">IF(O88="Yes",(Z88-S88)*100,(Z88-Q88)*100)</f>
        <v>74981</v>
      </c>
      <c r="AB88" s="34" t="n">
        <f aca="false">IF(ABS(Y88)&lt;Z88,IF(O88="Yes",U88+(X88*S88)/10000,T88+(X88*Q88)/10000),"Error msg/No rate shown")</f>
        <v>7.4606095</v>
      </c>
      <c r="AC88" s="34"/>
      <c r="AD88" s="34"/>
      <c r="AE88" s="35"/>
      <c r="AF88" s="35"/>
      <c r="AH88" s="36"/>
      <c r="AI88" s="36"/>
      <c r="AJ88" s="36"/>
      <c r="AK88" s="0" t="n">
        <v>3</v>
      </c>
    </row>
    <row r="89" customFormat="false" ht="13.8" hidden="true" customHeight="false" outlineLevel="0" collapsed="false">
      <c r="A89" s="25"/>
      <c r="B89" s="23"/>
      <c r="C89" s="24"/>
      <c r="D89" s="4"/>
      <c r="E89" s="4" t="s">
        <v>73</v>
      </c>
      <c r="F89" s="4"/>
      <c r="G89" s="26" t="s">
        <v>162</v>
      </c>
      <c r="H89" s="26" t="s">
        <v>75</v>
      </c>
      <c r="I89" s="26" t="s">
        <v>76</v>
      </c>
      <c r="J89" s="27" t="s">
        <v>77</v>
      </c>
      <c r="K89" s="28" t="n">
        <v>15</v>
      </c>
      <c r="L89" s="29" t="n">
        <v>0.6875</v>
      </c>
      <c r="M89" s="29" t="n">
        <v>0.597222222222222</v>
      </c>
      <c r="N89" s="26" t="s">
        <v>77</v>
      </c>
      <c r="O89" s="26" t="s">
        <v>78</v>
      </c>
      <c r="P89" s="30" t="n">
        <v>50</v>
      </c>
      <c r="Q89" s="30" t="n">
        <f aca="false">P89*T89</f>
        <v>169.33</v>
      </c>
      <c r="R89" s="30" t="s">
        <v>79</v>
      </c>
      <c r="S89" s="30" t="s">
        <v>79</v>
      </c>
      <c r="T89" s="31" t="n">
        <v>3.3866</v>
      </c>
      <c r="U89" s="31"/>
      <c r="V89" s="31" t="str">
        <f aca="false">_xlfn.CONCAT(H89,"/",G89)</f>
        <v>EUR/TND</v>
      </c>
      <c r="W89" s="31" t="n">
        <f aca="false">ABS(10000*(U89-T89))</f>
        <v>33866</v>
      </c>
      <c r="X89" s="32" t="n">
        <f aca="false">IF(LEFT(V89,3)=G89,1,-1)</f>
        <v>-1</v>
      </c>
      <c r="Y89" s="31" t="n">
        <f aca="false">IF(O89="Yes",S89-W89,Q89)</f>
        <v>169.33</v>
      </c>
      <c r="Z89" s="32" t="n">
        <f aca="false">Q89*3</f>
        <v>507.99</v>
      </c>
      <c r="AA89" s="33" t="n">
        <f aca="false">IF(O89="Yes",(Z89-S89)*100,(Z89-Q89)*100)</f>
        <v>33866</v>
      </c>
      <c r="AB89" s="34" t="n">
        <f aca="false">IF(ABS(Y89)&lt;Z89,IF(O89="Yes",U89+(X89*S89)/10000,T89+(X89*Q89)/10000),"Error msg/No rate shown")</f>
        <v>3.369667</v>
      </c>
      <c r="AC89" s="34"/>
      <c r="AD89" s="34"/>
      <c r="AE89" s="35"/>
      <c r="AF89" s="35"/>
      <c r="AH89" s="36"/>
      <c r="AI89" s="36"/>
      <c r="AJ89" s="36"/>
      <c r="AK89" s="0" t="n">
        <v>3</v>
      </c>
    </row>
    <row r="90" customFormat="false" ht="13.8" hidden="true" customHeight="false" outlineLevel="0" collapsed="false">
      <c r="A90" s="25"/>
      <c r="B90" s="23"/>
      <c r="C90" s="24"/>
      <c r="D90" s="4"/>
      <c r="E90" s="4" t="s">
        <v>73</v>
      </c>
      <c r="F90" s="4" t="s">
        <v>82</v>
      </c>
      <c r="G90" s="26" t="s">
        <v>163</v>
      </c>
      <c r="H90" s="26" t="s">
        <v>75</v>
      </c>
      <c r="I90" s="26" t="s">
        <v>76</v>
      </c>
      <c r="J90" s="27" t="s">
        <v>77</v>
      </c>
      <c r="K90" s="28" t="n">
        <v>15</v>
      </c>
      <c r="L90" s="29" t="n">
        <v>0.6875</v>
      </c>
      <c r="M90" s="29" t="n">
        <v>0.597222222222222</v>
      </c>
      <c r="N90" s="26" t="s">
        <v>77</v>
      </c>
      <c r="O90" s="26" t="s">
        <v>78</v>
      </c>
      <c r="P90" s="30" t="n">
        <v>50</v>
      </c>
      <c r="Q90" s="30" t="n">
        <f aca="false">P90*T90</f>
        <v>1892.515</v>
      </c>
      <c r="R90" s="30" t="s">
        <v>79</v>
      </c>
      <c r="S90" s="30" t="s">
        <v>79</v>
      </c>
      <c r="T90" s="31" t="n">
        <v>37.8503</v>
      </c>
      <c r="U90" s="31"/>
      <c r="V90" s="31" t="str">
        <f aca="false">_xlfn.CONCAT(H90,"/",G90)</f>
        <v>EUR/TRY</v>
      </c>
      <c r="W90" s="31" t="n">
        <f aca="false">ABS(10000*(U90-T90))</f>
        <v>378503</v>
      </c>
      <c r="X90" s="32" t="n">
        <f aca="false">IF(LEFT(V90,3)=G90,1,-1)</f>
        <v>-1</v>
      </c>
      <c r="Y90" s="31" t="n">
        <f aca="false">IF(O90="Yes",S90-W90,Q90)</f>
        <v>1892.515</v>
      </c>
      <c r="Z90" s="32" t="n">
        <f aca="false">Q90*3</f>
        <v>5677.545</v>
      </c>
      <c r="AA90" s="33" t="n">
        <f aca="false">IF(O90="Yes",(Z90-S90)*100,(Z90-Q90)*100)</f>
        <v>378503</v>
      </c>
      <c r="AB90" s="34" t="n">
        <f aca="false">IF(ABS(Y90)&lt;Z90,IF(O90="Yes",U90+(X90*S90)/10000,T90+(X90*Q90)/10000),"Error msg/No rate shown")</f>
        <v>37.6610485</v>
      </c>
      <c r="AC90" s="34"/>
      <c r="AD90" s="34"/>
      <c r="AE90" s="35"/>
      <c r="AF90" s="35"/>
      <c r="AH90" s="36"/>
      <c r="AI90" s="36"/>
      <c r="AJ90" s="36"/>
      <c r="AK90" s="0" t="n">
        <v>3</v>
      </c>
    </row>
    <row r="91" customFormat="false" ht="13.8" hidden="true" customHeight="false" outlineLevel="0" collapsed="false">
      <c r="A91" s="25"/>
      <c r="B91" s="23"/>
      <c r="C91" s="24"/>
      <c r="D91" s="4"/>
      <c r="E91" s="4" t="s">
        <v>73</v>
      </c>
      <c r="F91" s="4"/>
      <c r="G91" s="26" t="s">
        <v>164</v>
      </c>
      <c r="H91" s="26" t="s">
        <v>75</v>
      </c>
      <c r="I91" s="26" t="s">
        <v>76</v>
      </c>
      <c r="J91" s="27" t="s">
        <v>77</v>
      </c>
      <c r="K91" s="28" t="n">
        <v>15</v>
      </c>
      <c r="L91" s="29" t="n">
        <v>0.6875</v>
      </c>
      <c r="M91" s="29" t="n">
        <v>0.597222222222222</v>
      </c>
      <c r="N91" s="26" t="s">
        <v>77</v>
      </c>
      <c r="O91" s="26" t="s">
        <v>78</v>
      </c>
      <c r="P91" s="30" t="n">
        <v>50</v>
      </c>
      <c r="Q91" s="30" t="n">
        <f aca="false">P91*T91</f>
        <v>206550</v>
      </c>
      <c r="R91" s="30" t="s">
        <v>79</v>
      </c>
      <c r="S91" s="30" t="s">
        <v>79</v>
      </c>
      <c r="T91" s="31" t="n">
        <v>4131</v>
      </c>
      <c r="U91" s="31"/>
      <c r="V91" s="31" t="str">
        <f aca="false">_xlfn.CONCAT(H91,"/",G91)</f>
        <v>EUR/UGX</v>
      </c>
      <c r="W91" s="31" t="n">
        <f aca="false">ABS(10000*(U91-T91))</f>
        <v>41310000</v>
      </c>
      <c r="X91" s="32" t="n">
        <f aca="false">IF(LEFT(V91,3)=G91,1,-1)</f>
        <v>-1</v>
      </c>
      <c r="Y91" s="31" t="n">
        <f aca="false">IF(O91="Yes",S91-W91,Q91)</f>
        <v>206550</v>
      </c>
      <c r="Z91" s="32" t="n">
        <f aca="false">Q91*3</f>
        <v>619650</v>
      </c>
      <c r="AA91" s="33" t="n">
        <f aca="false">IF(O91="Yes",(Z91-S91)*100,(Z91-Q91)*100)</f>
        <v>41310000</v>
      </c>
      <c r="AB91" s="34" t="n">
        <f aca="false">IF(ABS(Y91)&lt;Z91,IF(O91="Yes",U91+(X91*S91)/10000,T91+(X91*Q91)/10000),"Error msg/No rate shown")</f>
        <v>4110.345</v>
      </c>
      <c r="AC91" s="34"/>
      <c r="AD91" s="34"/>
      <c r="AE91" s="35"/>
      <c r="AF91" s="35"/>
      <c r="AH91" s="36"/>
      <c r="AI91" s="36"/>
      <c r="AJ91" s="36"/>
      <c r="AK91" s="0" t="n">
        <v>3</v>
      </c>
    </row>
    <row r="92" customFormat="false" ht="13.8" hidden="true" customHeight="false" outlineLevel="0" collapsed="false">
      <c r="A92" s="25"/>
      <c r="B92" s="23"/>
      <c r="C92" s="24"/>
      <c r="D92" s="4"/>
      <c r="E92" s="4" t="s">
        <v>73</v>
      </c>
      <c r="F92" s="4" t="s">
        <v>82</v>
      </c>
      <c r="G92" s="26" t="s">
        <v>165</v>
      </c>
      <c r="H92" s="26" t="s">
        <v>75</v>
      </c>
      <c r="I92" s="26" t="s">
        <v>76</v>
      </c>
      <c r="J92" s="27" t="s">
        <v>77</v>
      </c>
      <c r="K92" s="28" t="n">
        <v>15</v>
      </c>
      <c r="L92" s="29" t="n">
        <v>0.6875</v>
      </c>
      <c r="M92" s="29" t="n">
        <v>0.597222222222222</v>
      </c>
      <c r="N92" s="26" t="s">
        <v>77</v>
      </c>
      <c r="O92" s="26" t="s">
        <v>78</v>
      </c>
      <c r="P92" s="30" t="n">
        <v>50</v>
      </c>
      <c r="Q92" s="30" t="n">
        <f aca="false">P92*T92</f>
        <v>204.185</v>
      </c>
      <c r="R92" s="30" t="s">
        <v>79</v>
      </c>
      <c r="S92" s="30" t="s">
        <v>79</v>
      </c>
      <c r="T92" s="31" t="n">
        <v>4.0837</v>
      </c>
      <c r="U92" s="31"/>
      <c r="V92" s="31" t="str">
        <f aca="false">_xlfn.CONCAT(H92,"/",G92)</f>
        <v>EUR/AED</v>
      </c>
      <c r="W92" s="31" t="n">
        <f aca="false">ABS(10000*(U92-T92))</f>
        <v>40837</v>
      </c>
      <c r="X92" s="32" t="n">
        <f aca="false">IF(LEFT(V92,3)=G92,1,-1)</f>
        <v>-1</v>
      </c>
      <c r="Y92" s="31" t="n">
        <f aca="false">IF(O92="Yes",S92-W92,Q92)</f>
        <v>204.185</v>
      </c>
      <c r="Z92" s="32" t="n">
        <f aca="false">Q92*3</f>
        <v>612.555</v>
      </c>
      <c r="AA92" s="33" t="n">
        <f aca="false">IF(O92="Yes",(Z92-S92)*100,(Z92-Q92)*100)</f>
        <v>40837</v>
      </c>
      <c r="AB92" s="34" t="n">
        <f aca="false">IF(ABS(Y92)&lt;Z92,IF(O92="Yes",U92+(X92*S92)/10000,T92+(X92*Q92)/10000),"Error msg/No rate shown")</f>
        <v>4.0632815</v>
      </c>
      <c r="AC92" s="34"/>
      <c r="AD92" s="34"/>
      <c r="AE92" s="35"/>
      <c r="AF92" s="35"/>
      <c r="AH92" s="36"/>
      <c r="AI92" s="36"/>
      <c r="AJ92" s="36"/>
      <c r="AK92" s="0" t="n">
        <v>3</v>
      </c>
    </row>
    <row r="93" customFormat="false" ht="13.8" hidden="true" customHeight="false" outlineLevel="0" collapsed="false">
      <c r="A93" s="25"/>
      <c r="B93" s="23"/>
      <c r="C93" s="24"/>
      <c r="D93" s="4"/>
      <c r="E93" s="4" t="s">
        <v>73</v>
      </c>
      <c r="F93" s="4"/>
      <c r="G93" s="26" t="s">
        <v>166</v>
      </c>
      <c r="H93" s="26" t="s">
        <v>75</v>
      </c>
      <c r="I93" s="26" t="s">
        <v>76</v>
      </c>
      <c r="J93" s="27" t="s">
        <v>77</v>
      </c>
      <c r="K93" s="28" t="n">
        <v>15</v>
      </c>
      <c r="L93" s="29" t="n">
        <v>0.6875</v>
      </c>
      <c r="M93" s="29" t="n">
        <v>0.597222222222222</v>
      </c>
      <c r="N93" s="26" t="s">
        <v>77</v>
      </c>
      <c r="O93" s="26" t="s">
        <v>78</v>
      </c>
      <c r="P93" s="30" t="n">
        <v>50</v>
      </c>
      <c r="Q93" s="30" t="n">
        <f aca="false">P93*T93</f>
        <v>2239.55</v>
      </c>
      <c r="R93" s="30" t="s">
        <v>79</v>
      </c>
      <c r="S93" s="30" t="s">
        <v>79</v>
      </c>
      <c r="T93" s="31" t="n">
        <v>44.791</v>
      </c>
      <c r="U93" s="31"/>
      <c r="V93" s="31" t="str">
        <f aca="false">_xlfn.CONCAT(H93,"/",G93)</f>
        <v>EUR/UYU</v>
      </c>
      <c r="W93" s="31" t="n">
        <f aca="false">ABS(10000*(U93-T93))</f>
        <v>447910</v>
      </c>
      <c r="X93" s="32" t="n">
        <f aca="false">IF(LEFT(V93,3)=G93,1,-1)</f>
        <v>-1</v>
      </c>
      <c r="Y93" s="31" t="n">
        <f aca="false">IF(O93="Yes",S93-W93,Q93)</f>
        <v>2239.55</v>
      </c>
      <c r="Z93" s="32" t="n">
        <f aca="false">Q93*3</f>
        <v>6718.65</v>
      </c>
      <c r="AA93" s="33" t="n">
        <f aca="false">IF(O93="Yes",(Z93-S93)*100,(Z93-Q93)*100)</f>
        <v>447910</v>
      </c>
      <c r="AB93" s="34" t="n">
        <f aca="false">IF(ABS(Y93)&lt;Z93,IF(O93="Yes",U93+(X93*S93)/10000,T93+(X93*Q93)/10000),"Error msg/No rate shown")</f>
        <v>44.567045</v>
      </c>
      <c r="AC93" s="34"/>
      <c r="AD93" s="34"/>
      <c r="AE93" s="35"/>
      <c r="AF93" s="35"/>
      <c r="AH93" s="36"/>
      <c r="AI93" s="36"/>
      <c r="AJ93" s="36"/>
      <c r="AK93" s="0" t="n">
        <v>3</v>
      </c>
    </row>
    <row r="94" customFormat="false" ht="13.8" hidden="true" customHeight="false" outlineLevel="0" collapsed="false">
      <c r="A94" s="25"/>
      <c r="B94" s="23"/>
      <c r="C94" s="24"/>
      <c r="D94" s="4"/>
      <c r="E94" s="4" t="s">
        <v>73</v>
      </c>
      <c r="F94" s="4"/>
      <c r="G94" s="26" t="s">
        <v>167</v>
      </c>
      <c r="H94" s="26" t="s">
        <v>75</v>
      </c>
      <c r="I94" s="26" t="s">
        <v>76</v>
      </c>
      <c r="J94" s="27" t="s">
        <v>77</v>
      </c>
      <c r="K94" s="28" t="n">
        <v>15</v>
      </c>
      <c r="L94" s="29" t="n">
        <v>0.6875</v>
      </c>
      <c r="M94" s="29" t="n">
        <v>0.597222222222222</v>
      </c>
      <c r="N94" s="26" t="s">
        <v>77</v>
      </c>
      <c r="O94" s="26" t="s">
        <v>78</v>
      </c>
      <c r="P94" s="30" t="n">
        <v>50</v>
      </c>
      <c r="Q94" s="30" t="n">
        <f aca="false">P94*T94</f>
        <v>1381938</v>
      </c>
      <c r="R94" s="30" t="s">
        <v>79</v>
      </c>
      <c r="S94" s="30" t="s">
        <v>79</v>
      </c>
      <c r="T94" s="31" t="n">
        <v>27638.76</v>
      </c>
      <c r="U94" s="31"/>
      <c r="V94" s="31" t="str">
        <f aca="false">_xlfn.CONCAT(H94,"/",G94)</f>
        <v>EUR/VND</v>
      </c>
      <c r="W94" s="31" t="n">
        <f aca="false">ABS(10000*(U94-T94))</f>
        <v>276387600</v>
      </c>
      <c r="X94" s="32" t="n">
        <f aca="false">IF(LEFT(V94,3)=G94,1,-1)</f>
        <v>-1</v>
      </c>
      <c r="Y94" s="31" t="n">
        <f aca="false">IF(O94="Yes",S94-W94,Q94)</f>
        <v>1381938</v>
      </c>
      <c r="Z94" s="32" t="n">
        <f aca="false">Q94*3</f>
        <v>4145814</v>
      </c>
      <c r="AA94" s="33" t="n">
        <f aca="false">IF(O94="Yes",(Z94-S94)*100,(Z94-Q94)*100)</f>
        <v>276387600</v>
      </c>
      <c r="AB94" s="34" t="n">
        <f aca="false">IF(ABS(Y94)&lt;Z94,IF(O94="Yes",U94+(X94*S94)/10000,T94+(X94*Q94)/10000),"Error msg/No rate shown")</f>
        <v>27500.5662</v>
      </c>
      <c r="AC94" s="34"/>
      <c r="AD94" s="34"/>
      <c r="AE94" s="35"/>
      <c r="AF94" s="35"/>
      <c r="AH94" s="36"/>
      <c r="AI94" s="36"/>
      <c r="AJ94" s="36"/>
      <c r="AK94" s="0" t="n">
        <v>3</v>
      </c>
    </row>
    <row r="95" customFormat="false" ht="13.8" hidden="true" customHeight="false" outlineLevel="0" collapsed="false">
      <c r="A95" s="25"/>
      <c r="B95" s="23"/>
      <c r="C95" s="24"/>
      <c r="D95" s="4"/>
      <c r="E95" s="4" t="s">
        <v>73</v>
      </c>
      <c r="F95" s="4"/>
      <c r="G95" s="26" t="s">
        <v>168</v>
      </c>
      <c r="H95" s="26" t="s">
        <v>75</v>
      </c>
      <c r="I95" s="26" t="s">
        <v>76</v>
      </c>
      <c r="J95" s="27" t="s">
        <v>77</v>
      </c>
      <c r="K95" s="28" t="n">
        <v>15</v>
      </c>
      <c r="L95" s="29" t="n">
        <v>0.6875</v>
      </c>
      <c r="M95" s="29" t="n">
        <v>0.597222222222222</v>
      </c>
      <c r="N95" s="26" t="s">
        <v>77</v>
      </c>
      <c r="O95" s="26" t="s">
        <v>78</v>
      </c>
      <c r="P95" s="30" t="n">
        <v>50</v>
      </c>
      <c r="Q95" s="30" t="n">
        <f aca="false">P95*T95</f>
        <v>1443.05</v>
      </c>
      <c r="R95" s="30" t="s">
        <v>79</v>
      </c>
      <c r="S95" s="30" t="s">
        <v>79</v>
      </c>
      <c r="T95" s="31" t="n">
        <v>28.861</v>
      </c>
      <c r="U95" s="31"/>
      <c r="V95" s="31" t="str">
        <f aca="false">_xlfn.CONCAT(H95,"/",G95)</f>
        <v>EUR/ZMW</v>
      </c>
      <c r="W95" s="31" t="n">
        <f aca="false">ABS(10000*(U95-T95))</f>
        <v>288610</v>
      </c>
      <c r="X95" s="32" t="n">
        <f aca="false">IF(LEFT(V95,3)=G95,1,-1)</f>
        <v>-1</v>
      </c>
      <c r="Y95" s="31" t="n">
        <f aca="false">IF(O95="Yes",S95-W95,Q95)</f>
        <v>1443.05</v>
      </c>
      <c r="Z95" s="32" t="n">
        <f aca="false">Q95*3</f>
        <v>4329.15</v>
      </c>
      <c r="AA95" s="33" t="n">
        <f aca="false">IF(O95="Yes",(Z95-S95)*100,(Z95-Q95)*100)</f>
        <v>288610</v>
      </c>
      <c r="AB95" s="34" t="n">
        <f aca="false">IF(ABS(Y95)&lt;Z95,IF(O95="Yes",U95+(X95*S95)/10000,T95+(X95*Q95)/10000),"Error msg/No rate shown")</f>
        <v>28.716695</v>
      </c>
      <c r="AC95" s="34"/>
      <c r="AD95" s="34"/>
      <c r="AE95" s="35"/>
      <c r="AF95" s="35"/>
      <c r="AH95" s="36"/>
      <c r="AI95" s="36"/>
      <c r="AJ95" s="36"/>
      <c r="AK95" s="0" t="n">
        <v>3</v>
      </c>
    </row>
    <row r="96" customFormat="false" ht="13.8" hidden="true" customHeight="false" outlineLevel="0" collapsed="false">
      <c r="A96" s="25"/>
      <c r="B96" s="23"/>
      <c r="C96" s="24"/>
      <c r="D96" s="4"/>
      <c r="E96" s="4" t="s">
        <v>73</v>
      </c>
      <c r="F96" s="4"/>
      <c r="G96" s="26" t="s">
        <v>169</v>
      </c>
      <c r="H96" s="26" t="s">
        <v>75</v>
      </c>
      <c r="I96" s="26" t="s">
        <v>76</v>
      </c>
      <c r="J96" s="27" t="s">
        <v>77</v>
      </c>
      <c r="K96" s="28" t="n">
        <v>15</v>
      </c>
      <c r="L96" s="29" t="n">
        <v>0.6875</v>
      </c>
      <c r="M96" s="29" t="n">
        <v>0.597222222222222</v>
      </c>
      <c r="N96" s="26" t="s">
        <v>77</v>
      </c>
      <c r="O96" s="26" t="s">
        <v>78</v>
      </c>
      <c r="P96" s="30" t="n">
        <v>50</v>
      </c>
      <c r="Q96" s="30" t="n">
        <f aca="false">P96*T96</f>
        <v>309.38</v>
      </c>
      <c r="R96" s="30" t="s">
        <v>79</v>
      </c>
      <c r="S96" s="30" t="s">
        <v>79</v>
      </c>
      <c r="T96" s="31" t="n">
        <v>6.1876</v>
      </c>
      <c r="U96" s="31"/>
      <c r="V96" s="31" t="str">
        <f aca="false">_xlfn.CONCAT(H96,"/",G96)</f>
        <v>EUR/ZWD</v>
      </c>
      <c r="W96" s="31" t="n">
        <f aca="false">ABS(10000*(U96-T96))</f>
        <v>61876</v>
      </c>
      <c r="X96" s="32" t="n">
        <f aca="false">IF(LEFT(V96,3)=G96,1,-1)</f>
        <v>-1</v>
      </c>
      <c r="Y96" s="31" t="n">
        <f aca="false">IF(O96="Yes",S96-W96,Q96)</f>
        <v>309.38</v>
      </c>
      <c r="Z96" s="32" t="n">
        <f aca="false">Q96*3</f>
        <v>928.14</v>
      </c>
      <c r="AA96" s="33" t="n">
        <f aca="false">IF(O96="Yes",(Z96-S96)*100,(Z96-Q96)*100)</f>
        <v>61876</v>
      </c>
      <c r="AB96" s="34" t="n">
        <f aca="false">IF(ABS(Y96)&lt;Z96,IF(O96="Yes",U96+(X96*S96)/10000,T96+(X96*Q96)/10000),"Error msg/No rate shown")</f>
        <v>6.156662</v>
      </c>
      <c r="AC96" s="34"/>
      <c r="AD96" s="34"/>
      <c r="AE96" s="35"/>
      <c r="AF96" s="35"/>
      <c r="AH96" s="36"/>
      <c r="AI96" s="36"/>
      <c r="AJ96" s="36"/>
      <c r="AK96" s="0" t="n">
        <v>3</v>
      </c>
    </row>
    <row r="97" customFormat="false" ht="13.8" hidden="true" customHeight="false" outlineLevel="0" collapsed="false">
      <c r="A97" s="25"/>
      <c r="B97" s="23"/>
      <c r="C97" s="24"/>
      <c r="D97" s="4"/>
      <c r="E97" s="4" t="s">
        <v>73</v>
      </c>
      <c r="F97" s="4"/>
      <c r="G97" s="26" t="s">
        <v>170</v>
      </c>
      <c r="H97" s="26" t="s">
        <v>75</v>
      </c>
      <c r="I97" s="26" t="s">
        <v>76</v>
      </c>
      <c r="J97" s="27" t="s">
        <v>77</v>
      </c>
      <c r="K97" s="28" t="n">
        <v>15</v>
      </c>
      <c r="L97" s="29" t="n">
        <v>0.6875</v>
      </c>
      <c r="M97" s="29" t="n">
        <v>0.597222222222222</v>
      </c>
      <c r="N97" s="26" t="s">
        <v>77</v>
      </c>
      <c r="O97" s="26" t="s">
        <v>78</v>
      </c>
      <c r="P97" s="30" t="n">
        <v>50</v>
      </c>
      <c r="Q97" s="30" t="n">
        <f aca="false">P97*T97</f>
        <v>1224201</v>
      </c>
      <c r="R97" s="30" t="s">
        <v>79</v>
      </c>
      <c r="S97" s="30" t="s">
        <v>79</v>
      </c>
      <c r="T97" s="31" t="n">
        <v>24484.02</v>
      </c>
      <c r="U97" s="31"/>
      <c r="V97" s="31" t="str">
        <f aca="false">_xlfn.CONCAT(H97,"/",G97)</f>
        <v>EUR/LAK</v>
      </c>
      <c r="W97" s="31" t="n">
        <f aca="false">ABS(10000*(U97-T97))</f>
        <v>244840200</v>
      </c>
      <c r="X97" s="32" t="n">
        <f aca="false">IF(LEFT(V97,3)=G97,1,-1)</f>
        <v>-1</v>
      </c>
      <c r="Y97" s="31" t="n">
        <f aca="false">IF(O97="Yes",S97-W97,Q97)</f>
        <v>1224201</v>
      </c>
      <c r="Z97" s="32" t="n">
        <f aca="false">Q97*3</f>
        <v>3672603</v>
      </c>
      <c r="AA97" s="33" t="n">
        <f aca="false">IF(O97="Yes",(Z97-S97)*100,(Z97-Q97)*100)</f>
        <v>244840200</v>
      </c>
      <c r="AB97" s="34" t="n">
        <f aca="false">IF(ABS(Y97)&lt;Z97,IF(O97="Yes",U97+(X97*S97)/10000,T97+(X97*Q97)/10000),"Error msg/No rate shown")</f>
        <v>24361.5999</v>
      </c>
      <c r="AC97" s="34"/>
      <c r="AD97" s="34"/>
      <c r="AE97" s="35"/>
      <c r="AF97" s="35"/>
      <c r="AH97" s="36"/>
      <c r="AI97" s="36"/>
      <c r="AJ97" s="36"/>
      <c r="AK97" s="0" t="n">
        <v>3</v>
      </c>
    </row>
    <row r="98" customFormat="false" ht="13.8" hidden="true" customHeight="false" outlineLevel="0" collapsed="false">
      <c r="A98" s="25"/>
      <c r="B98" s="23"/>
      <c r="C98" s="24"/>
      <c r="D98" s="4"/>
      <c r="E98" s="4" t="s">
        <v>171</v>
      </c>
      <c r="F98" s="4" t="s">
        <v>82</v>
      </c>
      <c r="G98" s="26" t="s">
        <v>75</v>
      </c>
      <c r="H98" s="26" t="s">
        <v>89</v>
      </c>
      <c r="I98" s="26" t="s">
        <v>76</v>
      </c>
      <c r="J98" s="27" t="s">
        <v>77</v>
      </c>
      <c r="K98" s="28" t="n">
        <v>15</v>
      </c>
      <c r="L98" s="29" t="n">
        <v>0.6875</v>
      </c>
      <c r="M98" s="29" t="n">
        <v>0.597222222222222</v>
      </c>
      <c r="N98" s="26" t="s">
        <v>77</v>
      </c>
      <c r="O98" s="26" t="s">
        <v>78</v>
      </c>
      <c r="P98" s="30" t="n">
        <v>50</v>
      </c>
      <c r="Q98" s="30" t="n">
        <f aca="false">P98*T98</f>
        <v>44.96</v>
      </c>
      <c r="R98" s="30" t="s">
        <v>79</v>
      </c>
      <c r="S98" s="30" t="s">
        <v>79</v>
      </c>
      <c r="T98" s="31" t="n">
        <v>0.8992</v>
      </c>
      <c r="U98" s="31"/>
      <c r="V98" s="31" t="str">
        <f aca="false">_xlfn.CONCAT(H98,"/",G98)</f>
        <v>USD/EUR</v>
      </c>
      <c r="W98" s="31" t="n">
        <f aca="false">ABS(10000*(U98-T98))</f>
        <v>8992</v>
      </c>
      <c r="X98" s="32" t="n">
        <f aca="false">IF(LEFT(V98,3)=G98,1,-1)</f>
        <v>-1</v>
      </c>
      <c r="Y98" s="31" t="n">
        <f aca="false">IF(O98="Yes",S98-W98,Q98)</f>
        <v>44.96</v>
      </c>
      <c r="Z98" s="32" t="n">
        <f aca="false">Q98*3</f>
        <v>134.88</v>
      </c>
      <c r="AA98" s="33" t="n">
        <f aca="false">IF(O98="Yes",(Z98-S98)*100,(Z98-Q98)*100)</f>
        <v>8992</v>
      </c>
      <c r="AB98" s="34" t="n">
        <f aca="false">IF(ABS(Y98)&lt;Z98,IF(O98="Yes",U98+(X98*S98)/10000,T98+(X98*Q98)/10000),"Error msg/No rate shown")</f>
        <v>0.894704</v>
      </c>
      <c r="AC98" s="34"/>
      <c r="AD98" s="34"/>
      <c r="AE98" s="35"/>
      <c r="AF98" s="35"/>
      <c r="AH98" s="36"/>
      <c r="AI98" s="36"/>
      <c r="AJ98" s="36"/>
      <c r="AK98" s="0" t="n">
        <v>3</v>
      </c>
    </row>
    <row r="99" customFormat="false" ht="13.8" hidden="true" customHeight="false" outlineLevel="0" collapsed="false">
      <c r="A99" s="25"/>
      <c r="B99" s="23"/>
      <c r="C99" s="24"/>
      <c r="D99" s="4"/>
      <c r="E99" s="4" t="s">
        <v>88</v>
      </c>
      <c r="F99" s="4"/>
      <c r="G99" s="26" t="s">
        <v>74</v>
      </c>
      <c r="H99" s="26" t="s">
        <v>89</v>
      </c>
      <c r="I99" s="26" t="s">
        <v>91</v>
      </c>
      <c r="J99" s="27" t="s">
        <v>77</v>
      </c>
      <c r="K99" s="28" t="n">
        <v>15</v>
      </c>
      <c r="L99" s="29" t="n">
        <v>0.6875</v>
      </c>
      <c r="M99" s="29" t="n">
        <v>0.597222222222222</v>
      </c>
      <c r="N99" s="26" t="s">
        <v>77</v>
      </c>
      <c r="O99" s="26" t="s">
        <v>78</v>
      </c>
      <c r="P99" s="30" t="n">
        <v>50</v>
      </c>
      <c r="Q99" s="30" t="n">
        <f aca="false">P99*T99</f>
        <v>4480</v>
      </c>
      <c r="R99" s="30" t="s">
        <v>79</v>
      </c>
      <c r="S99" s="30" t="s">
        <v>79</v>
      </c>
      <c r="T99" s="31" t="n">
        <v>89.6</v>
      </c>
      <c r="U99" s="31"/>
      <c r="V99" s="31" t="str">
        <f aca="false">_xlfn.CONCAT(H99,"/",G99)</f>
        <v>USD/ALL</v>
      </c>
      <c r="W99" s="31" t="n">
        <f aca="false">ABS(10000*(U99-T99))</f>
        <v>896000</v>
      </c>
      <c r="X99" s="32" t="n">
        <f aca="false">IF(LEFT(V99,3)=G99,1,-1)</f>
        <v>-1</v>
      </c>
      <c r="Y99" s="31" t="n">
        <f aca="false">IF(O99="Yes",S99-W99,Q99)</f>
        <v>4480</v>
      </c>
      <c r="Z99" s="32" t="n">
        <f aca="false">Q99*3</f>
        <v>13440</v>
      </c>
      <c r="AA99" s="33" t="n">
        <f aca="false">IF(O99="Yes",(Z99-S99)*100,(Z99-Q99)*100)</f>
        <v>896000</v>
      </c>
      <c r="AB99" s="34" t="n">
        <f aca="false">IF(ABS(Y99)&lt;Z99,IF(O99="Yes",U99+(X99*S99)/10000,T99+(X99*Q99)/10000),"Error msg/No rate shown")</f>
        <v>89.152</v>
      </c>
      <c r="AC99" s="34"/>
      <c r="AD99" s="34"/>
      <c r="AE99" s="35"/>
      <c r="AF99" s="35"/>
      <c r="AH99" s="36"/>
      <c r="AI99" s="36"/>
      <c r="AJ99" s="36"/>
      <c r="AK99" s="0" t="n">
        <v>3</v>
      </c>
    </row>
    <row r="100" customFormat="false" ht="13.8" hidden="true" customHeight="false" outlineLevel="0" collapsed="false">
      <c r="A100" s="25"/>
      <c r="B100" s="23"/>
      <c r="C100" s="24"/>
      <c r="D100" s="4"/>
      <c r="E100" s="4" t="s">
        <v>88</v>
      </c>
      <c r="F100" s="4"/>
      <c r="G100" s="26" t="s">
        <v>80</v>
      </c>
      <c r="H100" s="26" t="s">
        <v>89</v>
      </c>
      <c r="I100" s="26" t="s">
        <v>91</v>
      </c>
      <c r="J100" s="27" t="s">
        <v>77</v>
      </c>
      <c r="K100" s="28" t="n">
        <v>15</v>
      </c>
      <c r="L100" s="29" t="n">
        <v>0.6875</v>
      </c>
      <c r="M100" s="29" t="n">
        <v>0.597222222222222</v>
      </c>
      <c r="N100" s="26" t="s">
        <v>77</v>
      </c>
      <c r="O100" s="26" t="s">
        <v>78</v>
      </c>
      <c r="P100" s="30" t="n">
        <v>50</v>
      </c>
      <c r="Q100" s="30" t="n">
        <f aca="false">P100*T100</f>
        <v>45628.6</v>
      </c>
      <c r="R100" s="30" t="s">
        <v>79</v>
      </c>
      <c r="S100" s="30" t="s">
        <v>79</v>
      </c>
      <c r="T100" s="31" t="n">
        <v>912.572</v>
      </c>
      <c r="U100" s="31"/>
      <c r="V100" s="31" t="str">
        <f aca="false">_xlfn.CONCAT(H100,"/",G100)</f>
        <v>USD/AOA</v>
      </c>
      <c r="W100" s="31" t="n">
        <f aca="false">ABS(10000*(U100-T100))</f>
        <v>9125720</v>
      </c>
      <c r="X100" s="32" t="n">
        <f aca="false">IF(LEFT(V100,3)=G100,1,-1)</f>
        <v>-1</v>
      </c>
      <c r="Y100" s="31" t="n">
        <f aca="false">IF(O100="Yes",S100-W100,Q100)</f>
        <v>45628.6</v>
      </c>
      <c r="Z100" s="32" t="n">
        <f aca="false">Q100*3</f>
        <v>136885.8</v>
      </c>
      <c r="AA100" s="33" t="n">
        <f aca="false">IF(O100="Yes",(Z100-S100)*100,(Z100-Q100)*100)</f>
        <v>9125720</v>
      </c>
      <c r="AB100" s="34" t="n">
        <f aca="false">IF(ABS(Y100)&lt;Z100,IF(O100="Yes",U100+(X100*S100)/10000,T100+(X100*Q100)/10000),"Error msg/No rate shown")</f>
        <v>908.00914</v>
      </c>
      <c r="AC100" s="34"/>
      <c r="AD100" s="34"/>
      <c r="AE100" s="35"/>
      <c r="AF100" s="35"/>
      <c r="AH100" s="36"/>
      <c r="AI100" s="36"/>
      <c r="AJ100" s="36"/>
      <c r="AK100" s="0" t="n">
        <v>3</v>
      </c>
    </row>
    <row r="101" customFormat="false" ht="13.8" hidden="true" customHeight="false" outlineLevel="0" collapsed="false">
      <c r="A101" s="25"/>
      <c r="B101" s="23"/>
      <c r="C101" s="24"/>
      <c r="D101" s="4"/>
      <c r="E101" s="4" t="s">
        <v>88</v>
      </c>
      <c r="F101" s="4"/>
      <c r="G101" s="26" t="s">
        <v>81</v>
      </c>
      <c r="H101" s="26" t="s">
        <v>89</v>
      </c>
      <c r="I101" s="26" t="s">
        <v>76</v>
      </c>
      <c r="J101" s="27" t="s">
        <v>77</v>
      </c>
      <c r="K101" s="28" t="n">
        <v>15</v>
      </c>
      <c r="L101" s="29" t="n">
        <v>0.6875</v>
      </c>
      <c r="M101" s="29" t="n">
        <v>0.597222222222222</v>
      </c>
      <c r="N101" s="26" t="s">
        <v>77</v>
      </c>
      <c r="O101" s="26" t="s">
        <v>78</v>
      </c>
      <c r="P101" s="30" t="n">
        <v>50</v>
      </c>
      <c r="Q101" s="30" t="n">
        <f aca="false">P101*T101</f>
        <v>47400</v>
      </c>
      <c r="R101" s="30" t="s">
        <v>79</v>
      </c>
      <c r="S101" s="30" t="s">
        <v>79</v>
      </c>
      <c r="T101" s="31" t="n">
        <v>948</v>
      </c>
      <c r="U101" s="31"/>
      <c r="V101" s="31" t="str">
        <f aca="false">_xlfn.CONCAT(H101,"/",G101)</f>
        <v>USD/ARS</v>
      </c>
      <c r="W101" s="31" t="n">
        <f aca="false">ABS(10000*(U101-T101))</f>
        <v>9480000</v>
      </c>
      <c r="X101" s="32" t="n">
        <f aca="false">IF(LEFT(V101,3)=G101,1,-1)</f>
        <v>-1</v>
      </c>
      <c r="Y101" s="31" t="n">
        <f aca="false">IF(O101="Yes",S101-W101,Q101)</f>
        <v>47400</v>
      </c>
      <c r="Z101" s="32" t="n">
        <f aca="false">Q101*3</f>
        <v>142200</v>
      </c>
      <c r="AA101" s="33" t="n">
        <f aca="false">IF(O101="Yes",(Z101-S101)*100,(Z101-Q101)*100)</f>
        <v>9480000</v>
      </c>
      <c r="AB101" s="34" t="n">
        <f aca="false">IF(ABS(Y101)&lt;Z101,IF(O101="Yes",U101+(X101*S101)/10000,T101+(X101*Q101)/10000),"Error msg/No rate shown")</f>
        <v>943.26</v>
      </c>
      <c r="AC101" s="34"/>
      <c r="AD101" s="34"/>
      <c r="AE101" s="35"/>
      <c r="AF101" s="35"/>
      <c r="AH101" s="36"/>
      <c r="AI101" s="36"/>
      <c r="AJ101" s="36"/>
      <c r="AK101" s="0" t="n">
        <v>3</v>
      </c>
    </row>
    <row r="102" customFormat="false" ht="13.8" hidden="true" customHeight="false" outlineLevel="0" collapsed="false">
      <c r="A102" s="25"/>
      <c r="B102" s="23"/>
      <c r="C102" s="24"/>
      <c r="D102" s="4"/>
      <c r="E102" s="4" t="s">
        <v>88</v>
      </c>
      <c r="F102" s="4" t="s">
        <v>82</v>
      </c>
      <c r="G102" s="26" t="s">
        <v>83</v>
      </c>
      <c r="H102" s="26" t="s">
        <v>89</v>
      </c>
      <c r="I102" s="26" t="s">
        <v>76</v>
      </c>
      <c r="J102" s="27" t="s">
        <v>77</v>
      </c>
      <c r="K102" s="28" t="n">
        <v>15</v>
      </c>
      <c r="L102" s="29" t="n">
        <v>0.6875</v>
      </c>
      <c r="M102" s="29" t="n">
        <v>0.597222222222222</v>
      </c>
      <c r="N102" s="26" t="s">
        <v>77</v>
      </c>
      <c r="O102" s="26" t="s">
        <v>78</v>
      </c>
      <c r="P102" s="30" t="n">
        <v>50</v>
      </c>
      <c r="Q102" s="30" t="n">
        <f aca="false">P102*T102</f>
        <v>73.68</v>
      </c>
      <c r="R102" s="30" t="s">
        <v>79</v>
      </c>
      <c r="S102" s="30" t="s">
        <v>79</v>
      </c>
      <c r="T102" s="31" t="n">
        <v>1.4736</v>
      </c>
      <c r="U102" s="31"/>
      <c r="V102" s="31" t="str">
        <f aca="false">_xlfn.CONCAT(H102,"/",G102)</f>
        <v>USD/AUD</v>
      </c>
      <c r="W102" s="31" t="n">
        <f aca="false">ABS(10000*(U102-T102))</f>
        <v>14736</v>
      </c>
      <c r="X102" s="32" t="n">
        <f aca="false">IF(LEFT(V102,3)=G102,1,-1)</f>
        <v>-1</v>
      </c>
      <c r="Y102" s="31" t="n">
        <f aca="false">IF(O102="Yes",S102-W102,Q102)</f>
        <v>73.68</v>
      </c>
      <c r="Z102" s="32" t="n">
        <f aca="false">Q102*3</f>
        <v>221.04</v>
      </c>
      <c r="AA102" s="33" t="n">
        <f aca="false">IF(O102="Yes",(Z102-S102)*100,(Z102-Q102)*100)</f>
        <v>14736</v>
      </c>
      <c r="AB102" s="34" t="n">
        <f aca="false">IF(ABS(Y102)&lt;Z102,IF(O102="Yes",U102+(X102*S102)/10000,T102+(X102*Q102)/10000),"Error msg/No rate shown")</f>
        <v>1.466232</v>
      </c>
      <c r="AC102" s="34"/>
      <c r="AD102" s="34"/>
      <c r="AE102" s="35"/>
      <c r="AF102" s="35"/>
      <c r="AH102" s="36"/>
      <c r="AI102" s="36"/>
      <c r="AJ102" s="36"/>
      <c r="AK102" s="0" t="n">
        <v>3</v>
      </c>
    </row>
    <row r="103" customFormat="false" ht="13.8" hidden="true" customHeight="false" outlineLevel="0" collapsed="false">
      <c r="A103" s="25"/>
      <c r="B103" s="23"/>
      <c r="C103" s="24"/>
      <c r="D103" s="4"/>
      <c r="E103" s="4" t="s">
        <v>88</v>
      </c>
      <c r="F103" s="4"/>
      <c r="G103" s="26" t="s">
        <v>84</v>
      </c>
      <c r="H103" s="26" t="s">
        <v>89</v>
      </c>
      <c r="I103" s="26" t="s">
        <v>76</v>
      </c>
      <c r="J103" s="27" t="s">
        <v>77</v>
      </c>
      <c r="K103" s="28" t="n">
        <v>15</v>
      </c>
      <c r="L103" s="29" t="n">
        <v>0.6875</v>
      </c>
      <c r="M103" s="29" t="n">
        <v>0.597222222222222</v>
      </c>
      <c r="N103" s="26" t="s">
        <v>77</v>
      </c>
      <c r="O103" s="26" t="s">
        <v>78</v>
      </c>
      <c r="P103" s="30" t="n">
        <v>50</v>
      </c>
      <c r="Q103" s="30" t="n">
        <f aca="false">P103*T103</f>
        <v>18.84</v>
      </c>
      <c r="R103" s="30" t="s">
        <v>79</v>
      </c>
      <c r="S103" s="30" t="s">
        <v>79</v>
      </c>
      <c r="T103" s="31" t="n">
        <v>0.3768</v>
      </c>
      <c r="U103" s="31"/>
      <c r="V103" s="31" t="str">
        <f aca="false">_xlfn.CONCAT(H103,"/",G103)</f>
        <v>USD/BHD</v>
      </c>
      <c r="W103" s="31" t="n">
        <f aca="false">ABS(10000*(U103-T103))</f>
        <v>3768</v>
      </c>
      <c r="X103" s="32" t="n">
        <f aca="false">IF(LEFT(V103,3)=G103,1,-1)</f>
        <v>-1</v>
      </c>
      <c r="Y103" s="31" t="n">
        <f aca="false">IF(O103="Yes",S103-W103,Q103)</f>
        <v>18.84</v>
      </c>
      <c r="Z103" s="32" t="n">
        <f aca="false">Q103*3</f>
        <v>56.52</v>
      </c>
      <c r="AA103" s="33" t="n">
        <f aca="false">IF(O103="Yes",(Z103-S103)*100,(Z103-Q103)*100)</f>
        <v>3768</v>
      </c>
      <c r="AB103" s="34" t="n">
        <f aca="false">IF(ABS(Y103)&lt;Z103,IF(O103="Yes",U103+(X103*S103)/10000,T103+(X103*Q103)/10000),"Error msg/No rate shown")</f>
        <v>0.374916</v>
      </c>
      <c r="AC103" s="34"/>
      <c r="AD103" s="34"/>
      <c r="AE103" s="35"/>
      <c r="AF103" s="35"/>
      <c r="AH103" s="36"/>
      <c r="AI103" s="36"/>
      <c r="AJ103" s="36"/>
      <c r="AK103" s="0" t="n">
        <v>3</v>
      </c>
    </row>
    <row r="104" customFormat="false" ht="13.8" hidden="true" customHeight="false" outlineLevel="0" collapsed="false">
      <c r="A104" s="25"/>
      <c r="B104" s="23"/>
      <c r="C104" s="24"/>
      <c r="D104" s="4"/>
      <c r="E104" s="4" t="s">
        <v>88</v>
      </c>
      <c r="F104" s="4"/>
      <c r="G104" s="26" t="s">
        <v>85</v>
      </c>
      <c r="H104" s="26" t="s">
        <v>89</v>
      </c>
      <c r="I104" s="26" t="s">
        <v>76</v>
      </c>
      <c r="J104" s="27" t="s">
        <v>77</v>
      </c>
      <c r="K104" s="28" t="n">
        <v>15</v>
      </c>
      <c r="L104" s="29" t="n">
        <v>0.6875</v>
      </c>
      <c r="M104" s="29" t="n">
        <v>0.597222222222222</v>
      </c>
      <c r="N104" s="26" t="s">
        <v>77</v>
      </c>
      <c r="O104" s="26" t="s">
        <v>78</v>
      </c>
      <c r="P104" s="30" t="n">
        <v>50</v>
      </c>
      <c r="Q104" s="30" t="n">
        <f aca="false">P104*T104</f>
        <v>5937.5</v>
      </c>
      <c r="R104" s="30" t="s">
        <v>79</v>
      </c>
      <c r="S104" s="30" t="s">
        <v>79</v>
      </c>
      <c r="T104" s="31" t="n">
        <v>118.75</v>
      </c>
      <c r="U104" s="31"/>
      <c r="V104" s="31" t="str">
        <f aca="false">_xlfn.CONCAT(H104,"/",G104)</f>
        <v>USD/BDT</v>
      </c>
      <c r="W104" s="31" t="n">
        <f aca="false">ABS(10000*(U104-T104))</f>
        <v>1187500</v>
      </c>
      <c r="X104" s="32" t="n">
        <f aca="false">IF(LEFT(V104,3)=G104,1,-1)</f>
        <v>-1</v>
      </c>
      <c r="Y104" s="31" t="n">
        <f aca="false">IF(O104="Yes",S104-W104,Q104)</f>
        <v>5937.5</v>
      </c>
      <c r="Z104" s="32" t="n">
        <f aca="false">Q104*3</f>
        <v>17812.5</v>
      </c>
      <c r="AA104" s="33" t="n">
        <f aca="false">IF(O104="Yes",(Z104-S104)*100,(Z104-Q104)*100)</f>
        <v>1187500</v>
      </c>
      <c r="AB104" s="34" t="n">
        <f aca="false">IF(ABS(Y104)&lt;Z104,IF(O104="Yes",U104+(X104*S104)/10000,T104+(X104*Q104)/10000),"Error msg/No rate shown")</f>
        <v>118.15625</v>
      </c>
      <c r="AC104" s="34"/>
      <c r="AD104" s="34"/>
      <c r="AE104" s="35"/>
      <c r="AF104" s="35"/>
      <c r="AH104" s="36"/>
      <c r="AI104" s="36"/>
      <c r="AJ104" s="36"/>
      <c r="AK104" s="0" t="n">
        <v>3</v>
      </c>
    </row>
    <row r="105" customFormat="false" ht="13.8" hidden="true" customHeight="false" outlineLevel="0" collapsed="false">
      <c r="A105" s="25"/>
      <c r="B105" s="23"/>
      <c r="C105" s="24"/>
      <c r="D105" s="4"/>
      <c r="E105" s="4" t="s">
        <v>88</v>
      </c>
      <c r="F105" s="4"/>
      <c r="G105" s="26" t="s">
        <v>86</v>
      </c>
      <c r="H105" s="26" t="s">
        <v>89</v>
      </c>
      <c r="I105" s="26" t="s">
        <v>91</v>
      </c>
      <c r="J105" s="27" t="s">
        <v>77</v>
      </c>
      <c r="K105" s="28" t="n">
        <v>15</v>
      </c>
      <c r="L105" s="29" t="n">
        <v>0.6875</v>
      </c>
      <c r="M105" s="29" t="n">
        <v>0.597222222222222</v>
      </c>
      <c r="N105" s="26" t="s">
        <v>77</v>
      </c>
      <c r="O105" s="26" t="s">
        <v>78</v>
      </c>
      <c r="P105" s="30" t="n">
        <v>50</v>
      </c>
      <c r="Q105" s="30" t="n">
        <f aca="false">P105*T105</f>
        <v>29630</v>
      </c>
      <c r="R105" s="30" t="s">
        <v>79</v>
      </c>
      <c r="S105" s="30" t="s">
        <v>79</v>
      </c>
      <c r="T105" s="31" t="n">
        <v>592.6</v>
      </c>
      <c r="U105" s="31"/>
      <c r="V105" s="31" t="str">
        <f aca="false">_xlfn.CONCAT(H105,"/",G105)</f>
        <v>USD/XOF</v>
      </c>
      <c r="W105" s="31" t="n">
        <f aca="false">ABS(10000*(U105-T105))</f>
        <v>5926000</v>
      </c>
      <c r="X105" s="32" t="n">
        <f aca="false">IF(LEFT(V105,3)=G105,1,-1)</f>
        <v>-1</v>
      </c>
      <c r="Y105" s="31" t="n">
        <f aca="false">IF(O105="Yes",S105-W105,Q105)</f>
        <v>29630</v>
      </c>
      <c r="Z105" s="32" t="n">
        <f aca="false">Q105*3</f>
        <v>88890</v>
      </c>
      <c r="AA105" s="33" t="n">
        <f aca="false">IF(O105="Yes",(Z105-S105)*100,(Z105-Q105)*100)</f>
        <v>5926000</v>
      </c>
      <c r="AB105" s="34" t="n">
        <f aca="false">IF(ABS(Y105)&lt;Z105,IF(O105="Yes",U105+(X105*S105)/10000,T105+(X105*Q105)/10000),"Error msg/No rate shown")</f>
        <v>589.637</v>
      </c>
      <c r="AC105" s="34"/>
      <c r="AD105" s="34"/>
      <c r="AE105" s="35"/>
      <c r="AF105" s="35"/>
      <c r="AH105" s="36"/>
      <c r="AI105" s="36"/>
      <c r="AJ105" s="36"/>
      <c r="AK105" s="0" t="n">
        <v>3</v>
      </c>
    </row>
    <row r="106" customFormat="false" ht="13.8" hidden="true" customHeight="false" outlineLevel="0" collapsed="false">
      <c r="A106" s="25"/>
      <c r="B106" s="23"/>
      <c r="C106" s="24"/>
      <c r="D106" s="4"/>
      <c r="E106" s="4" t="s">
        <v>88</v>
      </c>
      <c r="F106" s="4"/>
      <c r="G106" s="26" t="s">
        <v>87</v>
      </c>
      <c r="H106" s="26" t="s">
        <v>89</v>
      </c>
      <c r="I106" s="26" t="s">
        <v>76</v>
      </c>
      <c r="J106" s="27" t="s">
        <v>77</v>
      </c>
      <c r="K106" s="28" t="n">
        <v>15</v>
      </c>
      <c r="L106" s="29" t="n">
        <v>0.6875</v>
      </c>
      <c r="M106" s="29" t="n">
        <v>0.597222222222222</v>
      </c>
      <c r="N106" s="26" t="s">
        <v>77</v>
      </c>
      <c r="O106" s="26" t="s">
        <v>78</v>
      </c>
      <c r="P106" s="30" t="n">
        <v>50</v>
      </c>
      <c r="Q106" s="30" t="n">
        <f aca="false">P106*T106</f>
        <v>343</v>
      </c>
      <c r="R106" s="30" t="s">
        <v>79</v>
      </c>
      <c r="S106" s="30" t="s">
        <v>79</v>
      </c>
      <c r="T106" s="31" t="n">
        <v>6.86</v>
      </c>
      <c r="U106" s="31"/>
      <c r="V106" s="31" t="str">
        <f aca="false">_xlfn.CONCAT(H106,"/",G106)</f>
        <v>USD/BOB</v>
      </c>
      <c r="W106" s="31" t="n">
        <f aca="false">ABS(10000*(U106-T106))</f>
        <v>68600</v>
      </c>
      <c r="X106" s="32" t="n">
        <f aca="false">IF(LEFT(V106,3)=G106,1,-1)</f>
        <v>-1</v>
      </c>
      <c r="Y106" s="31" t="n">
        <f aca="false">IF(O106="Yes",S106-W106,Q106)</f>
        <v>343</v>
      </c>
      <c r="Z106" s="32" t="n">
        <f aca="false">Q106*3</f>
        <v>1029</v>
      </c>
      <c r="AA106" s="33" t="n">
        <f aca="false">IF(O106="Yes",(Z106-S106)*100,(Z106-Q106)*100)</f>
        <v>68600</v>
      </c>
      <c r="AB106" s="34" t="n">
        <f aca="false">IF(ABS(Y106)&lt;Z106,IF(O106="Yes",U106+(X106*S106)/10000,T106+(X106*Q106)/10000),"Error msg/No rate shown")</f>
        <v>6.8257</v>
      </c>
      <c r="AC106" s="34"/>
      <c r="AD106" s="34"/>
      <c r="AE106" s="35"/>
      <c r="AF106" s="35"/>
      <c r="AH106" s="36"/>
      <c r="AI106" s="36"/>
      <c r="AJ106" s="36"/>
      <c r="AK106" s="0" t="n">
        <v>3</v>
      </c>
    </row>
    <row r="107" customFormat="false" ht="13.8" hidden="true" customHeight="false" outlineLevel="0" collapsed="false">
      <c r="A107" s="25"/>
      <c r="B107" s="23"/>
      <c r="C107" s="24"/>
      <c r="D107" s="4"/>
      <c r="E107" s="4" t="s">
        <v>88</v>
      </c>
      <c r="F107" s="4"/>
      <c r="G107" s="26" t="s">
        <v>90</v>
      </c>
      <c r="H107" s="26" t="s">
        <v>89</v>
      </c>
      <c r="I107" s="26" t="s">
        <v>76</v>
      </c>
      <c r="J107" s="27" t="s">
        <v>77</v>
      </c>
      <c r="K107" s="28" t="n">
        <v>15</v>
      </c>
      <c r="L107" s="29" t="n">
        <v>0.6875</v>
      </c>
      <c r="M107" s="29" t="n">
        <v>0.597222222222222</v>
      </c>
      <c r="N107" s="26" t="s">
        <v>77</v>
      </c>
      <c r="O107" s="26" t="s">
        <v>78</v>
      </c>
      <c r="P107" s="30" t="n">
        <v>50</v>
      </c>
      <c r="Q107" s="30" t="n">
        <f aca="false">P107*T107</f>
        <v>87.93</v>
      </c>
      <c r="R107" s="30" t="s">
        <v>79</v>
      </c>
      <c r="S107" s="30" t="s">
        <v>79</v>
      </c>
      <c r="T107" s="31" t="n">
        <v>1.7586</v>
      </c>
      <c r="U107" s="31"/>
      <c r="V107" s="31" t="str">
        <f aca="false">_xlfn.CONCAT(H107,"/",G107)</f>
        <v>USD/BAM</v>
      </c>
      <c r="W107" s="31" t="n">
        <f aca="false">ABS(10000*(U107-T107))</f>
        <v>17586</v>
      </c>
      <c r="X107" s="32" t="n">
        <f aca="false">IF(LEFT(V107,3)=G107,1,-1)</f>
        <v>-1</v>
      </c>
      <c r="Y107" s="31" t="n">
        <f aca="false">IF(O107="Yes",S107-W107,Q107)</f>
        <v>87.93</v>
      </c>
      <c r="Z107" s="32" t="n">
        <f aca="false">Q107*3</f>
        <v>263.79</v>
      </c>
      <c r="AA107" s="33" t="n">
        <f aca="false">IF(O107="Yes",(Z107-S107)*100,(Z107-Q107)*100)</f>
        <v>17586</v>
      </c>
      <c r="AB107" s="34" t="n">
        <f aca="false">IF(ABS(Y107)&lt;Z107,IF(O107="Yes",U107+(X107*S107)/10000,T107+(X107*Q107)/10000),"Error msg/No rate shown")</f>
        <v>1.749807</v>
      </c>
      <c r="AC107" s="34"/>
      <c r="AD107" s="34"/>
      <c r="AE107" s="35"/>
      <c r="AF107" s="35"/>
      <c r="AH107" s="36"/>
      <c r="AI107" s="36"/>
      <c r="AJ107" s="36"/>
      <c r="AK107" s="0" t="n">
        <v>3</v>
      </c>
    </row>
    <row r="108" customFormat="false" ht="13.8" hidden="true" customHeight="false" outlineLevel="0" collapsed="false">
      <c r="A108" s="25"/>
      <c r="B108" s="23"/>
      <c r="C108" s="24"/>
      <c r="D108" s="4"/>
      <c r="E108" s="4" t="s">
        <v>88</v>
      </c>
      <c r="F108" s="4"/>
      <c r="G108" s="26" t="s">
        <v>92</v>
      </c>
      <c r="H108" s="26" t="s">
        <v>89</v>
      </c>
      <c r="I108" s="26" t="s">
        <v>76</v>
      </c>
      <c r="J108" s="27" t="s">
        <v>77</v>
      </c>
      <c r="K108" s="28" t="n">
        <v>15</v>
      </c>
      <c r="L108" s="29" t="n">
        <v>0.6875</v>
      </c>
      <c r="M108" s="29" t="n">
        <v>0.597222222222222</v>
      </c>
      <c r="N108" s="26" t="s">
        <v>77</v>
      </c>
      <c r="O108" s="26" t="s">
        <v>78</v>
      </c>
      <c r="P108" s="30" t="n">
        <v>50</v>
      </c>
      <c r="Q108" s="30" t="n">
        <f aca="false">P108*T108</f>
        <v>664.01</v>
      </c>
      <c r="R108" s="30" t="s">
        <v>79</v>
      </c>
      <c r="S108" s="30" t="s">
        <v>79</v>
      </c>
      <c r="T108" s="31" t="n">
        <v>13.2802</v>
      </c>
      <c r="U108" s="31"/>
      <c r="V108" s="31" t="str">
        <f aca="false">_xlfn.CONCAT(H108,"/",G108)</f>
        <v>USD/BWP</v>
      </c>
      <c r="W108" s="31" t="n">
        <f aca="false">ABS(10000*(U108-T108))</f>
        <v>132802</v>
      </c>
      <c r="X108" s="32" t="n">
        <f aca="false">IF(LEFT(V108,3)=G108,1,-1)</f>
        <v>-1</v>
      </c>
      <c r="Y108" s="31" t="n">
        <f aca="false">IF(O108="Yes",S108-W108,Q108)</f>
        <v>664.01</v>
      </c>
      <c r="Z108" s="32" t="n">
        <f aca="false">Q108*3</f>
        <v>1992.03</v>
      </c>
      <c r="AA108" s="33" t="n">
        <f aca="false">IF(O108="Yes",(Z108-S108)*100,(Z108-Q108)*100)</f>
        <v>132802</v>
      </c>
      <c r="AB108" s="34" t="n">
        <f aca="false">IF(ABS(Y108)&lt;Z108,IF(O108="Yes",U108+(X108*S108)/10000,T108+(X108*Q108)/10000),"Error msg/No rate shown")</f>
        <v>13.213799</v>
      </c>
      <c r="AC108" s="34"/>
      <c r="AD108" s="34"/>
      <c r="AE108" s="35"/>
      <c r="AF108" s="35"/>
      <c r="AH108" s="36"/>
      <c r="AI108" s="36"/>
      <c r="AJ108" s="36"/>
      <c r="AK108" s="0" t="n">
        <v>3</v>
      </c>
    </row>
    <row r="109" customFormat="false" ht="13.8" hidden="true" customHeight="false" outlineLevel="0" collapsed="false">
      <c r="A109" s="25"/>
      <c r="B109" s="23"/>
      <c r="C109" s="24"/>
      <c r="D109" s="4"/>
      <c r="E109" s="4" t="s">
        <v>88</v>
      </c>
      <c r="F109" s="4"/>
      <c r="G109" s="26" t="s">
        <v>93</v>
      </c>
      <c r="H109" s="26" t="s">
        <v>89</v>
      </c>
      <c r="I109" s="26" t="s">
        <v>91</v>
      </c>
      <c r="J109" s="27" t="s">
        <v>77</v>
      </c>
      <c r="K109" s="28" t="n">
        <v>15</v>
      </c>
      <c r="L109" s="29" t="n">
        <v>0.6875</v>
      </c>
      <c r="M109" s="29" t="n">
        <v>0.597222222222222</v>
      </c>
      <c r="N109" s="26" t="s">
        <v>77</v>
      </c>
      <c r="O109" s="26" t="s">
        <v>78</v>
      </c>
      <c r="P109" s="30" t="n">
        <v>50</v>
      </c>
      <c r="Q109" s="30" t="n">
        <f aca="false">P109*T109</f>
        <v>278.22</v>
      </c>
      <c r="R109" s="30" t="s">
        <v>79</v>
      </c>
      <c r="S109" s="30" t="s">
        <v>79</v>
      </c>
      <c r="T109" s="31" t="n">
        <v>5.5644</v>
      </c>
      <c r="U109" s="31"/>
      <c r="V109" s="31" t="str">
        <f aca="false">_xlfn.CONCAT(H109,"/",G109)</f>
        <v>USD/BRL</v>
      </c>
      <c r="W109" s="31" t="n">
        <f aca="false">ABS(10000*(U109-T109))</f>
        <v>55644</v>
      </c>
      <c r="X109" s="32" t="n">
        <f aca="false">IF(LEFT(V109,3)=G109,1,-1)</f>
        <v>-1</v>
      </c>
      <c r="Y109" s="31" t="n">
        <f aca="false">IF(O109="Yes",S109-W109,Q109)</f>
        <v>278.22</v>
      </c>
      <c r="Z109" s="32" t="n">
        <f aca="false">Q109*3</f>
        <v>834.66</v>
      </c>
      <c r="AA109" s="33" t="n">
        <f aca="false">IF(O109="Yes",(Z109-S109)*100,(Z109-Q109)*100)</f>
        <v>55644</v>
      </c>
      <c r="AB109" s="34" t="n">
        <f aca="false">IF(ABS(Y109)&lt;Z109,IF(O109="Yes",U109+(X109*S109)/10000,T109+(X109*Q109)/10000),"Error msg/No rate shown")</f>
        <v>5.536578</v>
      </c>
      <c r="AC109" s="34"/>
      <c r="AD109" s="34"/>
      <c r="AE109" s="35"/>
      <c r="AF109" s="35"/>
      <c r="AH109" s="36"/>
      <c r="AI109" s="36"/>
      <c r="AJ109" s="36"/>
      <c r="AK109" s="0" t="n">
        <v>3</v>
      </c>
    </row>
    <row r="110" customFormat="false" ht="13.8" hidden="true" customHeight="false" outlineLevel="0" collapsed="false">
      <c r="A110" s="25"/>
      <c r="B110" s="23"/>
      <c r="C110" s="24"/>
      <c r="D110" s="4"/>
      <c r="E110" s="4" t="s">
        <v>88</v>
      </c>
      <c r="F110" s="4"/>
      <c r="G110" s="26" t="s">
        <v>94</v>
      </c>
      <c r="H110" s="26" t="s">
        <v>89</v>
      </c>
      <c r="I110" s="26" t="s">
        <v>76</v>
      </c>
      <c r="J110" s="27" t="s">
        <v>77</v>
      </c>
      <c r="K110" s="28" t="n">
        <v>15</v>
      </c>
      <c r="L110" s="29" t="n">
        <v>0.6875</v>
      </c>
      <c r="M110" s="29" t="n">
        <v>0.597222222222222</v>
      </c>
      <c r="N110" s="26" t="s">
        <v>77</v>
      </c>
      <c r="O110" s="26" t="s">
        <v>78</v>
      </c>
      <c r="P110" s="30" t="n">
        <v>50</v>
      </c>
      <c r="Q110" s="30" t="n">
        <f aca="false">P110*T110</f>
        <v>87.93</v>
      </c>
      <c r="R110" s="30" t="s">
        <v>79</v>
      </c>
      <c r="S110" s="30" t="s">
        <v>79</v>
      </c>
      <c r="T110" s="31" t="n">
        <v>1.7586</v>
      </c>
      <c r="U110" s="31"/>
      <c r="V110" s="31" t="str">
        <f aca="false">_xlfn.CONCAT(H110,"/",G110)</f>
        <v>USD/BGN</v>
      </c>
      <c r="W110" s="31" t="n">
        <f aca="false">ABS(10000*(U110-T110))</f>
        <v>17586</v>
      </c>
      <c r="X110" s="32" t="n">
        <f aca="false">IF(LEFT(V110,3)=G110,1,-1)</f>
        <v>-1</v>
      </c>
      <c r="Y110" s="31" t="n">
        <f aca="false">IF(O110="Yes",S110-W110,Q110)</f>
        <v>87.93</v>
      </c>
      <c r="Z110" s="32" t="n">
        <f aca="false">Q110*3</f>
        <v>263.79</v>
      </c>
      <c r="AA110" s="33" t="n">
        <f aca="false">IF(O110="Yes",(Z110-S110)*100,(Z110-Q110)*100)</f>
        <v>17586</v>
      </c>
      <c r="AB110" s="34" t="n">
        <f aca="false">IF(ABS(Y110)&lt;Z110,IF(O110="Yes",U110+(X110*S110)/10000,T110+(X110*Q110)/10000),"Error msg/No rate shown")</f>
        <v>1.749807</v>
      </c>
      <c r="AC110" s="34"/>
      <c r="AD110" s="34"/>
      <c r="AE110" s="35"/>
      <c r="AF110" s="35"/>
      <c r="AH110" s="36"/>
      <c r="AI110" s="36"/>
      <c r="AJ110" s="36"/>
      <c r="AK110" s="0" t="n">
        <v>3</v>
      </c>
    </row>
    <row r="111" customFormat="false" ht="13.8" hidden="true" customHeight="false" outlineLevel="0" collapsed="false">
      <c r="A111" s="25"/>
      <c r="B111" s="23"/>
      <c r="C111" s="24"/>
      <c r="D111" s="4"/>
      <c r="E111" s="4" t="s">
        <v>88</v>
      </c>
      <c r="F111" s="4"/>
      <c r="G111" s="26" t="s">
        <v>95</v>
      </c>
      <c r="H111" s="26" t="s">
        <v>89</v>
      </c>
      <c r="I111" s="26" t="s">
        <v>76</v>
      </c>
      <c r="J111" s="27" t="s">
        <v>77</v>
      </c>
      <c r="K111" s="28" t="n">
        <v>15</v>
      </c>
      <c r="L111" s="29" t="n">
        <v>0.6875</v>
      </c>
      <c r="M111" s="29" t="n">
        <v>0.597222222222222</v>
      </c>
      <c r="N111" s="26" t="s">
        <v>77</v>
      </c>
      <c r="O111" s="26" t="s">
        <v>78</v>
      </c>
      <c r="P111" s="30" t="n">
        <v>50</v>
      </c>
      <c r="Q111" s="30" t="n">
        <f aca="false">P111*T111</f>
        <v>202550</v>
      </c>
      <c r="R111" s="30" t="s">
        <v>79</v>
      </c>
      <c r="S111" s="30" t="s">
        <v>79</v>
      </c>
      <c r="T111" s="31" t="n">
        <v>4051</v>
      </c>
      <c r="U111" s="31"/>
      <c r="V111" s="31" t="str">
        <f aca="false">_xlfn.CONCAT(H111,"/",G111)</f>
        <v>USD/KHR</v>
      </c>
      <c r="W111" s="31" t="n">
        <f aca="false">ABS(10000*(U111-T111))</f>
        <v>40510000</v>
      </c>
      <c r="X111" s="32" t="n">
        <f aca="false">IF(LEFT(V111,3)=G111,1,-1)</f>
        <v>-1</v>
      </c>
      <c r="Y111" s="31" t="n">
        <f aca="false">IF(O111="Yes",S111-W111,Q111)</f>
        <v>202550</v>
      </c>
      <c r="Z111" s="32" t="n">
        <f aca="false">Q111*3</f>
        <v>607650</v>
      </c>
      <c r="AA111" s="33" t="n">
        <f aca="false">IF(O111="Yes",(Z111-S111)*100,(Z111-Q111)*100)</f>
        <v>40510000</v>
      </c>
      <c r="AB111" s="34" t="n">
        <f aca="false">IF(ABS(Y111)&lt;Z111,IF(O111="Yes",U111+(X111*S111)/10000,T111+(X111*Q111)/10000),"Error msg/No rate shown")</f>
        <v>4030.745</v>
      </c>
      <c r="AC111" s="34"/>
      <c r="AD111" s="34"/>
      <c r="AE111" s="35"/>
      <c r="AF111" s="35"/>
      <c r="AH111" s="36"/>
      <c r="AI111" s="36"/>
      <c r="AJ111" s="36"/>
      <c r="AK111" s="0" t="n">
        <v>3</v>
      </c>
    </row>
    <row r="112" customFormat="false" ht="13.8" hidden="true" customHeight="false" outlineLevel="0" collapsed="false">
      <c r="A112" s="25"/>
      <c r="B112" s="23"/>
      <c r="C112" s="24"/>
      <c r="D112" s="4"/>
      <c r="E112" s="4" t="s">
        <v>88</v>
      </c>
      <c r="F112" s="4"/>
      <c r="G112" s="26" t="s">
        <v>96</v>
      </c>
      <c r="H112" s="26" t="s">
        <v>89</v>
      </c>
      <c r="I112" s="26" t="s">
        <v>76</v>
      </c>
      <c r="J112" s="27" t="s">
        <v>77</v>
      </c>
      <c r="K112" s="28" t="n">
        <v>15</v>
      </c>
      <c r="L112" s="29" t="n">
        <v>0.6875</v>
      </c>
      <c r="M112" s="29" t="n">
        <v>0.597222222222222</v>
      </c>
      <c r="N112" s="26" t="s">
        <v>77</v>
      </c>
      <c r="O112" s="26" t="s">
        <v>78</v>
      </c>
      <c r="P112" s="30" t="n">
        <v>50</v>
      </c>
      <c r="Q112" s="30" t="n">
        <f aca="false">P112*T112</f>
        <v>29492</v>
      </c>
      <c r="R112" s="30" t="s">
        <v>79</v>
      </c>
      <c r="S112" s="30" t="s">
        <v>79</v>
      </c>
      <c r="T112" s="31" t="n">
        <v>589.84</v>
      </c>
      <c r="U112" s="31"/>
      <c r="V112" s="31" t="str">
        <f aca="false">_xlfn.CONCAT(H112,"/",G112)</f>
        <v>USD/XAF</v>
      </c>
      <c r="W112" s="31" t="n">
        <f aca="false">ABS(10000*(U112-T112))</f>
        <v>5898400</v>
      </c>
      <c r="X112" s="32" t="n">
        <f aca="false">IF(LEFT(V112,3)=G112,1,-1)</f>
        <v>-1</v>
      </c>
      <c r="Y112" s="31" t="n">
        <f aca="false">IF(O112="Yes",S112-W112,Q112)</f>
        <v>29492</v>
      </c>
      <c r="Z112" s="32" t="n">
        <f aca="false">Q112*3</f>
        <v>88476</v>
      </c>
      <c r="AA112" s="33" t="n">
        <f aca="false">IF(O112="Yes",(Z112-S112)*100,(Z112-Q112)*100)</f>
        <v>5898400</v>
      </c>
      <c r="AB112" s="34" t="n">
        <f aca="false">IF(ABS(Y112)&lt;Z112,IF(O112="Yes",U112+(X112*S112)/10000,T112+(X112*Q112)/10000),"Error msg/No rate shown")</f>
        <v>586.8908</v>
      </c>
      <c r="AC112" s="34"/>
      <c r="AD112" s="34"/>
      <c r="AE112" s="35"/>
      <c r="AF112" s="35"/>
      <c r="AH112" s="36"/>
      <c r="AI112" s="36"/>
      <c r="AJ112" s="36"/>
      <c r="AK112" s="0" t="n">
        <v>3</v>
      </c>
    </row>
    <row r="113" customFormat="false" ht="13.8" hidden="true" customHeight="false" outlineLevel="0" collapsed="false">
      <c r="A113" s="25"/>
      <c r="B113" s="23"/>
      <c r="C113" s="24"/>
      <c r="D113" s="4"/>
      <c r="E113" s="4" t="s">
        <v>88</v>
      </c>
      <c r="F113" s="4" t="s">
        <v>82</v>
      </c>
      <c r="G113" s="26" t="s">
        <v>97</v>
      </c>
      <c r="H113" s="26" t="s">
        <v>89</v>
      </c>
      <c r="I113" s="26" t="s">
        <v>91</v>
      </c>
      <c r="J113" s="27" t="s">
        <v>77</v>
      </c>
      <c r="K113" s="28" t="n">
        <v>15</v>
      </c>
      <c r="L113" s="29" t="n">
        <v>0.6875</v>
      </c>
      <c r="M113" s="29" t="n">
        <v>0.597222222222222</v>
      </c>
      <c r="N113" s="26" t="s">
        <v>77</v>
      </c>
      <c r="O113" s="26" t="s">
        <v>78</v>
      </c>
      <c r="P113" s="30" t="n">
        <v>50</v>
      </c>
      <c r="Q113" s="30" t="n">
        <f aca="false">P113*T113</f>
        <v>67.4</v>
      </c>
      <c r="R113" s="30" t="s">
        <v>79</v>
      </c>
      <c r="S113" s="30" t="s">
        <v>79</v>
      </c>
      <c r="T113" s="31" t="n">
        <v>1.348</v>
      </c>
      <c r="U113" s="31"/>
      <c r="V113" s="31" t="str">
        <f aca="false">_xlfn.CONCAT(H113,"/",G113)</f>
        <v>USD/CAD</v>
      </c>
      <c r="W113" s="31" t="n">
        <f aca="false">ABS(10000*(U113-T113))</f>
        <v>13480</v>
      </c>
      <c r="X113" s="32" t="n">
        <f aca="false">IF(LEFT(V113,3)=G113,1,-1)</f>
        <v>-1</v>
      </c>
      <c r="Y113" s="31" t="n">
        <f aca="false">IF(O113="Yes",S113-W113,Q113)</f>
        <v>67.4</v>
      </c>
      <c r="Z113" s="32" t="n">
        <f aca="false">Q113*3</f>
        <v>202.2</v>
      </c>
      <c r="AA113" s="33" t="n">
        <f aca="false">IF(O113="Yes",(Z113-S113)*100,(Z113-Q113)*100)</f>
        <v>13480</v>
      </c>
      <c r="AB113" s="34" t="n">
        <f aca="false">IF(ABS(Y113)&lt;Z113,IF(O113="Yes",U113+(X113*S113)/10000,T113+(X113*Q113)/10000),"Error msg/No rate shown")</f>
        <v>1.34126</v>
      </c>
      <c r="AC113" s="34"/>
      <c r="AD113" s="34"/>
      <c r="AE113" s="35"/>
      <c r="AF113" s="35"/>
      <c r="AH113" s="36"/>
      <c r="AI113" s="36"/>
      <c r="AJ113" s="36"/>
      <c r="AK113" s="0" t="n">
        <v>3</v>
      </c>
    </row>
    <row r="114" customFormat="false" ht="13.8" hidden="true" customHeight="false" outlineLevel="0" collapsed="false">
      <c r="A114" s="25"/>
      <c r="B114" s="23"/>
      <c r="C114" s="24"/>
      <c r="D114" s="4"/>
      <c r="E114" s="4" t="s">
        <v>88</v>
      </c>
      <c r="F114" s="4"/>
      <c r="G114" s="26" t="s">
        <v>98</v>
      </c>
      <c r="H114" s="26" t="s">
        <v>89</v>
      </c>
      <c r="I114" s="26" t="s">
        <v>76</v>
      </c>
      <c r="J114" s="27" t="s">
        <v>77</v>
      </c>
      <c r="K114" s="28" t="n">
        <v>15</v>
      </c>
      <c r="L114" s="29" t="n">
        <v>0.6875</v>
      </c>
      <c r="M114" s="29" t="n">
        <v>0.597222222222222</v>
      </c>
      <c r="N114" s="26" t="s">
        <v>77</v>
      </c>
      <c r="O114" s="26" t="s">
        <v>78</v>
      </c>
      <c r="P114" s="30" t="n">
        <v>50</v>
      </c>
      <c r="Q114" s="30" t="n">
        <f aca="false">P114*T114</f>
        <v>4957.5</v>
      </c>
      <c r="R114" s="30" t="s">
        <v>79</v>
      </c>
      <c r="S114" s="30" t="s">
        <v>79</v>
      </c>
      <c r="T114" s="31" t="n">
        <v>99.15</v>
      </c>
      <c r="U114" s="31"/>
      <c r="V114" s="31" t="str">
        <f aca="false">_xlfn.CONCAT(H114,"/",G114)</f>
        <v>USD/CVE</v>
      </c>
      <c r="W114" s="31" t="n">
        <f aca="false">ABS(10000*(U114-T114))</f>
        <v>991500</v>
      </c>
      <c r="X114" s="32" t="n">
        <f aca="false">IF(LEFT(V114,3)=G114,1,-1)</f>
        <v>-1</v>
      </c>
      <c r="Y114" s="31" t="n">
        <f aca="false">IF(O114="Yes",S114-W114,Q114)</f>
        <v>4957.5</v>
      </c>
      <c r="Z114" s="32" t="n">
        <f aca="false">Q114*3</f>
        <v>14872.5</v>
      </c>
      <c r="AA114" s="33" t="n">
        <f aca="false">IF(O114="Yes",(Z114-S114)*100,(Z114-Q114)*100)</f>
        <v>991500</v>
      </c>
      <c r="AB114" s="34" t="n">
        <f aca="false">IF(ABS(Y114)&lt;Z114,IF(O114="Yes",U114+(X114*S114)/10000,T114+(X114*Q114)/10000),"Error msg/No rate shown")</f>
        <v>98.65425</v>
      </c>
      <c r="AC114" s="34"/>
      <c r="AD114" s="34"/>
      <c r="AE114" s="35"/>
      <c r="AF114" s="35"/>
      <c r="AH114" s="36"/>
      <c r="AI114" s="36"/>
      <c r="AJ114" s="36"/>
      <c r="AK114" s="0" t="n">
        <v>3</v>
      </c>
    </row>
    <row r="115" customFormat="false" ht="13.8" hidden="true" customHeight="false" outlineLevel="0" collapsed="false">
      <c r="A115" s="25"/>
      <c r="B115" s="23"/>
      <c r="C115" s="24"/>
      <c r="D115" s="4"/>
      <c r="E115" s="4" t="s">
        <v>88</v>
      </c>
      <c r="F115" s="4"/>
      <c r="G115" s="26" t="s">
        <v>99</v>
      </c>
      <c r="H115" s="26" t="s">
        <v>89</v>
      </c>
      <c r="I115" s="26" t="s">
        <v>76</v>
      </c>
      <c r="J115" s="27" t="s">
        <v>77</v>
      </c>
      <c r="K115" s="28" t="n">
        <v>15</v>
      </c>
      <c r="L115" s="29" t="n">
        <v>0.6875</v>
      </c>
      <c r="M115" s="29" t="n">
        <v>0.597222222222222</v>
      </c>
      <c r="N115" s="26" t="s">
        <v>77</v>
      </c>
      <c r="O115" s="26" t="s">
        <v>78</v>
      </c>
      <c r="P115" s="30" t="n">
        <v>50</v>
      </c>
      <c r="Q115" s="30" t="n">
        <f aca="false">P115*T115</f>
        <v>45627.5</v>
      </c>
      <c r="R115" s="30" t="s">
        <v>79</v>
      </c>
      <c r="S115" s="30" t="s">
        <v>79</v>
      </c>
      <c r="T115" s="31" t="n">
        <v>912.55</v>
      </c>
      <c r="U115" s="31"/>
      <c r="V115" s="31" t="str">
        <f aca="false">_xlfn.CONCAT(H115,"/",G115)</f>
        <v>USD/CLP</v>
      </c>
      <c r="W115" s="31" t="n">
        <f aca="false">ABS(10000*(U115-T115))</f>
        <v>9125500</v>
      </c>
      <c r="X115" s="32" t="n">
        <f aca="false">IF(LEFT(V115,3)=G115,1,-1)</f>
        <v>-1</v>
      </c>
      <c r="Y115" s="31" t="n">
        <f aca="false">IF(O115="Yes",S115-W115,Q115)</f>
        <v>45627.5</v>
      </c>
      <c r="Z115" s="32" t="n">
        <f aca="false">Q115*3</f>
        <v>136882.5</v>
      </c>
      <c r="AA115" s="33" t="n">
        <f aca="false">IF(O115="Yes",(Z115-S115)*100,(Z115-Q115)*100)</f>
        <v>9125500</v>
      </c>
      <c r="AB115" s="34" t="n">
        <f aca="false">IF(ABS(Y115)&lt;Z115,IF(O115="Yes",U115+(X115*S115)/10000,T115+(X115*Q115)/10000),"Error msg/No rate shown")</f>
        <v>907.98725</v>
      </c>
      <c r="AC115" s="34"/>
      <c r="AD115" s="34"/>
      <c r="AE115" s="35"/>
      <c r="AF115" s="35"/>
      <c r="AH115" s="36"/>
      <c r="AI115" s="36"/>
      <c r="AJ115" s="36"/>
      <c r="AK115" s="0" t="n">
        <v>3</v>
      </c>
    </row>
    <row r="116" customFormat="false" ht="13.8" hidden="true" customHeight="false" outlineLevel="0" collapsed="false">
      <c r="A116" s="25"/>
      <c r="B116" s="23"/>
      <c r="C116" s="24"/>
      <c r="D116" s="4"/>
      <c r="E116" s="4" t="s">
        <v>88</v>
      </c>
      <c r="F116" s="4"/>
      <c r="G116" s="26" t="s">
        <v>100</v>
      </c>
      <c r="H116" s="26" t="s">
        <v>89</v>
      </c>
      <c r="I116" s="26" t="s">
        <v>76</v>
      </c>
      <c r="J116" s="27" t="s">
        <v>77</v>
      </c>
      <c r="K116" s="28" t="n">
        <v>15</v>
      </c>
      <c r="L116" s="29" t="n">
        <v>0.6875</v>
      </c>
      <c r="M116" s="29" t="n">
        <v>0.597222222222222</v>
      </c>
      <c r="N116" s="26" t="s">
        <v>77</v>
      </c>
      <c r="O116" s="26" t="s">
        <v>78</v>
      </c>
      <c r="P116" s="30" t="n">
        <v>50</v>
      </c>
      <c r="Q116" s="30" t="n">
        <f aca="false">P116*T116</f>
        <v>356.225</v>
      </c>
      <c r="R116" s="30" t="s">
        <v>79</v>
      </c>
      <c r="S116" s="30" t="s">
        <v>79</v>
      </c>
      <c r="T116" s="31" t="n">
        <v>7.1245</v>
      </c>
      <c r="U116" s="31"/>
      <c r="V116" s="31" t="str">
        <f aca="false">_xlfn.CONCAT(H116,"/",G116)</f>
        <v>USD/CNY</v>
      </c>
      <c r="W116" s="31" t="n">
        <f aca="false">ABS(10000*(U116-T116))</f>
        <v>71245</v>
      </c>
      <c r="X116" s="32" t="n">
        <f aca="false">IF(LEFT(V116,3)=G116,1,-1)</f>
        <v>-1</v>
      </c>
      <c r="Y116" s="31" t="n">
        <f aca="false">IF(O116="Yes",S116-W116,Q116)</f>
        <v>356.225</v>
      </c>
      <c r="Z116" s="32" t="n">
        <f aca="false">Q116*3</f>
        <v>1068.675</v>
      </c>
      <c r="AA116" s="33" t="n">
        <f aca="false">IF(O116="Yes",(Z116-S116)*100,(Z116-Q116)*100)</f>
        <v>71245</v>
      </c>
      <c r="AB116" s="34" t="n">
        <f aca="false">IF(ABS(Y116)&lt;Z116,IF(O116="Yes",U116+(X116*S116)/10000,T116+(X116*Q116)/10000),"Error msg/No rate shown")</f>
        <v>7.0888775</v>
      </c>
      <c r="AC116" s="34"/>
      <c r="AD116" s="34"/>
      <c r="AE116" s="35"/>
      <c r="AF116" s="35"/>
      <c r="AH116" s="36"/>
      <c r="AI116" s="36"/>
      <c r="AJ116" s="36"/>
      <c r="AK116" s="0" t="n">
        <v>3</v>
      </c>
    </row>
    <row r="117" customFormat="false" ht="13.8" hidden="true" customHeight="false" outlineLevel="0" collapsed="false">
      <c r="A117" s="25"/>
      <c r="B117" s="23"/>
      <c r="C117" s="24"/>
      <c r="D117" s="4"/>
      <c r="E117" s="4" t="s">
        <v>88</v>
      </c>
      <c r="F117" s="4"/>
      <c r="G117" s="26" t="s">
        <v>101</v>
      </c>
      <c r="H117" s="26" t="s">
        <v>89</v>
      </c>
      <c r="I117" s="26" t="s">
        <v>76</v>
      </c>
      <c r="J117" s="27" t="s">
        <v>77</v>
      </c>
      <c r="K117" s="28" t="n">
        <v>15</v>
      </c>
      <c r="L117" s="29" t="n">
        <v>0.6875</v>
      </c>
      <c r="M117" s="29" t="n">
        <v>0.597222222222222</v>
      </c>
      <c r="N117" s="26" t="s">
        <v>77</v>
      </c>
      <c r="O117" s="26" t="s">
        <v>78</v>
      </c>
      <c r="P117" s="30" t="n">
        <v>50</v>
      </c>
      <c r="Q117" s="30" t="n">
        <f aca="false">P117*T117</f>
        <v>204940.5</v>
      </c>
      <c r="R117" s="30" t="s">
        <v>79</v>
      </c>
      <c r="S117" s="30" t="s">
        <v>79</v>
      </c>
      <c r="T117" s="31" t="n">
        <v>4098.81</v>
      </c>
      <c r="U117" s="31"/>
      <c r="V117" s="31" t="str">
        <f aca="false">_xlfn.CONCAT(H117,"/",G117)</f>
        <v>USD/COP</v>
      </c>
      <c r="W117" s="31" t="n">
        <f aca="false">ABS(10000*(U117-T117))</f>
        <v>40988100</v>
      </c>
      <c r="X117" s="32" t="n">
        <f aca="false">IF(LEFT(V117,3)=G117,1,-1)</f>
        <v>-1</v>
      </c>
      <c r="Y117" s="31" t="n">
        <f aca="false">IF(O117="Yes",S117-W117,Q117)</f>
        <v>204940.5</v>
      </c>
      <c r="Z117" s="32" t="n">
        <f aca="false">Q117*3</f>
        <v>614821.5</v>
      </c>
      <c r="AA117" s="33" t="n">
        <f aca="false">IF(O117="Yes",(Z117-S117)*100,(Z117-Q117)*100)</f>
        <v>40988100</v>
      </c>
      <c r="AB117" s="34" t="n">
        <f aca="false">IF(ABS(Y117)&lt;Z117,IF(O117="Yes",U117+(X117*S117)/10000,T117+(X117*Q117)/10000),"Error msg/No rate shown")</f>
        <v>4078.31595</v>
      </c>
      <c r="AC117" s="34"/>
      <c r="AD117" s="34"/>
      <c r="AE117" s="35"/>
      <c r="AF117" s="35"/>
      <c r="AH117" s="36"/>
      <c r="AI117" s="36"/>
      <c r="AJ117" s="36"/>
      <c r="AK117" s="0" t="n">
        <v>3</v>
      </c>
    </row>
    <row r="118" customFormat="false" ht="13.8" hidden="true" customHeight="false" outlineLevel="0" collapsed="false">
      <c r="A118" s="25"/>
      <c r="B118" s="23"/>
      <c r="C118" s="24"/>
      <c r="D118" s="4"/>
      <c r="E118" s="4" t="s">
        <v>88</v>
      </c>
      <c r="F118" s="4"/>
      <c r="G118" s="26" t="s">
        <v>102</v>
      </c>
      <c r="H118" s="26" t="s">
        <v>89</v>
      </c>
      <c r="I118" s="26" t="s">
        <v>76</v>
      </c>
      <c r="J118" s="27" t="s">
        <v>77</v>
      </c>
      <c r="K118" s="28" t="n">
        <v>15</v>
      </c>
      <c r="L118" s="29" t="n">
        <v>0.6875</v>
      </c>
      <c r="M118" s="29" t="n">
        <v>0.597222222222222</v>
      </c>
      <c r="N118" s="26" t="s">
        <v>77</v>
      </c>
      <c r="O118" s="26" t="s">
        <v>78</v>
      </c>
      <c r="P118" s="30" t="n">
        <v>50</v>
      </c>
      <c r="Q118" s="30" t="n">
        <f aca="false">P118*T118</f>
        <v>22131</v>
      </c>
      <c r="R118" s="30" t="s">
        <v>79</v>
      </c>
      <c r="S118" s="30" t="s">
        <v>79</v>
      </c>
      <c r="T118" s="31" t="n">
        <v>442.62</v>
      </c>
      <c r="U118" s="31"/>
      <c r="V118" s="31" t="str">
        <f aca="false">_xlfn.CONCAT(H118,"/",G118)</f>
        <v>USD/KMF</v>
      </c>
      <c r="W118" s="31" t="n">
        <f aca="false">ABS(10000*(U118-T118))</f>
        <v>4426200</v>
      </c>
      <c r="X118" s="32" t="n">
        <f aca="false">IF(LEFT(V118,3)=G118,1,-1)</f>
        <v>-1</v>
      </c>
      <c r="Y118" s="31" t="n">
        <f aca="false">IF(O118="Yes",S118-W118,Q118)</f>
        <v>22131</v>
      </c>
      <c r="Z118" s="32" t="n">
        <f aca="false">Q118*3</f>
        <v>66393</v>
      </c>
      <c r="AA118" s="33" t="n">
        <f aca="false">IF(O118="Yes",(Z118-S118)*100,(Z118-Q118)*100)</f>
        <v>4426200</v>
      </c>
      <c r="AB118" s="34" t="n">
        <f aca="false">IF(ABS(Y118)&lt;Z118,IF(O118="Yes",U118+(X118*S118)/10000,T118+(X118*Q118)/10000),"Error msg/No rate shown")</f>
        <v>440.4069</v>
      </c>
      <c r="AC118" s="34"/>
      <c r="AD118" s="34"/>
      <c r="AE118" s="35"/>
      <c r="AF118" s="35"/>
      <c r="AH118" s="36"/>
      <c r="AI118" s="36"/>
      <c r="AJ118" s="36"/>
      <c r="AK118" s="0" t="n">
        <v>3</v>
      </c>
    </row>
    <row r="119" customFormat="false" ht="13.8" hidden="true" customHeight="false" outlineLevel="0" collapsed="false">
      <c r="A119" s="25"/>
      <c r="B119" s="23"/>
      <c r="C119" s="24"/>
      <c r="D119" s="4"/>
      <c r="E119" s="4" t="s">
        <v>88</v>
      </c>
      <c r="F119" s="4" t="s">
        <v>82</v>
      </c>
      <c r="G119" s="26" t="s">
        <v>103</v>
      </c>
      <c r="H119" s="26" t="s">
        <v>89</v>
      </c>
      <c r="I119" s="26" t="s">
        <v>76</v>
      </c>
      <c r="J119" s="27" t="s">
        <v>77</v>
      </c>
      <c r="K119" s="28" t="n">
        <v>15</v>
      </c>
      <c r="L119" s="29" t="n">
        <v>0.6875</v>
      </c>
      <c r="M119" s="29" t="n">
        <v>0.597222222222222</v>
      </c>
      <c r="N119" s="26" t="s">
        <v>77</v>
      </c>
      <c r="O119" s="26" t="s">
        <v>78</v>
      </c>
      <c r="P119" s="30" t="n">
        <v>50</v>
      </c>
      <c r="Q119" s="30" t="n">
        <f aca="false">P119*T119</f>
        <v>80.05</v>
      </c>
      <c r="R119" s="30" t="s">
        <v>79</v>
      </c>
      <c r="S119" s="30" t="s">
        <v>79</v>
      </c>
      <c r="T119" s="31" t="n">
        <v>1.601</v>
      </c>
      <c r="U119" s="31"/>
      <c r="V119" s="31" t="str">
        <f aca="false">_xlfn.CONCAT(H119,"/",G119)</f>
        <v>USD/NZD</v>
      </c>
      <c r="W119" s="31" t="n">
        <f aca="false">ABS(10000*(U119-T119))</f>
        <v>16010</v>
      </c>
      <c r="X119" s="32" t="n">
        <f aca="false">IF(LEFT(V119,3)=G119,1,-1)</f>
        <v>-1</v>
      </c>
      <c r="Y119" s="31" t="n">
        <f aca="false">IF(O119="Yes",S119-W119,Q119)</f>
        <v>80.05</v>
      </c>
      <c r="Z119" s="32" t="n">
        <f aca="false">Q119*3</f>
        <v>240.15</v>
      </c>
      <c r="AA119" s="33" t="n">
        <f aca="false">IF(O119="Yes",(Z119-S119)*100,(Z119-Q119)*100)</f>
        <v>16010</v>
      </c>
      <c r="AB119" s="34" t="n">
        <f aca="false">IF(ABS(Y119)&lt;Z119,IF(O119="Yes",U119+(X119*S119)/10000,T119+(X119*Q119)/10000),"Error msg/No rate shown")</f>
        <v>1.592995</v>
      </c>
      <c r="AC119" s="34"/>
      <c r="AD119" s="34"/>
      <c r="AE119" s="35"/>
      <c r="AF119" s="35"/>
      <c r="AH119" s="36"/>
      <c r="AI119" s="36"/>
      <c r="AJ119" s="36"/>
      <c r="AK119" s="0" t="n">
        <v>3</v>
      </c>
    </row>
    <row r="120" customFormat="false" ht="13.8" hidden="true" customHeight="false" outlineLevel="0" collapsed="false">
      <c r="A120" s="25"/>
      <c r="B120" s="23"/>
      <c r="C120" s="24"/>
      <c r="D120" s="4"/>
      <c r="E120" s="4" t="s">
        <v>88</v>
      </c>
      <c r="F120" s="4"/>
      <c r="G120" s="26" t="s">
        <v>104</v>
      </c>
      <c r="H120" s="26" t="s">
        <v>89</v>
      </c>
      <c r="I120" s="26" t="s">
        <v>76</v>
      </c>
      <c r="J120" s="27" t="s">
        <v>77</v>
      </c>
      <c r="K120" s="28" t="n">
        <v>15</v>
      </c>
      <c r="L120" s="29" t="n">
        <v>0.6875</v>
      </c>
      <c r="M120" s="29" t="n">
        <v>0.597222222222222</v>
      </c>
      <c r="N120" s="26" t="s">
        <v>77</v>
      </c>
      <c r="O120" s="26" t="s">
        <v>78</v>
      </c>
      <c r="P120" s="30" t="n">
        <v>50</v>
      </c>
      <c r="Q120" s="30" t="n">
        <f aca="false">P120*T120</f>
        <v>25888</v>
      </c>
      <c r="R120" s="30" t="s">
        <v>79</v>
      </c>
      <c r="S120" s="30" t="s">
        <v>79</v>
      </c>
      <c r="T120" s="31" t="n">
        <v>517.76</v>
      </c>
      <c r="U120" s="31"/>
      <c r="V120" s="31" t="str">
        <f aca="false">_xlfn.CONCAT(H120,"/",G120)</f>
        <v>USD/CRC</v>
      </c>
      <c r="W120" s="31" t="n">
        <f aca="false">ABS(10000*(U120-T120))</f>
        <v>5177600</v>
      </c>
      <c r="X120" s="32" t="n">
        <f aca="false">IF(LEFT(V120,3)=G120,1,-1)</f>
        <v>-1</v>
      </c>
      <c r="Y120" s="31" t="n">
        <f aca="false">IF(O120="Yes",S120-W120,Q120)</f>
        <v>25888</v>
      </c>
      <c r="Z120" s="32" t="n">
        <f aca="false">Q120*3</f>
        <v>77664</v>
      </c>
      <c r="AA120" s="33" t="n">
        <f aca="false">IF(O120="Yes",(Z120-S120)*100,(Z120-Q120)*100)</f>
        <v>5177600</v>
      </c>
      <c r="AB120" s="34" t="n">
        <f aca="false">IF(ABS(Y120)&lt;Z120,IF(O120="Yes",U120+(X120*S120)/10000,T120+(X120*Q120)/10000),"Error msg/No rate shown")</f>
        <v>515.1712</v>
      </c>
      <c r="AC120" s="34"/>
      <c r="AD120" s="34"/>
      <c r="AE120" s="35"/>
      <c r="AF120" s="35"/>
      <c r="AH120" s="36"/>
      <c r="AI120" s="36"/>
      <c r="AJ120" s="36"/>
      <c r="AK120" s="0" t="n">
        <v>3</v>
      </c>
    </row>
    <row r="121" customFormat="false" ht="13.8" hidden="true" customHeight="false" outlineLevel="0" collapsed="false">
      <c r="A121" s="25"/>
      <c r="B121" s="23"/>
      <c r="C121" s="24"/>
      <c r="D121" s="4"/>
      <c r="E121" s="4" t="s">
        <v>88</v>
      </c>
      <c r="F121" s="4"/>
      <c r="G121" s="26" t="s">
        <v>105</v>
      </c>
      <c r="H121" s="26" t="s">
        <v>89</v>
      </c>
      <c r="I121" s="26" t="s">
        <v>76</v>
      </c>
      <c r="J121" s="27" t="s">
        <v>77</v>
      </c>
      <c r="K121" s="28" t="n">
        <v>15</v>
      </c>
      <c r="L121" s="29" t="n">
        <v>0.6875</v>
      </c>
      <c r="M121" s="29" t="n">
        <v>0.597222222222222</v>
      </c>
      <c r="N121" s="26" t="s">
        <v>77</v>
      </c>
      <c r="O121" s="26" t="s">
        <v>78</v>
      </c>
      <c r="P121" s="30" t="n">
        <v>50</v>
      </c>
      <c r="Q121" s="30" t="n">
        <f aca="false">P121*T121</f>
        <v>1126.1</v>
      </c>
      <c r="R121" s="30" t="s">
        <v>79</v>
      </c>
      <c r="S121" s="30" t="s">
        <v>79</v>
      </c>
      <c r="T121" s="31" t="n">
        <v>22.522</v>
      </c>
      <c r="U121" s="31"/>
      <c r="V121" s="31" t="str">
        <f aca="false">_xlfn.CONCAT(H121,"/",G121)</f>
        <v>USD/CZK</v>
      </c>
      <c r="W121" s="31" t="n">
        <f aca="false">ABS(10000*(U121-T121))</f>
        <v>225220</v>
      </c>
      <c r="X121" s="32" t="n">
        <f aca="false">IF(LEFT(V121,3)=G121,1,-1)</f>
        <v>-1</v>
      </c>
      <c r="Y121" s="31" t="n">
        <f aca="false">IF(O121="Yes",S121-W121,Q121)</f>
        <v>1126.1</v>
      </c>
      <c r="Z121" s="32" t="n">
        <f aca="false">Q121*3</f>
        <v>3378.3</v>
      </c>
      <c r="AA121" s="33" t="n">
        <f aca="false">IF(O121="Yes",(Z121-S121)*100,(Z121-Q121)*100)</f>
        <v>225220</v>
      </c>
      <c r="AB121" s="34" t="n">
        <f aca="false">IF(ABS(Y121)&lt;Z121,IF(O121="Yes",U121+(X121*S121)/10000,T121+(X121*Q121)/10000),"Error msg/No rate shown")</f>
        <v>22.40939</v>
      </c>
      <c r="AC121" s="34"/>
      <c r="AD121" s="34"/>
      <c r="AE121" s="35"/>
      <c r="AF121" s="35"/>
      <c r="AH121" s="36"/>
      <c r="AI121" s="36"/>
      <c r="AJ121" s="36"/>
      <c r="AK121" s="0" t="n">
        <v>3</v>
      </c>
    </row>
    <row r="122" customFormat="false" ht="13.8" hidden="true" customHeight="false" outlineLevel="0" collapsed="false">
      <c r="A122" s="25"/>
      <c r="B122" s="23"/>
      <c r="C122" s="24"/>
      <c r="D122" s="4"/>
      <c r="E122" s="4" t="s">
        <v>88</v>
      </c>
      <c r="F122" s="4" t="s">
        <v>82</v>
      </c>
      <c r="G122" s="26" t="s">
        <v>106</v>
      </c>
      <c r="H122" s="26" t="s">
        <v>89</v>
      </c>
      <c r="I122" s="26" t="s">
        <v>76</v>
      </c>
      <c r="J122" s="27" t="s">
        <v>77</v>
      </c>
      <c r="K122" s="28" t="n">
        <v>15</v>
      </c>
      <c r="L122" s="29" t="n">
        <v>0.6875</v>
      </c>
      <c r="M122" s="29" t="n">
        <v>0.597222222222222</v>
      </c>
      <c r="N122" s="26" t="s">
        <v>77</v>
      </c>
      <c r="O122" s="26" t="s">
        <v>78</v>
      </c>
      <c r="P122" s="30" t="n">
        <v>50</v>
      </c>
      <c r="Q122" s="30" t="n">
        <f aca="false">P122*T122</f>
        <v>335.305</v>
      </c>
      <c r="R122" s="30" t="s">
        <v>79</v>
      </c>
      <c r="S122" s="30" t="s">
        <v>79</v>
      </c>
      <c r="T122" s="31" t="n">
        <v>6.7061</v>
      </c>
      <c r="U122" s="31"/>
      <c r="V122" s="31" t="str">
        <f aca="false">_xlfn.CONCAT(H122,"/",G122)</f>
        <v>USD/DKK</v>
      </c>
      <c r="W122" s="31" t="n">
        <f aca="false">ABS(10000*(U122-T122))</f>
        <v>67061</v>
      </c>
      <c r="X122" s="32" t="n">
        <f aca="false">IF(LEFT(V122,3)=G122,1,-1)</f>
        <v>-1</v>
      </c>
      <c r="Y122" s="31" t="n">
        <f aca="false">IF(O122="Yes",S122-W122,Q122)</f>
        <v>335.305</v>
      </c>
      <c r="Z122" s="32" t="n">
        <f aca="false">Q122*3</f>
        <v>1005.915</v>
      </c>
      <c r="AA122" s="33" t="n">
        <f aca="false">IF(O122="Yes",(Z122-S122)*100,(Z122-Q122)*100)</f>
        <v>67061</v>
      </c>
      <c r="AB122" s="34" t="n">
        <f aca="false">IF(ABS(Y122)&lt;Z122,IF(O122="Yes",U122+(X122*S122)/10000,T122+(X122*Q122)/10000),"Error msg/No rate shown")</f>
        <v>6.6725695</v>
      </c>
      <c r="AC122" s="34"/>
      <c r="AD122" s="34"/>
      <c r="AE122" s="35"/>
      <c r="AF122" s="35"/>
      <c r="AH122" s="36"/>
      <c r="AI122" s="36"/>
      <c r="AJ122" s="36"/>
      <c r="AK122" s="0" t="n">
        <v>3</v>
      </c>
    </row>
    <row r="123" customFormat="false" ht="13.8" hidden="true" customHeight="false" outlineLevel="0" collapsed="false">
      <c r="A123" s="25"/>
      <c r="B123" s="23"/>
      <c r="C123" s="24"/>
      <c r="D123" s="4"/>
      <c r="E123" s="4" t="s">
        <v>88</v>
      </c>
      <c r="F123" s="4"/>
      <c r="G123" s="26" t="s">
        <v>107</v>
      </c>
      <c r="H123" s="26" t="s">
        <v>89</v>
      </c>
      <c r="I123" s="26" t="s">
        <v>76</v>
      </c>
      <c r="J123" s="27" t="s">
        <v>77</v>
      </c>
      <c r="K123" s="28" t="n">
        <v>15</v>
      </c>
      <c r="L123" s="29" t="n">
        <v>0.6875</v>
      </c>
      <c r="M123" s="29" t="n">
        <v>0.597222222222222</v>
      </c>
      <c r="N123" s="26" t="s">
        <v>77</v>
      </c>
      <c r="O123" s="26" t="s">
        <v>78</v>
      </c>
      <c r="P123" s="30" t="n">
        <v>50</v>
      </c>
      <c r="Q123" s="30" t="n">
        <f aca="false">P123*T123</f>
        <v>2970.5</v>
      </c>
      <c r="R123" s="30" t="s">
        <v>79</v>
      </c>
      <c r="S123" s="30" t="s">
        <v>79</v>
      </c>
      <c r="T123" s="31" t="n">
        <v>59.41</v>
      </c>
      <c r="U123" s="31"/>
      <c r="V123" s="31" t="str">
        <f aca="false">_xlfn.CONCAT(H123,"/",G123)</f>
        <v>USD/DOP</v>
      </c>
      <c r="W123" s="31" t="n">
        <f aca="false">ABS(10000*(U123-T123))</f>
        <v>594100</v>
      </c>
      <c r="X123" s="32" t="n">
        <f aca="false">IF(LEFT(V123,3)=G123,1,-1)</f>
        <v>-1</v>
      </c>
      <c r="Y123" s="31" t="n">
        <f aca="false">IF(O123="Yes",S123-W123,Q123)</f>
        <v>2970.5</v>
      </c>
      <c r="Z123" s="32" t="n">
        <f aca="false">Q123*3</f>
        <v>8911.5</v>
      </c>
      <c r="AA123" s="33" t="n">
        <f aca="false">IF(O123="Yes",(Z123-S123)*100,(Z123-Q123)*100)</f>
        <v>594100</v>
      </c>
      <c r="AB123" s="34" t="n">
        <f aca="false">IF(ABS(Y123)&lt;Z123,IF(O123="Yes",U123+(X123*S123)/10000,T123+(X123*Q123)/10000),"Error msg/No rate shown")</f>
        <v>59.11295</v>
      </c>
      <c r="AC123" s="34"/>
      <c r="AD123" s="34"/>
      <c r="AE123" s="35"/>
      <c r="AF123" s="35"/>
      <c r="AH123" s="36"/>
      <c r="AI123" s="36"/>
      <c r="AJ123" s="36"/>
      <c r="AK123" s="0" t="n">
        <v>3</v>
      </c>
    </row>
    <row r="124" customFormat="false" ht="13.8" hidden="true" customHeight="false" outlineLevel="0" collapsed="false">
      <c r="A124" s="25"/>
      <c r="B124" s="23"/>
      <c r="C124" s="24"/>
      <c r="D124" s="4"/>
      <c r="E124" s="4" t="s">
        <v>88</v>
      </c>
      <c r="F124" s="4"/>
      <c r="G124" s="26" t="s">
        <v>108</v>
      </c>
      <c r="H124" s="26" t="s">
        <v>89</v>
      </c>
      <c r="I124" s="26" t="s">
        <v>76</v>
      </c>
      <c r="J124" s="27" t="s">
        <v>77</v>
      </c>
      <c r="K124" s="28" t="n">
        <v>15</v>
      </c>
      <c r="L124" s="29" t="n">
        <v>0.6875</v>
      </c>
      <c r="M124" s="29" t="n">
        <v>0.597222222222222</v>
      </c>
      <c r="N124" s="26" t="s">
        <v>77</v>
      </c>
      <c r="O124" s="26" t="s">
        <v>78</v>
      </c>
      <c r="P124" s="30" t="n">
        <v>50</v>
      </c>
      <c r="Q124" s="30" t="n">
        <f aca="false">P124*T124</f>
        <v>2430.5</v>
      </c>
      <c r="R124" s="30" t="s">
        <v>79</v>
      </c>
      <c r="S124" s="30" t="s">
        <v>79</v>
      </c>
      <c r="T124" s="31" t="n">
        <v>48.61</v>
      </c>
      <c r="U124" s="31"/>
      <c r="V124" s="31" t="str">
        <f aca="false">_xlfn.CONCAT(H124,"/",G124)</f>
        <v>USD/EGP</v>
      </c>
      <c r="W124" s="31" t="n">
        <f aca="false">ABS(10000*(U124-T124))</f>
        <v>486100</v>
      </c>
      <c r="X124" s="32" t="n">
        <f aca="false">IF(LEFT(V124,3)=G124,1,-1)</f>
        <v>-1</v>
      </c>
      <c r="Y124" s="31" t="n">
        <f aca="false">IF(O124="Yes",S124-W124,Q124)</f>
        <v>2430.5</v>
      </c>
      <c r="Z124" s="32" t="n">
        <f aca="false">Q124*3</f>
        <v>7291.5</v>
      </c>
      <c r="AA124" s="33" t="n">
        <f aca="false">IF(O124="Yes",(Z124-S124)*100,(Z124-Q124)*100)</f>
        <v>486100</v>
      </c>
      <c r="AB124" s="34" t="n">
        <f aca="false">IF(ABS(Y124)&lt;Z124,IF(O124="Yes",U124+(X124*S124)/10000,T124+(X124*Q124)/10000),"Error msg/No rate shown")</f>
        <v>48.36695</v>
      </c>
      <c r="AC124" s="34"/>
      <c r="AD124" s="34"/>
      <c r="AE124" s="35"/>
      <c r="AF124" s="35"/>
      <c r="AH124" s="36"/>
      <c r="AI124" s="36"/>
      <c r="AJ124" s="36"/>
      <c r="AK124" s="0" t="n">
        <v>3</v>
      </c>
    </row>
    <row r="125" customFormat="false" ht="13.8" hidden="true" customHeight="false" outlineLevel="0" collapsed="false">
      <c r="A125" s="25"/>
      <c r="B125" s="23"/>
      <c r="C125" s="24"/>
      <c r="D125" s="4"/>
      <c r="E125" s="4" t="s">
        <v>88</v>
      </c>
      <c r="F125" s="4"/>
      <c r="G125" s="26" t="s">
        <v>109</v>
      </c>
      <c r="H125" s="26" t="s">
        <v>89</v>
      </c>
      <c r="I125" s="26" t="s">
        <v>76</v>
      </c>
      <c r="J125" s="27" t="s">
        <v>77</v>
      </c>
      <c r="K125" s="28" t="n">
        <v>15</v>
      </c>
      <c r="L125" s="29" t="n">
        <v>0.6875</v>
      </c>
      <c r="M125" s="29" t="n">
        <v>0.597222222222222</v>
      </c>
      <c r="N125" s="26" t="s">
        <v>77</v>
      </c>
      <c r="O125" s="26" t="s">
        <v>78</v>
      </c>
      <c r="P125" s="30" t="n">
        <v>50</v>
      </c>
      <c r="Q125" s="30" t="n">
        <f aca="false">P125*T125</f>
        <v>890.69</v>
      </c>
      <c r="R125" s="30" t="s">
        <v>79</v>
      </c>
      <c r="S125" s="30" t="s">
        <v>79</v>
      </c>
      <c r="T125" s="31" t="n">
        <v>17.8138</v>
      </c>
      <c r="U125" s="31"/>
      <c r="V125" s="31" t="str">
        <f aca="false">_xlfn.CONCAT(H125,"/",G125)</f>
        <v>USD/SZL</v>
      </c>
      <c r="W125" s="31" t="n">
        <f aca="false">ABS(10000*(U125-T125))</f>
        <v>178138</v>
      </c>
      <c r="X125" s="32" t="n">
        <f aca="false">IF(LEFT(V125,3)=G125,1,-1)</f>
        <v>-1</v>
      </c>
      <c r="Y125" s="31" t="n">
        <f aca="false">IF(O125="Yes",S125-W125,Q125)</f>
        <v>890.69</v>
      </c>
      <c r="Z125" s="32" t="n">
        <f aca="false">Q125*3</f>
        <v>2672.07</v>
      </c>
      <c r="AA125" s="33" t="n">
        <f aca="false">IF(O125="Yes",(Z125-S125)*100,(Z125-Q125)*100)</f>
        <v>178138</v>
      </c>
      <c r="AB125" s="34" t="n">
        <f aca="false">IF(ABS(Y125)&lt;Z125,IF(O125="Yes",U125+(X125*S125)/10000,T125+(X125*Q125)/10000),"Error msg/No rate shown")</f>
        <v>17.724731</v>
      </c>
      <c r="AC125" s="34"/>
      <c r="AD125" s="34"/>
      <c r="AE125" s="35"/>
      <c r="AF125" s="35"/>
      <c r="AH125" s="36"/>
      <c r="AI125" s="36"/>
      <c r="AJ125" s="36"/>
      <c r="AK125" s="0" t="n">
        <v>3</v>
      </c>
    </row>
    <row r="126" customFormat="false" ht="13.8" hidden="true" customHeight="false" outlineLevel="0" collapsed="false">
      <c r="A126" s="25"/>
      <c r="B126" s="23"/>
      <c r="C126" s="24"/>
      <c r="D126" s="4"/>
      <c r="E126" s="4" t="s">
        <v>88</v>
      </c>
      <c r="F126" s="4"/>
      <c r="G126" s="26" t="s">
        <v>110</v>
      </c>
      <c r="H126" s="26" t="s">
        <v>89</v>
      </c>
      <c r="I126" s="26" t="s">
        <v>76</v>
      </c>
      <c r="J126" s="27" t="s">
        <v>77</v>
      </c>
      <c r="K126" s="28" t="n">
        <v>15</v>
      </c>
      <c r="L126" s="29" t="n">
        <v>0.6875</v>
      </c>
      <c r="M126" s="29" t="n">
        <v>0.597222222222222</v>
      </c>
      <c r="N126" s="26" t="s">
        <v>77</v>
      </c>
      <c r="O126" s="26" t="s">
        <v>78</v>
      </c>
      <c r="P126" s="30" t="n">
        <v>50</v>
      </c>
      <c r="Q126" s="30" t="n">
        <f aca="false">P126*T126</f>
        <v>108.53</v>
      </c>
      <c r="R126" s="30" t="s">
        <v>79</v>
      </c>
      <c r="S126" s="30" t="s">
        <v>79</v>
      </c>
      <c r="T126" s="31" t="n">
        <v>2.1706</v>
      </c>
      <c r="U126" s="31"/>
      <c r="V126" s="31" t="str">
        <f aca="false">_xlfn.CONCAT(H126,"/",G126)</f>
        <v>USD/FJD</v>
      </c>
      <c r="W126" s="31" t="n">
        <f aca="false">ABS(10000*(U126-T126))</f>
        <v>21706</v>
      </c>
      <c r="X126" s="32" t="n">
        <f aca="false">IF(LEFT(V126,3)=G126,1,-1)</f>
        <v>-1</v>
      </c>
      <c r="Y126" s="31" t="n">
        <f aca="false">IF(O126="Yes",S126-W126,Q126)</f>
        <v>108.53</v>
      </c>
      <c r="Z126" s="32" t="n">
        <f aca="false">Q126*3</f>
        <v>325.59</v>
      </c>
      <c r="AA126" s="33" t="n">
        <f aca="false">IF(O126="Yes",(Z126-S126)*100,(Z126-Q126)*100)</f>
        <v>21706</v>
      </c>
      <c r="AB126" s="34" t="n">
        <f aca="false">IF(ABS(Y126)&lt;Z126,IF(O126="Yes",U126+(X126*S126)/10000,T126+(X126*Q126)/10000),"Error msg/No rate shown")</f>
        <v>2.159747</v>
      </c>
      <c r="AC126" s="34"/>
      <c r="AD126" s="34"/>
      <c r="AE126" s="35"/>
      <c r="AF126" s="35"/>
      <c r="AH126" s="36"/>
      <c r="AI126" s="36"/>
      <c r="AJ126" s="36"/>
      <c r="AK126" s="0" t="n">
        <v>3</v>
      </c>
    </row>
    <row r="127" customFormat="false" ht="13.8" hidden="true" customHeight="false" outlineLevel="0" collapsed="false">
      <c r="A127" s="25"/>
      <c r="B127" s="23"/>
      <c r="C127" s="24"/>
      <c r="D127" s="4"/>
      <c r="E127" s="4" t="s">
        <v>88</v>
      </c>
      <c r="F127" s="4"/>
      <c r="G127" s="26" t="s">
        <v>111</v>
      </c>
      <c r="H127" s="26" t="s">
        <v>89</v>
      </c>
      <c r="I127" s="26" t="s">
        <v>76</v>
      </c>
      <c r="J127" s="27" t="s">
        <v>77</v>
      </c>
      <c r="K127" s="28" t="n">
        <v>15</v>
      </c>
      <c r="L127" s="29" t="n">
        <v>0.6875</v>
      </c>
      <c r="M127" s="29" t="n">
        <v>0.597222222222222</v>
      </c>
      <c r="N127" s="26" t="s">
        <v>77</v>
      </c>
      <c r="O127" s="26" t="s">
        <v>78</v>
      </c>
      <c r="P127" s="30" t="n">
        <v>50</v>
      </c>
      <c r="Q127" s="30" t="n">
        <f aca="false">P127*T127</f>
        <v>3500</v>
      </c>
      <c r="R127" s="30" t="s">
        <v>79</v>
      </c>
      <c r="S127" s="30" t="s">
        <v>79</v>
      </c>
      <c r="T127" s="31" t="n">
        <v>70</v>
      </c>
      <c r="U127" s="31"/>
      <c r="V127" s="31" t="str">
        <f aca="false">_xlfn.CONCAT(H127,"/",G127)</f>
        <v>USD/GMD</v>
      </c>
      <c r="W127" s="31" t="n">
        <f aca="false">ABS(10000*(U127-T127))</f>
        <v>700000</v>
      </c>
      <c r="X127" s="32" t="n">
        <f aca="false">IF(LEFT(V127,3)=G127,1,-1)</f>
        <v>-1</v>
      </c>
      <c r="Y127" s="31" t="n">
        <f aca="false">IF(O127="Yes",S127-W127,Q127)</f>
        <v>3500</v>
      </c>
      <c r="Z127" s="32" t="n">
        <f aca="false">Q127*3</f>
        <v>10500</v>
      </c>
      <c r="AA127" s="33" t="n">
        <f aca="false">IF(O127="Yes",(Z127-S127)*100,(Z127-Q127)*100)</f>
        <v>700000</v>
      </c>
      <c r="AB127" s="34" t="n">
        <f aca="false">IF(ABS(Y127)&lt;Z127,IF(O127="Yes",U127+(X127*S127)/10000,T127+(X127*Q127)/10000),"Error msg/No rate shown")</f>
        <v>69.65</v>
      </c>
      <c r="AC127" s="34"/>
      <c r="AD127" s="34"/>
      <c r="AE127" s="35"/>
      <c r="AF127" s="35"/>
      <c r="AH127" s="36"/>
      <c r="AI127" s="36"/>
      <c r="AJ127" s="36"/>
      <c r="AK127" s="0" t="n">
        <v>3</v>
      </c>
    </row>
    <row r="128" customFormat="false" ht="13.8" hidden="true" customHeight="false" outlineLevel="0" collapsed="false">
      <c r="A128" s="25"/>
      <c r="B128" s="23"/>
      <c r="C128" s="24"/>
      <c r="D128" s="4"/>
      <c r="E128" s="4" t="s">
        <v>88</v>
      </c>
      <c r="F128" s="4"/>
      <c r="G128" s="26" t="s">
        <v>112</v>
      </c>
      <c r="H128" s="26" t="s">
        <v>89</v>
      </c>
      <c r="I128" s="26" t="s">
        <v>76</v>
      </c>
      <c r="J128" s="27" t="s">
        <v>77</v>
      </c>
      <c r="K128" s="28" t="n">
        <v>15</v>
      </c>
      <c r="L128" s="29" t="n">
        <v>0.6875</v>
      </c>
      <c r="M128" s="29" t="n">
        <v>0.597222222222222</v>
      </c>
      <c r="N128" s="26" t="s">
        <v>77</v>
      </c>
      <c r="O128" s="26" t="s">
        <v>78</v>
      </c>
      <c r="P128" s="30" t="n">
        <v>50</v>
      </c>
      <c r="Q128" s="30" t="n">
        <f aca="false">P128*T128</f>
        <v>779</v>
      </c>
      <c r="R128" s="30" t="s">
        <v>79</v>
      </c>
      <c r="S128" s="30" t="s">
        <v>79</v>
      </c>
      <c r="T128" s="31" t="n">
        <v>15.58</v>
      </c>
      <c r="U128" s="31"/>
      <c r="V128" s="31" t="str">
        <f aca="false">_xlfn.CONCAT(H128,"/",G128)</f>
        <v>USD/GHS</v>
      </c>
      <c r="W128" s="31" t="n">
        <f aca="false">ABS(10000*(U128-T128))</f>
        <v>155800</v>
      </c>
      <c r="X128" s="32" t="n">
        <f aca="false">IF(LEFT(V128,3)=G128,1,-1)</f>
        <v>-1</v>
      </c>
      <c r="Y128" s="31" t="n">
        <f aca="false">IF(O128="Yes",S128-W128,Q128)</f>
        <v>779</v>
      </c>
      <c r="Z128" s="32" t="n">
        <f aca="false">Q128*3</f>
        <v>2337</v>
      </c>
      <c r="AA128" s="33" t="n">
        <f aca="false">IF(O128="Yes",(Z128-S128)*100,(Z128-Q128)*100)</f>
        <v>155800</v>
      </c>
      <c r="AB128" s="34" t="n">
        <f aca="false">IF(ABS(Y128)&lt;Z128,IF(O128="Yes",U128+(X128*S128)/10000,T128+(X128*Q128)/10000),"Error msg/No rate shown")</f>
        <v>15.5021</v>
      </c>
      <c r="AC128" s="34"/>
      <c r="AD128" s="34"/>
      <c r="AE128" s="35"/>
      <c r="AF128" s="35"/>
      <c r="AH128" s="36"/>
      <c r="AI128" s="36"/>
      <c r="AJ128" s="36"/>
      <c r="AK128" s="0" t="n">
        <v>3</v>
      </c>
    </row>
    <row r="129" customFormat="false" ht="13.8" hidden="true" customHeight="false" outlineLevel="0" collapsed="false">
      <c r="A129" s="25"/>
      <c r="B129" s="23"/>
      <c r="C129" s="24"/>
      <c r="D129" s="4"/>
      <c r="E129" s="4" t="s">
        <v>88</v>
      </c>
      <c r="F129" s="4" t="s">
        <v>82</v>
      </c>
      <c r="G129" s="26" t="s">
        <v>113</v>
      </c>
      <c r="H129" s="26" t="s">
        <v>89</v>
      </c>
      <c r="I129" s="26" t="s">
        <v>76</v>
      </c>
      <c r="J129" s="27" t="s">
        <v>77</v>
      </c>
      <c r="K129" s="28" t="n">
        <v>15</v>
      </c>
      <c r="L129" s="29" t="n">
        <v>0.6875</v>
      </c>
      <c r="M129" s="29" t="n">
        <v>0.597222222222222</v>
      </c>
      <c r="N129" s="26" t="s">
        <v>77</v>
      </c>
      <c r="O129" s="26" t="s">
        <v>78</v>
      </c>
      <c r="P129" s="30" t="n">
        <v>50</v>
      </c>
      <c r="Q129" s="30" t="n">
        <f aca="false">P129*T129</f>
        <v>37.9</v>
      </c>
      <c r="R129" s="30" t="s">
        <v>79</v>
      </c>
      <c r="S129" s="30" t="s">
        <v>79</v>
      </c>
      <c r="T129" s="31" t="n">
        <v>0.758</v>
      </c>
      <c r="U129" s="31"/>
      <c r="V129" s="31" t="str">
        <f aca="false">_xlfn.CONCAT(H129,"/",G129)</f>
        <v>USD/GBP</v>
      </c>
      <c r="W129" s="31" t="n">
        <f aca="false">ABS(10000*(U129-T129))</f>
        <v>7580</v>
      </c>
      <c r="X129" s="32" t="n">
        <f aca="false">IF(LEFT(V129,3)=G129,1,-1)</f>
        <v>-1</v>
      </c>
      <c r="Y129" s="31" t="n">
        <f aca="false">IF(O129="Yes",S129-W129,Q129)</f>
        <v>37.9</v>
      </c>
      <c r="Z129" s="32" t="n">
        <f aca="false">Q129*3</f>
        <v>113.7</v>
      </c>
      <c r="AA129" s="33" t="n">
        <f aca="false">IF(O129="Yes",(Z129-S129)*100,(Z129-Q129)*100)</f>
        <v>7580</v>
      </c>
      <c r="AB129" s="34" t="n">
        <f aca="false">IF(ABS(Y129)&lt;Z129,IF(O129="Yes",U129+(X129*S129)/10000,T129+(X129*Q129)/10000),"Error msg/No rate shown")</f>
        <v>0.75421</v>
      </c>
      <c r="AC129" s="34"/>
      <c r="AD129" s="34"/>
      <c r="AE129" s="35"/>
      <c r="AF129" s="35"/>
      <c r="AH129" s="36"/>
      <c r="AI129" s="36"/>
      <c r="AJ129" s="36"/>
      <c r="AK129" s="0" t="n">
        <v>3</v>
      </c>
    </row>
    <row r="130" customFormat="false" ht="13.8" hidden="true" customHeight="false" outlineLevel="0" collapsed="false">
      <c r="A130" s="25"/>
      <c r="B130" s="23"/>
      <c r="C130" s="24"/>
      <c r="D130" s="4"/>
      <c r="E130" s="4" t="s">
        <v>88</v>
      </c>
      <c r="F130" s="4"/>
      <c r="G130" s="26" t="s">
        <v>114</v>
      </c>
      <c r="H130" s="26" t="s">
        <v>89</v>
      </c>
      <c r="I130" s="26" t="s">
        <v>76</v>
      </c>
      <c r="J130" s="27" t="s">
        <v>77</v>
      </c>
      <c r="K130" s="28" t="n">
        <v>15</v>
      </c>
      <c r="L130" s="29" t="n">
        <v>0.6875</v>
      </c>
      <c r="M130" s="29" t="n">
        <v>0.597222222222222</v>
      </c>
      <c r="N130" s="26" t="s">
        <v>77</v>
      </c>
      <c r="O130" s="26" t="s">
        <v>78</v>
      </c>
      <c r="P130" s="30" t="n">
        <v>50</v>
      </c>
      <c r="Q130" s="30" t="n">
        <f aca="false">P130*T130</f>
        <v>386</v>
      </c>
      <c r="R130" s="30" t="s">
        <v>79</v>
      </c>
      <c r="S130" s="30" t="s">
        <v>79</v>
      </c>
      <c r="T130" s="31" t="n">
        <v>7.72</v>
      </c>
      <c r="U130" s="31"/>
      <c r="V130" s="31" t="str">
        <f aca="false">_xlfn.CONCAT(H130,"/",G130)</f>
        <v>USD/GTQ</v>
      </c>
      <c r="W130" s="31" t="n">
        <f aca="false">ABS(10000*(U130-T130))</f>
        <v>77200</v>
      </c>
      <c r="X130" s="32" t="n">
        <f aca="false">IF(LEFT(V130,3)=G130,1,-1)</f>
        <v>-1</v>
      </c>
      <c r="Y130" s="31" t="n">
        <f aca="false">IF(O130="Yes",S130-W130,Q130)</f>
        <v>386</v>
      </c>
      <c r="Z130" s="32" t="n">
        <f aca="false">Q130*3</f>
        <v>1158</v>
      </c>
      <c r="AA130" s="33" t="n">
        <f aca="false">IF(O130="Yes",(Z130-S130)*100,(Z130-Q130)*100)</f>
        <v>77200</v>
      </c>
      <c r="AB130" s="34" t="n">
        <f aca="false">IF(ABS(Y130)&lt;Z130,IF(O130="Yes",U130+(X130*S130)/10000,T130+(X130*Q130)/10000),"Error msg/No rate shown")</f>
        <v>7.6814</v>
      </c>
      <c r="AC130" s="34"/>
      <c r="AD130" s="34"/>
      <c r="AE130" s="35"/>
      <c r="AF130" s="35"/>
      <c r="AH130" s="36"/>
      <c r="AI130" s="36"/>
      <c r="AJ130" s="36"/>
      <c r="AK130" s="0" t="n">
        <v>3</v>
      </c>
    </row>
    <row r="131" customFormat="false" ht="13.8" hidden="true" customHeight="false" outlineLevel="0" collapsed="false">
      <c r="A131" s="25"/>
      <c r="B131" s="23"/>
      <c r="C131" s="24"/>
      <c r="D131" s="4"/>
      <c r="E131" s="4" t="s">
        <v>88</v>
      </c>
      <c r="F131" s="4"/>
      <c r="G131" s="26" t="s">
        <v>115</v>
      </c>
      <c r="H131" s="26" t="s">
        <v>89</v>
      </c>
      <c r="I131" s="26" t="s">
        <v>76</v>
      </c>
      <c r="J131" s="27" t="s">
        <v>77</v>
      </c>
      <c r="K131" s="28" t="n">
        <v>15</v>
      </c>
      <c r="L131" s="29" t="n">
        <v>0.6875</v>
      </c>
      <c r="M131" s="29" t="n">
        <v>0.597222222222222</v>
      </c>
      <c r="N131" s="26" t="s">
        <v>77</v>
      </c>
      <c r="O131" s="26" t="s">
        <v>78</v>
      </c>
      <c r="P131" s="30" t="n">
        <v>50</v>
      </c>
      <c r="Q131" s="30" t="n">
        <f aca="false">P131*T131</f>
        <v>428350</v>
      </c>
      <c r="R131" s="30" t="s">
        <v>79</v>
      </c>
      <c r="S131" s="30" t="s">
        <v>79</v>
      </c>
      <c r="T131" s="31" t="n">
        <v>8567</v>
      </c>
      <c r="U131" s="31"/>
      <c r="V131" s="31" t="str">
        <f aca="false">_xlfn.CONCAT(H131,"/",G131)</f>
        <v>USD/GNF</v>
      </c>
      <c r="W131" s="31" t="n">
        <f aca="false">ABS(10000*(U131-T131))</f>
        <v>85670000</v>
      </c>
      <c r="X131" s="32" t="n">
        <f aca="false">IF(LEFT(V131,3)=G131,1,-1)</f>
        <v>-1</v>
      </c>
      <c r="Y131" s="31" t="n">
        <f aca="false">IF(O131="Yes",S131-W131,Q131)</f>
        <v>428350</v>
      </c>
      <c r="Z131" s="32" t="n">
        <f aca="false">Q131*3</f>
        <v>1285050</v>
      </c>
      <c r="AA131" s="33" t="n">
        <f aca="false">IF(O131="Yes",(Z131-S131)*100,(Z131-Q131)*100)</f>
        <v>85670000</v>
      </c>
      <c r="AB131" s="34" t="n">
        <f aca="false">IF(ABS(Y131)&lt;Z131,IF(O131="Yes",U131+(X131*S131)/10000,T131+(X131*Q131)/10000),"Error msg/No rate shown")</f>
        <v>8524.165</v>
      </c>
      <c r="AC131" s="34"/>
      <c r="AD131" s="34"/>
      <c r="AE131" s="35"/>
      <c r="AF131" s="35"/>
      <c r="AH131" s="36"/>
      <c r="AI131" s="36"/>
      <c r="AJ131" s="36"/>
      <c r="AK131" s="0" t="n">
        <v>3</v>
      </c>
    </row>
    <row r="132" customFormat="false" ht="13.8" hidden="true" customHeight="false" outlineLevel="0" collapsed="false">
      <c r="A132" s="25"/>
      <c r="B132" s="23"/>
      <c r="C132" s="24"/>
      <c r="D132" s="4"/>
      <c r="E132" s="4" t="s">
        <v>88</v>
      </c>
      <c r="F132" s="4"/>
      <c r="G132" s="26" t="s">
        <v>116</v>
      </c>
      <c r="H132" s="26" t="s">
        <v>89</v>
      </c>
      <c r="I132" s="26" t="s">
        <v>76</v>
      </c>
      <c r="J132" s="27" t="s">
        <v>77</v>
      </c>
      <c r="K132" s="28" t="n">
        <v>15</v>
      </c>
      <c r="L132" s="29" t="n">
        <v>0.6875</v>
      </c>
      <c r="M132" s="29" t="n">
        <v>0.597222222222222</v>
      </c>
      <c r="N132" s="26" t="s">
        <v>77</v>
      </c>
      <c r="O132" s="26" t="s">
        <v>78</v>
      </c>
      <c r="P132" s="30" t="n">
        <v>50</v>
      </c>
      <c r="Q132" s="30" t="n">
        <f aca="false">P132*T132</f>
        <v>10394.5</v>
      </c>
      <c r="R132" s="30" t="s">
        <v>79</v>
      </c>
      <c r="S132" s="30" t="s">
        <v>79</v>
      </c>
      <c r="T132" s="31" t="n">
        <v>207.89</v>
      </c>
      <c r="U132" s="31"/>
      <c r="V132" s="31" t="str">
        <f aca="false">_xlfn.CONCAT(H132,"/",G132)</f>
        <v>USD/GYD</v>
      </c>
      <c r="W132" s="31" t="n">
        <f aca="false">ABS(10000*(U132-T132))</f>
        <v>2078900</v>
      </c>
      <c r="X132" s="32" t="n">
        <f aca="false">IF(LEFT(V132,3)=G132,1,-1)</f>
        <v>-1</v>
      </c>
      <c r="Y132" s="31" t="n">
        <f aca="false">IF(O132="Yes",S132-W132,Q132)</f>
        <v>10394.5</v>
      </c>
      <c r="Z132" s="32" t="n">
        <f aca="false">Q132*3</f>
        <v>31183.5</v>
      </c>
      <c r="AA132" s="33" t="n">
        <f aca="false">IF(O132="Yes",(Z132-S132)*100,(Z132-Q132)*100)</f>
        <v>2078900</v>
      </c>
      <c r="AB132" s="34" t="n">
        <f aca="false">IF(ABS(Y132)&lt;Z132,IF(O132="Yes",U132+(X132*S132)/10000,T132+(X132*Q132)/10000),"Error msg/No rate shown")</f>
        <v>206.85055</v>
      </c>
      <c r="AC132" s="34"/>
      <c r="AD132" s="34"/>
      <c r="AE132" s="35"/>
      <c r="AF132" s="35"/>
      <c r="AH132" s="36"/>
      <c r="AI132" s="36"/>
      <c r="AJ132" s="36"/>
      <c r="AK132" s="0" t="n">
        <v>3</v>
      </c>
    </row>
    <row r="133" customFormat="false" ht="13.8" hidden="true" customHeight="false" outlineLevel="0" collapsed="false">
      <c r="A133" s="25"/>
      <c r="B133" s="23"/>
      <c r="C133" s="24"/>
      <c r="D133" s="4"/>
      <c r="E133" s="4" t="s">
        <v>88</v>
      </c>
      <c r="F133" s="4"/>
      <c r="G133" s="26" t="s">
        <v>117</v>
      </c>
      <c r="H133" s="26" t="s">
        <v>89</v>
      </c>
      <c r="I133" s="26" t="s">
        <v>76</v>
      </c>
      <c r="J133" s="27" t="s">
        <v>77</v>
      </c>
      <c r="K133" s="28" t="n">
        <v>15</v>
      </c>
      <c r="L133" s="29" t="n">
        <v>0.6875</v>
      </c>
      <c r="M133" s="29" t="n">
        <v>0.597222222222222</v>
      </c>
      <c r="N133" s="26" t="s">
        <v>77</v>
      </c>
      <c r="O133" s="26" t="s">
        <v>78</v>
      </c>
      <c r="P133" s="30" t="n">
        <v>50</v>
      </c>
      <c r="Q133" s="30" t="n">
        <f aca="false">P133*T133</f>
        <v>1236.45</v>
      </c>
      <c r="R133" s="30" t="s">
        <v>79</v>
      </c>
      <c r="S133" s="30" t="s">
        <v>79</v>
      </c>
      <c r="T133" s="31" t="n">
        <v>24.729</v>
      </c>
      <c r="U133" s="31"/>
      <c r="V133" s="31" t="str">
        <f aca="false">_xlfn.CONCAT(H133,"/",G133)</f>
        <v>USD/HNL</v>
      </c>
      <c r="W133" s="31" t="n">
        <f aca="false">ABS(10000*(U133-T133))</f>
        <v>247290</v>
      </c>
      <c r="X133" s="32" t="n">
        <f aca="false">IF(LEFT(V133,3)=G133,1,-1)</f>
        <v>-1</v>
      </c>
      <c r="Y133" s="31" t="n">
        <f aca="false">IF(O133="Yes",S133-W133,Q133)</f>
        <v>1236.45</v>
      </c>
      <c r="Z133" s="32" t="n">
        <f aca="false">Q133*3</f>
        <v>3709.35</v>
      </c>
      <c r="AA133" s="33" t="n">
        <f aca="false">IF(O133="Yes",(Z133-S133)*100,(Z133-Q133)*100)</f>
        <v>247290</v>
      </c>
      <c r="AB133" s="34" t="n">
        <f aca="false">IF(ABS(Y133)&lt;Z133,IF(O133="Yes",U133+(X133*S133)/10000,T133+(X133*Q133)/10000),"Error msg/No rate shown")</f>
        <v>24.605355</v>
      </c>
      <c r="AC133" s="34"/>
      <c r="AD133" s="34"/>
      <c r="AE133" s="35"/>
      <c r="AF133" s="35"/>
      <c r="AH133" s="36"/>
      <c r="AI133" s="36"/>
      <c r="AJ133" s="36"/>
      <c r="AK133" s="0" t="n">
        <v>3</v>
      </c>
    </row>
    <row r="134" customFormat="false" ht="13.8" hidden="true" customHeight="false" outlineLevel="0" collapsed="false">
      <c r="A134" s="25"/>
      <c r="B134" s="23"/>
      <c r="C134" s="24"/>
      <c r="D134" s="4"/>
      <c r="E134" s="4" t="s">
        <v>88</v>
      </c>
      <c r="F134" s="4" t="s">
        <v>82</v>
      </c>
      <c r="G134" s="26" t="s">
        <v>118</v>
      </c>
      <c r="H134" s="26" t="s">
        <v>89</v>
      </c>
      <c r="I134" s="26" t="s">
        <v>91</v>
      </c>
      <c r="J134" s="27" t="s">
        <v>77</v>
      </c>
      <c r="K134" s="28" t="n">
        <v>15</v>
      </c>
      <c r="L134" s="29" t="n">
        <v>0.6875</v>
      </c>
      <c r="M134" s="29" t="n">
        <v>0.597222222222222</v>
      </c>
      <c r="N134" s="26" t="s">
        <v>77</v>
      </c>
      <c r="O134" s="26" t="s">
        <v>78</v>
      </c>
      <c r="P134" s="30" t="n">
        <v>50</v>
      </c>
      <c r="Q134" s="30" t="n">
        <f aca="false">P134*T134</f>
        <v>390.035</v>
      </c>
      <c r="R134" s="30" t="s">
        <v>79</v>
      </c>
      <c r="S134" s="30" t="s">
        <v>79</v>
      </c>
      <c r="T134" s="31" t="n">
        <v>7.8007</v>
      </c>
      <c r="U134" s="31"/>
      <c r="V134" s="31" t="str">
        <f aca="false">_xlfn.CONCAT(H134,"/",G134)</f>
        <v>USD/HKD</v>
      </c>
      <c r="W134" s="31" t="n">
        <f aca="false">ABS(10000*(U134-T134))</f>
        <v>78007</v>
      </c>
      <c r="X134" s="32" t="n">
        <f aca="false">IF(LEFT(V134,3)=G134,1,-1)</f>
        <v>-1</v>
      </c>
      <c r="Y134" s="31" t="n">
        <f aca="false">IF(O134="Yes",S134-W134,Q134)</f>
        <v>390.035</v>
      </c>
      <c r="Z134" s="32" t="n">
        <f aca="false">Q134*3</f>
        <v>1170.105</v>
      </c>
      <c r="AA134" s="33" t="n">
        <f aca="false">IF(O134="Yes",(Z134-S134)*100,(Z134-Q134)*100)</f>
        <v>78007</v>
      </c>
      <c r="AB134" s="34" t="n">
        <f aca="false">IF(ABS(Y134)&lt;Z134,IF(O134="Yes",U134+(X134*S134)/10000,T134+(X134*Q134)/10000),"Error msg/No rate shown")</f>
        <v>7.7616965</v>
      </c>
      <c r="AC134" s="34"/>
      <c r="AD134" s="34"/>
      <c r="AE134" s="35"/>
      <c r="AF134" s="35"/>
      <c r="AH134" s="36"/>
      <c r="AI134" s="36"/>
      <c r="AJ134" s="36"/>
      <c r="AK134" s="0" t="n">
        <v>3</v>
      </c>
    </row>
    <row r="135" customFormat="false" ht="13.8" hidden="true" customHeight="false" outlineLevel="0" collapsed="false">
      <c r="A135" s="25"/>
      <c r="B135" s="23"/>
      <c r="C135" s="24"/>
      <c r="D135" s="4"/>
      <c r="E135" s="4" t="s">
        <v>88</v>
      </c>
      <c r="F135" s="4" t="s">
        <v>82</v>
      </c>
      <c r="G135" s="26" t="s">
        <v>119</v>
      </c>
      <c r="H135" s="26" t="s">
        <v>89</v>
      </c>
      <c r="I135" s="26" t="s">
        <v>91</v>
      </c>
      <c r="J135" s="27" t="s">
        <v>77</v>
      </c>
      <c r="K135" s="28" t="n">
        <v>15</v>
      </c>
      <c r="L135" s="29" t="n">
        <v>0.6875</v>
      </c>
      <c r="M135" s="29" t="n">
        <v>0.597222222222222</v>
      </c>
      <c r="N135" s="26" t="s">
        <v>77</v>
      </c>
      <c r="O135" s="26" t="s">
        <v>78</v>
      </c>
      <c r="P135" s="30" t="n">
        <v>50</v>
      </c>
      <c r="Q135" s="30" t="n">
        <f aca="false">P135*T135</f>
        <v>17673.5</v>
      </c>
      <c r="R135" s="30" t="s">
        <v>79</v>
      </c>
      <c r="S135" s="30" t="s">
        <v>79</v>
      </c>
      <c r="T135" s="31" t="n">
        <v>353.47</v>
      </c>
      <c r="U135" s="31"/>
      <c r="V135" s="31" t="str">
        <f aca="false">_xlfn.CONCAT(H135,"/",G135)</f>
        <v>USD/HUF</v>
      </c>
      <c r="W135" s="31" t="n">
        <f aca="false">ABS(10000*(U135-T135))</f>
        <v>3534700</v>
      </c>
      <c r="X135" s="32" t="n">
        <f aca="false">IF(LEFT(V135,3)=G135,1,-1)</f>
        <v>-1</v>
      </c>
      <c r="Y135" s="31" t="n">
        <f aca="false">IF(O135="Yes",S135-W135,Q135)</f>
        <v>17673.5</v>
      </c>
      <c r="Z135" s="32" t="n">
        <f aca="false">Q135*3</f>
        <v>53020.5</v>
      </c>
      <c r="AA135" s="33" t="n">
        <f aca="false">IF(O135="Yes",(Z135-S135)*100,(Z135-Q135)*100)</f>
        <v>3534700</v>
      </c>
      <c r="AB135" s="34" t="n">
        <f aca="false">IF(ABS(Y135)&lt;Z135,IF(O135="Yes",U135+(X135*S135)/10000,T135+(X135*Q135)/10000),"Error msg/No rate shown")</f>
        <v>351.70265</v>
      </c>
      <c r="AC135" s="34"/>
      <c r="AD135" s="34"/>
      <c r="AE135" s="35"/>
      <c r="AF135" s="35"/>
      <c r="AH135" s="36"/>
      <c r="AI135" s="36"/>
      <c r="AJ135" s="36"/>
      <c r="AK135" s="0" t="n">
        <v>3</v>
      </c>
    </row>
    <row r="136" customFormat="false" ht="13.8" hidden="true" customHeight="false" outlineLevel="0" collapsed="false">
      <c r="A136" s="25"/>
      <c r="B136" s="23"/>
      <c r="C136" s="24"/>
      <c r="D136" s="4"/>
      <c r="E136" s="4" t="s">
        <v>88</v>
      </c>
      <c r="F136" s="4"/>
      <c r="G136" s="26" t="s">
        <v>120</v>
      </c>
      <c r="H136" s="26" t="s">
        <v>89</v>
      </c>
      <c r="I136" s="26" t="s">
        <v>76</v>
      </c>
      <c r="J136" s="27" t="s">
        <v>77</v>
      </c>
      <c r="K136" s="28" t="n">
        <v>15</v>
      </c>
      <c r="L136" s="29" t="n">
        <v>0.6875</v>
      </c>
      <c r="M136" s="29" t="n">
        <v>0.597222222222222</v>
      </c>
      <c r="N136" s="26" t="s">
        <v>77</v>
      </c>
      <c r="O136" s="26" t="s">
        <v>78</v>
      </c>
      <c r="P136" s="30" t="n">
        <v>50</v>
      </c>
      <c r="Q136" s="30" t="n">
        <f aca="false">P136*T136</f>
        <v>4195</v>
      </c>
      <c r="R136" s="30" t="s">
        <v>79</v>
      </c>
      <c r="S136" s="30" t="s">
        <v>79</v>
      </c>
      <c r="T136" s="31" t="n">
        <v>83.9</v>
      </c>
      <c r="U136" s="31"/>
      <c r="V136" s="31" t="str">
        <f aca="false">_xlfn.CONCAT(H136,"/",G136)</f>
        <v>USD/INR</v>
      </c>
      <c r="W136" s="31" t="n">
        <f aca="false">ABS(10000*(U136-T136))</f>
        <v>839000</v>
      </c>
      <c r="X136" s="32" t="n">
        <f aca="false">IF(LEFT(V136,3)=G136,1,-1)</f>
        <v>-1</v>
      </c>
      <c r="Y136" s="31" t="n">
        <f aca="false">IF(O136="Yes",S136-W136,Q136)</f>
        <v>4195</v>
      </c>
      <c r="Z136" s="32" t="n">
        <f aca="false">Q136*3</f>
        <v>12585</v>
      </c>
      <c r="AA136" s="33" t="n">
        <f aca="false">IF(O136="Yes",(Z136-S136)*100,(Z136-Q136)*100)</f>
        <v>839000</v>
      </c>
      <c r="AB136" s="34" t="n">
        <f aca="false">IF(ABS(Y136)&lt;Z136,IF(O136="Yes",U136+(X136*S136)/10000,T136+(X136*Q136)/10000),"Error msg/No rate shown")</f>
        <v>83.4805</v>
      </c>
      <c r="AC136" s="34"/>
      <c r="AD136" s="34"/>
      <c r="AE136" s="35"/>
      <c r="AF136" s="35"/>
      <c r="AH136" s="36"/>
      <c r="AI136" s="36"/>
      <c r="AJ136" s="36"/>
      <c r="AK136" s="0" t="n">
        <v>3</v>
      </c>
    </row>
    <row r="137" customFormat="false" ht="13.8" hidden="true" customHeight="false" outlineLevel="0" collapsed="false">
      <c r="A137" s="25"/>
      <c r="B137" s="23"/>
      <c r="C137" s="24"/>
      <c r="D137" s="4"/>
      <c r="E137" s="4" t="s">
        <v>88</v>
      </c>
      <c r="F137" s="4"/>
      <c r="G137" s="26" t="s">
        <v>121</v>
      </c>
      <c r="H137" s="26" t="s">
        <v>89</v>
      </c>
      <c r="I137" s="26" t="s">
        <v>76</v>
      </c>
      <c r="J137" s="27" t="s">
        <v>77</v>
      </c>
      <c r="K137" s="28" t="n">
        <v>15</v>
      </c>
      <c r="L137" s="29" t="n">
        <v>0.6875</v>
      </c>
      <c r="M137" s="29" t="n">
        <v>0.597222222222222</v>
      </c>
      <c r="N137" s="26" t="s">
        <v>77</v>
      </c>
      <c r="O137" s="26" t="s">
        <v>78</v>
      </c>
      <c r="P137" s="30" t="n">
        <v>50</v>
      </c>
      <c r="Q137" s="30" t="n">
        <f aca="false">P137*T137</f>
        <v>771000</v>
      </c>
      <c r="R137" s="30" t="s">
        <v>79</v>
      </c>
      <c r="S137" s="30" t="s">
        <v>79</v>
      </c>
      <c r="T137" s="31" t="n">
        <v>15420</v>
      </c>
      <c r="U137" s="31"/>
      <c r="V137" s="31" t="str">
        <f aca="false">_xlfn.CONCAT(H137,"/",G137)</f>
        <v>USD/IDR</v>
      </c>
      <c r="W137" s="31" t="n">
        <f aca="false">ABS(10000*(U137-T137))</f>
        <v>154200000</v>
      </c>
      <c r="X137" s="32" t="n">
        <f aca="false">IF(LEFT(V137,3)=G137,1,-1)</f>
        <v>-1</v>
      </c>
      <c r="Y137" s="31" t="n">
        <f aca="false">IF(O137="Yes",S137-W137,Q137)</f>
        <v>771000</v>
      </c>
      <c r="Z137" s="32" t="n">
        <f aca="false">Q137*3</f>
        <v>2313000</v>
      </c>
      <c r="AA137" s="33" t="n">
        <f aca="false">IF(O137="Yes",(Z137-S137)*100,(Z137-Q137)*100)</f>
        <v>154200000</v>
      </c>
      <c r="AB137" s="34" t="n">
        <f aca="false">IF(ABS(Y137)&lt;Z137,IF(O137="Yes",U137+(X137*S137)/10000,T137+(X137*Q137)/10000),"Error msg/No rate shown")</f>
        <v>15342.9</v>
      </c>
      <c r="AC137" s="34"/>
      <c r="AD137" s="34"/>
      <c r="AE137" s="35"/>
      <c r="AF137" s="35"/>
      <c r="AH137" s="36"/>
      <c r="AI137" s="36"/>
      <c r="AJ137" s="36"/>
      <c r="AK137" s="0" t="n">
        <v>3</v>
      </c>
    </row>
    <row r="138" customFormat="false" ht="13.8" hidden="true" customHeight="false" outlineLevel="0" collapsed="false">
      <c r="A138" s="25"/>
      <c r="B138" s="23"/>
      <c r="C138" s="24"/>
      <c r="D138" s="4"/>
      <c r="E138" s="4" t="s">
        <v>88</v>
      </c>
      <c r="F138" s="4" t="s">
        <v>82</v>
      </c>
      <c r="G138" s="26" t="s">
        <v>122</v>
      </c>
      <c r="H138" s="26" t="s">
        <v>89</v>
      </c>
      <c r="I138" s="26" t="s">
        <v>76</v>
      </c>
      <c r="J138" s="27" t="s">
        <v>77</v>
      </c>
      <c r="K138" s="28" t="n">
        <v>15</v>
      </c>
      <c r="L138" s="29" t="n">
        <v>0.6875</v>
      </c>
      <c r="M138" s="29" t="n">
        <v>0.597222222222222</v>
      </c>
      <c r="N138" s="26" t="s">
        <v>77</v>
      </c>
      <c r="O138" s="26" t="s">
        <v>78</v>
      </c>
      <c r="P138" s="30" t="n">
        <v>50</v>
      </c>
      <c r="Q138" s="30" t="n">
        <f aca="false">P138*T138</f>
        <v>182.965</v>
      </c>
      <c r="R138" s="30" t="s">
        <v>79</v>
      </c>
      <c r="S138" s="30" t="s">
        <v>79</v>
      </c>
      <c r="T138" s="31" t="n">
        <v>3.6593</v>
      </c>
      <c r="U138" s="31"/>
      <c r="V138" s="31" t="str">
        <f aca="false">_xlfn.CONCAT(H138,"/",G138)</f>
        <v>USD/ILS</v>
      </c>
      <c r="W138" s="31" t="n">
        <f aca="false">ABS(10000*(U138-T138))</f>
        <v>36593</v>
      </c>
      <c r="X138" s="32" t="n">
        <f aca="false">IF(LEFT(V138,3)=G138,1,-1)</f>
        <v>-1</v>
      </c>
      <c r="Y138" s="31" t="n">
        <f aca="false">IF(O138="Yes",S138-W138,Q138)</f>
        <v>182.965</v>
      </c>
      <c r="Z138" s="32" t="n">
        <f aca="false">Q138*3</f>
        <v>548.895</v>
      </c>
      <c r="AA138" s="33" t="n">
        <f aca="false">IF(O138="Yes",(Z138-S138)*100,(Z138-Q138)*100)</f>
        <v>36593</v>
      </c>
      <c r="AB138" s="34" t="n">
        <f aca="false">IF(ABS(Y138)&lt;Z138,IF(O138="Yes",U138+(X138*S138)/10000,T138+(X138*Q138)/10000),"Error msg/No rate shown")</f>
        <v>3.6410035</v>
      </c>
      <c r="AC138" s="34"/>
      <c r="AD138" s="34"/>
      <c r="AE138" s="35"/>
      <c r="AF138" s="35"/>
      <c r="AH138" s="36"/>
      <c r="AI138" s="36"/>
      <c r="AJ138" s="36"/>
      <c r="AK138" s="0" t="n">
        <v>3</v>
      </c>
    </row>
    <row r="139" customFormat="false" ht="13.8" hidden="true" customHeight="false" outlineLevel="0" collapsed="false">
      <c r="A139" s="25"/>
      <c r="B139" s="23"/>
      <c r="C139" s="24"/>
      <c r="D139" s="4"/>
      <c r="E139" s="4" t="s">
        <v>88</v>
      </c>
      <c r="F139" s="4" t="s">
        <v>82</v>
      </c>
      <c r="G139" s="26" t="s">
        <v>123</v>
      </c>
      <c r="H139" s="26" t="s">
        <v>89</v>
      </c>
      <c r="I139" s="26" t="s">
        <v>76</v>
      </c>
      <c r="J139" s="27" t="s">
        <v>77</v>
      </c>
      <c r="K139" s="28" t="n">
        <v>15</v>
      </c>
      <c r="L139" s="29" t="n">
        <v>0.6875</v>
      </c>
      <c r="M139" s="29" t="n">
        <v>0.597222222222222</v>
      </c>
      <c r="N139" s="26" t="s">
        <v>77</v>
      </c>
      <c r="O139" s="26" t="s">
        <v>78</v>
      </c>
      <c r="P139" s="30" t="n">
        <v>50</v>
      </c>
      <c r="Q139" s="30" t="n">
        <f aca="false">P139*T139</f>
        <v>7228.5</v>
      </c>
      <c r="R139" s="30" t="s">
        <v>79</v>
      </c>
      <c r="S139" s="30" t="s">
        <v>79</v>
      </c>
      <c r="T139" s="31" t="n">
        <v>144.57</v>
      </c>
      <c r="U139" s="31"/>
      <c r="V139" s="31" t="str">
        <f aca="false">_xlfn.CONCAT(H139,"/",G139)</f>
        <v>USD/JPY</v>
      </c>
      <c r="W139" s="31" t="n">
        <f aca="false">ABS(10000*(U139-T139))</f>
        <v>1445700</v>
      </c>
      <c r="X139" s="32" t="n">
        <f aca="false">IF(LEFT(V139,3)=G139,1,-1)</f>
        <v>-1</v>
      </c>
      <c r="Y139" s="31" t="n">
        <f aca="false">IF(O139="Yes",S139-W139,Q139)</f>
        <v>7228.5</v>
      </c>
      <c r="Z139" s="32" t="n">
        <f aca="false">Q139*3</f>
        <v>21685.5</v>
      </c>
      <c r="AA139" s="33" t="n">
        <f aca="false">IF(O139="Yes",(Z139-S139)*100,(Z139-Q139)*100)</f>
        <v>1445700</v>
      </c>
      <c r="AB139" s="34" t="n">
        <f aca="false">IF(ABS(Y139)&lt;Z139,IF(O139="Yes",U139+(X139*S139)/10000,T139+(X139*Q139)/10000),"Error msg/No rate shown")</f>
        <v>143.84715</v>
      </c>
      <c r="AC139" s="34"/>
      <c r="AD139" s="34"/>
      <c r="AE139" s="35"/>
      <c r="AF139" s="35"/>
      <c r="AH139" s="36"/>
      <c r="AI139" s="36"/>
      <c r="AJ139" s="36"/>
      <c r="AK139" s="0" t="n">
        <v>3</v>
      </c>
    </row>
    <row r="140" customFormat="false" ht="13.8" hidden="true" customHeight="false" outlineLevel="0" collapsed="false">
      <c r="A140" s="25"/>
      <c r="B140" s="23"/>
      <c r="C140" s="24"/>
      <c r="D140" s="4"/>
      <c r="E140" s="4" t="s">
        <v>88</v>
      </c>
      <c r="F140" s="4"/>
      <c r="G140" s="26" t="s">
        <v>124</v>
      </c>
      <c r="H140" s="26" t="s">
        <v>89</v>
      </c>
      <c r="I140" s="26" t="s">
        <v>91</v>
      </c>
      <c r="J140" s="27" t="s">
        <v>77</v>
      </c>
      <c r="K140" s="28" t="n">
        <v>15</v>
      </c>
      <c r="L140" s="29" t="n">
        <v>0.6875</v>
      </c>
      <c r="M140" s="29" t="n">
        <v>0.597222222222222</v>
      </c>
      <c r="N140" s="26" t="s">
        <v>77</v>
      </c>
      <c r="O140" s="26" t="s">
        <v>78</v>
      </c>
      <c r="P140" s="30" t="n">
        <v>50</v>
      </c>
      <c r="Q140" s="30" t="n">
        <f aca="false">P140*T140</f>
        <v>35.4</v>
      </c>
      <c r="R140" s="30" t="s">
        <v>79</v>
      </c>
      <c r="S140" s="30" t="s">
        <v>79</v>
      </c>
      <c r="T140" s="31" t="n">
        <v>0.708</v>
      </c>
      <c r="U140" s="31"/>
      <c r="V140" s="31" t="str">
        <f aca="false">_xlfn.CONCAT(H140,"/",G140)</f>
        <v>USD/JOD</v>
      </c>
      <c r="W140" s="31" t="n">
        <f aca="false">ABS(10000*(U140-T140))</f>
        <v>7080</v>
      </c>
      <c r="X140" s="32" t="n">
        <f aca="false">IF(LEFT(V140,3)=G140,1,-1)</f>
        <v>-1</v>
      </c>
      <c r="Y140" s="31" t="n">
        <f aca="false">IF(O140="Yes",S140-W140,Q140)</f>
        <v>35.4</v>
      </c>
      <c r="Z140" s="32" t="n">
        <f aca="false">Q140*3</f>
        <v>106.2</v>
      </c>
      <c r="AA140" s="33" t="n">
        <f aca="false">IF(O140="Yes",(Z140-S140)*100,(Z140-Q140)*100)</f>
        <v>7080</v>
      </c>
      <c r="AB140" s="34" t="n">
        <f aca="false">IF(ABS(Y140)&lt;Z140,IF(O140="Yes",U140+(X140*S140)/10000,T140+(X140*Q140)/10000),"Error msg/No rate shown")</f>
        <v>0.70446</v>
      </c>
      <c r="AC140" s="34"/>
      <c r="AD140" s="34"/>
      <c r="AE140" s="35"/>
      <c r="AF140" s="35"/>
      <c r="AH140" s="36"/>
      <c r="AI140" s="36"/>
      <c r="AJ140" s="36"/>
      <c r="AK140" s="0" t="n">
        <v>3</v>
      </c>
    </row>
    <row r="141" customFormat="false" ht="13.8" hidden="true" customHeight="false" outlineLevel="0" collapsed="false">
      <c r="A141" s="25"/>
      <c r="B141" s="23"/>
      <c r="C141" s="24"/>
      <c r="D141" s="4"/>
      <c r="E141" s="4" t="s">
        <v>88</v>
      </c>
      <c r="F141" s="4"/>
      <c r="G141" s="26" t="s">
        <v>125</v>
      </c>
      <c r="H141" s="26" t="s">
        <v>89</v>
      </c>
      <c r="I141" s="26" t="s">
        <v>76</v>
      </c>
      <c r="J141" s="27" t="s">
        <v>77</v>
      </c>
      <c r="K141" s="28" t="n">
        <v>15</v>
      </c>
      <c r="L141" s="29" t="n">
        <v>0.6875</v>
      </c>
      <c r="M141" s="29" t="n">
        <v>0.597222222222222</v>
      </c>
      <c r="N141" s="26" t="s">
        <v>77</v>
      </c>
      <c r="O141" s="26" t="s">
        <v>78</v>
      </c>
      <c r="P141" s="30" t="n">
        <v>50</v>
      </c>
      <c r="Q141" s="30" t="n">
        <f aca="false">P141*T141</f>
        <v>6412.5</v>
      </c>
      <c r="R141" s="30" t="s">
        <v>79</v>
      </c>
      <c r="S141" s="30" t="s">
        <v>79</v>
      </c>
      <c r="T141" s="31" t="n">
        <v>128.25</v>
      </c>
      <c r="U141" s="31"/>
      <c r="V141" s="31" t="str">
        <f aca="false">_xlfn.CONCAT(H141,"/",G141)</f>
        <v>USD/KES</v>
      </c>
      <c r="W141" s="31" t="n">
        <f aca="false">ABS(10000*(U141-T141))</f>
        <v>1282500</v>
      </c>
      <c r="X141" s="32" t="n">
        <f aca="false">IF(LEFT(V141,3)=G141,1,-1)</f>
        <v>-1</v>
      </c>
      <c r="Y141" s="31" t="n">
        <f aca="false">IF(O141="Yes",S141-W141,Q141)</f>
        <v>6412.5</v>
      </c>
      <c r="Z141" s="32" t="n">
        <f aca="false">Q141*3</f>
        <v>19237.5</v>
      </c>
      <c r="AA141" s="33" t="n">
        <f aca="false">IF(O141="Yes",(Z141-S141)*100,(Z141-Q141)*100)</f>
        <v>1282500</v>
      </c>
      <c r="AB141" s="34" t="n">
        <f aca="false">IF(ABS(Y141)&lt;Z141,IF(O141="Yes",U141+(X141*S141)/10000,T141+(X141*Q141)/10000),"Error msg/No rate shown")</f>
        <v>127.60875</v>
      </c>
      <c r="AC141" s="34"/>
      <c r="AD141" s="34"/>
      <c r="AE141" s="35"/>
      <c r="AF141" s="35"/>
      <c r="AH141" s="36"/>
      <c r="AI141" s="36"/>
      <c r="AJ141" s="36"/>
      <c r="AK141" s="0" t="n">
        <v>3</v>
      </c>
    </row>
    <row r="142" customFormat="false" ht="13.8" hidden="true" customHeight="false" outlineLevel="0" collapsed="false">
      <c r="A142" s="25"/>
      <c r="B142" s="23"/>
      <c r="C142" s="24"/>
      <c r="D142" s="4"/>
      <c r="E142" s="4" t="s">
        <v>88</v>
      </c>
      <c r="F142" s="4"/>
      <c r="G142" s="26" t="s">
        <v>126</v>
      </c>
      <c r="H142" s="26" t="s">
        <v>89</v>
      </c>
      <c r="I142" s="26" t="s">
        <v>76</v>
      </c>
      <c r="J142" s="27" t="s">
        <v>77</v>
      </c>
      <c r="K142" s="28" t="n">
        <v>15</v>
      </c>
      <c r="L142" s="29" t="n">
        <v>0.6875</v>
      </c>
      <c r="M142" s="29" t="n">
        <v>0.597222222222222</v>
      </c>
      <c r="N142" s="26" t="s">
        <v>77</v>
      </c>
      <c r="O142" s="26" t="s">
        <v>78</v>
      </c>
      <c r="P142" s="30" t="n">
        <v>50</v>
      </c>
      <c r="Q142" s="30" t="n">
        <f aca="false">P142*T142</f>
        <v>66799</v>
      </c>
      <c r="R142" s="30" t="s">
        <v>79</v>
      </c>
      <c r="S142" s="30" t="s">
        <v>79</v>
      </c>
      <c r="T142" s="31" t="n">
        <v>1335.98</v>
      </c>
      <c r="U142" s="31"/>
      <c r="V142" s="31" t="str">
        <f aca="false">_xlfn.CONCAT(H142,"/",G142)</f>
        <v>USD/KRW</v>
      </c>
      <c r="W142" s="31" t="n">
        <f aca="false">ABS(10000*(U142-T142))</f>
        <v>13359800</v>
      </c>
      <c r="X142" s="32" t="n">
        <f aca="false">IF(LEFT(V142,3)=G142,1,-1)</f>
        <v>-1</v>
      </c>
      <c r="Y142" s="31" t="n">
        <f aca="false">IF(O142="Yes",S142-W142,Q142)</f>
        <v>66799</v>
      </c>
      <c r="Z142" s="32" t="n">
        <f aca="false">Q142*3</f>
        <v>200397</v>
      </c>
      <c r="AA142" s="33" t="n">
        <f aca="false">IF(O142="Yes",(Z142-S142)*100,(Z142-Q142)*100)</f>
        <v>13359800</v>
      </c>
      <c r="AB142" s="34" t="n">
        <f aca="false">IF(ABS(Y142)&lt;Z142,IF(O142="Yes",U142+(X142*S142)/10000,T142+(X142*Q142)/10000),"Error msg/No rate shown")</f>
        <v>1329.3001</v>
      </c>
      <c r="AC142" s="34"/>
      <c r="AD142" s="34"/>
      <c r="AE142" s="35"/>
      <c r="AF142" s="35"/>
      <c r="AH142" s="36"/>
      <c r="AI142" s="36"/>
      <c r="AJ142" s="36"/>
      <c r="AK142" s="0" t="n">
        <v>3</v>
      </c>
    </row>
    <row r="143" customFormat="false" ht="13.8" hidden="true" customHeight="false" outlineLevel="0" collapsed="false">
      <c r="A143" s="25"/>
      <c r="B143" s="23"/>
      <c r="C143" s="24"/>
      <c r="D143" s="4"/>
      <c r="E143" s="4" t="s">
        <v>88</v>
      </c>
      <c r="F143" s="4"/>
      <c r="G143" s="26" t="s">
        <v>127</v>
      </c>
      <c r="H143" s="26" t="s">
        <v>89</v>
      </c>
      <c r="I143" s="26" t="s">
        <v>76</v>
      </c>
      <c r="J143" s="27" t="s">
        <v>77</v>
      </c>
      <c r="K143" s="28" t="n">
        <v>15</v>
      </c>
      <c r="L143" s="29" t="n">
        <v>0.6875</v>
      </c>
      <c r="M143" s="29" t="n">
        <v>0.597222222222222</v>
      </c>
      <c r="N143" s="26" t="s">
        <v>77</v>
      </c>
      <c r="O143" s="26" t="s">
        <v>78</v>
      </c>
      <c r="P143" s="30" t="n">
        <v>50</v>
      </c>
      <c r="Q143" s="30" t="n">
        <f aca="false">P143*T143</f>
        <v>15.25</v>
      </c>
      <c r="R143" s="30" t="s">
        <v>79</v>
      </c>
      <c r="S143" s="30" t="s">
        <v>79</v>
      </c>
      <c r="T143" s="31" t="n">
        <v>0.305</v>
      </c>
      <c r="U143" s="31"/>
      <c r="V143" s="31" t="str">
        <f aca="false">_xlfn.CONCAT(H143,"/",G143)</f>
        <v>USD/KWD</v>
      </c>
      <c r="W143" s="31" t="n">
        <f aca="false">ABS(10000*(U143-T143))</f>
        <v>3050</v>
      </c>
      <c r="X143" s="32" t="n">
        <f aca="false">IF(LEFT(V143,3)=G143,1,-1)</f>
        <v>-1</v>
      </c>
      <c r="Y143" s="31" t="n">
        <f aca="false">IF(O143="Yes",S143-W143,Q143)</f>
        <v>15.25</v>
      </c>
      <c r="Z143" s="32" t="n">
        <f aca="false">Q143*3</f>
        <v>45.75</v>
      </c>
      <c r="AA143" s="33" t="n">
        <f aca="false">IF(O143="Yes",(Z143-S143)*100,(Z143-Q143)*100)</f>
        <v>3050</v>
      </c>
      <c r="AB143" s="34" t="n">
        <f aca="false">IF(ABS(Y143)&lt;Z143,IF(O143="Yes",U143+(X143*S143)/10000,T143+(X143*Q143)/10000),"Error msg/No rate shown")</f>
        <v>0.303475</v>
      </c>
      <c r="AC143" s="34"/>
      <c r="AD143" s="34"/>
      <c r="AE143" s="35"/>
      <c r="AF143" s="35"/>
      <c r="AH143" s="36"/>
      <c r="AI143" s="36"/>
      <c r="AJ143" s="36"/>
      <c r="AK143" s="0" t="n">
        <v>3</v>
      </c>
    </row>
    <row r="144" customFormat="false" ht="13.8" hidden="true" customHeight="false" outlineLevel="0" collapsed="false">
      <c r="A144" s="25"/>
      <c r="B144" s="23"/>
      <c r="C144" s="24"/>
      <c r="D144" s="4"/>
      <c r="E144" s="4" t="s">
        <v>88</v>
      </c>
      <c r="F144" s="4"/>
      <c r="G144" s="26" t="s">
        <v>128</v>
      </c>
      <c r="H144" s="26" t="s">
        <v>89</v>
      </c>
      <c r="I144" s="26" t="s">
        <v>76</v>
      </c>
      <c r="J144" s="27" t="s">
        <v>77</v>
      </c>
      <c r="K144" s="28" t="n">
        <v>15</v>
      </c>
      <c r="L144" s="29" t="n">
        <v>0.6875</v>
      </c>
      <c r="M144" s="29" t="n">
        <v>0.597222222222222</v>
      </c>
      <c r="N144" s="26" t="s">
        <v>77</v>
      </c>
      <c r="O144" s="26" t="s">
        <v>78</v>
      </c>
      <c r="P144" s="30" t="n">
        <v>50</v>
      </c>
      <c r="Q144" s="30" t="n">
        <f aca="false">P144*T144</f>
        <v>890.815</v>
      </c>
      <c r="R144" s="30" t="s">
        <v>79</v>
      </c>
      <c r="S144" s="30" t="s">
        <v>79</v>
      </c>
      <c r="T144" s="31" t="n">
        <v>17.8163</v>
      </c>
      <c r="U144" s="31"/>
      <c r="V144" s="31" t="str">
        <f aca="false">_xlfn.CONCAT(H144,"/",G144)</f>
        <v>USD/LSL</v>
      </c>
      <c r="W144" s="31" t="n">
        <f aca="false">ABS(10000*(U144-T144))</f>
        <v>178163</v>
      </c>
      <c r="X144" s="32" t="n">
        <f aca="false">IF(LEFT(V144,3)=G144,1,-1)</f>
        <v>-1</v>
      </c>
      <c r="Y144" s="31" t="n">
        <f aca="false">IF(O144="Yes",S144-W144,Q144)</f>
        <v>890.815</v>
      </c>
      <c r="Z144" s="32" t="n">
        <f aca="false">Q144*3</f>
        <v>2672.445</v>
      </c>
      <c r="AA144" s="33" t="n">
        <f aca="false">IF(O144="Yes",(Z144-S144)*100,(Z144-Q144)*100)</f>
        <v>178163</v>
      </c>
      <c r="AB144" s="34" t="n">
        <f aca="false">IF(ABS(Y144)&lt;Z144,IF(O144="Yes",U144+(X144*S144)/10000,T144+(X144*Q144)/10000),"Error msg/No rate shown")</f>
        <v>17.7272185</v>
      </c>
      <c r="AC144" s="34"/>
      <c r="AD144" s="34"/>
      <c r="AE144" s="35"/>
      <c r="AF144" s="35"/>
      <c r="AH144" s="36"/>
      <c r="AI144" s="36"/>
      <c r="AJ144" s="36"/>
      <c r="AK144" s="0" t="n">
        <v>3</v>
      </c>
    </row>
    <row r="145" customFormat="false" ht="13.8" hidden="true" customHeight="false" outlineLevel="0" collapsed="false">
      <c r="A145" s="25"/>
      <c r="B145" s="23"/>
      <c r="C145" s="24"/>
      <c r="D145" s="4"/>
      <c r="E145" s="4" t="s">
        <v>88</v>
      </c>
      <c r="F145" s="4" t="s">
        <v>82</v>
      </c>
      <c r="G145" s="26" t="s">
        <v>129</v>
      </c>
      <c r="H145" s="26" t="s">
        <v>89</v>
      </c>
      <c r="I145" s="26" t="s">
        <v>91</v>
      </c>
      <c r="J145" s="27" t="s">
        <v>77</v>
      </c>
      <c r="K145" s="28" t="n">
        <v>15</v>
      </c>
      <c r="L145" s="29" t="n">
        <v>0.6875</v>
      </c>
      <c r="M145" s="29" t="n">
        <v>0.597222222222222</v>
      </c>
      <c r="N145" s="26" t="s">
        <v>77</v>
      </c>
      <c r="O145" s="26" t="s">
        <v>78</v>
      </c>
      <c r="P145" s="30" t="n">
        <v>50</v>
      </c>
      <c r="Q145" s="30" t="n">
        <f aca="false">P145*T145</f>
        <v>42.11</v>
      </c>
      <c r="R145" s="30" t="s">
        <v>79</v>
      </c>
      <c r="S145" s="30" t="s">
        <v>79</v>
      </c>
      <c r="T145" s="31" t="n">
        <v>0.8422</v>
      </c>
      <c r="U145" s="31"/>
      <c r="V145" s="31" t="str">
        <f aca="false">_xlfn.CONCAT(H145,"/",G145)</f>
        <v>USD/CHF</v>
      </c>
      <c r="W145" s="31" t="n">
        <f aca="false">ABS(10000*(U145-T145))</f>
        <v>8422</v>
      </c>
      <c r="X145" s="32" t="n">
        <f aca="false">IF(LEFT(V145,3)=G145,1,-1)</f>
        <v>-1</v>
      </c>
      <c r="Y145" s="31" t="n">
        <f aca="false">IF(O145="Yes",S145-W145,Q145)</f>
        <v>42.11</v>
      </c>
      <c r="Z145" s="32" t="n">
        <f aca="false">Q145*3</f>
        <v>126.33</v>
      </c>
      <c r="AA145" s="33" t="n">
        <f aca="false">IF(O145="Yes",(Z145-S145)*100,(Z145-Q145)*100)</f>
        <v>8422</v>
      </c>
      <c r="AB145" s="34" t="n">
        <f aca="false">IF(ABS(Y145)&lt;Z145,IF(O145="Yes",U145+(X145*S145)/10000,T145+(X145*Q145)/10000),"Error msg/No rate shown")</f>
        <v>0.837989</v>
      </c>
      <c r="AC145" s="34"/>
      <c r="AD145" s="34"/>
      <c r="AE145" s="35"/>
      <c r="AF145" s="35"/>
      <c r="AH145" s="36"/>
      <c r="AI145" s="36"/>
      <c r="AJ145" s="36"/>
      <c r="AK145" s="0" t="n">
        <v>3</v>
      </c>
    </row>
    <row r="146" customFormat="false" ht="13.8" hidden="true" customHeight="false" outlineLevel="0" collapsed="false">
      <c r="A146" s="25"/>
      <c r="B146" s="23"/>
      <c r="C146" s="24"/>
      <c r="D146" s="4"/>
      <c r="E146" s="4" t="s">
        <v>88</v>
      </c>
      <c r="F146" s="4"/>
      <c r="G146" s="26" t="s">
        <v>130</v>
      </c>
      <c r="H146" s="26" t="s">
        <v>89</v>
      </c>
      <c r="I146" s="26" t="s">
        <v>76</v>
      </c>
      <c r="J146" s="27" t="s">
        <v>77</v>
      </c>
      <c r="K146" s="28" t="n">
        <v>15</v>
      </c>
      <c r="L146" s="29" t="n">
        <v>0.6875</v>
      </c>
      <c r="M146" s="29" t="n">
        <v>0.597222222222222</v>
      </c>
      <c r="N146" s="26" t="s">
        <v>77</v>
      </c>
      <c r="O146" s="26" t="s">
        <v>78</v>
      </c>
      <c r="P146" s="30" t="n">
        <v>50</v>
      </c>
      <c r="Q146" s="30" t="n">
        <f aca="false">P146*T146</f>
        <v>217</v>
      </c>
      <c r="R146" s="30" t="s">
        <v>79</v>
      </c>
      <c r="S146" s="30" t="s">
        <v>79</v>
      </c>
      <c r="T146" s="31" t="n">
        <v>4.34</v>
      </c>
      <c r="U146" s="31"/>
      <c r="V146" s="31" t="str">
        <f aca="false">_xlfn.CONCAT(H146,"/",G146)</f>
        <v>USD/MYR</v>
      </c>
      <c r="W146" s="31" t="n">
        <f aca="false">ABS(10000*(U146-T146))</f>
        <v>43400</v>
      </c>
      <c r="X146" s="32" t="n">
        <f aca="false">IF(LEFT(V146,3)=G146,1,-1)</f>
        <v>-1</v>
      </c>
      <c r="Y146" s="31" t="n">
        <f aca="false">IF(O146="Yes",S146-W146,Q146)</f>
        <v>217</v>
      </c>
      <c r="Z146" s="32" t="n">
        <f aca="false">Q146*3</f>
        <v>651</v>
      </c>
      <c r="AA146" s="33" t="n">
        <f aca="false">IF(O146="Yes",(Z146-S146)*100,(Z146-Q146)*100)</f>
        <v>43400</v>
      </c>
      <c r="AB146" s="34" t="n">
        <f aca="false">IF(ABS(Y146)&lt;Z146,IF(O146="Yes",U146+(X146*S146)/10000,T146+(X146*Q146)/10000),"Error msg/No rate shown")</f>
        <v>4.3183</v>
      </c>
      <c r="AC146" s="34"/>
      <c r="AD146" s="34"/>
      <c r="AE146" s="35"/>
      <c r="AF146" s="35"/>
      <c r="AH146" s="36"/>
      <c r="AI146" s="36"/>
      <c r="AJ146" s="36"/>
      <c r="AK146" s="0" t="n">
        <v>3</v>
      </c>
    </row>
    <row r="147" customFormat="false" ht="13.8" hidden="true" customHeight="false" outlineLevel="0" collapsed="false">
      <c r="A147" s="25"/>
      <c r="B147" s="23"/>
      <c r="C147" s="24"/>
      <c r="D147" s="4"/>
      <c r="E147" s="4" t="s">
        <v>88</v>
      </c>
      <c r="F147" s="4"/>
      <c r="G147" s="26" t="s">
        <v>131</v>
      </c>
      <c r="H147" s="26" t="s">
        <v>89</v>
      </c>
      <c r="I147" s="26" t="s">
        <v>76</v>
      </c>
      <c r="J147" s="27" t="s">
        <v>77</v>
      </c>
      <c r="K147" s="28" t="n">
        <v>15</v>
      </c>
      <c r="L147" s="29" t="n">
        <v>0.6875</v>
      </c>
      <c r="M147" s="29" t="n">
        <v>0.597222222222222</v>
      </c>
      <c r="N147" s="26" t="s">
        <v>77</v>
      </c>
      <c r="O147" s="26" t="s">
        <v>78</v>
      </c>
      <c r="P147" s="30" t="n">
        <v>50</v>
      </c>
      <c r="Q147" s="30" t="n">
        <f aca="false">P147*T147</f>
        <v>2301</v>
      </c>
      <c r="R147" s="30" t="s">
        <v>79</v>
      </c>
      <c r="S147" s="30" t="s">
        <v>79</v>
      </c>
      <c r="T147" s="31" t="n">
        <v>46.02</v>
      </c>
      <c r="U147" s="31"/>
      <c r="V147" s="31" t="str">
        <f aca="false">_xlfn.CONCAT(H147,"/",G147)</f>
        <v>USD/MUR</v>
      </c>
      <c r="W147" s="31" t="n">
        <f aca="false">ABS(10000*(U147-T147))</f>
        <v>460200</v>
      </c>
      <c r="X147" s="32" t="n">
        <f aca="false">IF(LEFT(V147,3)=G147,1,-1)</f>
        <v>-1</v>
      </c>
      <c r="Y147" s="31" t="n">
        <f aca="false">IF(O147="Yes",S147-W147,Q147)</f>
        <v>2301</v>
      </c>
      <c r="Z147" s="32" t="n">
        <f aca="false">Q147*3</f>
        <v>6903</v>
      </c>
      <c r="AA147" s="33" t="n">
        <f aca="false">IF(O147="Yes",(Z147-S147)*100,(Z147-Q147)*100)</f>
        <v>460200</v>
      </c>
      <c r="AB147" s="34" t="n">
        <f aca="false">IF(ABS(Y147)&lt;Z147,IF(O147="Yes",U147+(X147*S147)/10000,T147+(X147*Q147)/10000),"Error msg/No rate shown")</f>
        <v>45.7899</v>
      </c>
      <c r="AC147" s="34"/>
      <c r="AD147" s="34"/>
      <c r="AE147" s="35"/>
      <c r="AF147" s="35"/>
      <c r="AH147" s="36"/>
      <c r="AI147" s="36"/>
      <c r="AJ147" s="36"/>
      <c r="AK147" s="0" t="n">
        <v>3</v>
      </c>
    </row>
    <row r="148" customFormat="false" ht="13.8" hidden="true" customHeight="false" outlineLevel="0" collapsed="false">
      <c r="A148" s="25"/>
      <c r="B148" s="23"/>
      <c r="C148" s="24"/>
      <c r="D148" s="4"/>
      <c r="E148" s="4" t="s">
        <v>88</v>
      </c>
      <c r="F148" s="4" t="s">
        <v>82</v>
      </c>
      <c r="G148" s="26" t="s">
        <v>132</v>
      </c>
      <c r="H148" s="26" t="s">
        <v>89</v>
      </c>
      <c r="I148" s="26" t="s">
        <v>76</v>
      </c>
      <c r="J148" s="27" t="s">
        <v>77</v>
      </c>
      <c r="K148" s="28" t="n">
        <v>15</v>
      </c>
      <c r="L148" s="29" t="n">
        <v>0.6875</v>
      </c>
      <c r="M148" s="29" t="n">
        <v>0.597222222222222</v>
      </c>
      <c r="N148" s="26" t="s">
        <v>77</v>
      </c>
      <c r="O148" s="26" t="s">
        <v>78</v>
      </c>
      <c r="P148" s="30" t="n">
        <v>50</v>
      </c>
      <c r="Q148" s="30" t="n">
        <f aca="false">P148*T148</f>
        <v>982.06</v>
      </c>
      <c r="R148" s="30" t="s">
        <v>79</v>
      </c>
      <c r="S148" s="30" t="s">
        <v>79</v>
      </c>
      <c r="T148" s="31" t="n">
        <v>19.6412</v>
      </c>
      <c r="U148" s="31"/>
      <c r="V148" s="31" t="str">
        <f aca="false">_xlfn.CONCAT(H148,"/",G148)</f>
        <v>USD/MXN</v>
      </c>
      <c r="W148" s="31" t="n">
        <f aca="false">ABS(10000*(U148-T148))</f>
        <v>196412</v>
      </c>
      <c r="X148" s="32" t="n">
        <f aca="false">IF(LEFT(V148,3)=G148,1,-1)</f>
        <v>-1</v>
      </c>
      <c r="Y148" s="31" t="n">
        <f aca="false">IF(O148="Yes",S148-W148,Q148)</f>
        <v>982.06</v>
      </c>
      <c r="Z148" s="32" t="n">
        <f aca="false">Q148*3</f>
        <v>2946.18</v>
      </c>
      <c r="AA148" s="33" t="n">
        <f aca="false">IF(O148="Yes",(Z148-S148)*100,(Z148-Q148)*100)</f>
        <v>196412</v>
      </c>
      <c r="AB148" s="34" t="n">
        <f aca="false">IF(ABS(Y148)&lt;Z148,IF(O148="Yes",U148+(X148*S148)/10000,T148+(X148*Q148)/10000),"Error msg/No rate shown")</f>
        <v>19.542994</v>
      </c>
      <c r="AC148" s="34"/>
      <c r="AD148" s="34"/>
      <c r="AE148" s="35"/>
      <c r="AF148" s="35"/>
      <c r="AH148" s="36"/>
      <c r="AI148" s="36"/>
      <c r="AJ148" s="36"/>
      <c r="AK148" s="0" t="n">
        <v>3</v>
      </c>
    </row>
    <row r="149" customFormat="false" ht="13.8" hidden="true" customHeight="false" outlineLevel="0" collapsed="false">
      <c r="A149" s="25"/>
      <c r="B149" s="23"/>
      <c r="C149" s="24"/>
      <c r="D149" s="4"/>
      <c r="E149" s="4" t="s">
        <v>88</v>
      </c>
      <c r="F149" s="4"/>
      <c r="G149" s="26" t="s">
        <v>133</v>
      </c>
      <c r="H149" s="26" t="s">
        <v>89</v>
      </c>
      <c r="I149" s="26" t="s">
        <v>91</v>
      </c>
      <c r="J149" s="27" t="s">
        <v>77</v>
      </c>
      <c r="K149" s="28" t="n">
        <v>15</v>
      </c>
      <c r="L149" s="29" t="n">
        <v>0.6875</v>
      </c>
      <c r="M149" s="29" t="n">
        <v>0.597222222222222</v>
      </c>
      <c r="N149" s="26" t="s">
        <v>77</v>
      </c>
      <c r="O149" s="26" t="s">
        <v>78</v>
      </c>
      <c r="P149" s="30" t="n">
        <v>50</v>
      </c>
      <c r="Q149" s="30" t="n">
        <f aca="false">P149*T149</f>
        <v>169000</v>
      </c>
      <c r="R149" s="30" t="s">
        <v>79</v>
      </c>
      <c r="S149" s="30" t="s">
        <v>79</v>
      </c>
      <c r="T149" s="31" t="n">
        <v>3380</v>
      </c>
      <c r="U149" s="31"/>
      <c r="V149" s="31" t="str">
        <f aca="false">_xlfn.CONCAT(H149,"/",G149)</f>
        <v>USD/MNT</v>
      </c>
      <c r="W149" s="31" t="n">
        <f aca="false">ABS(10000*(U149-T149))</f>
        <v>33800000</v>
      </c>
      <c r="X149" s="32" t="n">
        <f aca="false">IF(LEFT(V149,3)=G149,1,-1)</f>
        <v>-1</v>
      </c>
      <c r="Y149" s="31" t="n">
        <f aca="false">IF(O149="Yes",S149-W149,Q149)</f>
        <v>169000</v>
      </c>
      <c r="Z149" s="32" t="n">
        <f aca="false">Q149*3</f>
        <v>507000</v>
      </c>
      <c r="AA149" s="33" t="n">
        <f aca="false">IF(O149="Yes",(Z149-S149)*100,(Z149-Q149)*100)</f>
        <v>33800000</v>
      </c>
      <c r="AB149" s="34" t="n">
        <f aca="false">IF(ABS(Y149)&lt;Z149,IF(O149="Yes",U149+(X149*S149)/10000,T149+(X149*Q149)/10000),"Error msg/No rate shown")</f>
        <v>3363.1</v>
      </c>
      <c r="AC149" s="34"/>
      <c r="AD149" s="34"/>
      <c r="AE149" s="35"/>
      <c r="AF149" s="35"/>
      <c r="AH149" s="36"/>
      <c r="AI149" s="36"/>
      <c r="AJ149" s="36"/>
      <c r="AK149" s="0" t="n">
        <v>3</v>
      </c>
    </row>
    <row r="150" customFormat="false" ht="13.8" hidden="true" customHeight="false" outlineLevel="0" collapsed="false">
      <c r="A150" s="25"/>
      <c r="B150" s="23"/>
      <c r="C150" s="24"/>
      <c r="D150" s="4"/>
      <c r="E150" s="4" t="s">
        <v>88</v>
      </c>
      <c r="F150" s="4"/>
      <c r="G150" s="26" t="s">
        <v>134</v>
      </c>
      <c r="H150" s="26" t="s">
        <v>89</v>
      </c>
      <c r="I150" s="26" t="s">
        <v>76</v>
      </c>
      <c r="J150" s="27" t="s">
        <v>77</v>
      </c>
      <c r="K150" s="28" t="n">
        <v>15</v>
      </c>
      <c r="L150" s="29" t="n">
        <v>0.6875</v>
      </c>
      <c r="M150" s="29" t="n">
        <v>0.597222222222222</v>
      </c>
      <c r="N150" s="26" t="s">
        <v>77</v>
      </c>
      <c r="O150" s="26" t="s">
        <v>78</v>
      </c>
      <c r="P150" s="30" t="n">
        <v>50</v>
      </c>
      <c r="Q150" s="30" t="n">
        <f aca="false">P150*T150</f>
        <v>483.59</v>
      </c>
      <c r="R150" s="30" t="s">
        <v>79</v>
      </c>
      <c r="S150" s="30" t="s">
        <v>79</v>
      </c>
      <c r="T150" s="31" t="n">
        <v>9.6718</v>
      </c>
      <c r="U150" s="31"/>
      <c r="V150" s="31" t="str">
        <f aca="false">_xlfn.CONCAT(H150,"/",G150)</f>
        <v>USD/MAD</v>
      </c>
      <c r="W150" s="31" t="n">
        <f aca="false">ABS(10000*(U150-T150))</f>
        <v>96718</v>
      </c>
      <c r="X150" s="32" t="n">
        <f aca="false">IF(LEFT(V150,3)=G150,1,-1)</f>
        <v>-1</v>
      </c>
      <c r="Y150" s="31" t="n">
        <f aca="false">IF(O150="Yes",S150-W150,Q150)</f>
        <v>483.59</v>
      </c>
      <c r="Z150" s="32" t="n">
        <f aca="false">Q150*3</f>
        <v>1450.77</v>
      </c>
      <c r="AA150" s="33" t="n">
        <f aca="false">IF(O150="Yes",(Z150-S150)*100,(Z150-Q150)*100)</f>
        <v>96718</v>
      </c>
      <c r="AB150" s="34" t="n">
        <f aca="false">IF(ABS(Y150)&lt;Z150,IF(O150="Yes",U150+(X150*S150)/10000,T150+(X150*Q150)/10000),"Error msg/No rate shown")</f>
        <v>9.623441</v>
      </c>
      <c r="AC150" s="34"/>
      <c r="AD150" s="34"/>
      <c r="AE150" s="35"/>
      <c r="AF150" s="35"/>
      <c r="AH150" s="36"/>
      <c r="AI150" s="36"/>
      <c r="AJ150" s="36"/>
      <c r="AK150" s="0" t="n">
        <v>3</v>
      </c>
    </row>
    <row r="151" customFormat="false" ht="13.8" hidden="true" customHeight="false" outlineLevel="0" collapsed="false">
      <c r="A151" s="25"/>
      <c r="B151" s="23"/>
      <c r="C151" s="24"/>
      <c r="D151" s="4"/>
      <c r="E151" s="4" t="s">
        <v>88</v>
      </c>
      <c r="F151" s="4"/>
      <c r="G151" s="26" t="s">
        <v>135</v>
      </c>
      <c r="H151" s="26" t="s">
        <v>89</v>
      </c>
      <c r="I151" s="26" t="s">
        <v>76</v>
      </c>
      <c r="J151" s="27" t="s">
        <v>77</v>
      </c>
      <c r="K151" s="28" t="n">
        <v>15</v>
      </c>
      <c r="L151" s="29" t="n">
        <v>0.6875</v>
      </c>
      <c r="M151" s="29" t="n">
        <v>0.597222222222222</v>
      </c>
      <c r="N151" s="26" t="s">
        <v>77</v>
      </c>
      <c r="O151" s="26" t="s">
        <v>78</v>
      </c>
      <c r="P151" s="30" t="n">
        <v>50</v>
      </c>
      <c r="Q151" s="30" t="n">
        <f aca="false">P151*T151</f>
        <v>3163.5</v>
      </c>
      <c r="R151" s="30" t="s">
        <v>79</v>
      </c>
      <c r="S151" s="30" t="s">
        <v>79</v>
      </c>
      <c r="T151" s="31" t="n">
        <v>63.27</v>
      </c>
      <c r="U151" s="31"/>
      <c r="V151" s="31" t="str">
        <f aca="false">_xlfn.CONCAT(H151,"/",G151)</f>
        <v>USD/MZN</v>
      </c>
      <c r="W151" s="31" t="n">
        <f aca="false">ABS(10000*(U151-T151))</f>
        <v>632700</v>
      </c>
      <c r="X151" s="32" t="n">
        <f aca="false">IF(LEFT(V151,3)=G151,1,-1)</f>
        <v>-1</v>
      </c>
      <c r="Y151" s="31" t="n">
        <f aca="false">IF(O151="Yes",S151-W151,Q151)</f>
        <v>3163.5</v>
      </c>
      <c r="Z151" s="32" t="n">
        <f aca="false">Q151*3</f>
        <v>9490.5</v>
      </c>
      <c r="AA151" s="33" t="n">
        <f aca="false">IF(O151="Yes",(Z151-S151)*100,(Z151-Q151)*100)</f>
        <v>632700</v>
      </c>
      <c r="AB151" s="34" t="n">
        <f aca="false">IF(ABS(Y151)&lt;Z151,IF(O151="Yes",U151+(X151*S151)/10000,T151+(X151*Q151)/10000),"Error msg/No rate shown")</f>
        <v>62.95365</v>
      </c>
      <c r="AC151" s="34"/>
      <c r="AD151" s="34"/>
      <c r="AE151" s="35"/>
      <c r="AF151" s="35"/>
      <c r="AH151" s="36"/>
      <c r="AI151" s="36"/>
      <c r="AJ151" s="36"/>
      <c r="AK151" s="0" t="n">
        <v>3</v>
      </c>
    </row>
    <row r="152" customFormat="false" ht="13.8" hidden="true" customHeight="false" outlineLevel="0" collapsed="false">
      <c r="A152" s="25"/>
      <c r="B152" s="23"/>
      <c r="C152" s="24"/>
      <c r="D152" s="4"/>
      <c r="E152" s="4" t="s">
        <v>88</v>
      </c>
      <c r="F152" s="4"/>
      <c r="G152" s="26" t="s">
        <v>136</v>
      </c>
      <c r="H152" s="26" t="s">
        <v>89</v>
      </c>
      <c r="I152" s="26" t="s">
        <v>76</v>
      </c>
      <c r="J152" s="27" t="s">
        <v>77</v>
      </c>
      <c r="K152" s="28" t="n">
        <v>15</v>
      </c>
      <c r="L152" s="29" t="n">
        <v>0.6875</v>
      </c>
      <c r="M152" s="29" t="n">
        <v>0.597222222222222</v>
      </c>
      <c r="N152" s="26" t="s">
        <v>77</v>
      </c>
      <c r="O152" s="26" t="s">
        <v>78</v>
      </c>
      <c r="P152" s="30" t="n">
        <v>50</v>
      </c>
      <c r="Q152" s="30" t="n">
        <f aca="false">P152*T152</f>
        <v>890.69</v>
      </c>
      <c r="R152" s="30" t="s">
        <v>79</v>
      </c>
      <c r="S152" s="30" t="s">
        <v>79</v>
      </c>
      <c r="T152" s="31" t="n">
        <v>17.8138</v>
      </c>
      <c r="U152" s="31"/>
      <c r="V152" s="31" t="str">
        <f aca="false">_xlfn.CONCAT(H152,"/",G152)</f>
        <v>USD/NAD</v>
      </c>
      <c r="W152" s="31" t="n">
        <f aca="false">ABS(10000*(U152-T152))</f>
        <v>178138</v>
      </c>
      <c r="X152" s="32" t="n">
        <f aca="false">IF(LEFT(V152,3)=G152,1,-1)</f>
        <v>-1</v>
      </c>
      <c r="Y152" s="31" t="n">
        <f aca="false">IF(O152="Yes",S152-W152,Q152)</f>
        <v>890.69</v>
      </c>
      <c r="Z152" s="32" t="n">
        <f aca="false">Q152*3</f>
        <v>2672.07</v>
      </c>
      <c r="AA152" s="33" t="n">
        <f aca="false">IF(O152="Yes",(Z152-S152)*100,(Z152-Q152)*100)</f>
        <v>178138</v>
      </c>
      <c r="AB152" s="34" t="n">
        <f aca="false">IF(ABS(Y152)&lt;Z152,IF(O152="Yes",U152+(X152*S152)/10000,T152+(X152*Q152)/10000),"Error msg/No rate shown")</f>
        <v>17.724731</v>
      </c>
      <c r="AC152" s="34"/>
      <c r="AD152" s="34"/>
      <c r="AE152" s="35"/>
      <c r="AF152" s="35"/>
      <c r="AH152" s="36"/>
      <c r="AI152" s="36"/>
      <c r="AJ152" s="36"/>
      <c r="AK152" s="0" t="n">
        <v>3</v>
      </c>
    </row>
    <row r="153" customFormat="false" ht="13.8" hidden="true" customHeight="false" outlineLevel="0" collapsed="false">
      <c r="A153" s="25"/>
      <c r="B153" s="23"/>
      <c r="C153" s="24"/>
      <c r="D153" s="4"/>
      <c r="E153" s="4" t="s">
        <v>88</v>
      </c>
      <c r="F153" s="4"/>
      <c r="G153" s="26" t="s">
        <v>137</v>
      </c>
      <c r="H153" s="26" t="s">
        <v>89</v>
      </c>
      <c r="I153" s="26" t="s">
        <v>76</v>
      </c>
      <c r="J153" s="27" t="s">
        <v>77</v>
      </c>
      <c r="K153" s="28" t="n">
        <v>15</v>
      </c>
      <c r="L153" s="29" t="n">
        <v>0.6875</v>
      </c>
      <c r="M153" s="29" t="n">
        <v>0.597222222222222</v>
      </c>
      <c r="N153" s="26" t="s">
        <v>77</v>
      </c>
      <c r="O153" s="26" t="s">
        <v>78</v>
      </c>
      <c r="P153" s="30" t="n">
        <v>50</v>
      </c>
      <c r="Q153" s="30" t="n">
        <f aca="false">P153*T153</f>
        <v>6716</v>
      </c>
      <c r="R153" s="30" t="s">
        <v>79</v>
      </c>
      <c r="S153" s="30" t="s">
        <v>79</v>
      </c>
      <c r="T153" s="31" t="n">
        <v>134.32</v>
      </c>
      <c r="U153" s="31"/>
      <c r="V153" s="31" t="str">
        <f aca="false">_xlfn.CONCAT(H153,"/",G153)</f>
        <v>USD/NPR</v>
      </c>
      <c r="W153" s="31" t="n">
        <f aca="false">ABS(10000*(U153-T153))</f>
        <v>1343200</v>
      </c>
      <c r="X153" s="32" t="n">
        <f aca="false">IF(LEFT(V153,3)=G153,1,-1)</f>
        <v>-1</v>
      </c>
      <c r="Y153" s="31" t="n">
        <f aca="false">IF(O153="Yes",S153-W153,Q153)</f>
        <v>6716</v>
      </c>
      <c r="Z153" s="32" t="n">
        <f aca="false">Q153*3</f>
        <v>20148</v>
      </c>
      <c r="AA153" s="33" t="n">
        <f aca="false">IF(O153="Yes",(Z153-S153)*100,(Z153-Q153)*100)</f>
        <v>1343200</v>
      </c>
      <c r="AB153" s="34" t="n">
        <f aca="false">IF(ABS(Y153)&lt;Z153,IF(O153="Yes",U153+(X153*S153)/10000,T153+(X153*Q153)/10000),"Error msg/No rate shown")</f>
        <v>133.6484</v>
      </c>
      <c r="AC153" s="34"/>
      <c r="AD153" s="34"/>
      <c r="AE153" s="35"/>
      <c r="AF153" s="35"/>
      <c r="AH153" s="36"/>
      <c r="AI153" s="36"/>
      <c r="AJ153" s="36"/>
      <c r="AK153" s="0" t="n">
        <v>3</v>
      </c>
    </row>
    <row r="154" customFormat="false" ht="13.8" hidden="true" customHeight="false" outlineLevel="0" collapsed="false">
      <c r="A154" s="25"/>
      <c r="B154" s="23"/>
      <c r="C154" s="24"/>
      <c r="D154" s="4"/>
      <c r="E154" s="4" t="s">
        <v>88</v>
      </c>
      <c r="F154" s="4"/>
      <c r="G154" s="26" t="s">
        <v>138</v>
      </c>
      <c r="H154" s="26" t="s">
        <v>89</v>
      </c>
      <c r="I154" s="26" t="s">
        <v>76</v>
      </c>
      <c r="J154" s="27" t="s">
        <v>77</v>
      </c>
      <c r="K154" s="28" t="n">
        <v>15</v>
      </c>
      <c r="L154" s="29" t="n">
        <v>0.6875</v>
      </c>
      <c r="M154" s="29" t="n">
        <v>0.597222222222222</v>
      </c>
      <c r="N154" s="26" t="s">
        <v>77</v>
      </c>
      <c r="O154" s="26" t="s">
        <v>78</v>
      </c>
      <c r="P154" s="30" t="n">
        <v>50</v>
      </c>
      <c r="Q154" s="30" t="n">
        <f aca="false">P154*T154</f>
        <v>79500.5</v>
      </c>
      <c r="R154" s="30" t="s">
        <v>79</v>
      </c>
      <c r="S154" s="30" t="s">
        <v>79</v>
      </c>
      <c r="T154" s="31" t="n">
        <v>1590.01</v>
      </c>
      <c r="U154" s="31"/>
      <c r="V154" s="31" t="str">
        <f aca="false">_xlfn.CONCAT(H154,"/",G154)</f>
        <v>USD/NGN</v>
      </c>
      <c r="W154" s="31" t="n">
        <f aca="false">ABS(10000*(U154-T154))</f>
        <v>15900100</v>
      </c>
      <c r="X154" s="32" t="n">
        <f aca="false">IF(LEFT(V154,3)=G154,1,-1)</f>
        <v>-1</v>
      </c>
      <c r="Y154" s="31" t="n">
        <f aca="false">IF(O154="Yes",S154-W154,Q154)</f>
        <v>79500.5</v>
      </c>
      <c r="Z154" s="32" t="n">
        <f aca="false">Q154*3</f>
        <v>238501.5</v>
      </c>
      <c r="AA154" s="33" t="n">
        <f aca="false">IF(O154="Yes",(Z154-S154)*100,(Z154-Q154)*100)</f>
        <v>15900100</v>
      </c>
      <c r="AB154" s="34" t="n">
        <f aca="false">IF(ABS(Y154)&lt;Z154,IF(O154="Yes",U154+(X154*S154)/10000,T154+(X154*Q154)/10000),"Error msg/No rate shown")</f>
        <v>1582.05995</v>
      </c>
      <c r="AC154" s="34"/>
      <c r="AD154" s="34"/>
      <c r="AE154" s="35"/>
      <c r="AF154" s="35"/>
      <c r="AH154" s="36"/>
      <c r="AI154" s="36"/>
      <c r="AJ154" s="36"/>
      <c r="AK154" s="0" t="n">
        <v>3</v>
      </c>
    </row>
    <row r="155" customFormat="false" ht="13.8" hidden="true" customHeight="false" outlineLevel="0" collapsed="false">
      <c r="A155" s="25"/>
      <c r="B155" s="23"/>
      <c r="C155" s="24"/>
      <c r="D155" s="4"/>
      <c r="E155" s="4" t="s">
        <v>88</v>
      </c>
      <c r="F155" s="4"/>
      <c r="G155" s="26" t="s">
        <v>139</v>
      </c>
      <c r="H155" s="26" t="s">
        <v>89</v>
      </c>
      <c r="I155" s="26" t="s">
        <v>76</v>
      </c>
      <c r="J155" s="27" t="s">
        <v>77</v>
      </c>
      <c r="K155" s="28" t="n">
        <v>15</v>
      </c>
      <c r="L155" s="29" t="n">
        <v>0.6875</v>
      </c>
      <c r="M155" s="29" t="n">
        <v>0.597222222222222</v>
      </c>
      <c r="N155" s="26" t="s">
        <v>77</v>
      </c>
      <c r="O155" s="26" t="s">
        <v>78</v>
      </c>
      <c r="P155" s="30" t="n">
        <v>50</v>
      </c>
      <c r="Q155" s="30" t="n">
        <f aca="false">P155*T155</f>
        <v>2748</v>
      </c>
      <c r="R155" s="30" t="s">
        <v>79</v>
      </c>
      <c r="S155" s="30" t="s">
        <v>79</v>
      </c>
      <c r="T155" s="31" t="n">
        <v>54.96</v>
      </c>
      <c r="U155" s="31"/>
      <c r="V155" s="31" t="str">
        <f aca="false">_xlfn.CONCAT(H155,"/",G155)</f>
        <v>USD/MKD</v>
      </c>
      <c r="W155" s="31" t="n">
        <f aca="false">ABS(10000*(U155-T155))</f>
        <v>549600</v>
      </c>
      <c r="X155" s="32" t="n">
        <f aca="false">IF(LEFT(V155,3)=G155,1,-1)</f>
        <v>-1</v>
      </c>
      <c r="Y155" s="31" t="n">
        <f aca="false">IF(O155="Yes",S155-W155,Q155)</f>
        <v>2748</v>
      </c>
      <c r="Z155" s="32" t="n">
        <f aca="false">Q155*3</f>
        <v>8244</v>
      </c>
      <c r="AA155" s="33" t="n">
        <f aca="false">IF(O155="Yes",(Z155-S155)*100,(Z155-Q155)*100)</f>
        <v>549600</v>
      </c>
      <c r="AB155" s="34" t="n">
        <f aca="false">IF(ABS(Y155)&lt;Z155,IF(O155="Yes",U155+(X155*S155)/10000,T155+(X155*Q155)/10000),"Error msg/No rate shown")</f>
        <v>54.6852</v>
      </c>
      <c r="AC155" s="34"/>
      <c r="AD155" s="34"/>
      <c r="AE155" s="35"/>
      <c r="AF155" s="35"/>
      <c r="AH155" s="36"/>
      <c r="AI155" s="36"/>
      <c r="AJ155" s="36"/>
      <c r="AK155" s="0" t="n">
        <v>3</v>
      </c>
    </row>
    <row r="156" customFormat="false" ht="13.8" hidden="true" customHeight="false" outlineLevel="0" collapsed="false">
      <c r="A156" s="25"/>
      <c r="B156" s="23"/>
      <c r="C156" s="24"/>
      <c r="D156" s="4"/>
      <c r="E156" s="4" t="s">
        <v>88</v>
      </c>
      <c r="F156" s="4" t="s">
        <v>82</v>
      </c>
      <c r="G156" s="26" t="s">
        <v>140</v>
      </c>
      <c r="H156" s="26" t="s">
        <v>89</v>
      </c>
      <c r="I156" s="26" t="s">
        <v>76</v>
      </c>
      <c r="J156" s="27" t="s">
        <v>77</v>
      </c>
      <c r="K156" s="28" t="n">
        <v>15</v>
      </c>
      <c r="L156" s="29" t="n">
        <v>0.6875</v>
      </c>
      <c r="M156" s="29" t="n">
        <v>0.597222222222222</v>
      </c>
      <c r="N156" s="26" t="s">
        <v>77</v>
      </c>
      <c r="O156" s="26" t="s">
        <v>78</v>
      </c>
      <c r="P156" s="30" t="n">
        <v>50</v>
      </c>
      <c r="Q156" s="30" t="n">
        <f aca="false">P156*T156</f>
        <v>524.755</v>
      </c>
      <c r="R156" s="30" t="s">
        <v>79</v>
      </c>
      <c r="S156" s="30" t="s">
        <v>79</v>
      </c>
      <c r="T156" s="31" t="n">
        <v>10.4951</v>
      </c>
      <c r="U156" s="31"/>
      <c r="V156" s="31" t="str">
        <f aca="false">_xlfn.CONCAT(H156,"/",G156)</f>
        <v>USD/NOK</v>
      </c>
      <c r="W156" s="31" t="n">
        <f aca="false">ABS(10000*(U156-T156))</f>
        <v>104951</v>
      </c>
      <c r="X156" s="32" t="n">
        <f aca="false">IF(LEFT(V156,3)=G156,1,-1)</f>
        <v>-1</v>
      </c>
      <c r="Y156" s="31" t="n">
        <f aca="false">IF(O156="Yes",S156-W156,Q156)</f>
        <v>524.755</v>
      </c>
      <c r="Z156" s="32" t="n">
        <f aca="false">Q156*3</f>
        <v>1574.265</v>
      </c>
      <c r="AA156" s="33" t="n">
        <f aca="false">IF(O156="Yes",(Z156-S156)*100,(Z156-Q156)*100)</f>
        <v>104951</v>
      </c>
      <c r="AB156" s="34" t="n">
        <f aca="false">IF(ABS(Y156)&lt;Z156,IF(O156="Yes",U156+(X156*S156)/10000,T156+(X156*Q156)/10000),"Error msg/No rate shown")</f>
        <v>10.4426245</v>
      </c>
      <c r="AC156" s="34"/>
      <c r="AD156" s="34"/>
      <c r="AE156" s="35"/>
      <c r="AF156" s="35"/>
      <c r="AH156" s="36"/>
      <c r="AI156" s="36"/>
      <c r="AJ156" s="36"/>
      <c r="AK156" s="0" t="n">
        <v>3</v>
      </c>
    </row>
    <row r="157" customFormat="false" ht="13.8" hidden="true" customHeight="false" outlineLevel="0" collapsed="false">
      <c r="A157" s="25"/>
      <c r="B157" s="23"/>
      <c r="C157" s="24"/>
      <c r="D157" s="4"/>
      <c r="E157" s="4" t="s">
        <v>88</v>
      </c>
      <c r="F157" s="4"/>
      <c r="G157" s="26" t="s">
        <v>141</v>
      </c>
      <c r="H157" s="26" t="s">
        <v>89</v>
      </c>
      <c r="I157" s="26" t="s">
        <v>76</v>
      </c>
      <c r="J157" s="27" t="s">
        <v>77</v>
      </c>
      <c r="K157" s="28" t="n">
        <v>15</v>
      </c>
      <c r="L157" s="29" t="n">
        <v>0.6875</v>
      </c>
      <c r="M157" s="29" t="n">
        <v>0.597222222222222</v>
      </c>
      <c r="N157" s="26" t="s">
        <v>77</v>
      </c>
      <c r="O157" s="26" t="s">
        <v>78</v>
      </c>
      <c r="P157" s="30" t="n">
        <v>50</v>
      </c>
      <c r="Q157" s="30" t="n">
        <f aca="false">P157*T157</f>
        <v>19.245</v>
      </c>
      <c r="R157" s="30" t="s">
        <v>79</v>
      </c>
      <c r="S157" s="30" t="s">
        <v>79</v>
      </c>
      <c r="T157" s="31" t="n">
        <v>0.3849</v>
      </c>
      <c r="U157" s="31"/>
      <c r="V157" s="31" t="str">
        <f aca="false">_xlfn.CONCAT(H157,"/",G157)</f>
        <v>USD/OMR</v>
      </c>
      <c r="W157" s="31" t="n">
        <f aca="false">ABS(10000*(U157-T157))</f>
        <v>3849</v>
      </c>
      <c r="X157" s="32" t="n">
        <f aca="false">IF(LEFT(V157,3)=G157,1,-1)</f>
        <v>-1</v>
      </c>
      <c r="Y157" s="31" t="n">
        <f aca="false">IF(O157="Yes",S157-W157,Q157)</f>
        <v>19.245</v>
      </c>
      <c r="Z157" s="32" t="n">
        <f aca="false">Q157*3</f>
        <v>57.735</v>
      </c>
      <c r="AA157" s="33" t="n">
        <f aca="false">IF(O157="Yes",(Z157-S157)*100,(Z157-Q157)*100)</f>
        <v>3849</v>
      </c>
      <c r="AB157" s="34" t="n">
        <f aca="false">IF(ABS(Y157)&lt;Z157,IF(O157="Yes",U157+(X157*S157)/10000,T157+(X157*Q157)/10000),"Error msg/No rate shown")</f>
        <v>0.3829755</v>
      </c>
      <c r="AC157" s="34"/>
      <c r="AD157" s="34"/>
      <c r="AE157" s="35"/>
      <c r="AF157" s="35"/>
      <c r="AH157" s="36"/>
      <c r="AI157" s="36"/>
      <c r="AJ157" s="36"/>
      <c r="AK157" s="0" t="n">
        <v>3</v>
      </c>
    </row>
    <row r="158" customFormat="false" ht="13.8" hidden="true" customHeight="false" outlineLevel="0" collapsed="false">
      <c r="A158" s="25"/>
      <c r="B158" s="23"/>
      <c r="C158" s="24"/>
      <c r="D158" s="4"/>
      <c r="E158" s="4" t="s">
        <v>88</v>
      </c>
      <c r="F158" s="4"/>
      <c r="G158" s="26" t="s">
        <v>142</v>
      </c>
      <c r="H158" s="26" t="s">
        <v>89</v>
      </c>
      <c r="I158" s="26" t="s">
        <v>76</v>
      </c>
      <c r="J158" s="27" t="s">
        <v>77</v>
      </c>
      <c r="K158" s="28" t="n">
        <v>15</v>
      </c>
      <c r="L158" s="29" t="n">
        <v>0.6875</v>
      </c>
      <c r="M158" s="29" t="n">
        <v>0.597222222222222</v>
      </c>
      <c r="N158" s="26" t="s">
        <v>77</v>
      </c>
      <c r="O158" s="26" t="s">
        <v>78</v>
      </c>
      <c r="P158" s="30" t="n">
        <v>50</v>
      </c>
      <c r="Q158" s="30" t="n">
        <f aca="false">P158*T158</f>
        <v>13912.5</v>
      </c>
      <c r="R158" s="30" t="s">
        <v>79</v>
      </c>
      <c r="S158" s="30" t="s">
        <v>79</v>
      </c>
      <c r="T158" s="31" t="n">
        <v>278.25</v>
      </c>
      <c r="U158" s="31"/>
      <c r="V158" s="31" t="str">
        <f aca="false">_xlfn.CONCAT(H158,"/",G158)</f>
        <v>USD/PKR</v>
      </c>
      <c r="W158" s="31" t="n">
        <f aca="false">ABS(10000*(U158-T158))</f>
        <v>2782500</v>
      </c>
      <c r="X158" s="32" t="n">
        <f aca="false">IF(LEFT(V158,3)=G158,1,-1)</f>
        <v>-1</v>
      </c>
      <c r="Y158" s="31" t="n">
        <f aca="false">IF(O158="Yes",S158-W158,Q158)</f>
        <v>13912.5</v>
      </c>
      <c r="Z158" s="32" t="n">
        <f aca="false">Q158*3</f>
        <v>41737.5</v>
      </c>
      <c r="AA158" s="33" t="n">
        <f aca="false">IF(O158="Yes",(Z158-S158)*100,(Z158-Q158)*100)</f>
        <v>2782500</v>
      </c>
      <c r="AB158" s="34" t="n">
        <f aca="false">IF(ABS(Y158)&lt;Z158,IF(O158="Yes",U158+(X158*S158)/10000,T158+(X158*Q158)/10000),"Error msg/No rate shown")</f>
        <v>276.85875</v>
      </c>
      <c r="AC158" s="34"/>
      <c r="AD158" s="34"/>
      <c r="AE158" s="35"/>
      <c r="AF158" s="35"/>
      <c r="AH158" s="36"/>
      <c r="AI158" s="36"/>
      <c r="AJ158" s="36"/>
      <c r="AK158" s="0" t="n">
        <v>3</v>
      </c>
    </row>
    <row r="159" customFormat="false" ht="13.8" hidden="true" customHeight="false" outlineLevel="0" collapsed="false">
      <c r="A159" s="25"/>
      <c r="B159" s="23"/>
      <c r="C159" s="24"/>
      <c r="D159" s="4"/>
      <c r="E159" s="4" t="s">
        <v>88</v>
      </c>
      <c r="F159" s="4"/>
      <c r="G159" s="26" t="s">
        <v>143</v>
      </c>
      <c r="H159" s="26" t="s">
        <v>89</v>
      </c>
      <c r="I159" s="26" t="s">
        <v>76</v>
      </c>
      <c r="J159" s="27" t="s">
        <v>77</v>
      </c>
      <c r="K159" s="28" t="n">
        <v>15</v>
      </c>
      <c r="L159" s="29" t="n">
        <v>0.6875</v>
      </c>
      <c r="M159" s="29" t="n">
        <v>0.597222222222222</v>
      </c>
      <c r="N159" s="26" t="s">
        <v>77</v>
      </c>
      <c r="O159" s="26" t="s">
        <v>78</v>
      </c>
      <c r="P159" s="30" t="n">
        <v>50</v>
      </c>
      <c r="Q159" s="30" t="n">
        <f aca="false">P159*T159</f>
        <v>186.185</v>
      </c>
      <c r="R159" s="30" t="s">
        <v>79</v>
      </c>
      <c r="S159" s="30" t="s">
        <v>79</v>
      </c>
      <c r="T159" s="31" t="n">
        <v>3.7237</v>
      </c>
      <c r="U159" s="31"/>
      <c r="V159" s="31" t="str">
        <f aca="false">_xlfn.CONCAT(H159,"/",G159)</f>
        <v>USD/PEN</v>
      </c>
      <c r="W159" s="31" t="n">
        <f aca="false">ABS(10000*(U159-T159))</f>
        <v>37237</v>
      </c>
      <c r="X159" s="32" t="n">
        <f aca="false">IF(LEFT(V159,3)=G159,1,-1)</f>
        <v>-1</v>
      </c>
      <c r="Y159" s="31" t="n">
        <f aca="false">IF(O159="Yes",S159-W159,Q159)</f>
        <v>186.185</v>
      </c>
      <c r="Z159" s="32" t="n">
        <f aca="false">Q159*3</f>
        <v>558.555</v>
      </c>
      <c r="AA159" s="33" t="n">
        <f aca="false">IF(O159="Yes",(Z159-S159)*100,(Z159-Q159)*100)</f>
        <v>37237</v>
      </c>
      <c r="AB159" s="34" t="n">
        <f aca="false">IF(ABS(Y159)&lt;Z159,IF(O159="Yes",U159+(X159*S159)/10000,T159+(X159*Q159)/10000),"Error msg/No rate shown")</f>
        <v>3.7050815</v>
      </c>
      <c r="AC159" s="34"/>
      <c r="AD159" s="34"/>
      <c r="AE159" s="35"/>
      <c r="AF159" s="35"/>
      <c r="AH159" s="36"/>
      <c r="AI159" s="36"/>
      <c r="AJ159" s="36"/>
      <c r="AK159" s="0" t="n">
        <v>3</v>
      </c>
    </row>
    <row r="160" customFormat="false" ht="13.8" hidden="true" customHeight="false" outlineLevel="0" collapsed="false">
      <c r="A160" s="25"/>
      <c r="B160" s="23"/>
      <c r="C160" s="24"/>
      <c r="D160" s="4"/>
      <c r="E160" s="4" t="s">
        <v>88</v>
      </c>
      <c r="F160" s="4"/>
      <c r="G160" s="26" t="s">
        <v>144</v>
      </c>
      <c r="H160" s="26" t="s">
        <v>89</v>
      </c>
      <c r="I160" s="26" t="s">
        <v>76</v>
      </c>
      <c r="J160" s="27" t="s">
        <v>77</v>
      </c>
      <c r="K160" s="28" t="n">
        <v>15</v>
      </c>
      <c r="L160" s="29" t="n">
        <v>0.6875</v>
      </c>
      <c r="M160" s="29" t="n">
        <v>0.597222222222222</v>
      </c>
      <c r="N160" s="26" t="s">
        <v>77</v>
      </c>
      <c r="O160" s="26" t="s">
        <v>78</v>
      </c>
      <c r="P160" s="30" t="n">
        <v>50</v>
      </c>
      <c r="Q160" s="30" t="n">
        <f aca="false">P160*T160</f>
        <v>2812.5</v>
      </c>
      <c r="R160" s="30" t="s">
        <v>79</v>
      </c>
      <c r="S160" s="30" t="s">
        <v>79</v>
      </c>
      <c r="T160" s="31" t="n">
        <v>56.25</v>
      </c>
      <c r="U160" s="31"/>
      <c r="V160" s="31" t="str">
        <f aca="false">_xlfn.CONCAT(H160,"/",G160)</f>
        <v>USD/PHP</v>
      </c>
      <c r="W160" s="31" t="n">
        <f aca="false">ABS(10000*(U160-T160))</f>
        <v>562500</v>
      </c>
      <c r="X160" s="32" t="n">
        <f aca="false">IF(LEFT(V160,3)=G160,1,-1)</f>
        <v>-1</v>
      </c>
      <c r="Y160" s="31" t="n">
        <f aca="false">IF(O160="Yes",S160-W160,Q160)</f>
        <v>2812.5</v>
      </c>
      <c r="Z160" s="32" t="n">
        <f aca="false">Q160*3</f>
        <v>8437.5</v>
      </c>
      <c r="AA160" s="33" t="n">
        <f aca="false">IF(O160="Yes",(Z160-S160)*100,(Z160-Q160)*100)</f>
        <v>562500</v>
      </c>
      <c r="AB160" s="34" t="n">
        <f aca="false">IF(ABS(Y160)&lt;Z160,IF(O160="Yes",U160+(X160*S160)/10000,T160+(X160*Q160)/10000),"Error msg/No rate shown")</f>
        <v>55.96875</v>
      </c>
      <c r="AC160" s="34"/>
      <c r="AD160" s="34"/>
      <c r="AE160" s="35"/>
      <c r="AF160" s="35"/>
      <c r="AH160" s="36"/>
      <c r="AI160" s="36"/>
      <c r="AJ160" s="36"/>
      <c r="AK160" s="0" t="n">
        <v>3</v>
      </c>
    </row>
    <row r="161" customFormat="false" ht="13.8" hidden="true" customHeight="false" outlineLevel="0" collapsed="false">
      <c r="A161" s="25"/>
      <c r="B161" s="23"/>
      <c r="C161" s="24"/>
      <c r="D161" s="4"/>
      <c r="E161" s="4" t="s">
        <v>88</v>
      </c>
      <c r="F161" s="4" t="s">
        <v>82</v>
      </c>
      <c r="G161" s="26" t="s">
        <v>145</v>
      </c>
      <c r="H161" s="26" t="s">
        <v>89</v>
      </c>
      <c r="I161" s="26" t="s">
        <v>76</v>
      </c>
      <c r="J161" s="27" t="s">
        <v>77</v>
      </c>
      <c r="K161" s="28" t="n">
        <v>15</v>
      </c>
      <c r="L161" s="29" t="n">
        <v>0.6875</v>
      </c>
      <c r="M161" s="29" t="n">
        <v>0.597222222222222</v>
      </c>
      <c r="N161" s="26" t="s">
        <v>77</v>
      </c>
      <c r="O161" s="26" t="s">
        <v>78</v>
      </c>
      <c r="P161" s="30" t="n">
        <v>50</v>
      </c>
      <c r="Q161" s="30" t="n">
        <f aca="false">P161*T161</f>
        <v>193.03</v>
      </c>
      <c r="R161" s="30" t="s">
        <v>79</v>
      </c>
      <c r="S161" s="30" t="s">
        <v>79</v>
      </c>
      <c r="T161" s="31" t="n">
        <v>3.8606</v>
      </c>
      <c r="U161" s="31"/>
      <c r="V161" s="31" t="str">
        <f aca="false">_xlfn.CONCAT(H161,"/",G161)</f>
        <v>USD/PLN</v>
      </c>
      <c r="W161" s="31" t="n">
        <f aca="false">ABS(10000*(U161-T161))</f>
        <v>38606</v>
      </c>
      <c r="X161" s="32" t="n">
        <f aca="false">IF(LEFT(V161,3)=G161,1,-1)</f>
        <v>-1</v>
      </c>
      <c r="Y161" s="31" t="n">
        <f aca="false">IF(O161="Yes",S161-W161,Q161)</f>
        <v>193.03</v>
      </c>
      <c r="Z161" s="32" t="n">
        <f aca="false">Q161*3</f>
        <v>579.09</v>
      </c>
      <c r="AA161" s="33" t="n">
        <f aca="false">IF(O161="Yes",(Z161-S161)*100,(Z161-Q161)*100)</f>
        <v>38606</v>
      </c>
      <c r="AB161" s="34" t="n">
        <f aca="false">IF(ABS(Y161)&lt;Z161,IF(O161="Yes",U161+(X161*S161)/10000,T161+(X161*Q161)/10000),"Error msg/No rate shown")</f>
        <v>3.841297</v>
      </c>
      <c r="AC161" s="34"/>
      <c r="AD161" s="34"/>
      <c r="AE161" s="35"/>
      <c r="AF161" s="35"/>
      <c r="AH161" s="36"/>
      <c r="AI161" s="36"/>
      <c r="AJ161" s="36"/>
      <c r="AK161" s="0" t="n">
        <v>3</v>
      </c>
    </row>
    <row r="162" customFormat="false" ht="13.8" hidden="true" customHeight="false" outlineLevel="0" collapsed="false">
      <c r="A162" s="25"/>
      <c r="B162" s="23"/>
      <c r="C162" s="24"/>
      <c r="D162" s="4"/>
      <c r="E162" s="4" t="s">
        <v>88</v>
      </c>
      <c r="F162" s="4"/>
      <c r="G162" s="26" t="s">
        <v>146</v>
      </c>
      <c r="H162" s="26" t="s">
        <v>89</v>
      </c>
      <c r="I162" s="26" t="s">
        <v>76</v>
      </c>
      <c r="J162" s="27" t="s">
        <v>77</v>
      </c>
      <c r="K162" s="28" t="n">
        <v>15</v>
      </c>
      <c r="L162" s="29" t="n">
        <v>0.6875</v>
      </c>
      <c r="M162" s="29" t="n">
        <v>0.597222222222222</v>
      </c>
      <c r="N162" s="26" t="s">
        <v>77</v>
      </c>
      <c r="O162" s="26" t="s">
        <v>78</v>
      </c>
      <c r="P162" s="30" t="n">
        <v>50</v>
      </c>
      <c r="Q162" s="30" t="n">
        <f aca="false">P162*T162</f>
        <v>182.2</v>
      </c>
      <c r="R162" s="30" t="s">
        <v>79</v>
      </c>
      <c r="S162" s="30" t="s">
        <v>79</v>
      </c>
      <c r="T162" s="31" t="n">
        <v>3.644</v>
      </c>
      <c r="U162" s="31"/>
      <c r="V162" s="31" t="str">
        <f aca="false">_xlfn.CONCAT(H162,"/",G162)</f>
        <v>USD/QAR</v>
      </c>
      <c r="W162" s="31" t="n">
        <f aca="false">ABS(10000*(U162-T162))</f>
        <v>36440</v>
      </c>
      <c r="X162" s="32" t="n">
        <f aca="false">IF(LEFT(V162,3)=G162,1,-1)</f>
        <v>-1</v>
      </c>
      <c r="Y162" s="31" t="n">
        <f aca="false">IF(O162="Yes",S162-W162,Q162)</f>
        <v>182.2</v>
      </c>
      <c r="Z162" s="32" t="n">
        <f aca="false">Q162*3</f>
        <v>546.6</v>
      </c>
      <c r="AA162" s="33" t="n">
        <f aca="false">IF(O162="Yes",(Z162-S162)*100,(Z162-Q162)*100)</f>
        <v>36440</v>
      </c>
      <c r="AB162" s="34" t="n">
        <f aca="false">IF(ABS(Y162)&lt;Z162,IF(O162="Yes",U162+(X162*S162)/10000,T162+(X162*Q162)/10000),"Error msg/No rate shown")</f>
        <v>3.62578</v>
      </c>
      <c r="AC162" s="34"/>
      <c r="AD162" s="34"/>
      <c r="AE162" s="35"/>
      <c r="AF162" s="35"/>
      <c r="AH162" s="36"/>
      <c r="AI162" s="36"/>
      <c r="AJ162" s="36"/>
      <c r="AK162" s="0" t="n">
        <v>3</v>
      </c>
    </row>
    <row r="163" customFormat="false" ht="13.8" hidden="true" customHeight="false" outlineLevel="0" collapsed="false">
      <c r="A163" s="25"/>
      <c r="B163" s="23"/>
      <c r="C163" s="24"/>
      <c r="D163" s="4"/>
      <c r="E163" s="4" t="s">
        <v>88</v>
      </c>
      <c r="F163" s="4"/>
      <c r="G163" s="26" t="s">
        <v>147</v>
      </c>
      <c r="H163" s="26" t="s">
        <v>89</v>
      </c>
      <c r="I163" s="26" t="s">
        <v>76</v>
      </c>
      <c r="J163" s="27" t="s">
        <v>77</v>
      </c>
      <c r="K163" s="28" t="n">
        <v>15</v>
      </c>
      <c r="L163" s="29" t="n">
        <v>0.6875</v>
      </c>
      <c r="M163" s="29" t="n">
        <v>0.597222222222222</v>
      </c>
      <c r="N163" s="26" t="s">
        <v>77</v>
      </c>
      <c r="O163" s="26" t="s">
        <v>78</v>
      </c>
      <c r="P163" s="30" t="n">
        <v>50</v>
      </c>
      <c r="Q163" s="30" t="n">
        <f aca="false">P163*T163</f>
        <v>223.675</v>
      </c>
      <c r="R163" s="30" t="s">
        <v>79</v>
      </c>
      <c r="S163" s="30" t="s">
        <v>79</v>
      </c>
      <c r="T163" s="31" t="n">
        <v>4.4735</v>
      </c>
      <c r="U163" s="31"/>
      <c r="V163" s="31" t="str">
        <f aca="false">_xlfn.CONCAT(H163,"/",G163)</f>
        <v>USD/RON</v>
      </c>
      <c r="W163" s="31" t="n">
        <f aca="false">ABS(10000*(U163-T163))</f>
        <v>44735</v>
      </c>
      <c r="X163" s="32" t="n">
        <f aca="false">IF(LEFT(V163,3)=G163,1,-1)</f>
        <v>-1</v>
      </c>
      <c r="Y163" s="31" t="n">
        <f aca="false">IF(O163="Yes",S163-W163,Q163)</f>
        <v>223.675</v>
      </c>
      <c r="Z163" s="32" t="n">
        <f aca="false">Q163*3</f>
        <v>671.025</v>
      </c>
      <c r="AA163" s="33" t="n">
        <f aca="false">IF(O163="Yes",(Z163-S163)*100,(Z163-Q163)*100)</f>
        <v>44735</v>
      </c>
      <c r="AB163" s="34" t="n">
        <f aca="false">IF(ABS(Y163)&lt;Z163,IF(O163="Yes",U163+(X163*S163)/10000,T163+(X163*Q163)/10000),"Error msg/No rate shown")</f>
        <v>4.4511325</v>
      </c>
      <c r="AC163" s="34"/>
      <c r="AD163" s="34"/>
      <c r="AE163" s="35"/>
      <c r="AF163" s="35"/>
      <c r="AH163" s="36"/>
      <c r="AI163" s="36"/>
      <c r="AJ163" s="36"/>
      <c r="AK163" s="0" t="n">
        <v>3</v>
      </c>
    </row>
    <row r="164" customFormat="false" ht="13.8" hidden="true" customHeight="false" outlineLevel="0" collapsed="false">
      <c r="A164" s="25"/>
      <c r="B164" s="23"/>
      <c r="C164" s="24"/>
      <c r="D164" s="4"/>
      <c r="E164" s="4" t="s">
        <v>88</v>
      </c>
      <c r="F164" s="4"/>
      <c r="G164" s="26" t="s">
        <v>148</v>
      </c>
      <c r="H164" s="26" t="s">
        <v>89</v>
      </c>
      <c r="I164" s="26" t="s">
        <v>76</v>
      </c>
      <c r="J164" s="27" t="s">
        <v>77</v>
      </c>
      <c r="K164" s="28" t="n">
        <v>15</v>
      </c>
      <c r="L164" s="29" t="n">
        <v>0.6875</v>
      </c>
      <c r="M164" s="29" t="n">
        <v>0.597222222222222</v>
      </c>
      <c r="N164" s="26" t="s">
        <v>77</v>
      </c>
      <c r="O164" s="26" t="s">
        <v>78</v>
      </c>
      <c r="P164" s="30" t="n">
        <v>50</v>
      </c>
      <c r="Q164" s="30" t="n">
        <f aca="false">P164*T164</f>
        <v>65992.5</v>
      </c>
      <c r="R164" s="30" t="s">
        <v>79</v>
      </c>
      <c r="S164" s="30" t="s">
        <v>79</v>
      </c>
      <c r="T164" s="31" t="n">
        <v>1319.85</v>
      </c>
      <c r="U164" s="31"/>
      <c r="V164" s="31" t="str">
        <f aca="false">_xlfn.CONCAT(H164,"/",G164)</f>
        <v>USD/RWF</v>
      </c>
      <c r="W164" s="31" t="n">
        <f aca="false">ABS(10000*(U164-T164))</f>
        <v>13198500</v>
      </c>
      <c r="X164" s="32" t="n">
        <f aca="false">IF(LEFT(V164,3)=G164,1,-1)</f>
        <v>-1</v>
      </c>
      <c r="Y164" s="31" t="n">
        <f aca="false">IF(O164="Yes",S164-W164,Q164)</f>
        <v>65992.5</v>
      </c>
      <c r="Z164" s="32" t="n">
        <f aca="false">Q164*3</f>
        <v>197977.5</v>
      </c>
      <c r="AA164" s="33" t="n">
        <f aca="false">IF(O164="Yes",(Z164-S164)*100,(Z164-Q164)*100)</f>
        <v>13198500</v>
      </c>
      <c r="AB164" s="34" t="n">
        <f aca="false">IF(ABS(Y164)&lt;Z164,IF(O164="Yes",U164+(X164*S164)/10000,T164+(X164*Q164)/10000),"Error msg/No rate shown")</f>
        <v>1313.25075</v>
      </c>
      <c r="AC164" s="34"/>
      <c r="AD164" s="34"/>
      <c r="AE164" s="35"/>
      <c r="AF164" s="35"/>
      <c r="AH164" s="36"/>
      <c r="AI164" s="36"/>
      <c r="AJ164" s="36"/>
      <c r="AK164" s="0" t="n">
        <v>3</v>
      </c>
    </row>
    <row r="165" customFormat="false" ht="13.8" hidden="true" customHeight="false" outlineLevel="0" collapsed="false">
      <c r="A165" s="25"/>
      <c r="B165" s="23"/>
      <c r="C165" s="24"/>
      <c r="D165" s="4"/>
      <c r="E165" s="4" t="s">
        <v>88</v>
      </c>
      <c r="F165" s="4"/>
      <c r="G165" s="26" t="s">
        <v>149</v>
      </c>
      <c r="H165" s="26" t="s">
        <v>89</v>
      </c>
      <c r="I165" s="26" t="s">
        <v>76</v>
      </c>
      <c r="J165" s="27" t="s">
        <v>77</v>
      </c>
      <c r="K165" s="28" t="n">
        <v>15</v>
      </c>
      <c r="L165" s="29" t="n">
        <v>0.6875</v>
      </c>
      <c r="M165" s="29" t="n">
        <v>0.597222222222222</v>
      </c>
      <c r="N165" s="26" t="s">
        <v>77</v>
      </c>
      <c r="O165" s="26" t="s">
        <v>78</v>
      </c>
      <c r="P165" s="30" t="n">
        <v>50</v>
      </c>
      <c r="Q165" s="30" t="n">
        <f aca="false">P165*T165</f>
        <v>44.96</v>
      </c>
      <c r="R165" s="30" t="s">
        <v>79</v>
      </c>
      <c r="S165" s="30" t="s">
        <v>79</v>
      </c>
      <c r="T165" s="31" t="n">
        <v>0.8992</v>
      </c>
      <c r="U165" s="31"/>
      <c r="V165" s="31" t="str">
        <f aca="false">_xlfn.CONCAT(H165,"/",G165)</f>
        <v>USD/WST</v>
      </c>
      <c r="W165" s="31" t="n">
        <f aca="false">ABS(10000*(U165-T165))</f>
        <v>8992</v>
      </c>
      <c r="X165" s="32" t="n">
        <f aca="false">IF(LEFT(V165,3)=G165,1,-1)</f>
        <v>-1</v>
      </c>
      <c r="Y165" s="31" t="n">
        <f aca="false">IF(O165="Yes",S165-W165,Q165)</f>
        <v>44.96</v>
      </c>
      <c r="Z165" s="32" t="n">
        <f aca="false">Q165*3</f>
        <v>134.88</v>
      </c>
      <c r="AA165" s="33" t="n">
        <f aca="false">IF(O165="Yes",(Z165-S165)*100,(Z165-Q165)*100)</f>
        <v>8992</v>
      </c>
      <c r="AB165" s="34" t="n">
        <f aca="false">IF(ABS(Y165)&lt;Z165,IF(O165="Yes",U165+(X165*S165)/10000,T165+(X165*Q165)/10000),"Error msg/No rate shown")</f>
        <v>0.894704</v>
      </c>
      <c r="AC165" s="34"/>
      <c r="AD165" s="34"/>
      <c r="AE165" s="35"/>
      <c r="AF165" s="35"/>
      <c r="AH165" s="36"/>
      <c r="AI165" s="36"/>
      <c r="AJ165" s="36"/>
      <c r="AK165" s="0" t="n">
        <v>3</v>
      </c>
    </row>
    <row r="166" customFormat="false" ht="13.8" hidden="true" customHeight="false" outlineLevel="0" collapsed="false">
      <c r="A166" s="25"/>
      <c r="B166" s="23"/>
      <c r="C166" s="24"/>
      <c r="D166" s="4"/>
      <c r="E166" s="4" t="s">
        <v>88</v>
      </c>
      <c r="F166" s="4" t="s">
        <v>82</v>
      </c>
      <c r="G166" s="26" t="s">
        <v>150</v>
      </c>
      <c r="H166" s="26" t="s">
        <v>89</v>
      </c>
      <c r="I166" s="26" t="s">
        <v>76</v>
      </c>
      <c r="J166" s="27" t="s">
        <v>77</v>
      </c>
      <c r="K166" s="28" t="n">
        <v>15</v>
      </c>
      <c r="L166" s="29" t="n">
        <v>0.6875</v>
      </c>
      <c r="M166" s="29" t="n">
        <v>0.597222222222222</v>
      </c>
      <c r="N166" s="26" t="s">
        <v>77</v>
      </c>
      <c r="O166" s="26" t="s">
        <v>78</v>
      </c>
      <c r="P166" s="30" t="n">
        <v>50</v>
      </c>
      <c r="Q166" s="30" t="n">
        <f aca="false">P166*T166</f>
        <v>187.625</v>
      </c>
      <c r="R166" s="30" t="s">
        <v>79</v>
      </c>
      <c r="S166" s="30" t="s">
        <v>79</v>
      </c>
      <c r="T166" s="31" t="n">
        <v>3.7525</v>
      </c>
      <c r="U166" s="31"/>
      <c r="V166" s="31" t="str">
        <f aca="false">_xlfn.CONCAT(H166,"/",G166)</f>
        <v>USD/SAR</v>
      </c>
      <c r="W166" s="31" t="n">
        <f aca="false">ABS(10000*(U166-T166))</f>
        <v>37525</v>
      </c>
      <c r="X166" s="32" t="n">
        <f aca="false">IF(LEFT(V166,3)=G166,1,-1)</f>
        <v>-1</v>
      </c>
      <c r="Y166" s="31" t="n">
        <f aca="false">IF(O166="Yes",S166-W166,Q166)</f>
        <v>187.625</v>
      </c>
      <c r="Z166" s="32" t="n">
        <f aca="false">Q166*3</f>
        <v>562.875</v>
      </c>
      <c r="AA166" s="33" t="n">
        <f aca="false">IF(O166="Yes",(Z166-S166)*100,(Z166-Q166)*100)</f>
        <v>37525</v>
      </c>
      <c r="AB166" s="34" t="n">
        <f aca="false">IF(ABS(Y166)&lt;Z166,IF(O166="Yes",U166+(X166*S166)/10000,T166+(X166*Q166)/10000),"Error msg/No rate shown")</f>
        <v>3.7337375</v>
      </c>
      <c r="AC166" s="34"/>
      <c r="AD166" s="34"/>
      <c r="AE166" s="35"/>
      <c r="AF166" s="35"/>
      <c r="AH166" s="36"/>
      <c r="AI166" s="36"/>
      <c r="AJ166" s="36"/>
      <c r="AK166" s="0" t="n">
        <v>3</v>
      </c>
    </row>
    <row r="167" customFormat="false" ht="13.8" hidden="true" customHeight="false" outlineLevel="0" collapsed="false">
      <c r="A167" s="25"/>
      <c r="B167" s="23"/>
      <c r="C167" s="24"/>
      <c r="D167" s="4"/>
      <c r="E167" s="4" t="s">
        <v>88</v>
      </c>
      <c r="F167" s="4"/>
      <c r="G167" s="26" t="s">
        <v>151</v>
      </c>
      <c r="H167" s="26" t="s">
        <v>89</v>
      </c>
      <c r="I167" s="26" t="s">
        <v>76</v>
      </c>
      <c r="J167" s="27" t="s">
        <v>77</v>
      </c>
      <c r="K167" s="28" t="n">
        <v>15</v>
      </c>
      <c r="L167" s="29" t="n">
        <v>0.6875</v>
      </c>
      <c r="M167" s="29" t="n">
        <v>0.597222222222222</v>
      </c>
      <c r="N167" s="26" t="s">
        <v>77</v>
      </c>
      <c r="O167" s="26" t="s">
        <v>78</v>
      </c>
      <c r="P167" s="30" t="n">
        <v>50</v>
      </c>
      <c r="Q167" s="30" t="n">
        <f aca="false">P167*T167</f>
        <v>5259.5</v>
      </c>
      <c r="R167" s="30" t="s">
        <v>79</v>
      </c>
      <c r="S167" s="30" t="s">
        <v>79</v>
      </c>
      <c r="T167" s="31" t="n">
        <v>105.19</v>
      </c>
      <c r="U167" s="31"/>
      <c r="V167" s="31" t="str">
        <f aca="false">_xlfn.CONCAT(H167,"/",G167)</f>
        <v>USD/RSD</v>
      </c>
      <c r="W167" s="31" t="n">
        <f aca="false">ABS(10000*(U167-T167))</f>
        <v>1051900</v>
      </c>
      <c r="X167" s="32" t="n">
        <f aca="false">IF(LEFT(V167,3)=G167,1,-1)</f>
        <v>-1</v>
      </c>
      <c r="Y167" s="31" t="n">
        <f aca="false">IF(O167="Yes",S167-W167,Q167)</f>
        <v>5259.5</v>
      </c>
      <c r="Z167" s="32" t="n">
        <f aca="false">Q167*3</f>
        <v>15778.5</v>
      </c>
      <c r="AA167" s="33" t="n">
        <f aca="false">IF(O167="Yes",(Z167-S167)*100,(Z167-Q167)*100)</f>
        <v>1051900</v>
      </c>
      <c r="AB167" s="34" t="n">
        <f aca="false">IF(ABS(Y167)&lt;Z167,IF(O167="Yes",U167+(X167*S167)/10000,T167+(X167*Q167)/10000),"Error msg/No rate shown")</f>
        <v>104.66405</v>
      </c>
      <c r="AC167" s="34"/>
      <c r="AD167" s="34"/>
      <c r="AE167" s="35"/>
      <c r="AF167" s="35"/>
      <c r="AH167" s="36"/>
      <c r="AI167" s="36"/>
      <c r="AJ167" s="36"/>
      <c r="AK167" s="0" t="n">
        <v>3</v>
      </c>
    </row>
    <row r="168" customFormat="false" ht="13.8" hidden="true" customHeight="false" outlineLevel="0" collapsed="false">
      <c r="A168" s="25"/>
      <c r="B168" s="23"/>
      <c r="C168" s="24"/>
      <c r="D168" s="4"/>
      <c r="E168" s="4" t="s">
        <v>88</v>
      </c>
      <c r="F168" s="4"/>
      <c r="G168" s="26" t="s">
        <v>152</v>
      </c>
      <c r="H168" s="26" t="s">
        <v>89</v>
      </c>
      <c r="I168" s="26" t="s">
        <v>76</v>
      </c>
      <c r="J168" s="27" t="s">
        <v>77</v>
      </c>
      <c r="K168" s="28" t="n">
        <v>15</v>
      </c>
      <c r="L168" s="29" t="n">
        <v>0.6875</v>
      </c>
      <c r="M168" s="29" t="n">
        <v>0.597222222222222</v>
      </c>
      <c r="N168" s="26" t="s">
        <v>77</v>
      </c>
      <c r="O168" s="26" t="s">
        <v>78</v>
      </c>
      <c r="P168" s="30" t="n">
        <v>50</v>
      </c>
      <c r="Q168" s="30" t="n">
        <f aca="false">P168*T168</f>
        <v>2812.5</v>
      </c>
      <c r="R168" s="30" t="s">
        <v>79</v>
      </c>
      <c r="S168" s="30" t="s">
        <v>79</v>
      </c>
      <c r="T168" s="31" t="n">
        <v>56.25</v>
      </c>
      <c r="U168" s="31"/>
      <c r="V168" s="31" t="str">
        <f aca="false">_xlfn.CONCAT(H168,"/",G168)</f>
        <v>USD/SLE</v>
      </c>
      <c r="W168" s="31" t="n">
        <f aca="false">ABS(10000*(U168-T168))</f>
        <v>562500</v>
      </c>
      <c r="X168" s="32" t="n">
        <f aca="false">IF(LEFT(V168,3)=G168,1,-1)</f>
        <v>-1</v>
      </c>
      <c r="Y168" s="31" t="n">
        <f aca="false">IF(O168="Yes",S168-W168,Q168)</f>
        <v>2812.5</v>
      </c>
      <c r="Z168" s="32" t="n">
        <f aca="false">Q168*3</f>
        <v>8437.5</v>
      </c>
      <c r="AA168" s="33" t="n">
        <f aca="false">IF(O168="Yes",(Z168-S168)*100,(Z168-Q168)*100)</f>
        <v>562500</v>
      </c>
      <c r="AB168" s="34" t="n">
        <f aca="false">IF(ABS(Y168)&lt;Z168,IF(O168="Yes",U168+(X168*S168)/10000,T168+(X168*Q168)/10000),"Error msg/No rate shown")</f>
        <v>55.96875</v>
      </c>
      <c r="AC168" s="34"/>
      <c r="AD168" s="34"/>
      <c r="AE168" s="35"/>
      <c r="AF168" s="35"/>
      <c r="AH168" s="36"/>
      <c r="AI168" s="36"/>
      <c r="AJ168" s="36"/>
      <c r="AK168" s="0" t="n">
        <v>3</v>
      </c>
    </row>
    <row r="169" customFormat="false" ht="13.8" hidden="true" customHeight="false" outlineLevel="0" collapsed="false">
      <c r="A169" s="25"/>
      <c r="B169" s="23"/>
      <c r="C169" s="24"/>
      <c r="D169" s="4"/>
      <c r="E169" s="4" t="s">
        <v>88</v>
      </c>
      <c r="F169" s="4" t="s">
        <v>82</v>
      </c>
      <c r="G169" s="26" t="s">
        <v>153</v>
      </c>
      <c r="H169" s="26" t="s">
        <v>89</v>
      </c>
      <c r="I169" s="26" t="s">
        <v>76</v>
      </c>
      <c r="J169" s="27" t="s">
        <v>77</v>
      </c>
      <c r="K169" s="28" t="n">
        <v>15</v>
      </c>
      <c r="L169" s="29" t="n">
        <v>0.6875</v>
      </c>
      <c r="M169" s="29" t="n">
        <v>0.597222222222222</v>
      </c>
      <c r="N169" s="26" t="s">
        <v>77</v>
      </c>
      <c r="O169" s="26" t="s">
        <v>78</v>
      </c>
      <c r="P169" s="30" t="n">
        <v>50</v>
      </c>
      <c r="Q169" s="30" t="n">
        <f aca="false">P169*T169</f>
        <v>65.17</v>
      </c>
      <c r="R169" s="30" t="s">
        <v>79</v>
      </c>
      <c r="S169" s="30" t="s">
        <v>79</v>
      </c>
      <c r="T169" s="31" t="n">
        <v>1.3034</v>
      </c>
      <c r="U169" s="31"/>
      <c r="V169" s="31" t="str">
        <f aca="false">_xlfn.CONCAT(H169,"/",G169)</f>
        <v>USD/SGD</v>
      </c>
      <c r="W169" s="31" t="n">
        <f aca="false">ABS(10000*(U169-T169))</f>
        <v>13034</v>
      </c>
      <c r="X169" s="32" t="n">
        <f aca="false">IF(LEFT(V169,3)=G169,1,-1)</f>
        <v>-1</v>
      </c>
      <c r="Y169" s="31" t="n">
        <f aca="false">IF(O169="Yes",S169-W169,Q169)</f>
        <v>65.17</v>
      </c>
      <c r="Z169" s="32" t="n">
        <f aca="false">Q169*3</f>
        <v>195.51</v>
      </c>
      <c r="AA169" s="33" t="n">
        <f aca="false">IF(O169="Yes",(Z169-S169)*100,(Z169-Q169)*100)</f>
        <v>13034</v>
      </c>
      <c r="AB169" s="34" t="n">
        <f aca="false">IF(ABS(Y169)&lt;Z169,IF(O169="Yes",U169+(X169*S169)/10000,T169+(X169*Q169)/10000),"Error msg/No rate shown")</f>
        <v>1.296883</v>
      </c>
      <c r="AC169" s="34"/>
      <c r="AD169" s="34"/>
      <c r="AE169" s="35"/>
      <c r="AF169" s="35"/>
      <c r="AH169" s="36"/>
      <c r="AI169" s="36"/>
      <c r="AJ169" s="36"/>
      <c r="AK169" s="0" t="n">
        <v>3</v>
      </c>
    </row>
    <row r="170" customFormat="false" ht="13.8" hidden="true" customHeight="false" outlineLevel="0" collapsed="false">
      <c r="A170" s="25"/>
      <c r="B170" s="23"/>
      <c r="C170" s="24"/>
      <c r="D170" s="4"/>
      <c r="E170" s="4" t="s">
        <v>88</v>
      </c>
      <c r="F170" s="4"/>
      <c r="G170" s="26" t="s">
        <v>154</v>
      </c>
      <c r="H170" s="26" t="s">
        <v>89</v>
      </c>
      <c r="I170" s="26" t="s">
        <v>76</v>
      </c>
      <c r="J170" s="27" t="s">
        <v>77</v>
      </c>
      <c r="K170" s="28" t="n">
        <v>15</v>
      </c>
      <c r="L170" s="29" t="n">
        <v>0.6875</v>
      </c>
      <c r="M170" s="29" t="n">
        <v>0.597222222222222</v>
      </c>
      <c r="N170" s="26" t="s">
        <v>77</v>
      </c>
      <c r="O170" s="26" t="s">
        <v>78</v>
      </c>
      <c r="P170" s="30" t="n">
        <v>50</v>
      </c>
      <c r="Q170" s="30" t="n">
        <f aca="false">P170*T170</f>
        <v>335.305</v>
      </c>
      <c r="R170" s="30" t="s">
        <v>79</v>
      </c>
      <c r="S170" s="30" t="s">
        <v>79</v>
      </c>
      <c r="T170" s="31" t="n">
        <v>6.7061</v>
      </c>
      <c r="U170" s="31"/>
      <c r="V170" s="31" t="str">
        <f aca="false">_xlfn.CONCAT(H170,"/",G170)</f>
        <v>USD/SBD</v>
      </c>
      <c r="W170" s="31" t="n">
        <f aca="false">ABS(10000*(U170-T170))</f>
        <v>67061</v>
      </c>
      <c r="X170" s="32" t="n">
        <f aca="false">IF(LEFT(V170,3)=G170,1,-1)</f>
        <v>-1</v>
      </c>
      <c r="Y170" s="31" t="n">
        <f aca="false">IF(O170="Yes",S170-W170,Q170)</f>
        <v>335.305</v>
      </c>
      <c r="Z170" s="32" t="n">
        <f aca="false">Q170*3</f>
        <v>1005.915</v>
      </c>
      <c r="AA170" s="33" t="n">
        <f aca="false">IF(O170="Yes",(Z170-S170)*100,(Z170-Q170)*100)</f>
        <v>67061</v>
      </c>
      <c r="AB170" s="34" t="n">
        <f aca="false">IF(ABS(Y170)&lt;Z170,IF(O170="Yes",U170+(X170*S170)/10000,T170+(X170*Q170)/10000),"Error msg/No rate shown")</f>
        <v>6.6725695</v>
      </c>
      <c r="AC170" s="34"/>
      <c r="AD170" s="34"/>
      <c r="AE170" s="35"/>
      <c r="AF170" s="35"/>
      <c r="AH170" s="36"/>
      <c r="AI170" s="36"/>
      <c r="AJ170" s="36"/>
      <c r="AK170" s="0" t="n">
        <v>3</v>
      </c>
    </row>
    <row r="171" customFormat="false" ht="13.8" hidden="true" customHeight="false" outlineLevel="0" collapsed="false">
      <c r="A171" s="25"/>
      <c r="B171" s="23"/>
      <c r="C171" s="24"/>
      <c r="D171" s="4"/>
      <c r="E171" s="4" t="s">
        <v>88</v>
      </c>
      <c r="F171" s="4" t="s">
        <v>82</v>
      </c>
      <c r="G171" s="26" t="s">
        <v>155</v>
      </c>
      <c r="H171" s="26" t="s">
        <v>89</v>
      </c>
      <c r="I171" s="26" t="s">
        <v>91</v>
      </c>
      <c r="J171" s="27" t="s">
        <v>77</v>
      </c>
      <c r="K171" s="28" t="n">
        <v>15</v>
      </c>
      <c r="L171" s="29" t="n">
        <v>0.6875</v>
      </c>
      <c r="M171" s="29" t="n">
        <v>0.597222222222222</v>
      </c>
      <c r="N171" s="26" t="s">
        <v>77</v>
      </c>
      <c r="O171" s="26" t="s">
        <v>78</v>
      </c>
      <c r="P171" s="30" t="n">
        <v>50</v>
      </c>
      <c r="Q171" s="30" t="n">
        <f aca="false">P171*T171</f>
        <v>890.45</v>
      </c>
      <c r="R171" s="30" t="s">
        <v>79</v>
      </c>
      <c r="S171" s="30" t="s">
        <v>79</v>
      </c>
      <c r="T171" s="31" t="n">
        <v>17.809</v>
      </c>
      <c r="U171" s="31"/>
      <c r="V171" s="31" t="str">
        <f aca="false">_xlfn.CONCAT(H171,"/",G171)</f>
        <v>USD/ZAR</v>
      </c>
      <c r="W171" s="31" t="n">
        <f aca="false">ABS(10000*(U171-T171))</f>
        <v>178090</v>
      </c>
      <c r="X171" s="32" t="n">
        <f aca="false">IF(LEFT(V171,3)=G171,1,-1)</f>
        <v>-1</v>
      </c>
      <c r="Y171" s="31" t="n">
        <f aca="false">IF(O171="Yes",S171-W171,Q171)</f>
        <v>890.45</v>
      </c>
      <c r="Z171" s="32" t="n">
        <f aca="false">Q171*3</f>
        <v>2671.35</v>
      </c>
      <c r="AA171" s="33" t="n">
        <f aca="false">IF(O171="Yes",(Z171-S171)*100,(Z171-Q171)*100)</f>
        <v>178090</v>
      </c>
      <c r="AB171" s="34" t="n">
        <f aca="false">IF(ABS(Y171)&lt;Z171,IF(O171="Yes",U171+(X171*S171)/10000,T171+(X171*Q171)/10000),"Error msg/No rate shown")</f>
        <v>17.719955</v>
      </c>
      <c r="AC171" s="34"/>
      <c r="AD171" s="34"/>
      <c r="AE171" s="35"/>
      <c r="AF171" s="35"/>
      <c r="AH171" s="36"/>
      <c r="AI171" s="36"/>
      <c r="AJ171" s="36"/>
      <c r="AK171" s="0" t="n">
        <v>3</v>
      </c>
    </row>
    <row r="172" customFormat="false" ht="13.8" hidden="true" customHeight="false" outlineLevel="0" collapsed="false">
      <c r="A172" s="25"/>
      <c r="B172" s="23"/>
      <c r="C172" s="24"/>
      <c r="D172" s="4"/>
      <c r="E172" s="4" t="s">
        <v>88</v>
      </c>
      <c r="F172" s="4"/>
      <c r="G172" s="26" t="s">
        <v>156</v>
      </c>
      <c r="H172" s="26" t="s">
        <v>89</v>
      </c>
      <c r="I172" s="26" t="s">
        <v>91</v>
      </c>
      <c r="J172" s="27" t="s">
        <v>77</v>
      </c>
      <c r="K172" s="28" t="n">
        <v>15</v>
      </c>
      <c r="L172" s="29" t="n">
        <v>0.6875</v>
      </c>
      <c r="M172" s="29" t="n">
        <v>0.597222222222222</v>
      </c>
      <c r="N172" s="26" t="s">
        <v>77</v>
      </c>
      <c r="O172" s="26" t="s">
        <v>78</v>
      </c>
      <c r="P172" s="30" t="n">
        <v>50</v>
      </c>
      <c r="Q172" s="30" t="n">
        <f aca="false">P172*T172</f>
        <v>15025</v>
      </c>
      <c r="R172" s="30" t="s">
        <v>79</v>
      </c>
      <c r="S172" s="30" t="s">
        <v>79</v>
      </c>
      <c r="T172" s="31" t="n">
        <v>300.5</v>
      </c>
      <c r="U172" s="31"/>
      <c r="V172" s="31" t="str">
        <f aca="false">_xlfn.CONCAT(H172,"/",G172)</f>
        <v>USD/LKR</v>
      </c>
      <c r="W172" s="31" t="n">
        <f aca="false">ABS(10000*(U172-T172))</f>
        <v>3005000</v>
      </c>
      <c r="X172" s="32" t="n">
        <f aca="false">IF(LEFT(V172,3)=G172,1,-1)</f>
        <v>-1</v>
      </c>
      <c r="Y172" s="31" t="n">
        <f aca="false">IF(O172="Yes",S172-W172,Q172)</f>
        <v>15025</v>
      </c>
      <c r="Z172" s="32" t="n">
        <f aca="false">Q172*3</f>
        <v>45075</v>
      </c>
      <c r="AA172" s="33" t="n">
        <f aca="false">IF(O172="Yes",(Z172-S172)*100,(Z172-Q172)*100)</f>
        <v>3005000</v>
      </c>
      <c r="AB172" s="34" t="n">
        <f aca="false">IF(ABS(Y172)&lt;Z172,IF(O172="Yes",U172+(X172*S172)/10000,T172+(X172*Q172)/10000),"Error msg/No rate shown")</f>
        <v>298.9975</v>
      </c>
      <c r="AC172" s="34"/>
      <c r="AD172" s="34"/>
      <c r="AE172" s="35"/>
      <c r="AF172" s="35"/>
      <c r="AH172" s="36"/>
      <c r="AI172" s="36"/>
      <c r="AJ172" s="36"/>
      <c r="AK172" s="0" t="n">
        <v>3</v>
      </c>
    </row>
    <row r="173" customFormat="false" ht="13.8" hidden="true" customHeight="false" outlineLevel="0" collapsed="false">
      <c r="A173" s="25"/>
      <c r="B173" s="23"/>
      <c r="C173" s="24"/>
      <c r="D173" s="4"/>
      <c r="E173" s="4" t="s">
        <v>88</v>
      </c>
      <c r="F173" s="4"/>
      <c r="G173" s="26" t="s">
        <v>157</v>
      </c>
      <c r="H173" s="26" t="s">
        <v>89</v>
      </c>
      <c r="I173" s="26" t="s">
        <v>76</v>
      </c>
      <c r="J173" s="27" t="s">
        <v>77</v>
      </c>
      <c r="K173" s="28" t="n">
        <v>15</v>
      </c>
      <c r="L173" s="29" t="n">
        <v>0.6875</v>
      </c>
      <c r="M173" s="29" t="n">
        <v>0.597222222222222</v>
      </c>
      <c r="N173" s="26" t="s">
        <v>77</v>
      </c>
      <c r="O173" s="26" t="s">
        <v>78</v>
      </c>
      <c r="P173" s="30" t="n">
        <v>50</v>
      </c>
      <c r="Q173" s="30" t="n">
        <f aca="false">P173*T173</f>
        <v>509.16</v>
      </c>
      <c r="R173" s="30" t="s">
        <v>79</v>
      </c>
      <c r="S173" s="30" t="s">
        <v>79</v>
      </c>
      <c r="T173" s="31" t="n">
        <v>10.1832</v>
      </c>
      <c r="U173" s="31"/>
      <c r="V173" s="31" t="str">
        <f aca="false">_xlfn.CONCAT(H173,"/",G173)</f>
        <v>USD/SEK</v>
      </c>
      <c r="W173" s="31" t="n">
        <f aca="false">ABS(10000*(U173-T173))</f>
        <v>101832</v>
      </c>
      <c r="X173" s="32" t="n">
        <f aca="false">IF(LEFT(V173,3)=G173,1,-1)</f>
        <v>-1</v>
      </c>
      <c r="Y173" s="31" t="n">
        <f aca="false">IF(O173="Yes",S173-W173,Q173)</f>
        <v>509.16</v>
      </c>
      <c r="Z173" s="32" t="n">
        <f aca="false">Q173*3</f>
        <v>1527.48</v>
      </c>
      <c r="AA173" s="33" t="n">
        <f aca="false">IF(O173="Yes",(Z173-S173)*100,(Z173-Q173)*100)</f>
        <v>101832</v>
      </c>
      <c r="AB173" s="34" t="n">
        <f aca="false">IF(ABS(Y173)&lt;Z173,IF(O173="Yes",U173+(X173*S173)/10000,T173+(X173*Q173)/10000),"Error msg/No rate shown")</f>
        <v>10.132284</v>
      </c>
      <c r="AC173" s="34"/>
      <c r="AD173" s="34"/>
      <c r="AE173" s="35"/>
      <c r="AF173" s="35"/>
      <c r="AH173" s="36"/>
      <c r="AI173" s="36"/>
      <c r="AJ173" s="36"/>
      <c r="AK173" s="0" t="n">
        <v>3</v>
      </c>
    </row>
    <row r="174" customFormat="false" ht="13.8" hidden="true" customHeight="false" outlineLevel="0" collapsed="false">
      <c r="A174" s="25"/>
      <c r="B174" s="23"/>
      <c r="C174" s="24"/>
      <c r="D174" s="4"/>
      <c r="E174" s="4" t="s">
        <v>88</v>
      </c>
      <c r="F174" s="4"/>
      <c r="G174" s="26" t="s">
        <v>158</v>
      </c>
      <c r="H174" s="26" t="s">
        <v>89</v>
      </c>
      <c r="I174" s="26" t="s">
        <v>76</v>
      </c>
      <c r="J174" s="27" t="s">
        <v>77</v>
      </c>
      <c r="K174" s="28" t="n">
        <v>15</v>
      </c>
      <c r="L174" s="29" t="n">
        <v>0.6875</v>
      </c>
      <c r="M174" s="29" t="n">
        <v>0.597222222222222</v>
      </c>
      <c r="N174" s="26" t="s">
        <v>77</v>
      </c>
      <c r="O174" s="26" t="s">
        <v>78</v>
      </c>
      <c r="P174" s="30" t="n">
        <v>50</v>
      </c>
      <c r="Q174" s="30" t="n">
        <f aca="false">P174*T174</f>
        <v>135600</v>
      </c>
      <c r="R174" s="30" t="s">
        <v>79</v>
      </c>
      <c r="S174" s="30" t="s">
        <v>79</v>
      </c>
      <c r="T174" s="31" t="n">
        <v>2712</v>
      </c>
      <c r="U174" s="31"/>
      <c r="V174" s="31" t="str">
        <f aca="false">_xlfn.CONCAT(H174,"/",G174)</f>
        <v>USD/TZS</v>
      </c>
      <c r="W174" s="31" t="n">
        <f aca="false">ABS(10000*(U174-T174))</f>
        <v>27120000</v>
      </c>
      <c r="X174" s="32" t="n">
        <f aca="false">IF(LEFT(V174,3)=G174,1,-1)</f>
        <v>-1</v>
      </c>
      <c r="Y174" s="31" t="n">
        <f aca="false">IF(O174="Yes",S174-W174,Q174)</f>
        <v>135600</v>
      </c>
      <c r="Z174" s="32" t="n">
        <f aca="false">Q174*3</f>
        <v>406800</v>
      </c>
      <c r="AA174" s="33" t="n">
        <f aca="false">IF(O174="Yes",(Z174-S174)*100,(Z174-Q174)*100)</f>
        <v>27120000</v>
      </c>
      <c r="AB174" s="34" t="n">
        <f aca="false">IF(ABS(Y174)&lt;Z174,IF(O174="Yes",U174+(X174*S174)/10000,T174+(X174*Q174)/10000),"Error msg/No rate shown")</f>
        <v>2698.44</v>
      </c>
      <c r="AC174" s="34"/>
      <c r="AD174" s="34"/>
      <c r="AE174" s="35"/>
      <c r="AF174" s="35"/>
      <c r="AH174" s="36"/>
      <c r="AI174" s="36"/>
      <c r="AJ174" s="36"/>
      <c r="AK174" s="0" t="n">
        <v>3</v>
      </c>
    </row>
    <row r="175" customFormat="false" ht="13.8" hidden="true" customHeight="false" outlineLevel="0" collapsed="false">
      <c r="A175" s="25"/>
      <c r="B175" s="23"/>
      <c r="C175" s="24"/>
      <c r="D175" s="4"/>
      <c r="E175" s="4" t="s">
        <v>88</v>
      </c>
      <c r="F175" s="4"/>
      <c r="G175" s="26" t="s">
        <v>159</v>
      </c>
      <c r="H175" s="26" t="s">
        <v>89</v>
      </c>
      <c r="I175" s="26" t="s">
        <v>76</v>
      </c>
      <c r="J175" s="27" t="s">
        <v>77</v>
      </c>
      <c r="K175" s="28" t="n">
        <v>15</v>
      </c>
      <c r="L175" s="29" t="n">
        <v>0.6875</v>
      </c>
      <c r="M175" s="29" t="n">
        <v>0.597222222222222</v>
      </c>
      <c r="N175" s="26" t="s">
        <v>77</v>
      </c>
      <c r="O175" s="26" t="s">
        <v>78</v>
      </c>
      <c r="P175" s="30" t="n">
        <v>50</v>
      </c>
      <c r="Q175" s="30" t="n">
        <f aca="false">P175*T175</f>
        <v>1701</v>
      </c>
      <c r="R175" s="30" t="s">
        <v>79</v>
      </c>
      <c r="S175" s="30" t="s">
        <v>79</v>
      </c>
      <c r="T175" s="31" t="n">
        <v>34.02</v>
      </c>
      <c r="U175" s="31"/>
      <c r="V175" s="31" t="str">
        <f aca="false">_xlfn.CONCAT(H175,"/",G175)</f>
        <v>USD/THB</v>
      </c>
      <c r="W175" s="31" t="n">
        <f aca="false">ABS(10000*(U175-T175))</f>
        <v>340200</v>
      </c>
      <c r="X175" s="32" t="n">
        <f aca="false">IF(LEFT(V175,3)=G175,1,-1)</f>
        <v>-1</v>
      </c>
      <c r="Y175" s="31" t="n">
        <f aca="false">IF(O175="Yes",S175-W175,Q175)</f>
        <v>1701</v>
      </c>
      <c r="Z175" s="32" t="n">
        <f aca="false">Q175*3</f>
        <v>5103</v>
      </c>
      <c r="AA175" s="33" t="n">
        <f aca="false">IF(O175="Yes",(Z175-S175)*100,(Z175-Q175)*100)</f>
        <v>340200</v>
      </c>
      <c r="AB175" s="34" t="n">
        <f aca="false">IF(ABS(Y175)&lt;Z175,IF(O175="Yes",U175+(X175*S175)/10000,T175+(X175*Q175)/10000),"Error msg/No rate shown")</f>
        <v>33.8499</v>
      </c>
      <c r="AC175" s="34"/>
      <c r="AD175" s="34"/>
      <c r="AE175" s="35"/>
      <c r="AF175" s="35"/>
      <c r="AH175" s="36"/>
      <c r="AI175" s="36"/>
      <c r="AJ175" s="36"/>
      <c r="AK175" s="0" t="n">
        <v>3</v>
      </c>
    </row>
    <row r="176" customFormat="false" ht="13.8" hidden="true" customHeight="false" outlineLevel="0" collapsed="false">
      <c r="A176" s="25"/>
      <c r="B176" s="23"/>
      <c r="C176" s="24"/>
      <c r="D176" s="4"/>
      <c r="E176" s="4" t="s">
        <v>88</v>
      </c>
      <c r="F176" s="4"/>
      <c r="G176" s="26" t="s">
        <v>160</v>
      </c>
      <c r="H176" s="26" t="s">
        <v>89</v>
      </c>
      <c r="I176" s="26" t="s">
        <v>76</v>
      </c>
      <c r="J176" s="27" t="s">
        <v>77</v>
      </c>
      <c r="K176" s="28" t="n">
        <v>15</v>
      </c>
      <c r="L176" s="29" t="n">
        <v>0.6875</v>
      </c>
      <c r="M176" s="29" t="n">
        <v>0.597222222222222</v>
      </c>
      <c r="N176" s="26" t="s">
        <v>77</v>
      </c>
      <c r="O176" s="26" t="s">
        <v>78</v>
      </c>
      <c r="P176" s="30" t="n">
        <v>50</v>
      </c>
      <c r="Q176" s="30" t="n">
        <f aca="false">P176*T176</f>
        <v>2812.5</v>
      </c>
      <c r="R176" s="30" t="s">
        <v>79</v>
      </c>
      <c r="S176" s="30" t="s">
        <v>79</v>
      </c>
      <c r="T176" s="31" t="n">
        <v>56.25</v>
      </c>
      <c r="U176" s="31"/>
      <c r="V176" s="31" t="str">
        <f aca="false">_xlfn.CONCAT(H176,"/",G176)</f>
        <v>USD/TOP</v>
      </c>
      <c r="W176" s="31" t="n">
        <f aca="false">ABS(10000*(U176-T176))</f>
        <v>562500</v>
      </c>
      <c r="X176" s="32" t="n">
        <f aca="false">IF(LEFT(V176,3)=G176,1,-1)</f>
        <v>-1</v>
      </c>
      <c r="Y176" s="31" t="n">
        <f aca="false">IF(O176="Yes",S176-W176,Q176)</f>
        <v>2812.5</v>
      </c>
      <c r="Z176" s="32" t="n">
        <f aca="false">Q176*3</f>
        <v>8437.5</v>
      </c>
      <c r="AA176" s="33" t="n">
        <f aca="false">IF(O176="Yes",(Z176-S176)*100,(Z176-Q176)*100)</f>
        <v>562500</v>
      </c>
      <c r="AB176" s="34" t="n">
        <f aca="false">IF(ABS(Y176)&lt;Z176,IF(O176="Yes",U176+(X176*S176)/10000,T176+(X176*Q176)/10000),"Error msg/No rate shown")</f>
        <v>55.96875</v>
      </c>
      <c r="AC176" s="34"/>
      <c r="AD176" s="34"/>
      <c r="AE176" s="35"/>
      <c r="AF176" s="35"/>
      <c r="AH176" s="36"/>
      <c r="AI176" s="36"/>
      <c r="AJ176" s="36"/>
      <c r="AK176" s="0" t="n">
        <v>3</v>
      </c>
    </row>
    <row r="177" customFormat="false" ht="13.8" hidden="true" customHeight="false" outlineLevel="0" collapsed="false">
      <c r="A177" s="25"/>
      <c r="B177" s="23"/>
      <c r="C177" s="24"/>
      <c r="D177" s="4"/>
      <c r="E177" s="4" t="s">
        <v>88</v>
      </c>
      <c r="F177" s="4"/>
      <c r="G177" s="26" t="s">
        <v>161</v>
      </c>
      <c r="H177" s="26" t="s">
        <v>89</v>
      </c>
      <c r="I177" s="26" t="s">
        <v>91</v>
      </c>
      <c r="J177" s="27" t="s">
        <v>77</v>
      </c>
      <c r="K177" s="28" t="n">
        <v>15</v>
      </c>
      <c r="L177" s="29" t="n">
        <v>0.6875</v>
      </c>
      <c r="M177" s="29" t="n">
        <v>0.597222222222222</v>
      </c>
      <c r="N177" s="26" t="s">
        <v>77</v>
      </c>
      <c r="O177" s="26" t="s">
        <v>78</v>
      </c>
      <c r="P177" s="30" t="n">
        <v>50</v>
      </c>
      <c r="Q177" s="30" t="n">
        <f aca="false">P177*T177</f>
        <v>337.145</v>
      </c>
      <c r="R177" s="30" t="s">
        <v>79</v>
      </c>
      <c r="S177" s="30" t="s">
        <v>79</v>
      </c>
      <c r="T177" s="31" t="n">
        <v>6.7429</v>
      </c>
      <c r="U177" s="31"/>
      <c r="V177" s="31" t="str">
        <f aca="false">_xlfn.CONCAT(H177,"/",G177)</f>
        <v>USD/TTD</v>
      </c>
      <c r="W177" s="31" t="n">
        <f aca="false">ABS(10000*(U177-T177))</f>
        <v>67429</v>
      </c>
      <c r="X177" s="32" t="n">
        <f aca="false">IF(LEFT(V177,3)=G177,1,-1)</f>
        <v>-1</v>
      </c>
      <c r="Y177" s="31" t="n">
        <f aca="false">IF(O177="Yes",S177-W177,Q177)</f>
        <v>337.145</v>
      </c>
      <c r="Z177" s="32" t="n">
        <f aca="false">Q177*3</f>
        <v>1011.435</v>
      </c>
      <c r="AA177" s="33" t="n">
        <f aca="false">IF(O177="Yes",(Z177-S177)*100,(Z177-Q177)*100)</f>
        <v>67429</v>
      </c>
      <c r="AB177" s="34" t="n">
        <f aca="false">IF(ABS(Y177)&lt;Z177,IF(O177="Yes",U177+(X177*S177)/10000,T177+(X177*Q177)/10000),"Error msg/No rate shown")</f>
        <v>6.7091855</v>
      </c>
      <c r="AC177" s="34"/>
      <c r="AD177" s="34"/>
      <c r="AE177" s="35"/>
      <c r="AF177" s="35"/>
      <c r="AH177" s="36"/>
      <c r="AI177" s="36"/>
      <c r="AJ177" s="36"/>
      <c r="AK177" s="0" t="n">
        <v>3</v>
      </c>
    </row>
    <row r="178" customFormat="false" ht="13.8" hidden="true" customHeight="false" outlineLevel="0" collapsed="false">
      <c r="A178" s="25"/>
      <c r="B178" s="23"/>
      <c r="C178" s="24"/>
      <c r="D178" s="4"/>
      <c r="E178" s="4" t="s">
        <v>88</v>
      </c>
      <c r="F178" s="4"/>
      <c r="G178" s="26" t="s">
        <v>162</v>
      </c>
      <c r="H178" s="26" t="s">
        <v>89</v>
      </c>
      <c r="I178" s="26" t="s">
        <v>76</v>
      </c>
      <c r="J178" s="27" t="s">
        <v>77</v>
      </c>
      <c r="K178" s="28" t="n">
        <v>15</v>
      </c>
      <c r="L178" s="29" t="n">
        <v>0.6875</v>
      </c>
      <c r="M178" s="29" t="n">
        <v>0.597222222222222</v>
      </c>
      <c r="N178" s="26" t="s">
        <v>77</v>
      </c>
      <c r="O178" s="26" t="s">
        <v>78</v>
      </c>
      <c r="P178" s="30" t="n">
        <v>50</v>
      </c>
      <c r="Q178" s="30" t="n">
        <f aca="false">P178*T178</f>
        <v>152.275</v>
      </c>
      <c r="R178" s="30" t="s">
        <v>79</v>
      </c>
      <c r="S178" s="30" t="s">
        <v>79</v>
      </c>
      <c r="T178" s="31" t="n">
        <v>3.0455</v>
      </c>
      <c r="U178" s="31"/>
      <c r="V178" s="31" t="str">
        <f aca="false">_xlfn.CONCAT(H178,"/",G178)</f>
        <v>USD/TND</v>
      </c>
      <c r="W178" s="31" t="n">
        <f aca="false">ABS(10000*(U178-T178))</f>
        <v>30455</v>
      </c>
      <c r="X178" s="32" t="n">
        <f aca="false">IF(LEFT(V178,3)=G178,1,-1)</f>
        <v>-1</v>
      </c>
      <c r="Y178" s="31" t="n">
        <f aca="false">IF(O178="Yes",S178-W178,Q178)</f>
        <v>152.275</v>
      </c>
      <c r="Z178" s="32" t="n">
        <f aca="false">Q178*3</f>
        <v>456.825</v>
      </c>
      <c r="AA178" s="33" t="n">
        <f aca="false">IF(O178="Yes",(Z178-S178)*100,(Z178-Q178)*100)</f>
        <v>30455</v>
      </c>
      <c r="AB178" s="34" t="n">
        <f aca="false">IF(ABS(Y178)&lt;Z178,IF(O178="Yes",U178+(X178*S178)/10000,T178+(X178*Q178)/10000),"Error msg/No rate shown")</f>
        <v>3.0302725</v>
      </c>
      <c r="AC178" s="34"/>
      <c r="AD178" s="34"/>
      <c r="AE178" s="35"/>
      <c r="AF178" s="35"/>
      <c r="AH178" s="36"/>
      <c r="AI178" s="36"/>
      <c r="AJ178" s="36"/>
      <c r="AK178" s="0" t="n">
        <v>3</v>
      </c>
    </row>
    <row r="179" customFormat="false" ht="13.8" hidden="true" customHeight="false" outlineLevel="0" collapsed="false">
      <c r="A179" s="25"/>
      <c r="B179" s="23"/>
      <c r="C179" s="24"/>
      <c r="D179" s="4"/>
      <c r="E179" s="4" t="s">
        <v>88</v>
      </c>
      <c r="F179" s="4" t="s">
        <v>82</v>
      </c>
      <c r="G179" s="26" t="s">
        <v>163</v>
      </c>
      <c r="H179" s="26" t="s">
        <v>89</v>
      </c>
      <c r="I179" s="26" t="s">
        <v>76</v>
      </c>
      <c r="J179" s="27" t="s">
        <v>77</v>
      </c>
      <c r="K179" s="28" t="n">
        <v>15</v>
      </c>
      <c r="L179" s="29" t="n">
        <v>0.6875</v>
      </c>
      <c r="M179" s="29" t="n">
        <v>0.597222222222222</v>
      </c>
      <c r="N179" s="26" t="s">
        <v>77</v>
      </c>
      <c r="O179" s="26" t="s">
        <v>78</v>
      </c>
      <c r="P179" s="30" t="n">
        <v>50</v>
      </c>
      <c r="Q179" s="30" t="n">
        <f aca="false">P179*T179</f>
        <v>1701.56</v>
      </c>
      <c r="R179" s="30" t="s">
        <v>79</v>
      </c>
      <c r="S179" s="30" t="s">
        <v>79</v>
      </c>
      <c r="T179" s="31" t="n">
        <v>34.0312</v>
      </c>
      <c r="U179" s="31"/>
      <c r="V179" s="31" t="str">
        <f aca="false">_xlfn.CONCAT(H179,"/",G179)</f>
        <v>USD/TRY</v>
      </c>
      <c r="W179" s="31" t="n">
        <f aca="false">ABS(10000*(U179-T179))</f>
        <v>340312</v>
      </c>
      <c r="X179" s="32" t="n">
        <f aca="false">IF(LEFT(V179,3)=G179,1,-1)</f>
        <v>-1</v>
      </c>
      <c r="Y179" s="31" t="n">
        <f aca="false">IF(O179="Yes",S179-W179,Q179)</f>
        <v>1701.56</v>
      </c>
      <c r="Z179" s="32" t="n">
        <f aca="false">Q179*3</f>
        <v>5104.68</v>
      </c>
      <c r="AA179" s="33" t="n">
        <f aca="false">IF(O179="Yes",(Z179-S179)*100,(Z179-Q179)*100)</f>
        <v>340312</v>
      </c>
      <c r="AB179" s="34" t="n">
        <f aca="false">IF(ABS(Y179)&lt;Z179,IF(O179="Yes",U179+(X179*S179)/10000,T179+(X179*Q179)/10000),"Error msg/No rate shown")</f>
        <v>33.861044</v>
      </c>
      <c r="AC179" s="34"/>
      <c r="AD179" s="34"/>
      <c r="AE179" s="35"/>
      <c r="AF179" s="35"/>
      <c r="AH179" s="36"/>
      <c r="AI179" s="36"/>
      <c r="AJ179" s="36"/>
      <c r="AK179" s="0" t="n">
        <v>3</v>
      </c>
    </row>
    <row r="180" customFormat="false" ht="13.8" hidden="true" customHeight="false" outlineLevel="0" collapsed="false">
      <c r="A180" s="25"/>
      <c r="B180" s="23"/>
      <c r="C180" s="24"/>
      <c r="D180" s="4"/>
      <c r="E180" s="4" t="s">
        <v>88</v>
      </c>
      <c r="F180" s="4"/>
      <c r="G180" s="26" t="s">
        <v>164</v>
      </c>
      <c r="H180" s="26" t="s">
        <v>89</v>
      </c>
      <c r="I180" s="26" t="s">
        <v>76</v>
      </c>
      <c r="J180" s="27" t="s">
        <v>77</v>
      </c>
      <c r="K180" s="28" t="n">
        <v>15</v>
      </c>
      <c r="L180" s="29" t="n">
        <v>0.6875</v>
      </c>
      <c r="M180" s="29" t="n">
        <v>0.597222222222222</v>
      </c>
      <c r="N180" s="26" t="s">
        <v>77</v>
      </c>
      <c r="O180" s="26" t="s">
        <v>78</v>
      </c>
      <c r="P180" s="30" t="n">
        <v>50</v>
      </c>
      <c r="Q180" s="30" t="n">
        <f aca="false">P180*T180</f>
        <v>185750</v>
      </c>
      <c r="R180" s="30" t="s">
        <v>79</v>
      </c>
      <c r="S180" s="30" t="s">
        <v>79</v>
      </c>
      <c r="T180" s="31" t="n">
        <v>3715</v>
      </c>
      <c r="U180" s="31"/>
      <c r="V180" s="31" t="str">
        <f aca="false">_xlfn.CONCAT(H180,"/",G180)</f>
        <v>USD/UGX</v>
      </c>
      <c r="W180" s="31" t="n">
        <f aca="false">ABS(10000*(U180-T180))</f>
        <v>37150000</v>
      </c>
      <c r="X180" s="32" t="n">
        <f aca="false">IF(LEFT(V180,3)=G180,1,-1)</f>
        <v>-1</v>
      </c>
      <c r="Y180" s="31" t="n">
        <f aca="false">IF(O180="Yes",S180-W180,Q180)</f>
        <v>185750</v>
      </c>
      <c r="Z180" s="32" t="n">
        <f aca="false">Q180*3</f>
        <v>557250</v>
      </c>
      <c r="AA180" s="33" t="n">
        <f aca="false">IF(O180="Yes",(Z180-S180)*100,(Z180-Q180)*100)</f>
        <v>37150000</v>
      </c>
      <c r="AB180" s="34" t="n">
        <f aca="false">IF(ABS(Y180)&lt;Z180,IF(O180="Yes",U180+(X180*S180)/10000,T180+(X180*Q180)/10000),"Error msg/No rate shown")</f>
        <v>3696.425</v>
      </c>
      <c r="AC180" s="34"/>
      <c r="AD180" s="34"/>
      <c r="AE180" s="35"/>
      <c r="AF180" s="35"/>
      <c r="AH180" s="36"/>
      <c r="AI180" s="36"/>
      <c r="AJ180" s="36"/>
      <c r="AK180" s="0" t="n">
        <v>3</v>
      </c>
    </row>
    <row r="181" customFormat="false" ht="13.8" hidden="true" customHeight="false" outlineLevel="0" collapsed="false">
      <c r="A181" s="25"/>
      <c r="B181" s="23"/>
      <c r="C181" s="24"/>
      <c r="D181" s="4"/>
      <c r="E181" s="4" t="s">
        <v>88</v>
      </c>
      <c r="F181" s="4" t="s">
        <v>82</v>
      </c>
      <c r="G181" s="26" t="s">
        <v>165</v>
      </c>
      <c r="H181" s="26" t="s">
        <v>89</v>
      </c>
      <c r="I181" s="26" t="s">
        <v>76</v>
      </c>
      <c r="J181" s="27" t="s">
        <v>77</v>
      </c>
      <c r="K181" s="28" t="n">
        <v>15</v>
      </c>
      <c r="L181" s="29" t="n">
        <v>0.6875</v>
      </c>
      <c r="M181" s="29" t="n">
        <v>0.597222222222222</v>
      </c>
      <c r="N181" s="26" t="s">
        <v>77</v>
      </c>
      <c r="O181" s="26" t="s">
        <v>78</v>
      </c>
      <c r="P181" s="30" t="n">
        <v>50</v>
      </c>
      <c r="Q181" s="30" t="n">
        <f aca="false">P181*T181</f>
        <v>183.62</v>
      </c>
      <c r="R181" s="30" t="s">
        <v>79</v>
      </c>
      <c r="S181" s="30" t="s">
        <v>79</v>
      </c>
      <c r="T181" s="31" t="n">
        <v>3.6724</v>
      </c>
      <c r="U181" s="31"/>
      <c r="V181" s="31" t="str">
        <f aca="false">_xlfn.CONCAT(H181,"/",G181)</f>
        <v>USD/AED</v>
      </c>
      <c r="W181" s="31" t="n">
        <f aca="false">ABS(10000*(U181-T181))</f>
        <v>36724</v>
      </c>
      <c r="X181" s="32" t="n">
        <f aca="false">IF(LEFT(V181,3)=G181,1,-1)</f>
        <v>-1</v>
      </c>
      <c r="Y181" s="31" t="n">
        <f aca="false">IF(O181="Yes",S181-W181,Q181)</f>
        <v>183.62</v>
      </c>
      <c r="Z181" s="32" t="n">
        <f aca="false">Q181*3</f>
        <v>550.86</v>
      </c>
      <c r="AA181" s="33" t="n">
        <f aca="false">IF(O181="Yes",(Z181-S181)*100,(Z181-Q181)*100)</f>
        <v>36724</v>
      </c>
      <c r="AB181" s="34" t="n">
        <f aca="false">IF(ABS(Y181)&lt;Z181,IF(O181="Yes",U181+(X181*S181)/10000,T181+(X181*Q181)/10000),"Error msg/No rate shown")</f>
        <v>3.654038</v>
      </c>
      <c r="AC181" s="34"/>
      <c r="AD181" s="34"/>
      <c r="AE181" s="35"/>
      <c r="AF181" s="35"/>
      <c r="AH181" s="36"/>
      <c r="AI181" s="36"/>
      <c r="AJ181" s="36"/>
      <c r="AK181" s="0" t="n">
        <v>3</v>
      </c>
    </row>
    <row r="182" customFormat="false" ht="13.8" hidden="true" customHeight="false" outlineLevel="0" collapsed="false">
      <c r="A182" s="25"/>
      <c r="B182" s="23"/>
      <c r="C182" s="24"/>
      <c r="D182" s="4"/>
      <c r="E182" s="4" t="s">
        <v>88</v>
      </c>
      <c r="F182" s="4"/>
      <c r="G182" s="26" t="s">
        <v>166</v>
      </c>
      <c r="H182" s="26" t="s">
        <v>89</v>
      </c>
      <c r="I182" s="26" t="s">
        <v>91</v>
      </c>
      <c r="J182" s="27" t="s">
        <v>77</v>
      </c>
      <c r="K182" s="28" t="n">
        <v>15</v>
      </c>
      <c r="L182" s="29" t="n">
        <v>0.6875</v>
      </c>
      <c r="M182" s="29" t="n">
        <v>0.597222222222222</v>
      </c>
      <c r="N182" s="26" t="s">
        <v>77</v>
      </c>
      <c r="O182" s="26" t="s">
        <v>78</v>
      </c>
      <c r="P182" s="30" t="n">
        <v>50</v>
      </c>
      <c r="Q182" s="30" t="n">
        <f aca="false">P182*T182</f>
        <v>2014</v>
      </c>
      <c r="R182" s="30" t="s">
        <v>79</v>
      </c>
      <c r="S182" s="30" t="s">
        <v>79</v>
      </c>
      <c r="T182" s="31" t="n">
        <v>40.28</v>
      </c>
      <c r="U182" s="31"/>
      <c r="V182" s="31" t="str">
        <f aca="false">_xlfn.CONCAT(H182,"/",G182)</f>
        <v>USD/UYU</v>
      </c>
      <c r="W182" s="31" t="n">
        <f aca="false">ABS(10000*(U182-T182))</f>
        <v>402800</v>
      </c>
      <c r="X182" s="32" t="n">
        <f aca="false">IF(LEFT(V182,3)=G182,1,-1)</f>
        <v>-1</v>
      </c>
      <c r="Y182" s="31" t="n">
        <f aca="false">IF(O182="Yes",S182-W182,Q182)</f>
        <v>2014</v>
      </c>
      <c r="Z182" s="32" t="n">
        <f aca="false">Q182*3</f>
        <v>6042</v>
      </c>
      <c r="AA182" s="33" t="n">
        <f aca="false">IF(O182="Yes",(Z182-S182)*100,(Z182-Q182)*100)</f>
        <v>402800</v>
      </c>
      <c r="AB182" s="34" t="n">
        <f aca="false">IF(ABS(Y182)&lt;Z182,IF(O182="Yes",U182+(X182*S182)/10000,T182+(X182*Q182)/10000),"Error msg/No rate shown")</f>
        <v>40.0786</v>
      </c>
      <c r="AC182" s="34"/>
      <c r="AD182" s="34"/>
      <c r="AE182" s="35"/>
      <c r="AF182" s="35"/>
      <c r="AH182" s="36"/>
      <c r="AI182" s="36"/>
      <c r="AJ182" s="36"/>
      <c r="AK182" s="0" t="n">
        <v>3</v>
      </c>
    </row>
    <row r="183" customFormat="false" ht="13.8" hidden="true" customHeight="false" outlineLevel="0" collapsed="false">
      <c r="A183" s="25"/>
      <c r="B183" s="23"/>
      <c r="C183" s="24"/>
      <c r="D183" s="4"/>
      <c r="E183" s="4" t="s">
        <v>88</v>
      </c>
      <c r="F183" s="4"/>
      <c r="G183" s="26" t="s">
        <v>167</v>
      </c>
      <c r="H183" s="26" t="s">
        <v>89</v>
      </c>
      <c r="I183" s="26" t="s">
        <v>76</v>
      </c>
      <c r="J183" s="27" t="s">
        <v>77</v>
      </c>
      <c r="K183" s="28" t="n">
        <v>15</v>
      </c>
      <c r="L183" s="29" t="n">
        <v>0.6875</v>
      </c>
      <c r="M183" s="29" t="n">
        <v>0.597222222222222</v>
      </c>
      <c r="N183" s="26" t="s">
        <v>77</v>
      </c>
      <c r="O183" s="26" t="s">
        <v>78</v>
      </c>
      <c r="P183" s="30" t="n">
        <v>50</v>
      </c>
      <c r="Q183" s="30" t="n">
        <f aca="false">P183*T183</f>
        <v>1242750</v>
      </c>
      <c r="R183" s="30" t="s">
        <v>79</v>
      </c>
      <c r="S183" s="30" t="s">
        <v>79</v>
      </c>
      <c r="T183" s="31" t="n">
        <v>24855</v>
      </c>
      <c r="U183" s="31"/>
      <c r="V183" s="31" t="str">
        <f aca="false">_xlfn.CONCAT(H183,"/",G183)</f>
        <v>USD/VND</v>
      </c>
      <c r="W183" s="31" t="n">
        <f aca="false">ABS(10000*(U183-T183))</f>
        <v>248550000</v>
      </c>
      <c r="X183" s="32" t="n">
        <f aca="false">IF(LEFT(V183,3)=G183,1,-1)</f>
        <v>-1</v>
      </c>
      <c r="Y183" s="31" t="n">
        <f aca="false">IF(O183="Yes",S183-W183,Q183)</f>
        <v>1242750</v>
      </c>
      <c r="Z183" s="32" t="n">
        <f aca="false">Q183*3</f>
        <v>3728250</v>
      </c>
      <c r="AA183" s="33" t="n">
        <f aca="false">IF(O183="Yes",(Z183-S183)*100,(Z183-Q183)*100)</f>
        <v>248550000</v>
      </c>
      <c r="AB183" s="34" t="n">
        <f aca="false">IF(ABS(Y183)&lt;Z183,IF(O183="Yes",U183+(X183*S183)/10000,T183+(X183*Q183)/10000),"Error msg/No rate shown")</f>
        <v>24730.725</v>
      </c>
      <c r="AC183" s="34"/>
      <c r="AD183" s="34"/>
      <c r="AE183" s="35"/>
      <c r="AF183" s="35"/>
      <c r="AH183" s="36"/>
      <c r="AI183" s="36"/>
      <c r="AJ183" s="36"/>
      <c r="AK183" s="0" t="n">
        <v>3</v>
      </c>
    </row>
    <row r="184" customFormat="false" ht="13.8" hidden="true" customHeight="false" outlineLevel="0" collapsed="false">
      <c r="A184" s="25"/>
      <c r="B184" s="23"/>
      <c r="C184" s="24"/>
      <c r="D184" s="4"/>
      <c r="E184" s="4" t="s">
        <v>88</v>
      </c>
      <c r="F184" s="4"/>
      <c r="G184" s="26" t="s">
        <v>168</v>
      </c>
      <c r="H184" s="26" t="s">
        <v>89</v>
      </c>
      <c r="I184" s="26" t="s">
        <v>76</v>
      </c>
      <c r="J184" s="27" t="s">
        <v>77</v>
      </c>
      <c r="K184" s="28" t="n">
        <v>15</v>
      </c>
      <c r="L184" s="29" t="n">
        <v>0.6875</v>
      </c>
      <c r="M184" s="29" t="n">
        <v>0.597222222222222</v>
      </c>
      <c r="N184" s="26" t="s">
        <v>77</v>
      </c>
      <c r="O184" s="26" t="s">
        <v>78</v>
      </c>
      <c r="P184" s="30" t="n">
        <v>50</v>
      </c>
      <c r="Q184" s="30" t="n">
        <f aca="false">P184*T184</f>
        <v>1297.705</v>
      </c>
      <c r="R184" s="30" t="s">
        <v>79</v>
      </c>
      <c r="S184" s="30" t="s">
        <v>79</v>
      </c>
      <c r="T184" s="31" t="n">
        <v>25.9541</v>
      </c>
      <c r="U184" s="31"/>
      <c r="V184" s="31" t="str">
        <f aca="false">_xlfn.CONCAT(H184,"/",G184)</f>
        <v>USD/ZMW</v>
      </c>
      <c r="W184" s="31" t="n">
        <f aca="false">ABS(10000*(U184-T184))</f>
        <v>259541</v>
      </c>
      <c r="X184" s="32" t="n">
        <f aca="false">IF(LEFT(V184,3)=G184,1,-1)</f>
        <v>-1</v>
      </c>
      <c r="Y184" s="31" t="n">
        <f aca="false">IF(O184="Yes",S184-W184,Q184)</f>
        <v>1297.705</v>
      </c>
      <c r="Z184" s="32" t="n">
        <f aca="false">Q184*3</f>
        <v>3893.115</v>
      </c>
      <c r="AA184" s="33" t="n">
        <f aca="false">IF(O184="Yes",(Z184-S184)*100,(Z184-Q184)*100)</f>
        <v>259541</v>
      </c>
      <c r="AB184" s="34" t="n">
        <f aca="false">IF(ABS(Y184)&lt;Z184,IF(O184="Yes",U184+(X184*S184)/10000,T184+(X184*Q184)/10000),"Error msg/No rate shown")</f>
        <v>25.8243295</v>
      </c>
      <c r="AC184" s="34"/>
      <c r="AD184" s="34"/>
      <c r="AE184" s="35"/>
      <c r="AF184" s="35"/>
      <c r="AH184" s="36"/>
      <c r="AI184" s="36"/>
      <c r="AJ184" s="36"/>
      <c r="AK184" s="0" t="n">
        <v>3</v>
      </c>
    </row>
    <row r="185" customFormat="false" ht="13.8" hidden="true" customHeight="false" outlineLevel="0" collapsed="false">
      <c r="A185" s="25"/>
      <c r="B185" s="23"/>
      <c r="C185" s="24"/>
      <c r="D185" s="4"/>
      <c r="E185" s="4" t="s">
        <v>88</v>
      </c>
      <c r="F185" s="4"/>
      <c r="G185" s="26" t="s">
        <v>169</v>
      </c>
      <c r="H185" s="26" t="s">
        <v>89</v>
      </c>
      <c r="I185" s="26" t="s">
        <v>76</v>
      </c>
      <c r="J185" s="27" t="s">
        <v>77</v>
      </c>
      <c r="K185" s="28" t="n">
        <v>15</v>
      </c>
      <c r="L185" s="29" t="n">
        <v>0.6875</v>
      </c>
      <c r="M185" s="29" t="n">
        <v>0.597222222222222</v>
      </c>
      <c r="N185" s="26" t="s">
        <v>77</v>
      </c>
      <c r="O185" s="26" t="s">
        <v>78</v>
      </c>
      <c r="P185" s="30" t="n">
        <v>50</v>
      </c>
      <c r="Q185" s="30" t="n">
        <f aca="false">P185*T185</f>
        <v>18900</v>
      </c>
      <c r="R185" s="30" t="s">
        <v>79</v>
      </c>
      <c r="S185" s="30" t="s">
        <v>79</v>
      </c>
      <c r="T185" s="31" t="n">
        <v>378</v>
      </c>
      <c r="U185" s="31"/>
      <c r="V185" s="31" t="str">
        <f aca="false">_xlfn.CONCAT(H185,"/",G185)</f>
        <v>USD/ZWD</v>
      </c>
      <c r="W185" s="31" t="n">
        <f aca="false">ABS(10000*(U185-T185))</f>
        <v>3780000</v>
      </c>
      <c r="X185" s="32" t="n">
        <f aca="false">IF(LEFT(V185,3)=G185,1,-1)</f>
        <v>-1</v>
      </c>
      <c r="Y185" s="31" t="n">
        <f aca="false">IF(O185="Yes",S185-W185,Q185)</f>
        <v>18900</v>
      </c>
      <c r="Z185" s="32" t="n">
        <f aca="false">Q185*3</f>
        <v>56700</v>
      </c>
      <c r="AA185" s="33" t="n">
        <f aca="false">IF(O185="Yes",(Z185-S185)*100,(Z185-Q185)*100)</f>
        <v>3780000</v>
      </c>
      <c r="AB185" s="34" t="n">
        <f aca="false">IF(ABS(Y185)&lt;Z185,IF(O185="Yes",U185+(X185*S185)/10000,T185+(X185*Q185)/10000),"Error msg/No rate shown")</f>
        <v>376.11</v>
      </c>
      <c r="AC185" s="34"/>
      <c r="AD185" s="34"/>
      <c r="AE185" s="35"/>
      <c r="AF185" s="35"/>
      <c r="AH185" s="36"/>
      <c r="AI185" s="36"/>
      <c r="AJ185" s="36"/>
      <c r="AK185" s="0" t="n">
        <v>3</v>
      </c>
    </row>
    <row r="186" customFormat="false" ht="13.8" hidden="true" customHeight="false" outlineLevel="0" collapsed="false">
      <c r="A186" s="25"/>
      <c r="B186" s="23"/>
      <c r="C186" s="24"/>
      <c r="D186" s="4"/>
      <c r="E186" s="4" t="s">
        <v>88</v>
      </c>
      <c r="F186" s="4"/>
      <c r="G186" s="26" t="s">
        <v>170</v>
      </c>
      <c r="H186" s="26" t="s">
        <v>89</v>
      </c>
      <c r="I186" s="26" t="s">
        <v>91</v>
      </c>
      <c r="J186" s="27" t="s">
        <v>77</v>
      </c>
      <c r="K186" s="28" t="n">
        <v>15</v>
      </c>
      <c r="L186" s="29" t="n">
        <v>0.6875</v>
      </c>
      <c r="M186" s="29" t="n">
        <v>0.597222222222222</v>
      </c>
      <c r="N186" s="26" t="s">
        <v>77</v>
      </c>
      <c r="O186" s="26" t="s">
        <v>78</v>
      </c>
      <c r="P186" s="30" t="n">
        <v>50</v>
      </c>
      <c r="Q186" s="30" t="n">
        <f aca="false">P186*T186</f>
        <v>1100900</v>
      </c>
      <c r="R186" s="30" t="s">
        <v>79</v>
      </c>
      <c r="S186" s="30" t="s">
        <v>79</v>
      </c>
      <c r="T186" s="31" t="n">
        <v>22018</v>
      </c>
      <c r="U186" s="31"/>
      <c r="V186" s="31" t="str">
        <f aca="false">_xlfn.CONCAT(H186,"/",G186)</f>
        <v>USD/LAK</v>
      </c>
      <c r="W186" s="31" t="n">
        <f aca="false">ABS(10000*(U186-T186))</f>
        <v>220180000</v>
      </c>
      <c r="X186" s="32" t="n">
        <f aca="false">IF(LEFT(V186,3)=G186,1,-1)</f>
        <v>-1</v>
      </c>
      <c r="Y186" s="31" t="n">
        <f aca="false">IF(O186="Yes",S186-W186,Q186)</f>
        <v>1100900</v>
      </c>
      <c r="Z186" s="32" t="n">
        <f aca="false">Q186*3</f>
        <v>3302700</v>
      </c>
      <c r="AA186" s="33" t="n">
        <f aca="false">IF(O186="Yes",(Z186-S186)*100,(Z186-Q186)*100)</f>
        <v>220180000</v>
      </c>
      <c r="AB186" s="34" t="n">
        <f aca="false">IF(ABS(Y186)&lt;Z186,IF(O186="Yes",U186+(X186*S186)/10000,T186+(X186*Q186)/10000),"Error msg/No rate shown")</f>
        <v>21907.91</v>
      </c>
      <c r="AC186" s="34"/>
      <c r="AD186" s="34"/>
      <c r="AE186" s="35"/>
      <c r="AF186" s="35"/>
      <c r="AH186" s="36"/>
      <c r="AI186" s="36"/>
      <c r="AJ186" s="36"/>
      <c r="AK186" s="0" t="n">
        <v>3</v>
      </c>
    </row>
    <row r="187" customFormat="false" ht="13.8" hidden="true" customHeight="false" outlineLevel="0" collapsed="false">
      <c r="A187" s="25"/>
      <c r="B187" s="23"/>
      <c r="C187" s="24"/>
      <c r="D187" s="4"/>
      <c r="E187" s="4" t="s">
        <v>171</v>
      </c>
      <c r="F187" s="4" t="s">
        <v>82</v>
      </c>
      <c r="G187" s="26" t="s">
        <v>75</v>
      </c>
      <c r="H187" s="26" t="s">
        <v>113</v>
      </c>
      <c r="I187" s="26" t="s">
        <v>76</v>
      </c>
      <c r="J187" s="27" t="s">
        <v>77</v>
      </c>
      <c r="K187" s="28" t="n">
        <v>15</v>
      </c>
      <c r="L187" s="29" t="n">
        <v>0.6875</v>
      </c>
      <c r="M187" s="29" t="n">
        <v>0.597222222222222</v>
      </c>
      <c r="N187" s="26" t="s">
        <v>77</v>
      </c>
      <c r="O187" s="26" t="s">
        <v>78</v>
      </c>
      <c r="P187" s="30" t="n">
        <v>50</v>
      </c>
      <c r="Q187" s="30" t="n">
        <f aca="false">P187*T187</f>
        <v>59.3</v>
      </c>
      <c r="R187" s="30" t="s">
        <v>79</v>
      </c>
      <c r="S187" s="30" t="s">
        <v>79</v>
      </c>
      <c r="T187" s="31" t="n">
        <v>1.186</v>
      </c>
      <c r="U187" s="31"/>
      <c r="V187" s="31" t="str">
        <f aca="false">_xlfn.CONCAT(H187,"/",G187)</f>
        <v>GBP/EUR</v>
      </c>
      <c r="W187" s="31" t="n">
        <f aca="false">ABS(10000*(U187-T187))</f>
        <v>11860</v>
      </c>
      <c r="X187" s="32" t="n">
        <f aca="false">IF(LEFT(V187,3)=G187,1,-1)</f>
        <v>-1</v>
      </c>
      <c r="Y187" s="31" t="n">
        <f aca="false">IF(O187="Yes",S187-W187,Q187)</f>
        <v>59.3</v>
      </c>
      <c r="Z187" s="32" t="n">
        <f aca="false">Q187*3</f>
        <v>177.9</v>
      </c>
      <c r="AA187" s="33" t="n">
        <f aca="false">IF(O187="Yes",(Z187-S187)*100,(Z187-Q187)*100)</f>
        <v>11860</v>
      </c>
      <c r="AB187" s="34" t="n">
        <f aca="false">IF(ABS(Y187)&lt;Z187,IF(O187="Yes",U187+(X187*S187)/10000,T187+(X187*Q187)/10000),"Error msg/No rate shown")</f>
        <v>1.18007</v>
      </c>
      <c r="AC187" s="34"/>
      <c r="AD187" s="34"/>
      <c r="AE187" s="35"/>
      <c r="AF187" s="35"/>
      <c r="AH187" s="36"/>
      <c r="AI187" s="36"/>
      <c r="AJ187" s="36"/>
      <c r="AK187" s="0" t="n">
        <v>3</v>
      </c>
    </row>
    <row r="188" customFormat="false" ht="13.8" hidden="true" customHeight="false" outlineLevel="0" collapsed="false">
      <c r="A188" s="25"/>
      <c r="B188" s="23"/>
      <c r="C188" s="24"/>
      <c r="D188" s="4"/>
      <c r="E188" s="4" t="s">
        <v>172</v>
      </c>
      <c r="F188" s="4"/>
      <c r="G188" s="26" t="s">
        <v>74</v>
      </c>
      <c r="H188" s="26" t="s">
        <v>113</v>
      </c>
      <c r="I188" s="26" t="s">
        <v>76</v>
      </c>
      <c r="J188" s="27" t="s">
        <v>77</v>
      </c>
      <c r="K188" s="28" t="n">
        <v>15</v>
      </c>
      <c r="L188" s="29" t="n">
        <v>0.6875</v>
      </c>
      <c r="M188" s="29" t="n">
        <v>0.597222222222222</v>
      </c>
      <c r="N188" s="26" t="s">
        <v>77</v>
      </c>
      <c r="O188" s="26" t="s">
        <v>78</v>
      </c>
      <c r="P188" s="30" t="n">
        <v>50</v>
      </c>
      <c r="Q188" s="30" t="n">
        <f aca="false">P188*T188</f>
        <v>5909.12</v>
      </c>
      <c r="R188" s="30" t="s">
        <v>79</v>
      </c>
      <c r="S188" s="30" t="s">
        <v>79</v>
      </c>
      <c r="T188" s="31" t="n">
        <v>118.1824</v>
      </c>
      <c r="U188" s="31"/>
      <c r="V188" s="31" t="str">
        <f aca="false">_xlfn.CONCAT(H188,"/",G188)</f>
        <v>GBP/ALL</v>
      </c>
      <c r="W188" s="31" t="n">
        <f aca="false">ABS(10000*(U188-T188))</f>
        <v>1181824</v>
      </c>
      <c r="X188" s="32" t="n">
        <f aca="false">IF(LEFT(V188,3)=G188,1,-1)</f>
        <v>-1</v>
      </c>
      <c r="Y188" s="31" t="n">
        <f aca="false">IF(O188="Yes",S188-W188,Q188)</f>
        <v>5909.12</v>
      </c>
      <c r="Z188" s="32" t="n">
        <f aca="false">Q188*3</f>
        <v>17727.36</v>
      </c>
      <c r="AA188" s="33" t="n">
        <f aca="false">IF(O188="Yes",(Z188-S188)*100,(Z188-Q188)*100)</f>
        <v>1181824</v>
      </c>
      <c r="AB188" s="34" t="n">
        <f aca="false">IF(ABS(Y188)&lt;Z188,IF(O188="Yes",U188+(X188*S188)/10000,T188+(X188*Q188)/10000),"Error msg/No rate shown")</f>
        <v>117.591488</v>
      </c>
      <c r="AC188" s="34"/>
      <c r="AD188" s="34"/>
      <c r="AE188" s="35"/>
      <c r="AF188" s="35"/>
      <c r="AH188" s="36"/>
      <c r="AI188" s="36"/>
      <c r="AJ188" s="36"/>
      <c r="AK188" s="0" t="n">
        <v>3</v>
      </c>
    </row>
    <row r="189" customFormat="false" ht="13.8" hidden="true" customHeight="false" outlineLevel="0" collapsed="false">
      <c r="A189" s="25"/>
      <c r="B189" s="23"/>
      <c r="C189" s="24"/>
      <c r="D189" s="4"/>
      <c r="E189" s="4" t="s">
        <v>172</v>
      </c>
      <c r="F189" s="4"/>
      <c r="G189" s="26" t="s">
        <v>80</v>
      </c>
      <c r="H189" s="26" t="s">
        <v>113</v>
      </c>
      <c r="I189" s="26" t="s">
        <v>76</v>
      </c>
      <c r="J189" s="27" t="s">
        <v>77</v>
      </c>
      <c r="K189" s="28" t="n">
        <v>15</v>
      </c>
      <c r="L189" s="29" t="n">
        <v>0.6875</v>
      </c>
      <c r="M189" s="29" t="n">
        <v>0.597222222222222</v>
      </c>
      <c r="N189" s="26" t="s">
        <v>77</v>
      </c>
      <c r="O189" s="26" t="s">
        <v>78</v>
      </c>
      <c r="P189" s="30" t="n">
        <v>50</v>
      </c>
      <c r="Q189" s="30" t="n">
        <f aca="false">P189*T189</f>
        <v>60184.125</v>
      </c>
      <c r="R189" s="30" t="s">
        <v>79</v>
      </c>
      <c r="S189" s="30" t="s">
        <v>79</v>
      </c>
      <c r="T189" s="31" t="n">
        <v>1203.6825</v>
      </c>
      <c r="U189" s="31"/>
      <c r="V189" s="31" t="str">
        <f aca="false">_xlfn.CONCAT(H189,"/",G189)</f>
        <v>GBP/AOA</v>
      </c>
      <c r="W189" s="31" t="n">
        <f aca="false">ABS(10000*(U189-T189))</f>
        <v>12036825</v>
      </c>
      <c r="X189" s="32" t="n">
        <f aca="false">IF(LEFT(V189,3)=G189,1,-1)</f>
        <v>-1</v>
      </c>
      <c r="Y189" s="31" t="n">
        <f aca="false">IF(O189="Yes",S189-W189,Q189)</f>
        <v>60184.125</v>
      </c>
      <c r="Z189" s="32" t="n">
        <f aca="false">Q189*3</f>
        <v>180552.375</v>
      </c>
      <c r="AA189" s="33" t="n">
        <f aca="false">IF(O189="Yes",(Z189-S189)*100,(Z189-Q189)*100)</f>
        <v>12036825</v>
      </c>
      <c r="AB189" s="34" t="n">
        <f aca="false">IF(ABS(Y189)&lt;Z189,IF(O189="Yes",U189+(X189*S189)/10000,T189+(X189*Q189)/10000),"Error msg/No rate shown")</f>
        <v>1197.6640875</v>
      </c>
      <c r="AC189" s="34"/>
      <c r="AD189" s="34"/>
      <c r="AE189" s="35"/>
      <c r="AF189" s="35"/>
      <c r="AH189" s="36"/>
      <c r="AI189" s="36"/>
      <c r="AJ189" s="36"/>
      <c r="AK189" s="0" t="n">
        <v>3</v>
      </c>
    </row>
    <row r="190" customFormat="false" ht="13.8" hidden="true" customHeight="false" outlineLevel="0" collapsed="false">
      <c r="A190" s="25"/>
      <c r="B190" s="23"/>
      <c r="C190" s="24"/>
      <c r="D190" s="4"/>
      <c r="E190" s="4" t="s">
        <v>172</v>
      </c>
      <c r="F190" s="4"/>
      <c r="G190" s="26" t="s">
        <v>81</v>
      </c>
      <c r="H190" s="26" t="s">
        <v>113</v>
      </c>
      <c r="I190" s="26" t="s">
        <v>76</v>
      </c>
      <c r="J190" s="27" t="s">
        <v>77</v>
      </c>
      <c r="K190" s="28" t="n">
        <v>15</v>
      </c>
      <c r="L190" s="29" t="n">
        <v>0.6875</v>
      </c>
      <c r="M190" s="29" t="n">
        <v>0.597222222222222</v>
      </c>
      <c r="N190" s="26" t="s">
        <v>77</v>
      </c>
      <c r="O190" s="26" t="s">
        <v>78</v>
      </c>
      <c r="P190" s="30" t="n">
        <v>50</v>
      </c>
      <c r="Q190" s="30" t="n">
        <f aca="false">P190*T190</f>
        <v>62520.6</v>
      </c>
      <c r="R190" s="30" t="s">
        <v>79</v>
      </c>
      <c r="S190" s="30" t="s">
        <v>79</v>
      </c>
      <c r="T190" s="31" t="n">
        <v>1250.412</v>
      </c>
      <c r="U190" s="31"/>
      <c r="V190" s="31" t="str">
        <f aca="false">_xlfn.CONCAT(H190,"/",G190)</f>
        <v>GBP/ARS</v>
      </c>
      <c r="W190" s="31" t="n">
        <f aca="false">ABS(10000*(U190-T190))</f>
        <v>12504120</v>
      </c>
      <c r="X190" s="32" t="n">
        <f aca="false">IF(LEFT(V190,3)=G190,1,-1)</f>
        <v>-1</v>
      </c>
      <c r="Y190" s="31" t="n">
        <f aca="false">IF(O190="Yes",S190-W190,Q190)</f>
        <v>62520.6</v>
      </c>
      <c r="Z190" s="32" t="n">
        <f aca="false">Q190*3</f>
        <v>187561.8</v>
      </c>
      <c r="AA190" s="33" t="n">
        <f aca="false">IF(O190="Yes",(Z190-S190)*100,(Z190-Q190)*100)</f>
        <v>12504120</v>
      </c>
      <c r="AB190" s="34" t="n">
        <f aca="false">IF(ABS(Y190)&lt;Z190,IF(O190="Yes",U190+(X190*S190)/10000,T190+(X190*Q190)/10000),"Error msg/No rate shown")</f>
        <v>1244.15994</v>
      </c>
      <c r="AC190" s="34"/>
      <c r="AD190" s="34"/>
      <c r="AE190" s="35"/>
      <c r="AF190" s="35"/>
      <c r="AH190" s="36"/>
      <c r="AI190" s="36"/>
      <c r="AJ190" s="36"/>
      <c r="AK190" s="0" t="n">
        <v>3</v>
      </c>
    </row>
    <row r="191" customFormat="false" ht="13.8" hidden="true" customHeight="false" outlineLevel="0" collapsed="false">
      <c r="A191" s="25"/>
      <c r="B191" s="23"/>
      <c r="C191" s="24"/>
      <c r="D191" s="4"/>
      <c r="E191" s="4" t="s">
        <v>172</v>
      </c>
      <c r="F191" s="4" t="s">
        <v>82</v>
      </c>
      <c r="G191" s="26" t="s">
        <v>83</v>
      </c>
      <c r="H191" s="26" t="s">
        <v>113</v>
      </c>
      <c r="I191" s="26" t="s">
        <v>76</v>
      </c>
      <c r="J191" s="27" t="s">
        <v>77</v>
      </c>
      <c r="K191" s="28" t="n">
        <v>15</v>
      </c>
      <c r="L191" s="29" t="n">
        <v>0.6875</v>
      </c>
      <c r="M191" s="29" t="n">
        <v>0.597222222222222</v>
      </c>
      <c r="N191" s="26" t="s">
        <v>77</v>
      </c>
      <c r="O191" s="26" t="s">
        <v>78</v>
      </c>
      <c r="P191" s="30" t="n">
        <v>50</v>
      </c>
      <c r="Q191" s="30" t="n">
        <f aca="false">P191*T191</f>
        <v>97.185</v>
      </c>
      <c r="R191" s="30" t="s">
        <v>79</v>
      </c>
      <c r="S191" s="30" t="s">
        <v>79</v>
      </c>
      <c r="T191" s="31" t="n">
        <v>1.9437</v>
      </c>
      <c r="U191" s="31"/>
      <c r="V191" s="31" t="str">
        <f aca="false">_xlfn.CONCAT(H191,"/",G191)</f>
        <v>GBP/AUD</v>
      </c>
      <c r="W191" s="31" t="n">
        <f aca="false">ABS(10000*(U191-T191))</f>
        <v>19437</v>
      </c>
      <c r="X191" s="32" t="n">
        <f aca="false">IF(LEFT(V191,3)=G191,1,-1)</f>
        <v>-1</v>
      </c>
      <c r="Y191" s="31" t="n">
        <f aca="false">IF(O191="Yes",S191-W191,Q191)</f>
        <v>97.185</v>
      </c>
      <c r="Z191" s="32" t="n">
        <f aca="false">Q191*3</f>
        <v>291.555</v>
      </c>
      <c r="AA191" s="33" t="n">
        <f aca="false">IF(O191="Yes",(Z191-S191)*100,(Z191-Q191)*100)</f>
        <v>19437</v>
      </c>
      <c r="AB191" s="34" t="n">
        <f aca="false">IF(ABS(Y191)&lt;Z191,IF(O191="Yes",U191+(X191*S191)/10000,T191+(X191*Q191)/10000),"Error msg/No rate shown")</f>
        <v>1.9339815</v>
      </c>
      <c r="AC191" s="34"/>
      <c r="AD191" s="34"/>
      <c r="AE191" s="35"/>
      <c r="AF191" s="35"/>
      <c r="AH191" s="36"/>
      <c r="AI191" s="36"/>
      <c r="AJ191" s="36"/>
      <c r="AK191" s="0" t="n">
        <v>3</v>
      </c>
    </row>
    <row r="192" customFormat="false" ht="13.8" hidden="true" customHeight="false" outlineLevel="0" collapsed="false">
      <c r="A192" s="25"/>
      <c r="B192" s="23"/>
      <c r="C192" s="24"/>
      <c r="D192" s="4"/>
      <c r="E192" s="4" t="s">
        <v>173</v>
      </c>
      <c r="F192" s="4"/>
      <c r="G192" s="26" t="s">
        <v>84</v>
      </c>
      <c r="H192" s="26" t="s">
        <v>113</v>
      </c>
      <c r="I192" s="26" t="s">
        <v>76</v>
      </c>
      <c r="J192" s="27" t="s">
        <v>77</v>
      </c>
      <c r="K192" s="28" t="n">
        <v>15</v>
      </c>
      <c r="L192" s="29" t="n">
        <v>0.6875</v>
      </c>
      <c r="M192" s="29" t="n">
        <v>0.597222222222222</v>
      </c>
      <c r="N192" s="26" t="s">
        <v>77</v>
      </c>
      <c r="O192" s="26" t="s">
        <v>78</v>
      </c>
      <c r="P192" s="30" t="n">
        <v>50</v>
      </c>
      <c r="Q192" s="30" t="n">
        <f aca="false">P192*T192</f>
        <v>24.85</v>
      </c>
      <c r="R192" s="30" t="s">
        <v>79</v>
      </c>
      <c r="S192" s="30" t="s">
        <v>79</v>
      </c>
      <c r="T192" s="31" t="n">
        <v>0.497</v>
      </c>
      <c r="U192" s="31"/>
      <c r="V192" s="31" t="str">
        <f aca="false">_xlfn.CONCAT(H192,"/",G192)</f>
        <v>GBP/BHD</v>
      </c>
      <c r="W192" s="31" t="n">
        <f aca="false">ABS(10000*(U192-T192))</f>
        <v>4970</v>
      </c>
      <c r="X192" s="32" t="n">
        <f aca="false">IF(LEFT(V192,3)=G192,1,-1)</f>
        <v>-1</v>
      </c>
      <c r="Y192" s="31" t="n">
        <f aca="false">IF(O192="Yes",S192-W192,Q192)</f>
        <v>24.85</v>
      </c>
      <c r="Z192" s="32" t="n">
        <f aca="false">Q192*3</f>
        <v>74.55</v>
      </c>
      <c r="AA192" s="33" t="n">
        <f aca="false">IF(O192="Yes",(Z192-S192)*100,(Z192-Q192)*100)</f>
        <v>4970</v>
      </c>
      <c r="AB192" s="34" t="n">
        <f aca="false">IF(ABS(Y192)&lt;Z192,IF(O192="Yes",U192+(X192*S192)/10000,T192+(X192*Q192)/10000),"Error msg/No rate shown")</f>
        <v>0.494515</v>
      </c>
      <c r="AC192" s="34"/>
      <c r="AD192" s="34"/>
      <c r="AE192" s="35"/>
      <c r="AF192" s="35"/>
      <c r="AH192" s="36"/>
      <c r="AI192" s="36"/>
      <c r="AJ192" s="36"/>
      <c r="AK192" s="0" t="n">
        <v>3</v>
      </c>
    </row>
    <row r="193" customFormat="false" ht="13.8" hidden="true" customHeight="false" outlineLevel="0" collapsed="false">
      <c r="A193" s="25"/>
      <c r="B193" s="23"/>
      <c r="C193" s="24"/>
      <c r="D193" s="4"/>
      <c r="E193" s="4" t="s">
        <v>173</v>
      </c>
      <c r="F193" s="4"/>
      <c r="G193" s="26" t="s">
        <v>85</v>
      </c>
      <c r="H193" s="26" t="s">
        <v>113</v>
      </c>
      <c r="I193" s="26" t="s">
        <v>76</v>
      </c>
      <c r="J193" s="27" t="s">
        <v>77</v>
      </c>
      <c r="K193" s="28" t="n">
        <v>15</v>
      </c>
      <c r="L193" s="29" t="n">
        <v>0.6875</v>
      </c>
      <c r="M193" s="29" t="n">
        <v>0.597222222222222</v>
      </c>
      <c r="N193" s="26" t="s">
        <v>77</v>
      </c>
      <c r="O193" s="26" t="s">
        <v>78</v>
      </c>
      <c r="P193" s="30" t="n">
        <v>50</v>
      </c>
      <c r="Q193" s="30" t="n">
        <f aca="false">P193*T193</f>
        <v>7831.55</v>
      </c>
      <c r="R193" s="30" t="s">
        <v>79</v>
      </c>
      <c r="S193" s="30" t="s">
        <v>79</v>
      </c>
      <c r="T193" s="31" t="n">
        <v>156.631</v>
      </c>
      <c r="U193" s="31"/>
      <c r="V193" s="31" t="str">
        <f aca="false">_xlfn.CONCAT(H193,"/",G193)</f>
        <v>GBP/BDT</v>
      </c>
      <c r="W193" s="31" t="n">
        <f aca="false">ABS(10000*(U193-T193))</f>
        <v>1566310</v>
      </c>
      <c r="X193" s="32" t="n">
        <f aca="false">IF(LEFT(V193,3)=G193,1,-1)</f>
        <v>-1</v>
      </c>
      <c r="Y193" s="31" t="n">
        <f aca="false">IF(O193="Yes",S193-W193,Q193)</f>
        <v>7831.55</v>
      </c>
      <c r="Z193" s="32" t="n">
        <f aca="false">Q193*3</f>
        <v>23494.65</v>
      </c>
      <c r="AA193" s="33" t="n">
        <f aca="false">IF(O193="Yes",(Z193-S193)*100,(Z193-Q193)*100)</f>
        <v>1566310</v>
      </c>
      <c r="AB193" s="34" t="n">
        <f aca="false">IF(ABS(Y193)&lt;Z193,IF(O193="Yes",U193+(X193*S193)/10000,T193+(X193*Q193)/10000),"Error msg/No rate shown")</f>
        <v>155.847845</v>
      </c>
      <c r="AC193" s="34"/>
      <c r="AD193" s="34"/>
      <c r="AE193" s="35"/>
      <c r="AF193" s="35"/>
      <c r="AH193" s="36"/>
      <c r="AI193" s="36"/>
      <c r="AJ193" s="36"/>
      <c r="AK193" s="0" t="n">
        <v>3</v>
      </c>
    </row>
    <row r="194" customFormat="false" ht="13.8" hidden="true" customHeight="false" outlineLevel="0" collapsed="false">
      <c r="A194" s="25"/>
      <c r="B194" s="23"/>
      <c r="C194" s="24"/>
      <c r="D194" s="4"/>
      <c r="E194" s="4" t="s">
        <v>172</v>
      </c>
      <c r="F194" s="4"/>
      <c r="G194" s="26" t="s">
        <v>86</v>
      </c>
      <c r="H194" s="26" t="s">
        <v>113</v>
      </c>
      <c r="I194" s="26" t="s">
        <v>76</v>
      </c>
      <c r="J194" s="27" t="s">
        <v>77</v>
      </c>
      <c r="K194" s="28" t="n">
        <v>15</v>
      </c>
      <c r="L194" s="29" t="n">
        <v>0.6875</v>
      </c>
      <c r="M194" s="29" t="n">
        <v>0.597222222222222</v>
      </c>
      <c r="N194" s="26" t="s">
        <v>77</v>
      </c>
      <c r="O194" s="26" t="s">
        <v>78</v>
      </c>
      <c r="P194" s="30" t="n">
        <v>50</v>
      </c>
      <c r="Q194" s="30" t="n">
        <f aca="false">P194*T194</f>
        <v>39081.97</v>
      </c>
      <c r="R194" s="30" t="s">
        <v>79</v>
      </c>
      <c r="S194" s="30" t="s">
        <v>79</v>
      </c>
      <c r="T194" s="31" t="n">
        <v>781.6394</v>
      </c>
      <c r="U194" s="31"/>
      <c r="V194" s="31" t="str">
        <f aca="false">_xlfn.CONCAT(H194,"/",G194)</f>
        <v>GBP/XOF</v>
      </c>
      <c r="W194" s="31" t="n">
        <f aca="false">ABS(10000*(U194-T194))</f>
        <v>7816394</v>
      </c>
      <c r="X194" s="32" t="n">
        <f aca="false">IF(LEFT(V194,3)=G194,1,-1)</f>
        <v>-1</v>
      </c>
      <c r="Y194" s="31" t="n">
        <f aca="false">IF(O194="Yes",S194-W194,Q194)</f>
        <v>39081.97</v>
      </c>
      <c r="Z194" s="32" t="n">
        <f aca="false">Q194*3</f>
        <v>117245.91</v>
      </c>
      <c r="AA194" s="33" t="n">
        <f aca="false">IF(O194="Yes",(Z194-S194)*100,(Z194-Q194)*100)</f>
        <v>7816394</v>
      </c>
      <c r="AB194" s="34" t="n">
        <f aca="false">IF(ABS(Y194)&lt;Z194,IF(O194="Yes",U194+(X194*S194)/10000,T194+(X194*Q194)/10000),"Error msg/No rate shown")</f>
        <v>777.731203</v>
      </c>
      <c r="AC194" s="34"/>
      <c r="AD194" s="34"/>
      <c r="AE194" s="35"/>
      <c r="AF194" s="35"/>
      <c r="AH194" s="36"/>
      <c r="AI194" s="36"/>
      <c r="AJ194" s="36"/>
      <c r="AK194" s="0" t="n">
        <v>3</v>
      </c>
    </row>
    <row r="195" customFormat="false" ht="13.8" hidden="true" customHeight="false" outlineLevel="0" collapsed="false">
      <c r="A195" s="25"/>
      <c r="B195" s="23"/>
      <c r="C195" s="24"/>
      <c r="D195" s="4"/>
      <c r="E195" s="4" t="s">
        <v>173</v>
      </c>
      <c r="F195" s="4"/>
      <c r="G195" s="26" t="s">
        <v>87</v>
      </c>
      <c r="H195" s="26" t="s">
        <v>113</v>
      </c>
      <c r="I195" s="26" t="s">
        <v>76</v>
      </c>
      <c r="J195" s="27" t="s">
        <v>77</v>
      </c>
      <c r="K195" s="28" t="n">
        <v>15</v>
      </c>
      <c r="L195" s="29" t="n">
        <v>0.6875</v>
      </c>
      <c r="M195" s="29" t="n">
        <v>0.597222222222222</v>
      </c>
      <c r="N195" s="26" t="s">
        <v>77</v>
      </c>
      <c r="O195" s="26" t="s">
        <v>78</v>
      </c>
      <c r="P195" s="30" t="n">
        <v>50</v>
      </c>
      <c r="Q195" s="30" t="n">
        <f aca="false">P195*T195</f>
        <v>452.415</v>
      </c>
      <c r="R195" s="30" t="s">
        <v>79</v>
      </c>
      <c r="S195" s="30" t="s">
        <v>79</v>
      </c>
      <c r="T195" s="31" t="n">
        <v>9.0483</v>
      </c>
      <c r="U195" s="31"/>
      <c r="V195" s="31" t="str">
        <f aca="false">_xlfn.CONCAT(H195,"/",G195)</f>
        <v>GBP/BOB</v>
      </c>
      <c r="W195" s="31" t="n">
        <f aca="false">ABS(10000*(U195-T195))</f>
        <v>90483</v>
      </c>
      <c r="X195" s="32" t="n">
        <f aca="false">IF(LEFT(V195,3)=G195,1,-1)</f>
        <v>-1</v>
      </c>
      <c r="Y195" s="31" t="n">
        <f aca="false">IF(O195="Yes",S195-W195,Q195)</f>
        <v>452.415</v>
      </c>
      <c r="Z195" s="32" t="n">
        <f aca="false">Q195*3</f>
        <v>1357.245</v>
      </c>
      <c r="AA195" s="33" t="n">
        <f aca="false">IF(O195="Yes",(Z195-S195)*100,(Z195-Q195)*100)</f>
        <v>90483</v>
      </c>
      <c r="AB195" s="34" t="n">
        <f aca="false">IF(ABS(Y195)&lt;Z195,IF(O195="Yes",U195+(X195*S195)/10000,T195+(X195*Q195)/10000),"Error msg/No rate shown")</f>
        <v>9.0030585</v>
      </c>
      <c r="AC195" s="34"/>
      <c r="AD195" s="34"/>
      <c r="AE195" s="35"/>
      <c r="AF195" s="35"/>
      <c r="AH195" s="36"/>
      <c r="AI195" s="36"/>
      <c r="AJ195" s="36"/>
      <c r="AK195" s="0" t="n">
        <v>3</v>
      </c>
    </row>
    <row r="196" customFormat="false" ht="13.8" hidden="true" customHeight="false" outlineLevel="0" collapsed="false">
      <c r="A196" s="25"/>
      <c r="B196" s="23"/>
      <c r="C196" s="24"/>
      <c r="D196" s="4"/>
      <c r="E196" s="4" t="s">
        <v>174</v>
      </c>
      <c r="F196" s="4" t="s">
        <v>82</v>
      </c>
      <c r="G196" s="26" t="s">
        <v>89</v>
      </c>
      <c r="H196" s="26" t="s">
        <v>113</v>
      </c>
      <c r="I196" s="26" t="s">
        <v>76</v>
      </c>
      <c r="J196" s="27" t="s">
        <v>77</v>
      </c>
      <c r="K196" s="28" t="n">
        <v>15</v>
      </c>
      <c r="L196" s="29" t="n">
        <v>0.6875</v>
      </c>
      <c r="M196" s="29" t="n">
        <v>0.597222222222222</v>
      </c>
      <c r="N196" s="26" t="s">
        <v>77</v>
      </c>
      <c r="O196" s="26" t="s">
        <v>78</v>
      </c>
      <c r="P196" s="30" t="n">
        <v>50</v>
      </c>
      <c r="Q196" s="30" t="n">
        <f aca="false">P196*T196</f>
        <v>65.95</v>
      </c>
      <c r="R196" s="30" t="s">
        <v>79</v>
      </c>
      <c r="S196" s="30" t="s">
        <v>79</v>
      </c>
      <c r="T196" s="31" t="n">
        <v>1.319</v>
      </c>
      <c r="U196" s="31"/>
      <c r="V196" s="31" t="str">
        <f aca="false">_xlfn.CONCAT(H196,"/",G196)</f>
        <v>GBP/USD</v>
      </c>
      <c r="W196" s="31" t="n">
        <f aca="false">ABS(10000*(U196-T196))</f>
        <v>13190</v>
      </c>
      <c r="X196" s="32" t="n">
        <f aca="false">IF(LEFT(V196,3)=G196,1,-1)</f>
        <v>-1</v>
      </c>
      <c r="Y196" s="31" t="n">
        <f aca="false">IF(O196="Yes",S196-W196,Q196)</f>
        <v>65.95</v>
      </c>
      <c r="Z196" s="32" t="n">
        <f aca="false">Q196*3</f>
        <v>197.85</v>
      </c>
      <c r="AA196" s="33" t="n">
        <f aca="false">IF(O196="Yes",(Z196-S196)*100,(Z196-Q196)*100)</f>
        <v>13190</v>
      </c>
      <c r="AB196" s="34" t="n">
        <f aca="false">IF(ABS(Y196)&lt;Z196,IF(O196="Yes",U196+(X196*S196)/10000,T196+(X196*Q196)/10000),"Error msg/No rate shown")</f>
        <v>1.312405</v>
      </c>
      <c r="AC196" s="34"/>
      <c r="AD196" s="34"/>
      <c r="AE196" s="35"/>
      <c r="AF196" s="35"/>
      <c r="AH196" s="36"/>
      <c r="AI196" s="36"/>
      <c r="AJ196" s="36"/>
      <c r="AK196" s="0" t="n">
        <v>3</v>
      </c>
    </row>
    <row r="197" customFormat="false" ht="13.8" hidden="true" customHeight="false" outlineLevel="0" collapsed="false">
      <c r="A197" s="25"/>
      <c r="B197" s="23"/>
      <c r="C197" s="24"/>
      <c r="D197" s="4"/>
      <c r="E197" s="4" t="s">
        <v>173</v>
      </c>
      <c r="F197" s="4"/>
      <c r="G197" s="26" t="s">
        <v>90</v>
      </c>
      <c r="H197" s="26" t="s">
        <v>113</v>
      </c>
      <c r="I197" s="26" t="s">
        <v>76</v>
      </c>
      <c r="J197" s="27" t="s">
        <v>77</v>
      </c>
      <c r="K197" s="28" t="n">
        <v>15</v>
      </c>
      <c r="L197" s="29" t="n">
        <v>0.6875</v>
      </c>
      <c r="M197" s="29" t="n">
        <v>0.597222222222222</v>
      </c>
      <c r="N197" s="26" t="s">
        <v>77</v>
      </c>
      <c r="O197" s="26" t="s">
        <v>78</v>
      </c>
      <c r="P197" s="30" t="n">
        <v>50</v>
      </c>
      <c r="Q197" s="30" t="n">
        <f aca="false">P197*T197</f>
        <v>115.98</v>
      </c>
      <c r="R197" s="30" t="s">
        <v>79</v>
      </c>
      <c r="S197" s="30" t="s">
        <v>79</v>
      </c>
      <c r="T197" s="31" t="n">
        <v>2.3196</v>
      </c>
      <c r="U197" s="31"/>
      <c r="V197" s="31" t="str">
        <f aca="false">_xlfn.CONCAT(H197,"/",G197)</f>
        <v>GBP/BAM</v>
      </c>
      <c r="W197" s="31" t="n">
        <f aca="false">ABS(10000*(U197-T197))</f>
        <v>23196</v>
      </c>
      <c r="X197" s="32" t="n">
        <f aca="false">IF(LEFT(V197,3)=G197,1,-1)</f>
        <v>-1</v>
      </c>
      <c r="Y197" s="31" t="n">
        <f aca="false">IF(O197="Yes",S197-W197,Q197)</f>
        <v>115.98</v>
      </c>
      <c r="Z197" s="32" t="n">
        <f aca="false">Q197*3</f>
        <v>347.94</v>
      </c>
      <c r="AA197" s="33" t="n">
        <f aca="false">IF(O197="Yes",(Z197-S197)*100,(Z197-Q197)*100)</f>
        <v>23196</v>
      </c>
      <c r="AB197" s="34" t="n">
        <f aca="false">IF(ABS(Y197)&lt;Z197,IF(O197="Yes",U197+(X197*S197)/10000,T197+(X197*Q197)/10000),"Error msg/No rate shown")</f>
        <v>2.308002</v>
      </c>
      <c r="AC197" s="34"/>
      <c r="AD197" s="34"/>
      <c r="AE197" s="35"/>
      <c r="AF197" s="35"/>
      <c r="AH197" s="36"/>
      <c r="AI197" s="36"/>
      <c r="AJ197" s="36"/>
      <c r="AK197" s="0" t="n">
        <v>3</v>
      </c>
    </row>
    <row r="198" customFormat="false" ht="13.8" hidden="true" customHeight="false" outlineLevel="0" collapsed="false">
      <c r="A198" s="25"/>
      <c r="B198" s="23"/>
      <c r="C198" s="24"/>
      <c r="D198" s="4"/>
      <c r="E198" s="4" t="s">
        <v>173</v>
      </c>
      <c r="F198" s="4"/>
      <c r="G198" s="26" t="s">
        <v>92</v>
      </c>
      <c r="H198" s="26" t="s">
        <v>113</v>
      </c>
      <c r="I198" s="26" t="s">
        <v>76</v>
      </c>
      <c r="J198" s="27" t="s">
        <v>77</v>
      </c>
      <c r="K198" s="28" t="n">
        <v>15</v>
      </c>
      <c r="L198" s="29" t="n">
        <v>0.6875</v>
      </c>
      <c r="M198" s="29" t="n">
        <v>0.597222222222222</v>
      </c>
      <c r="N198" s="26" t="s">
        <v>77</v>
      </c>
      <c r="O198" s="26" t="s">
        <v>78</v>
      </c>
      <c r="P198" s="30" t="n">
        <v>50</v>
      </c>
      <c r="Q198" s="30" t="n">
        <f aca="false">P198*T198</f>
        <v>875.83</v>
      </c>
      <c r="R198" s="30" t="s">
        <v>79</v>
      </c>
      <c r="S198" s="30" t="s">
        <v>79</v>
      </c>
      <c r="T198" s="31" t="n">
        <v>17.5166</v>
      </c>
      <c r="U198" s="31"/>
      <c r="V198" s="31" t="str">
        <f aca="false">_xlfn.CONCAT(H198,"/",G198)</f>
        <v>GBP/BWP</v>
      </c>
      <c r="W198" s="31" t="n">
        <f aca="false">ABS(10000*(U198-T198))</f>
        <v>175166</v>
      </c>
      <c r="X198" s="32" t="n">
        <f aca="false">IF(LEFT(V198,3)=G198,1,-1)</f>
        <v>-1</v>
      </c>
      <c r="Y198" s="31" t="n">
        <f aca="false">IF(O198="Yes",S198-W198,Q198)</f>
        <v>875.83</v>
      </c>
      <c r="Z198" s="32" t="n">
        <f aca="false">Q198*3</f>
        <v>2627.49</v>
      </c>
      <c r="AA198" s="33" t="n">
        <f aca="false">IF(O198="Yes",(Z198-S198)*100,(Z198-Q198)*100)</f>
        <v>175166</v>
      </c>
      <c r="AB198" s="34" t="n">
        <f aca="false">IF(ABS(Y198)&lt;Z198,IF(O198="Yes",U198+(X198*S198)/10000,T198+(X198*Q198)/10000),"Error msg/No rate shown")</f>
        <v>17.429017</v>
      </c>
      <c r="AC198" s="34"/>
      <c r="AD198" s="34"/>
      <c r="AE198" s="35"/>
      <c r="AF198" s="35"/>
      <c r="AH198" s="36"/>
      <c r="AI198" s="36"/>
      <c r="AJ198" s="36"/>
      <c r="AK198" s="0" t="n">
        <v>3</v>
      </c>
    </row>
    <row r="199" customFormat="false" ht="13.8" hidden="false" customHeight="false" outlineLevel="0" collapsed="false">
      <c r="A199" s="25"/>
      <c r="B199" s="23"/>
      <c r="C199" s="24"/>
      <c r="D199" s="4"/>
      <c r="E199" s="4" t="s">
        <v>172</v>
      </c>
      <c r="F199" s="4"/>
      <c r="G199" s="26" t="s">
        <v>93</v>
      </c>
      <c r="H199" s="26" t="s">
        <v>113</v>
      </c>
      <c r="I199" s="26" t="s">
        <v>76</v>
      </c>
      <c r="J199" s="27" t="s">
        <v>77</v>
      </c>
      <c r="K199" s="28" t="n">
        <v>15</v>
      </c>
      <c r="L199" s="29" t="n">
        <v>0.6875</v>
      </c>
      <c r="M199" s="29" t="n">
        <v>0.597222222222222</v>
      </c>
      <c r="N199" s="26" t="s">
        <v>77</v>
      </c>
      <c r="O199" s="26" t="s">
        <v>78</v>
      </c>
      <c r="P199" s="30" t="n">
        <v>50</v>
      </c>
      <c r="Q199" s="30" t="n">
        <f aca="false">P199*T199</f>
        <v>366.97</v>
      </c>
      <c r="R199" s="30" t="s">
        <v>79</v>
      </c>
      <c r="S199" s="30" t="s">
        <v>79</v>
      </c>
      <c r="T199" s="31" t="n">
        <v>7.3394</v>
      </c>
      <c r="U199" s="31"/>
      <c r="V199" s="31" t="str">
        <f aca="false">_xlfn.CONCAT(H199,"/",G199)</f>
        <v>GBP/BRL</v>
      </c>
      <c r="W199" s="31" t="n">
        <f aca="false">ABS(10000*(U199-T199))</f>
        <v>73394</v>
      </c>
      <c r="X199" s="32" t="n">
        <f aca="false">IF(LEFT(V199,3)=G199,1,-1)</f>
        <v>-1</v>
      </c>
      <c r="Y199" s="31" t="n">
        <f aca="false">IF(O199="Yes",S199-W199,Q199)</f>
        <v>366.97</v>
      </c>
      <c r="Z199" s="32" t="n">
        <f aca="false">Q199*3</f>
        <v>1100.91</v>
      </c>
      <c r="AA199" s="33" t="n">
        <f aca="false">IF(O199="Yes",(Z199-S199)*100,(Z199-Q199)*100)</f>
        <v>73394</v>
      </c>
      <c r="AB199" s="34" t="n">
        <f aca="false">IF(ABS(Y199)&lt;Z199,IF(O199="Yes",U199+(X199*S199)/10000,T199+(X199*Q199)/10000),"Error msg/No rate shown")</f>
        <v>7.302703</v>
      </c>
      <c r="AC199" s="34"/>
      <c r="AD199" s="34"/>
      <c r="AE199" s="35"/>
      <c r="AF199" s="35"/>
      <c r="AH199" s="36"/>
      <c r="AI199" s="36"/>
      <c r="AJ199" s="36"/>
      <c r="AK199" s="0" t="n">
        <v>3</v>
      </c>
    </row>
    <row r="200" customFormat="false" ht="13.8" hidden="true" customHeight="false" outlineLevel="0" collapsed="false">
      <c r="A200" s="25"/>
      <c r="B200" s="23"/>
      <c r="C200" s="24"/>
      <c r="D200" s="4"/>
      <c r="E200" s="4" t="s">
        <v>173</v>
      </c>
      <c r="F200" s="4"/>
      <c r="G200" s="26" t="s">
        <v>94</v>
      </c>
      <c r="H200" s="26" t="s">
        <v>113</v>
      </c>
      <c r="I200" s="26" t="s">
        <v>76</v>
      </c>
      <c r="J200" s="27" t="s">
        <v>77</v>
      </c>
      <c r="K200" s="28" t="n">
        <v>15</v>
      </c>
      <c r="L200" s="29" t="n">
        <v>0.6875</v>
      </c>
      <c r="M200" s="29" t="n">
        <v>0.597222222222222</v>
      </c>
      <c r="N200" s="26" t="s">
        <v>77</v>
      </c>
      <c r="O200" s="26" t="s">
        <v>78</v>
      </c>
      <c r="P200" s="30" t="n">
        <v>50</v>
      </c>
      <c r="Q200" s="30" t="n">
        <f aca="false">P200*T200</f>
        <v>115.98</v>
      </c>
      <c r="R200" s="30" t="s">
        <v>79</v>
      </c>
      <c r="S200" s="30" t="s">
        <v>79</v>
      </c>
      <c r="T200" s="31" t="n">
        <v>2.3196</v>
      </c>
      <c r="U200" s="31"/>
      <c r="V200" s="31" t="str">
        <f aca="false">_xlfn.CONCAT(H200,"/",G200)</f>
        <v>GBP/BGN</v>
      </c>
      <c r="W200" s="31" t="n">
        <f aca="false">ABS(10000*(U200-T200))</f>
        <v>23196</v>
      </c>
      <c r="X200" s="32" t="n">
        <f aca="false">IF(LEFT(V200,3)=G200,1,-1)</f>
        <v>-1</v>
      </c>
      <c r="Y200" s="31" t="n">
        <f aca="false">IF(O200="Yes",S200-W200,Q200)</f>
        <v>115.98</v>
      </c>
      <c r="Z200" s="32" t="n">
        <f aca="false">Q200*3</f>
        <v>347.94</v>
      </c>
      <c r="AA200" s="33" t="n">
        <f aca="false">IF(O200="Yes",(Z200-S200)*100,(Z200-Q200)*100)</f>
        <v>23196</v>
      </c>
      <c r="AB200" s="34" t="n">
        <f aca="false">IF(ABS(Y200)&lt;Z200,IF(O200="Yes",U200+(X200*S200)/10000,T200+(X200*Q200)/10000),"Error msg/No rate shown")</f>
        <v>2.308002</v>
      </c>
      <c r="AC200" s="34"/>
      <c r="AD200" s="34"/>
      <c r="AE200" s="35"/>
      <c r="AF200" s="35"/>
      <c r="AH200" s="36"/>
      <c r="AI200" s="36"/>
      <c r="AJ200" s="36"/>
      <c r="AK200" s="0" t="n">
        <v>3</v>
      </c>
    </row>
    <row r="201" customFormat="false" ht="13.8" hidden="true" customHeight="false" outlineLevel="0" collapsed="false">
      <c r="A201" s="25"/>
      <c r="B201" s="23"/>
      <c r="C201" s="24"/>
      <c r="D201" s="4"/>
      <c r="E201" s="4" t="s">
        <v>173</v>
      </c>
      <c r="F201" s="4"/>
      <c r="G201" s="26" t="s">
        <v>95</v>
      </c>
      <c r="H201" s="26" t="s">
        <v>113</v>
      </c>
      <c r="I201" s="26" t="s">
        <v>76</v>
      </c>
      <c r="J201" s="27" t="s">
        <v>77</v>
      </c>
      <c r="K201" s="28" t="n">
        <v>15</v>
      </c>
      <c r="L201" s="29" t="n">
        <v>0.6875</v>
      </c>
      <c r="M201" s="29" t="n">
        <v>0.597222222222222</v>
      </c>
      <c r="N201" s="26" t="s">
        <v>77</v>
      </c>
      <c r="O201" s="26" t="s">
        <v>78</v>
      </c>
      <c r="P201" s="30" t="n">
        <v>50</v>
      </c>
      <c r="Q201" s="30" t="n">
        <f aca="false">P201*T201</f>
        <v>267163.45</v>
      </c>
      <c r="R201" s="30" t="s">
        <v>79</v>
      </c>
      <c r="S201" s="30" t="s">
        <v>79</v>
      </c>
      <c r="T201" s="31" t="n">
        <v>5343.269</v>
      </c>
      <c r="U201" s="31"/>
      <c r="V201" s="31" t="str">
        <f aca="false">_xlfn.CONCAT(H201,"/",G201)</f>
        <v>GBP/KHR</v>
      </c>
      <c r="W201" s="31" t="n">
        <f aca="false">ABS(10000*(U201-T201))</f>
        <v>53432690</v>
      </c>
      <c r="X201" s="32" t="n">
        <f aca="false">IF(LEFT(V201,3)=G201,1,-1)</f>
        <v>-1</v>
      </c>
      <c r="Y201" s="31" t="n">
        <f aca="false">IF(O201="Yes",S201-W201,Q201)</f>
        <v>267163.45</v>
      </c>
      <c r="Z201" s="32" t="n">
        <f aca="false">Q201*3</f>
        <v>801490.35</v>
      </c>
      <c r="AA201" s="33" t="n">
        <f aca="false">IF(O201="Yes",(Z201-S201)*100,(Z201-Q201)*100)</f>
        <v>53432690</v>
      </c>
      <c r="AB201" s="34" t="n">
        <f aca="false">IF(ABS(Y201)&lt;Z201,IF(O201="Yes",U201+(X201*S201)/10000,T201+(X201*Q201)/10000),"Error msg/No rate shown")</f>
        <v>5316.552655</v>
      </c>
      <c r="AC201" s="34"/>
      <c r="AD201" s="34"/>
      <c r="AE201" s="35"/>
      <c r="AF201" s="35"/>
      <c r="AH201" s="36"/>
      <c r="AI201" s="36"/>
      <c r="AJ201" s="36"/>
      <c r="AK201" s="0" t="n">
        <v>3</v>
      </c>
    </row>
    <row r="202" customFormat="false" ht="13.8" hidden="true" customHeight="false" outlineLevel="0" collapsed="false">
      <c r="A202" s="25"/>
      <c r="B202" s="23"/>
      <c r="C202" s="24"/>
      <c r="D202" s="4"/>
      <c r="E202" s="4" t="s">
        <v>173</v>
      </c>
      <c r="F202" s="4"/>
      <c r="G202" s="26" t="s">
        <v>96</v>
      </c>
      <c r="H202" s="26" t="s">
        <v>113</v>
      </c>
      <c r="I202" s="26" t="s">
        <v>76</v>
      </c>
      <c r="J202" s="27" t="s">
        <v>77</v>
      </c>
      <c r="K202" s="28" t="n">
        <v>15</v>
      </c>
      <c r="L202" s="29" t="n">
        <v>0.6875</v>
      </c>
      <c r="M202" s="29" t="n">
        <v>0.597222222222222</v>
      </c>
      <c r="N202" s="26" t="s">
        <v>77</v>
      </c>
      <c r="O202" s="26" t="s">
        <v>78</v>
      </c>
      <c r="P202" s="30" t="n">
        <v>50</v>
      </c>
      <c r="Q202" s="30" t="n">
        <f aca="false">P202*T202</f>
        <v>38903.245</v>
      </c>
      <c r="R202" s="30" t="s">
        <v>79</v>
      </c>
      <c r="S202" s="30" t="s">
        <v>79</v>
      </c>
      <c r="T202" s="31" t="n">
        <v>778.0649</v>
      </c>
      <c r="U202" s="31"/>
      <c r="V202" s="31" t="str">
        <f aca="false">_xlfn.CONCAT(H202,"/",G202)</f>
        <v>GBP/XAF</v>
      </c>
      <c r="W202" s="31" t="n">
        <f aca="false">ABS(10000*(U202-T202))</f>
        <v>7780649</v>
      </c>
      <c r="X202" s="32" t="n">
        <f aca="false">IF(LEFT(V202,3)=G202,1,-1)</f>
        <v>-1</v>
      </c>
      <c r="Y202" s="31" t="n">
        <f aca="false">IF(O202="Yes",S202-W202,Q202)</f>
        <v>38903.245</v>
      </c>
      <c r="Z202" s="32" t="n">
        <f aca="false">Q202*3</f>
        <v>116709.735</v>
      </c>
      <c r="AA202" s="33" t="n">
        <f aca="false">IF(O202="Yes",(Z202-S202)*100,(Z202-Q202)*100)</f>
        <v>7780649</v>
      </c>
      <c r="AB202" s="34" t="n">
        <f aca="false">IF(ABS(Y202)&lt;Z202,IF(O202="Yes",U202+(X202*S202)/10000,T202+(X202*Q202)/10000),"Error msg/No rate shown")</f>
        <v>774.1745755</v>
      </c>
      <c r="AC202" s="34"/>
      <c r="AD202" s="34"/>
      <c r="AE202" s="35"/>
      <c r="AF202" s="35"/>
      <c r="AH202" s="36"/>
      <c r="AI202" s="36"/>
      <c r="AJ202" s="36"/>
      <c r="AK202" s="0" t="n">
        <v>3</v>
      </c>
    </row>
    <row r="203" customFormat="false" ht="13.8" hidden="true" customHeight="false" outlineLevel="0" collapsed="false">
      <c r="A203" s="25"/>
      <c r="B203" s="23"/>
      <c r="C203" s="24"/>
      <c r="D203" s="4"/>
      <c r="E203" s="4" t="s">
        <v>172</v>
      </c>
      <c r="F203" s="4" t="s">
        <v>82</v>
      </c>
      <c r="G203" s="26" t="s">
        <v>97</v>
      </c>
      <c r="H203" s="26" t="s">
        <v>113</v>
      </c>
      <c r="I203" s="26" t="s">
        <v>76</v>
      </c>
      <c r="J203" s="27" t="s">
        <v>77</v>
      </c>
      <c r="K203" s="28" t="n">
        <v>15</v>
      </c>
      <c r="L203" s="29" t="n">
        <v>0.6875</v>
      </c>
      <c r="M203" s="29" t="n">
        <v>0.597222222222222</v>
      </c>
      <c r="N203" s="26" t="s">
        <v>77</v>
      </c>
      <c r="O203" s="26" t="s">
        <v>78</v>
      </c>
      <c r="P203" s="30" t="n">
        <v>50</v>
      </c>
      <c r="Q203" s="30" t="n">
        <f aca="false">P203*T203</f>
        <v>88.9</v>
      </c>
      <c r="R203" s="30" t="s">
        <v>79</v>
      </c>
      <c r="S203" s="30" t="s">
        <v>79</v>
      </c>
      <c r="T203" s="31" t="n">
        <v>1.778</v>
      </c>
      <c r="U203" s="31"/>
      <c r="V203" s="31" t="str">
        <f aca="false">_xlfn.CONCAT(H203,"/",G203)</f>
        <v>GBP/CAD</v>
      </c>
      <c r="W203" s="31" t="n">
        <f aca="false">ABS(10000*(U203-T203))</f>
        <v>17780</v>
      </c>
      <c r="X203" s="32" t="n">
        <f aca="false">IF(LEFT(V203,3)=G203,1,-1)</f>
        <v>-1</v>
      </c>
      <c r="Y203" s="31" t="n">
        <f aca="false">IF(O203="Yes",S203-W203,Q203)</f>
        <v>88.9</v>
      </c>
      <c r="Z203" s="32" t="n">
        <f aca="false">Q203*3</f>
        <v>266.7</v>
      </c>
      <c r="AA203" s="33" t="n">
        <f aca="false">IF(O203="Yes",(Z203-S203)*100,(Z203-Q203)*100)</f>
        <v>17780</v>
      </c>
      <c r="AB203" s="34" t="n">
        <f aca="false">IF(ABS(Y203)&lt;Z203,IF(O203="Yes",U203+(X203*S203)/10000,T203+(X203*Q203)/10000),"Error msg/No rate shown")</f>
        <v>1.76911</v>
      </c>
      <c r="AC203" s="34"/>
      <c r="AD203" s="34"/>
      <c r="AE203" s="35"/>
      <c r="AF203" s="35"/>
      <c r="AH203" s="36"/>
      <c r="AI203" s="36"/>
      <c r="AJ203" s="36"/>
      <c r="AK203" s="0" t="n">
        <v>3</v>
      </c>
    </row>
    <row r="204" customFormat="false" ht="13.8" hidden="true" customHeight="false" outlineLevel="0" collapsed="false">
      <c r="A204" s="25"/>
      <c r="B204" s="23"/>
      <c r="C204" s="24"/>
      <c r="D204" s="4"/>
      <c r="E204" s="4" t="s">
        <v>173</v>
      </c>
      <c r="F204" s="4"/>
      <c r="G204" s="26" t="s">
        <v>98</v>
      </c>
      <c r="H204" s="26" t="s">
        <v>113</v>
      </c>
      <c r="I204" s="26" t="s">
        <v>76</v>
      </c>
      <c r="J204" s="27" t="s">
        <v>77</v>
      </c>
      <c r="K204" s="28" t="n">
        <v>15</v>
      </c>
      <c r="L204" s="29" t="n">
        <v>0.6875</v>
      </c>
      <c r="M204" s="29" t="n">
        <v>0.597222222222222</v>
      </c>
      <c r="N204" s="26" t="s">
        <v>77</v>
      </c>
      <c r="O204" s="26" t="s">
        <v>78</v>
      </c>
      <c r="P204" s="30" t="n">
        <v>50</v>
      </c>
      <c r="Q204" s="30" t="n">
        <f aca="false">P204*T204</f>
        <v>6538.945</v>
      </c>
      <c r="R204" s="30" t="s">
        <v>79</v>
      </c>
      <c r="S204" s="30" t="s">
        <v>79</v>
      </c>
      <c r="T204" s="31" t="n">
        <v>130.7789</v>
      </c>
      <c r="U204" s="31"/>
      <c r="V204" s="31" t="str">
        <f aca="false">_xlfn.CONCAT(H204,"/",G204)</f>
        <v>GBP/CVE</v>
      </c>
      <c r="W204" s="31" t="n">
        <f aca="false">ABS(10000*(U204-T204))</f>
        <v>1307789</v>
      </c>
      <c r="X204" s="32" t="n">
        <f aca="false">IF(LEFT(V204,3)=G204,1,-1)</f>
        <v>-1</v>
      </c>
      <c r="Y204" s="31" t="n">
        <f aca="false">IF(O204="Yes",S204-W204,Q204)</f>
        <v>6538.945</v>
      </c>
      <c r="Z204" s="32" t="n">
        <f aca="false">Q204*3</f>
        <v>19616.835</v>
      </c>
      <c r="AA204" s="33" t="n">
        <f aca="false">IF(O204="Yes",(Z204-S204)*100,(Z204-Q204)*100)</f>
        <v>1307789</v>
      </c>
      <c r="AB204" s="34" t="n">
        <f aca="false">IF(ABS(Y204)&lt;Z204,IF(O204="Yes",U204+(X204*S204)/10000,T204+(X204*Q204)/10000),"Error msg/No rate shown")</f>
        <v>130.1250055</v>
      </c>
      <c r="AC204" s="34"/>
      <c r="AD204" s="34"/>
      <c r="AE204" s="35"/>
      <c r="AF204" s="35"/>
      <c r="AH204" s="36"/>
      <c r="AI204" s="36"/>
      <c r="AJ204" s="36"/>
      <c r="AK204" s="0" t="n">
        <v>3</v>
      </c>
    </row>
    <row r="205" customFormat="false" ht="13.8" hidden="true" customHeight="false" outlineLevel="0" collapsed="false">
      <c r="A205" s="25"/>
      <c r="B205" s="23"/>
      <c r="C205" s="24"/>
      <c r="D205" s="4"/>
      <c r="E205" s="4" t="s">
        <v>173</v>
      </c>
      <c r="F205" s="4"/>
      <c r="G205" s="26" t="s">
        <v>99</v>
      </c>
      <c r="H205" s="26" t="s">
        <v>113</v>
      </c>
      <c r="I205" s="26" t="s">
        <v>76</v>
      </c>
      <c r="J205" s="27" t="s">
        <v>77</v>
      </c>
      <c r="K205" s="28" t="n">
        <v>15</v>
      </c>
      <c r="L205" s="29" t="n">
        <v>0.6875</v>
      </c>
      <c r="M205" s="29" t="n">
        <v>0.597222222222222</v>
      </c>
      <c r="N205" s="26" t="s">
        <v>77</v>
      </c>
      <c r="O205" s="26" t="s">
        <v>78</v>
      </c>
      <c r="P205" s="30" t="n">
        <v>50</v>
      </c>
      <c r="Q205" s="30" t="n">
        <f aca="false">P205*T205</f>
        <v>60182.5</v>
      </c>
      <c r="R205" s="30" t="s">
        <v>79</v>
      </c>
      <c r="S205" s="30" t="s">
        <v>79</v>
      </c>
      <c r="T205" s="31" t="n">
        <v>1203.65</v>
      </c>
      <c r="U205" s="31"/>
      <c r="V205" s="31" t="str">
        <f aca="false">_xlfn.CONCAT(H205,"/",G205)</f>
        <v>GBP/CLP</v>
      </c>
      <c r="W205" s="31" t="n">
        <f aca="false">ABS(10000*(U205-T205))</f>
        <v>12036500</v>
      </c>
      <c r="X205" s="32" t="n">
        <f aca="false">IF(LEFT(V205,3)=G205,1,-1)</f>
        <v>-1</v>
      </c>
      <c r="Y205" s="31" t="n">
        <f aca="false">IF(O205="Yes",S205-W205,Q205)</f>
        <v>60182.5</v>
      </c>
      <c r="Z205" s="32" t="n">
        <f aca="false">Q205*3</f>
        <v>180547.5</v>
      </c>
      <c r="AA205" s="33" t="n">
        <f aca="false">IF(O205="Yes",(Z205-S205)*100,(Z205-Q205)*100)</f>
        <v>12036500</v>
      </c>
      <c r="AB205" s="34" t="n">
        <f aca="false">IF(ABS(Y205)&lt;Z205,IF(O205="Yes",U205+(X205*S205)/10000,T205+(X205*Q205)/10000),"Error msg/No rate shown")</f>
        <v>1197.63175</v>
      </c>
      <c r="AC205" s="34"/>
      <c r="AD205" s="34"/>
      <c r="AE205" s="35"/>
      <c r="AF205" s="35"/>
      <c r="AH205" s="36"/>
      <c r="AI205" s="36"/>
      <c r="AJ205" s="36"/>
      <c r="AK205" s="0" t="n">
        <v>3</v>
      </c>
    </row>
    <row r="206" customFormat="false" ht="13.8" hidden="true" customHeight="false" outlineLevel="0" collapsed="false">
      <c r="A206" s="25"/>
      <c r="B206" s="23"/>
      <c r="C206" s="24"/>
      <c r="D206" s="4"/>
      <c r="E206" s="4" t="s">
        <v>172</v>
      </c>
      <c r="F206" s="4"/>
      <c r="G206" s="26" t="s">
        <v>100</v>
      </c>
      <c r="H206" s="26" t="s">
        <v>113</v>
      </c>
      <c r="I206" s="26" t="s">
        <v>76</v>
      </c>
      <c r="J206" s="27" t="s">
        <v>77</v>
      </c>
      <c r="K206" s="28" t="n">
        <v>15</v>
      </c>
      <c r="L206" s="29" t="n">
        <v>0.6875</v>
      </c>
      <c r="M206" s="29" t="n">
        <v>0.597222222222222</v>
      </c>
      <c r="N206" s="26" t="s">
        <v>77</v>
      </c>
      <c r="O206" s="26" t="s">
        <v>78</v>
      </c>
      <c r="P206" s="30" t="n">
        <v>50</v>
      </c>
      <c r="Q206" s="30" t="n">
        <f aca="false">P206*T206</f>
        <v>469.86</v>
      </c>
      <c r="R206" s="30" t="s">
        <v>79</v>
      </c>
      <c r="S206" s="30" t="s">
        <v>79</v>
      </c>
      <c r="T206" s="31" t="n">
        <v>9.3972</v>
      </c>
      <c r="U206" s="31"/>
      <c r="V206" s="31" t="str">
        <f aca="false">_xlfn.CONCAT(H206,"/",G206)</f>
        <v>GBP/CNY</v>
      </c>
      <c r="W206" s="31" t="n">
        <f aca="false">ABS(10000*(U206-T206))</f>
        <v>93972</v>
      </c>
      <c r="X206" s="32" t="n">
        <f aca="false">IF(LEFT(V206,3)=G206,1,-1)</f>
        <v>-1</v>
      </c>
      <c r="Y206" s="31" t="n">
        <f aca="false">IF(O206="Yes",S206-W206,Q206)</f>
        <v>469.86</v>
      </c>
      <c r="Z206" s="32" t="n">
        <f aca="false">Q206*3</f>
        <v>1409.58</v>
      </c>
      <c r="AA206" s="33" t="n">
        <f aca="false">IF(O206="Yes",(Z206-S206)*100,(Z206-Q206)*100)</f>
        <v>93972</v>
      </c>
      <c r="AB206" s="34" t="n">
        <f aca="false">IF(ABS(Y206)&lt;Z206,IF(O206="Yes",U206+(X206*S206)/10000,T206+(X206*Q206)/10000),"Error msg/No rate shown")</f>
        <v>9.350214</v>
      </c>
      <c r="AC206" s="34"/>
      <c r="AD206" s="34"/>
      <c r="AE206" s="35"/>
      <c r="AF206" s="35"/>
      <c r="AH206" s="36"/>
      <c r="AI206" s="36"/>
      <c r="AJ206" s="36"/>
      <c r="AK206" s="0" t="n">
        <v>3</v>
      </c>
    </row>
    <row r="207" customFormat="false" ht="13.8" hidden="true" customHeight="false" outlineLevel="0" collapsed="false">
      <c r="A207" s="25"/>
      <c r="B207" s="23"/>
      <c r="C207" s="24"/>
      <c r="D207" s="4"/>
      <c r="E207" s="4" t="s">
        <v>173</v>
      </c>
      <c r="F207" s="4"/>
      <c r="G207" s="26" t="s">
        <v>101</v>
      </c>
      <c r="H207" s="26" t="s">
        <v>113</v>
      </c>
      <c r="I207" s="26" t="s">
        <v>76</v>
      </c>
      <c r="J207" s="27" t="s">
        <v>77</v>
      </c>
      <c r="K207" s="28" t="n">
        <v>15</v>
      </c>
      <c r="L207" s="29" t="n">
        <v>0.6875</v>
      </c>
      <c r="M207" s="29" t="n">
        <v>0.597222222222222</v>
      </c>
      <c r="N207" s="26" t="s">
        <v>77</v>
      </c>
      <c r="O207" s="26" t="s">
        <v>78</v>
      </c>
      <c r="P207" s="30" t="n">
        <v>50</v>
      </c>
      <c r="Q207" s="30" t="n">
        <f aca="false">P207*T207</f>
        <v>270300</v>
      </c>
      <c r="R207" s="30" t="s">
        <v>79</v>
      </c>
      <c r="S207" s="30" t="s">
        <v>79</v>
      </c>
      <c r="T207" s="31" t="n">
        <v>5406</v>
      </c>
      <c r="U207" s="31"/>
      <c r="V207" s="31" t="str">
        <f aca="false">_xlfn.CONCAT(H207,"/",G207)</f>
        <v>GBP/COP</v>
      </c>
      <c r="W207" s="31" t="n">
        <f aca="false">ABS(10000*(U207-T207))</f>
        <v>54060000</v>
      </c>
      <c r="X207" s="32" t="n">
        <f aca="false">IF(LEFT(V207,3)=G207,1,-1)</f>
        <v>-1</v>
      </c>
      <c r="Y207" s="31" t="n">
        <f aca="false">IF(O207="Yes",S207-W207,Q207)</f>
        <v>270300</v>
      </c>
      <c r="Z207" s="32" t="n">
        <f aca="false">Q207*3</f>
        <v>810900</v>
      </c>
      <c r="AA207" s="33" t="n">
        <f aca="false">IF(O207="Yes",(Z207-S207)*100,(Z207-Q207)*100)</f>
        <v>54060000</v>
      </c>
      <c r="AB207" s="34" t="n">
        <f aca="false">IF(ABS(Y207)&lt;Z207,IF(O207="Yes",U207+(X207*S207)/10000,T207+(X207*Q207)/10000),"Error msg/No rate shown")</f>
        <v>5378.97</v>
      </c>
      <c r="AC207" s="34"/>
      <c r="AD207" s="34"/>
      <c r="AE207" s="35"/>
      <c r="AF207" s="35"/>
      <c r="AH207" s="36"/>
      <c r="AI207" s="36"/>
      <c r="AJ207" s="36"/>
      <c r="AK207" s="0" t="n">
        <v>3</v>
      </c>
    </row>
    <row r="208" customFormat="false" ht="13.8" hidden="true" customHeight="false" outlineLevel="0" collapsed="false">
      <c r="A208" s="25"/>
      <c r="B208" s="23"/>
      <c r="C208" s="24"/>
      <c r="D208" s="4"/>
      <c r="E208" s="4" t="s">
        <v>172</v>
      </c>
      <c r="F208" s="4"/>
      <c r="G208" s="26" t="s">
        <v>102</v>
      </c>
      <c r="H208" s="26" t="s">
        <v>113</v>
      </c>
      <c r="I208" s="26" t="s">
        <v>91</v>
      </c>
      <c r="J208" s="27" t="s">
        <v>77</v>
      </c>
      <c r="K208" s="28" t="n">
        <v>15</v>
      </c>
      <c r="L208" s="29" t="n">
        <v>0.6875</v>
      </c>
      <c r="M208" s="29" t="n">
        <v>0.597222222222222</v>
      </c>
      <c r="N208" s="26" t="s">
        <v>77</v>
      </c>
      <c r="O208" s="26" t="s">
        <v>78</v>
      </c>
      <c r="P208" s="30" t="n">
        <v>50</v>
      </c>
      <c r="Q208" s="30" t="n">
        <f aca="false">P208*T208</f>
        <v>29190.79</v>
      </c>
      <c r="R208" s="30" t="s">
        <v>79</v>
      </c>
      <c r="S208" s="30" t="s">
        <v>79</v>
      </c>
      <c r="T208" s="31" t="n">
        <v>583.8158</v>
      </c>
      <c r="U208" s="31"/>
      <c r="V208" s="31" t="str">
        <f aca="false">_xlfn.CONCAT(H208,"/",G208)</f>
        <v>GBP/KMF</v>
      </c>
      <c r="W208" s="31" t="n">
        <f aca="false">ABS(10000*(U208-T208))</f>
        <v>5838158</v>
      </c>
      <c r="X208" s="32" t="n">
        <f aca="false">IF(LEFT(V208,3)=G208,1,-1)</f>
        <v>-1</v>
      </c>
      <c r="Y208" s="31" t="n">
        <f aca="false">IF(O208="Yes",S208-W208,Q208)</f>
        <v>29190.79</v>
      </c>
      <c r="Z208" s="32" t="n">
        <f aca="false">Q208*3</f>
        <v>87572.37</v>
      </c>
      <c r="AA208" s="33" t="n">
        <f aca="false">IF(O208="Yes",(Z208-S208)*100,(Z208-Q208)*100)</f>
        <v>5838158</v>
      </c>
      <c r="AB208" s="34" t="n">
        <f aca="false">IF(ABS(Y208)&lt;Z208,IF(O208="Yes",U208+(X208*S208)/10000,T208+(X208*Q208)/10000),"Error msg/No rate shown")</f>
        <v>580.896721</v>
      </c>
      <c r="AC208" s="34"/>
      <c r="AD208" s="34"/>
      <c r="AE208" s="35"/>
      <c r="AF208" s="35"/>
      <c r="AH208" s="36"/>
      <c r="AI208" s="36"/>
      <c r="AJ208" s="36"/>
      <c r="AK208" s="0" t="n">
        <v>3</v>
      </c>
    </row>
    <row r="209" customFormat="false" ht="13.8" hidden="true" customHeight="false" outlineLevel="0" collapsed="false">
      <c r="A209" s="25"/>
      <c r="B209" s="23"/>
      <c r="C209" s="24"/>
      <c r="D209" s="4"/>
      <c r="E209" s="4" t="s">
        <v>172</v>
      </c>
      <c r="F209" s="4" t="s">
        <v>82</v>
      </c>
      <c r="G209" s="26" t="s">
        <v>103</v>
      </c>
      <c r="H209" s="26" t="s">
        <v>113</v>
      </c>
      <c r="I209" s="26" t="s">
        <v>91</v>
      </c>
      <c r="J209" s="27" t="s">
        <v>77</v>
      </c>
      <c r="K209" s="28" t="n">
        <v>15</v>
      </c>
      <c r="L209" s="29" t="n">
        <v>0.6875</v>
      </c>
      <c r="M209" s="29" t="n">
        <v>0.597222222222222</v>
      </c>
      <c r="N209" s="26" t="s">
        <v>77</v>
      </c>
      <c r="O209" s="26" t="s">
        <v>78</v>
      </c>
      <c r="P209" s="30" t="n">
        <v>50</v>
      </c>
      <c r="Q209" s="30" t="n">
        <f aca="false">P209*T209</f>
        <v>105.59</v>
      </c>
      <c r="R209" s="30" t="s">
        <v>79</v>
      </c>
      <c r="S209" s="30" t="s">
        <v>79</v>
      </c>
      <c r="T209" s="31" t="n">
        <v>2.1118</v>
      </c>
      <c r="U209" s="31"/>
      <c r="V209" s="31" t="str">
        <f aca="false">_xlfn.CONCAT(H209,"/",G209)</f>
        <v>GBP/NZD</v>
      </c>
      <c r="W209" s="31" t="n">
        <f aca="false">ABS(10000*(U209-T209))</f>
        <v>21118</v>
      </c>
      <c r="X209" s="32" t="n">
        <f aca="false">IF(LEFT(V209,3)=G209,1,-1)</f>
        <v>-1</v>
      </c>
      <c r="Y209" s="31" t="n">
        <f aca="false">IF(O209="Yes",S209-W209,Q209)</f>
        <v>105.59</v>
      </c>
      <c r="Z209" s="32" t="n">
        <f aca="false">Q209*3</f>
        <v>316.77</v>
      </c>
      <c r="AA209" s="33" t="n">
        <f aca="false">IF(O209="Yes",(Z209-S209)*100,(Z209-Q209)*100)</f>
        <v>21118</v>
      </c>
      <c r="AB209" s="34" t="n">
        <f aca="false">IF(ABS(Y209)&lt;Z209,IF(O209="Yes",U209+(X209*S209)/10000,T209+(X209*Q209)/10000),"Error msg/No rate shown")</f>
        <v>2.101241</v>
      </c>
      <c r="AC209" s="34"/>
      <c r="AD209" s="34"/>
      <c r="AE209" s="35"/>
      <c r="AF209" s="35"/>
      <c r="AH209" s="36"/>
      <c r="AI209" s="36"/>
      <c r="AJ209" s="36"/>
      <c r="AK209" s="0" t="n">
        <v>3</v>
      </c>
    </row>
    <row r="210" customFormat="false" ht="13.8" hidden="true" customHeight="false" outlineLevel="0" collapsed="false">
      <c r="A210" s="25"/>
      <c r="B210" s="23"/>
      <c r="C210" s="24"/>
      <c r="D210" s="4"/>
      <c r="E210" s="4" t="s">
        <v>173</v>
      </c>
      <c r="F210" s="4"/>
      <c r="G210" s="26" t="s">
        <v>104</v>
      </c>
      <c r="H210" s="26" t="s">
        <v>113</v>
      </c>
      <c r="I210" s="26" t="s">
        <v>76</v>
      </c>
      <c r="J210" s="27" t="s">
        <v>77</v>
      </c>
      <c r="K210" s="28" t="n">
        <v>15</v>
      </c>
      <c r="L210" s="29" t="n">
        <v>0.6875</v>
      </c>
      <c r="M210" s="29" t="n">
        <v>0.597222222222222</v>
      </c>
      <c r="N210" s="26" t="s">
        <v>77</v>
      </c>
      <c r="O210" s="26" t="s">
        <v>78</v>
      </c>
      <c r="P210" s="30" t="n">
        <v>50</v>
      </c>
      <c r="Q210" s="30" t="n">
        <f aca="false">P210*T210</f>
        <v>34146.25</v>
      </c>
      <c r="R210" s="30" t="s">
        <v>79</v>
      </c>
      <c r="S210" s="30" t="s">
        <v>79</v>
      </c>
      <c r="T210" s="31" t="n">
        <v>682.925</v>
      </c>
      <c r="U210" s="31"/>
      <c r="V210" s="31" t="str">
        <f aca="false">_xlfn.CONCAT(H210,"/",G210)</f>
        <v>GBP/CRC</v>
      </c>
      <c r="W210" s="31" t="n">
        <f aca="false">ABS(10000*(U210-T210))</f>
        <v>6829250</v>
      </c>
      <c r="X210" s="32" t="n">
        <f aca="false">IF(LEFT(V210,3)=G210,1,-1)</f>
        <v>-1</v>
      </c>
      <c r="Y210" s="31" t="n">
        <f aca="false">IF(O210="Yes",S210-W210,Q210)</f>
        <v>34146.25</v>
      </c>
      <c r="Z210" s="32" t="n">
        <f aca="false">Q210*3</f>
        <v>102438.75</v>
      </c>
      <c r="AA210" s="33" t="n">
        <f aca="false">IF(O210="Yes",(Z210-S210)*100,(Z210-Q210)*100)</f>
        <v>6829250</v>
      </c>
      <c r="AB210" s="34" t="n">
        <f aca="false">IF(ABS(Y210)&lt;Z210,IF(O210="Yes",U210+(X210*S210)/10000,T210+(X210*Q210)/10000),"Error msg/No rate shown")</f>
        <v>679.510375</v>
      </c>
      <c r="AC210" s="34"/>
      <c r="AD210" s="34"/>
      <c r="AE210" s="35"/>
      <c r="AF210" s="35"/>
      <c r="AH210" s="36"/>
      <c r="AI210" s="36"/>
      <c r="AJ210" s="36"/>
      <c r="AK210" s="0" t="n">
        <v>3</v>
      </c>
    </row>
    <row r="211" customFormat="false" ht="13.8" hidden="true" customHeight="false" outlineLevel="0" collapsed="false">
      <c r="A211" s="25"/>
      <c r="B211" s="23"/>
      <c r="C211" s="24"/>
      <c r="D211" s="4"/>
      <c r="E211" s="4" t="s">
        <v>172</v>
      </c>
      <c r="F211" s="4" t="s">
        <v>82</v>
      </c>
      <c r="G211" s="26" t="s">
        <v>105</v>
      </c>
      <c r="H211" s="26" t="s">
        <v>113</v>
      </c>
      <c r="I211" s="26" t="s">
        <v>76</v>
      </c>
      <c r="J211" s="27" t="s">
        <v>77</v>
      </c>
      <c r="K211" s="28" t="n">
        <v>15</v>
      </c>
      <c r="L211" s="29" t="n">
        <v>0.6875</v>
      </c>
      <c r="M211" s="29" t="n">
        <v>0.597222222222222</v>
      </c>
      <c r="N211" s="26" t="s">
        <v>77</v>
      </c>
      <c r="O211" s="26" t="s">
        <v>78</v>
      </c>
      <c r="P211" s="30" t="n">
        <v>50</v>
      </c>
      <c r="Q211" s="30" t="n">
        <f aca="false">P211*T211</f>
        <v>1485.35</v>
      </c>
      <c r="R211" s="30" t="s">
        <v>79</v>
      </c>
      <c r="S211" s="30" t="s">
        <v>79</v>
      </c>
      <c r="T211" s="31" t="n">
        <v>29.707</v>
      </c>
      <c r="U211" s="31"/>
      <c r="V211" s="31" t="str">
        <f aca="false">_xlfn.CONCAT(H211,"/",G211)</f>
        <v>GBP/CZK</v>
      </c>
      <c r="W211" s="31" t="n">
        <f aca="false">ABS(10000*(U211-T211))</f>
        <v>297070</v>
      </c>
      <c r="X211" s="32" t="n">
        <f aca="false">IF(LEFT(V211,3)=G211,1,-1)</f>
        <v>-1</v>
      </c>
      <c r="Y211" s="31" t="n">
        <f aca="false">IF(O211="Yes",S211-W211,Q211)</f>
        <v>1485.35</v>
      </c>
      <c r="Z211" s="32" t="n">
        <f aca="false">Q211*3</f>
        <v>4456.05</v>
      </c>
      <c r="AA211" s="33" t="n">
        <f aca="false">IF(O211="Yes",(Z211-S211)*100,(Z211-Q211)*100)</f>
        <v>297070</v>
      </c>
      <c r="AB211" s="34" t="n">
        <f aca="false">IF(ABS(Y211)&lt;Z211,IF(O211="Yes",U211+(X211*S211)/10000,T211+(X211*Q211)/10000),"Error msg/No rate shown")</f>
        <v>29.558465</v>
      </c>
      <c r="AC211" s="34"/>
      <c r="AD211" s="34"/>
      <c r="AE211" s="35"/>
      <c r="AF211" s="35"/>
      <c r="AH211" s="36"/>
      <c r="AI211" s="36"/>
      <c r="AJ211" s="36"/>
      <c r="AK211" s="0" t="n">
        <v>3</v>
      </c>
    </row>
    <row r="212" customFormat="false" ht="13.8" hidden="true" customHeight="false" outlineLevel="0" collapsed="false">
      <c r="A212" s="25"/>
      <c r="B212" s="23"/>
      <c r="C212" s="24"/>
      <c r="D212" s="4"/>
      <c r="E212" s="4" t="s">
        <v>172</v>
      </c>
      <c r="F212" s="4" t="s">
        <v>82</v>
      </c>
      <c r="G212" s="26" t="s">
        <v>106</v>
      </c>
      <c r="H212" s="26" t="s">
        <v>113</v>
      </c>
      <c r="I212" s="26" t="s">
        <v>76</v>
      </c>
      <c r="J212" s="27" t="s">
        <v>77</v>
      </c>
      <c r="K212" s="28" t="n">
        <v>15</v>
      </c>
      <c r="L212" s="29" t="n">
        <v>0.6875</v>
      </c>
      <c r="M212" s="29" t="n">
        <v>0.597222222222222</v>
      </c>
      <c r="N212" s="26" t="s">
        <v>77</v>
      </c>
      <c r="O212" s="26" t="s">
        <v>78</v>
      </c>
      <c r="P212" s="30" t="n">
        <v>50</v>
      </c>
      <c r="Q212" s="30" t="n">
        <f aca="false">P212*T212</f>
        <v>442.32</v>
      </c>
      <c r="R212" s="30" t="s">
        <v>79</v>
      </c>
      <c r="S212" s="30" t="s">
        <v>79</v>
      </c>
      <c r="T212" s="31" t="n">
        <v>8.8464</v>
      </c>
      <c r="U212" s="31"/>
      <c r="V212" s="31" t="str">
        <f aca="false">_xlfn.CONCAT(H212,"/",G212)</f>
        <v>GBP/DKK</v>
      </c>
      <c r="W212" s="31" t="n">
        <f aca="false">ABS(10000*(U212-T212))</f>
        <v>88464</v>
      </c>
      <c r="X212" s="32" t="n">
        <f aca="false">IF(LEFT(V212,3)=G212,1,-1)</f>
        <v>-1</v>
      </c>
      <c r="Y212" s="31" t="n">
        <f aca="false">IF(O212="Yes",S212-W212,Q212)</f>
        <v>442.32</v>
      </c>
      <c r="Z212" s="32" t="n">
        <f aca="false">Q212*3</f>
        <v>1326.96</v>
      </c>
      <c r="AA212" s="33" t="n">
        <f aca="false">IF(O212="Yes",(Z212-S212)*100,(Z212-Q212)*100)</f>
        <v>88464</v>
      </c>
      <c r="AB212" s="34" t="n">
        <f aca="false">IF(ABS(Y212)&lt;Z212,IF(O212="Yes",U212+(X212*S212)/10000,T212+(X212*Q212)/10000),"Error msg/No rate shown")</f>
        <v>8.802168</v>
      </c>
      <c r="AC212" s="34"/>
      <c r="AD212" s="34"/>
      <c r="AE212" s="35"/>
      <c r="AF212" s="35"/>
      <c r="AH212" s="36"/>
      <c r="AI212" s="36"/>
      <c r="AJ212" s="36"/>
      <c r="AK212" s="0" t="n">
        <v>3</v>
      </c>
    </row>
    <row r="213" customFormat="false" ht="13.8" hidden="true" customHeight="false" outlineLevel="0" collapsed="false">
      <c r="A213" s="25"/>
      <c r="B213" s="23"/>
      <c r="C213" s="24"/>
      <c r="D213" s="4"/>
      <c r="E213" s="4" t="s">
        <v>172</v>
      </c>
      <c r="F213" s="4"/>
      <c r="G213" s="26" t="s">
        <v>107</v>
      </c>
      <c r="H213" s="26" t="s">
        <v>113</v>
      </c>
      <c r="I213" s="26" t="s">
        <v>76</v>
      </c>
      <c r="J213" s="27" t="s">
        <v>77</v>
      </c>
      <c r="K213" s="28" t="n">
        <v>15</v>
      </c>
      <c r="L213" s="29" t="n">
        <v>0.6875</v>
      </c>
      <c r="M213" s="29" t="n">
        <v>0.597222222222222</v>
      </c>
      <c r="N213" s="26" t="s">
        <v>77</v>
      </c>
      <c r="O213" s="26" t="s">
        <v>78</v>
      </c>
      <c r="P213" s="30" t="n">
        <v>50</v>
      </c>
      <c r="Q213" s="30" t="n">
        <f aca="false">P213*T213</f>
        <v>3918.09</v>
      </c>
      <c r="R213" s="30" t="s">
        <v>79</v>
      </c>
      <c r="S213" s="30" t="s">
        <v>79</v>
      </c>
      <c r="T213" s="31" t="n">
        <v>78.3618</v>
      </c>
      <c r="U213" s="31"/>
      <c r="V213" s="31" t="str">
        <f aca="false">_xlfn.CONCAT(H213,"/",G213)</f>
        <v>GBP/DOP</v>
      </c>
      <c r="W213" s="31" t="n">
        <f aca="false">ABS(10000*(U213-T213))</f>
        <v>783618</v>
      </c>
      <c r="X213" s="32" t="n">
        <f aca="false">IF(LEFT(V213,3)=G213,1,-1)</f>
        <v>-1</v>
      </c>
      <c r="Y213" s="31" t="n">
        <f aca="false">IF(O213="Yes",S213-W213,Q213)</f>
        <v>3918.09</v>
      </c>
      <c r="Z213" s="32" t="n">
        <f aca="false">Q213*3</f>
        <v>11754.27</v>
      </c>
      <c r="AA213" s="33" t="n">
        <f aca="false">IF(O213="Yes",(Z213-S213)*100,(Z213-Q213)*100)</f>
        <v>783618</v>
      </c>
      <c r="AB213" s="34" t="n">
        <f aca="false">IF(ABS(Y213)&lt;Z213,IF(O213="Yes",U213+(X213*S213)/10000,T213+(X213*Q213)/10000),"Error msg/No rate shown")</f>
        <v>77.969991</v>
      </c>
      <c r="AC213" s="34"/>
      <c r="AD213" s="34"/>
      <c r="AE213" s="35"/>
      <c r="AF213" s="35"/>
      <c r="AH213" s="36"/>
      <c r="AI213" s="36"/>
      <c r="AJ213" s="36"/>
      <c r="AK213" s="0" t="n">
        <v>3</v>
      </c>
    </row>
    <row r="214" customFormat="false" ht="13.8" hidden="true" customHeight="false" outlineLevel="0" collapsed="false">
      <c r="A214" s="25"/>
      <c r="B214" s="23"/>
      <c r="C214" s="24"/>
      <c r="D214" s="4"/>
      <c r="E214" s="4" t="s">
        <v>173</v>
      </c>
      <c r="F214" s="4"/>
      <c r="G214" s="26" t="s">
        <v>108</v>
      </c>
      <c r="H214" s="26" t="s">
        <v>113</v>
      </c>
      <c r="I214" s="26" t="s">
        <v>91</v>
      </c>
      <c r="J214" s="27" t="s">
        <v>77</v>
      </c>
      <c r="K214" s="28" t="n">
        <v>15</v>
      </c>
      <c r="L214" s="29" t="n">
        <v>0.6875</v>
      </c>
      <c r="M214" s="29" t="n">
        <v>0.597222222222222</v>
      </c>
      <c r="N214" s="26" t="s">
        <v>77</v>
      </c>
      <c r="O214" s="26" t="s">
        <v>78</v>
      </c>
      <c r="P214" s="30" t="n">
        <v>50</v>
      </c>
      <c r="Q214" s="30" t="n">
        <f aca="false">P214*T214</f>
        <v>3205.83</v>
      </c>
      <c r="R214" s="30" t="s">
        <v>79</v>
      </c>
      <c r="S214" s="30" t="s">
        <v>79</v>
      </c>
      <c r="T214" s="31" t="n">
        <v>64.1166</v>
      </c>
      <c r="U214" s="31"/>
      <c r="V214" s="31" t="str">
        <f aca="false">_xlfn.CONCAT(H214,"/",G214)</f>
        <v>GBP/EGP</v>
      </c>
      <c r="W214" s="31" t="n">
        <f aca="false">ABS(10000*(U214-T214))</f>
        <v>641166</v>
      </c>
      <c r="X214" s="32" t="n">
        <f aca="false">IF(LEFT(V214,3)=G214,1,-1)</f>
        <v>-1</v>
      </c>
      <c r="Y214" s="31" t="n">
        <f aca="false">IF(O214="Yes",S214-W214,Q214)</f>
        <v>3205.83</v>
      </c>
      <c r="Z214" s="32" t="n">
        <f aca="false">Q214*3</f>
        <v>9617.49</v>
      </c>
      <c r="AA214" s="33" t="n">
        <f aca="false">IF(O214="Yes",(Z214-S214)*100,(Z214-Q214)*100)</f>
        <v>641166</v>
      </c>
      <c r="AB214" s="34" t="n">
        <f aca="false">IF(ABS(Y214)&lt;Z214,IF(O214="Yes",U214+(X214*S214)/10000,T214+(X214*Q214)/10000),"Error msg/No rate shown")</f>
        <v>63.796017</v>
      </c>
      <c r="AC214" s="34"/>
      <c r="AD214" s="34"/>
      <c r="AE214" s="35"/>
      <c r="AF214" s="35"/>
      <c r="AH214" s="36"/>
      <c r="AI214" s="36"/>
      <c r="AJ214" s="36"/>
      <c r="AK214" s="0" t="n">
        <v>3</v>
      </c>
    </row>
    <row r="215" customFormat="false" ht="13.8" hidden="true" customHeight="false" outlineLevel="0" collapsed="false">
      <c r="A215" s="25"/>
      <c r="B215" s="23"/>
      <c r="C215" s="24"/>
      <c r="D215" s="4"/>
      <c r="E215" s="4" t="s">
        <v>173</v>
      </c>
      <c r="F215" s="4"/>
      <c r="G215" s="26" t="s">
        <v>109</v>
      </c>
      <c r="H215" s="26" t="s">
        <v>113</v>
      </c>
      <c r="I215" s="26" t="s">
        <v>76</v>
      </c>
      <c r="J215" s="27" t="s">
        <v>77</v>
      </c>
      <c r="K215" s="28" t="n">
        <v>15</v>
      </c>
      <c r="L215" s="29" t="n">
        <v>0.6875</v>
      </c>
      <c r="M215" s="29" t="n">
        <v>0.597222222222222</v>
      </c>
      <c r="N215" s="26" t="s">
        <v>77</v>
      </c>
      <c r="O215" s="26" t="s">
        <v>78</v>
      </c>
      <c r="P215" s="30" t="n">
        <v>50</v>
      </c>
      <c r="Q215" s="30" t="n">
        <f aca="false">P215*T215</f>
        <v>1174.82</v>
      </c>
      <c r="R215" s="30" t="s">
        <v>79</v>
      </c>
      <c r="S215" s="30" t="s">
        <v>79</v>
      </c>
      <c r="T215" s="31" t="n">
        <v>23.4964</v>
      </c>
      <c r="U215" s="31"/>
      <c r="V215" s="31" t="str">
        <f aca="false">_xlfn.CONCAT(H215,"/",G215)</f>
        <v>GBP/SZL</v>
      </c>
      <c r="W215" s="31" t="n">
        <f aca="false">ABS(10000*(U215-T215))</f>
        <v>234964</v>
      </c>
      <c r="X215" s="32" t="n">
        <f aca="false">IF(LEFT(V215,3)=G215,1,-1)</f>
        <v>-1</v>
      </c>
      <c r="Y215" s="31" t="n">
        <f aca="false">IF(O215="Yes",S215-W215,Q215)</f>
        <v>1174.82</v>
      </c>
      <c r="Z215" s="32" t="n">
        <f aca="false">Q215*3</f>
        <v>3524.46</v>
      </c>
      <c r="AA215" s="33" t="n">
        <f aca="false">IF(O215="Yes",(Z215-S215)*100,(Z215-Q215)*100)</f>
        <v>234964</v>
      </c>
      <c r="AB215" s="34" t="n">
        <f aca="false">IF(ABS(Y215)&lt;Z215,IF(O215="Yes",U215+(X215*S215)/10000,T215+(X215*Q215)/10000),"Error msg/No rate shown")</f>
        <v>23.378918</v>
      </c>
      <c r="AC215" s="34"/>
      <c r="AD215" s="34"/>
      <c r="AE215" s="35"/>
      <c r="AF215" s="35"/>
      <c r="AH215" s="36"/>
      <c r="AI215" s="36"/>
      <c r="AJ215" s="36"/>
      <c r="AK215" s="0" t="n">
        <v>3</v>
      </c>
    </row>
    <row r="216" customFormat="false" ht="13.8" hidden="true" customHeight="false" outlineLevel="0" collapsed="false">
      <c r="A216" s="25"/>
      <c r="B216" s="23"/>
      <c r="C216" s="24"/>
      <c r="D216" s="4"/>
      <c r="E216" s="4" t="s">
        <v>173</v>
      </c>
      <c r="F216" s="4"/>
      <c r="G216" s="26" t="s">
        <v>110</v>
      </c>
      <c r="H216" s="26" t="s">
        <v>113</v>
      </c>
      <c r="I216" s="26" t="s">
        <v>76</v>
      </c>
      <c r="J216" s="27" t="s">
        <v>77</v>
      </c>
      <c r="K216" s="28" t="n">
        <v>15</v>
      </c>
      <c r="L216" s="29" t="n">
        <v>0.6875</v>
      </c>
      <c r="M216" s="29" t="n">
        <v>0.597222222222222</v>
      </c>
      <c r="N216" s="26" t="s">
        <v>77</v>
      </c>
      <c r="O216" s="26" t="s">
        <v>78</v>
      </c>
      <c r="P216" s="30" t="n">
        <v>50</v>
      </c>
      <c r="Q216" s="30" t="n">
        <f aca="false">P216*T216</f>
        <v>143.15</v>
      </c>
      <c r="R216" s="30" t="s">
        <v>79</v>
      </c>
      <c r="S216" s="30" t="s">
        <v>79</v>
      </c>
      <c r="T216" s="31" t="n">
        <v>2.863</v>
      </c>
      <c r="U216" s="31"/>
      <c r="V216" s="31" t="str">
        <f aca="false">_xlfn.CONCAT(H216,"/",G216)</f>
        <v>GBP/FJD</v>
      </c>
      <c r="W216" s="31" t="n">
        <f aca="false">ABS(10000*(U216-T216))</f>
        <v>28630</v>
      </c>
      <c r="X216" s="32" t="n">
        <f aca="false">IF(LEFT(V216,3)=G216,1,-1)</f>
        <v>-1</v>
      </c>
      <c r="Y216" s="31" t="n">
        <f aca="false">IF(O216="Yes",S216-W216,Q216)</f>
        <v>143.15</v>
      </c>
      <c r="Z216" s="32" t="n">
        <f aca="false">Q216*3</f>
        <v>429.45</v>
      </c>
      <c r="AA216" s="33" t="n">
        <f aca="false">IF(O216="Yes",(Z216-S216)*100,(Z216-Q216)*100)</f>
        <v>28630</v>
      </c>
      <c r="AB216" s="34" t="n">
        <f aca="false">IF(ABS(Y216)&lt;Z216,IF(O216="Yes",U216+(X216*S216)/10000,T216+(X216*Q216)/10000),"Error msg/No rate shown")</f>
        <v>2.848685</v>
      </c>
      <c r="AC216" s="34"/>
      <c r="AD216" s="34"/>
      <c r="AE216" s="35"/>
      <c r="AF216" s="35"/>
      <c r="AH216" s="36"/>
      <c r="AI216" s="36"/>
      <c r="AJ216" s="36"/>
      <c r="AK216" s="0" t="n">
        <v>3</v>
      </c>
    </row>
    <row r="217" customFormat="false" ht="13.8" hidden="true" customHeight="false" outlineLevel="0" collapsed="false">
      <c r="A217" s="25"/>
      <c r="B217" s="23"/>
      <c r="C217" s="24"/>
      <c r="D217" s="4"/>
      <c r="E217" s="4" t="s">
        <v>173</v>
      </c>
      <c r="F217" s="4"/>
      <c r="G217" s="26" t="s">
        <v>111</v>
      </c>
      <c r="H217" s="26" t="s">
        <v>113</v>
      </c>
      <c r="I217" s="26" t="s">
        <v>76</v>
      </c>
      <c r="J217" s="27" t="s">
        <v>77</v>
      </c>
      <c r="K217" s="28" t="n">
        <v>15</v>
      </c>
      <c r="L217" s="29" t="n">
        <v>0.6875</v>
      </c>
      <c r="M217" s="29" t="n">
        <v>0.597222222222222</v>
      </c>
      <c r="N217" s="26" t="s">
        <v>77</v>
      </c>
      <c r="O217" s="26" t="s">
        <v>78</v>
      </c>
      <c r="P217" s="30" t="n">
        <v>50</v>
      </c>
      <c r="Q217" s="30" t="n">
        <f aca="false">P217*T217</f>
        <v>4616.5</v>
      </c>
      <c r="R217" s="30" t="s">
        <v>79</v>
      </c>
      <c r="S217" s="30" t="s">
        <v>79</v>
      </c>
      <c r="T217" s="31" t="n">
        <v>92.33</v>
      </c>
      <c r="U217" s="31"/>
      <c r="V217" s="31" t="str">
        <f aca="false">_xlfn.CONCAT(H217,"/",G217)</f>
        <v>GBP/GMD</v>
      </c>
      <c r="W217" s="31" t="n">
        <f aca="false">ABS(10000*(U217-T217))</f>
        <v>923300</v>
      </c>
      <c r="X217" s="32" t="n">
        <f aca="false">IF(LEFT(V217,3)=G217,1,-1)</f>
        <v>-1</v>
      </c>
      <c r="Y217" s="31" t="n">
        <f aca="false">IF(O217="Yes",S217-W217,Q217)</f>
        <v>4616.5</v>
      </c>
      <c r="Z217" s="32" t="n">
        <f aca="false">Q217*3</f>
        <v>13849.5</v>
      </c>
      <c r="AA217" s="33" t="n">
        <f aca="false">IF(O217="Yes",(Z217-S217)*100,(Z217-Q217)*100)</f>
        <v>923300</v>
      </c>
      <c r="AB217" s="34" t="n">
        <f aca="false">IF(ABS(Y217)&lt;Z217,IF(O217="Yes",U217+(X217*S217)/10000,T217+(X217*Q217)/10000),"Error msg/No rate shown")</f>
        <v>91.86835</v>
      </c>
      <c r="AC217" s="34"/>
      <c r="AD217" s="34"/>
      <c r="AE217" s="35"/>
      <c r="AF217" s="35"/>
      <c r="AH217" s="36"/>
      <c r="AI217" s="36"/>
      <c r="AJ217" s="36"/>
      <c r="AK217" s="0" t="n">
        <v>3</v>
      </c>
    </row>
    <row r="218" customFormat="false" ht="13.8" hidden="true" customHeight="false" outlineLevel="0" collapsed="false">
      <c r="A218" s="25"/>
      <c r="B218" s="23"/>
      <c r="C218" s="24"/>
      <c r="D218" s="4"/>
      <c r="E218" s="4" t="s">
        <v>173</v>
      </c>
      <c r="F218" s="4"/>
      <c r="G218" s="26" t="s">
        <v>112</v>
      </c>
      <c r="H218" s="26" t="s">
        <v>113</v>
      </c>
      <c r="I218" s="26" t="s">
        <v>76</v>
      </c>
      <c r="J218" s="27" t="s">
        <v>77</v>
      </c>
      <c r="K218" s="28" t="n">
        <v>15</v>
      </c>
      <c r="L218" s="29" t="n">
        <v>0.6875</v>
      </c>
      <c r="M218" s="29" t="n">
        <v>0.597222222222222</v>
      </c>
      <c r="N218" s="26" t="s">
        <v>77</v>
      </c>
      <c r="O218" s="26" t="s">
        <v>78</v>
      </c>
      <c r="P218" s="30" t="n">
        <v>50</v>
      </c>
      <c r="Q218" s="30" t="n">
        <f aca="false">P218*T218</f>
        <v>1027.5</v>
      </c>
      <c r="R218" s="30" t="s">
        <v>79</v>
      </c>
      <c r="S218" s="30" t="s">
        <v>79</v>
      </c>
      <c r="T218" s="31" t="n">
        <v>20.55</v>
      </c>
      <c r="U218" s="31"/>
      <c r="V218" s="31" t="str">
        <f aca="false">_xlfn.CONCAT(H218,"/",G218)</f>
        <v>GBP/GHS</v>
      </c>
      <c r="W218" s="31" t="n">
        <f aca="false">ABS(10000*(U218-T218))</f>
        <v>205500</v>
      </c>
      <c r="X218" s="32" t="n">
        <f aca="false">IF(LEFT(V218,3)=G218,1,-1)</f>
        <v>-1</v>
      </c>
      <c r="Y218" s="31" t="n">
        <f aca="false">IF(O218="Yes",S218-W218,Q218)</f>
        <v>1027.5</v>
      </c>
      <c r="Z218" s="32" t="n">
        <f aca="false">Q218*3</f>
        <v>3082.5</v>
      </c>
      <c r="AA218" s="33" t="n">
        <f aca="false">IF(O218="Yes",(Z218-S218)*100,(Z218-Q218)*100)</f>
        <v>205500</v>
      </c>
      <c r="AB218" s="34" t="n">
        <f aca="false">IF(ABS(Y218)&lt;Z218,IF(O218="Yes",U218+(X218*S218)/10000,T218+(X218*Q218)/10000),"Error msg/No rate shown")</f>
        <v>20.44725</v>
      </c>
      <c r="AC218" s="34"/>
      <c r="AD218" s="34"/>
      <c r="AE218" s="35"/>
      <c r="AF218" s="35"/>
      <c r="AH218" s="36"/>
      <c r="AI218" s="36"/>
      <c r="AJ218" s="36"/>
      <c r="AK218" s="0" t="n">
        <v>3</v>
      </c>
    </row>
    <row r="219" customFormat="false" ht="13.8" hidden="true" customHeight="false" outlineLevel="0" collapsed="false">
      <c r="A219" s="25"/>
      <c r="B219" s="23"/>
      <c r="C219" s="24"/>
      <c r="D219" s="4"/>
      <c r="E219" s="4" t="s">
        <v>173</v>
      </c>
      <c r="F219" s="4"/>
      <c r="G219" s="26" t="s">
        <v>114</v>
      </c>
      <c r="H219" s="26" t="s">
        <v>113</v>
      </c>
      <c r="I219" s="26" t="s">
        <v>76</v>
      </c>
      <c r="J219" s="27" t="s">
        <v>77</v>
      </c>
      <c r="K219" s="28" t="n">
        <v>15</v>
      </c>
      <c r="L219" s="29" t="n">
        <v>0.6875</v>
      </c>
      <c r="M219" s="29" t="n">
        <v>0.597222222222222</v>
      </c>
      <c r="N219" s="26" t="s">
        <v>77</v>
      </c>
      <c r="O219" s="26" t="s">
        <v>78</v>
      </c>
      <c r="P219" s="30" t="n">
        <v>50</v>
      </c>
      <c r="Q219" s="30" t="n">
        <f aca="false">P219*T219</f>
        <v>509.135</v>
      </c>
      <c r="R219" s="30" t="s">
        <v>79</v>
      </c>
      <c r="S219" s="30" t="s">
        <v>79</v>
      </c>
      <c r="T219" s="31" t="n">
        <v>10.1827</v>
      </c>
      <c r="U219" s="31"/>
      <c r="V219" s="31" t="str">
        <f aca="false">_xlfn.CONCAT(H219,"/",G219)</f>
        <v>GBP/GTQ</v>
      </c>
      <c r="W219" s="31" t="n">
        <f aca="false">ABS(10000*(U219-T219))</f>
        <v>101827</v>
      </c>
      <c r="X219" s="32" t="n">
        <f aca="false">IF(LEFT(V219,3)=G219,1,-1)</f>
        <v>-1</v>
      </c>
      <c r="Y219" s="31" t="n">
        <f aca="false">IF(O219="Yes",S219-W219,Q219)</f>
        <v>509.135</v>
      </c>
      <c r="Z219" s="32" t="n">
        <f aca="false">Q219*3</f>
        <v>1527.405</v>
      </c>
      <c r="AA219" s="33" t="n">
        <f aca="false">IF(O219="Yes",(Z219-S219)*100,(Z219-Q219)*100)</f>
        <v>101827</v>
      </c>
      <c r="AB219" s="34" t="n">
        <f aca="false">IF(ABS(Y219)&lt;Z219,IF(O219="Yes",U219+(X219*S219)/10000,T219+(X219*Q219)/10000),"Error msg/No rate shown")</f>
        <v>10.1317865</v>
      </c>
      <c r="AC219" s="34"/>
      <c r="AD219" s="34"/>
      <c r="AE219" s="35"/>
      <c r="AF219" s="35"/>
      <c r="AH219" s="36"/>
      <c r="AI219" s="36"/>
      <c r="AJ219" s="36"/>
      <c r="AK219" s="0" t="n">
        <v>3</v>
      </c>
    </row>
    <row r="220" customFormat="false" ht="13.8" hidden="true" customHeight="false" outlineLevel="0" collapsed="false">
      <c r="A220" s="25"/>
      <c r="B220" s="23"/>
      <c r="C220" s="24"/>
      <c r="D220" s="4"/>
      <c r="E220" s="4" t="s">
        <v>173</v>
      </c>
      <c r="F220" s="4"/>
      <c r="G220" s="26" t="s">
        <v>115</v>
      </c>
      <c r="H220" s="26" t="s">
        <v>113</v>
      </c>
      <c r="I220" s="26" t="s">
        <v>76</v>
      </c>
      <c r="J220" s="27" t="s">
        <v>77</v>
      </c>
      <c r="K220" s="28" t="n">
        <v>15</v>
      </c>
      <c r="L220" s="29" t="n">
        <v>0.6875</v>
      </c>
      <c r="M220" s="29" t="n">
        <v>0.597222222222222</v>
      </c>
      <c r="N220" s="26" t="s">
        <v>77</v>
      </c>
      <c r="O220" s="26" t="s">
        <v>78</v>
      </c>
      <c r="P220" s="30" t="n">
        <v>50</v>
      </c>
      <c r="Q220" s="30" t="n">
        <f aca="false">P220*T220</f>
        <v>564993.65</v>
      </c>
      <c r="R220" s="30" t="s">
        <v>79</v>
      </c>
      <c r="S220" s="30" t="s">
        <v>79</v>
      </c>
      <c r="T220" s="31" t="n">
        <v>11299.873</v>
      </c>
      <c r="U220" s="31"/>
      <c r="V220" s="31" t="str">
        <f aca="false">_xlfn.CONCAT(H220,"/",G220)</f>
        <v>GBP/GNF</v>
      </c>
      <c r="W220" s="31" t="n">
        <f aca="false">ABS(10000*(U220-T220))</f>
        <v>112998730</v>
      </c>
      <c r="X220" s="32" t="n">
        <f aca="false">IF(LEFT(V220,3)=G220,1,-1)</f>
        <v>-1</v>
      </c>
      <c r="Y220" s="31" t="n">
        <f aca="false">IF(O220="Yes",S220-W220,Q220)</f>
        <v>564993.65</v>
      </c>
      <c r="Z220" s="32" t="n">
        <f aca="false">Q220*3</f>
        <v>1694980.95</v>
      </c>
      <c r="AA220" s="33" t="n">
        <f aca="false">IF(O220="Yes",(Z220-S220)*100,(Z220-Q220)*100)</f>
        <v>112998730</v>
      </c>
      <c r="AB220" s="34" t="n">
        <f aca="false">IF(ABS(Y220)&lt;Z220,IF(O220="Yes",U220+(X220*S220)/10000,T220+(X220*Q220)/10000),"Error msg/No rate shown")</f>
        <v>11243.373635</v>
      </c>
      <c r="AC220" s="34"/>
      <c r="AD220" s="34"/>
      <c r="AE220" s="35"/>
      <c r="AF220" s="35"/>
      <c r="AH220" s="36"/>
      <c r="AI220" s="36"/>
      <c r="AJ220" s="36"/>
      <c r="AK220" s="0" t="n">
        <v>3</v>
      </c>
    </row>
    <row r="221" customFormat="false" ht="13.8" hidden="true" customHeight="false" outlineLevel="0" collapsed="false">
      <c r="A221" s="25"/>
      <c r="B221" s="23"/>
      <c r="C221" s="24"/>
      <c r="D221" s="4"/>
      <c r="E221" s="4" t="s">
        <v>173</v>
      </c>
      <c r="F221" s="4"/>
      <c r="G221" s="26" t="s">
        <v>116</v>
      </c>
      <c r="H221" s="26" t="s">
        <v>113</v>
      </c>
      <c r="I221" s="26" t="s">
        <v>76</v>
      </c>
      <c r="J221" s="27" t="s">
        <v>77</v>
      </c>
      <c r="K221" s="28" t="n">
        <v>15</v>
      </c>
      <c r="L221" s="29" t="n">
        <v>0.6875</v>
      </c>
      <c r="M221" s="29" t="n">
        <v>0.597222222222222</v>
      </c>
      <c r="N221" s="26" t="s">
        <v>77</v>
      </c>
      <c r="O221" s="26" t="s">
        <v>78</v>
      </c>
      <c r="P221" s="30" t="n">
        <v>50</v>
      </c>
      <c r="Q221" s="30" t="n">
        <f aca="false">P221*T221</f>
        <v>13710.345</v>
      </c>
      <c r="R221" s="30" t="s">
        <v>79</v>
      </c>
      <c r="S221" s="30" t="s">
        <v>79</v>
      </c>
      <c r="T221" s="31" t="n">
        <v>274.2069</v>
      </c>
      <c r="U221" s="31"/>
      <c r="V221" s="31" t="str">
        <f aca="false">_xlfn.CONCAT(H221,"/",G221)</f>
        <v>GBP/GYD</v>
      </c>
      <c r="W221" s="31" t="n">
        <f aca="false">ABS(10000*(U221-T221))</f>
        <v>2742069</v>
      </c>
      <c r="X221" s="32" t="n">
        <f aca="false">IF(LEFT(V221,3)=G221,1,-1)</f>
        <v>-1</v>
      </c>
      <c r="Y221" s="31" t="n">
        <f aca="false">IF(O221="Yes",S221-W221,Q221)</f>
        <v>13710.345</v>
      </c>
      <c r="Z221" s="32" t="n">
        <f aca="false">Q221*3</f>
        <v>41131.035</v>
      </c>
      <c r="AA221" s="33" t="n">
        <f aca="false">IF(O221="Yes",(Z221-S221)*100,(Z221-Q221)*100)</f>
        <v>2742069</v>
      </c>
      <c r="AB221" s="34" t="n">
        <f aca="false">IF(ABS(Y221)&lt;Z221,IF(O221="Yes",U221+(X221*S221)/10000,T221+(X221*Q221)/10000),"Error msg/No rate shown")</f>
        <v>272.8358655</v>
      </c>
      <c r="AC221" s="34"/>
      <c r="AD221" s="34"/>
      <c r="AE221" s="35"/>
      <c r="AF221" s="35"/>
      <c r="AH221" s="36"/>
      <c r="AI221" s="36"/>
      <c r="AJ221" s="36"/>
      <c r="AK221" s="0" t="n">
        <v>3</v>
      </c>
    </row>
    <row r="222" customFormat="false" ht="13.8" hidden="true" customHeight="false" outlineLevel="0" collapsed="false">
      <c r="A222" s="25"/>
      <c r="B222" s="23"/>
      <c r="C222" s="24"/>
      <c r="D222" s="4"/>
      <c r="E222" s="4" t="s">
        <v>173</v>
      </c>
      <c r="F222" s="4"/>
      <c r="G222" s="26" t="s">
        <v>117</v>
      </c>
      <c r="H222" s="26" t="s">
        <v>113</v>
      </c>
      <c r="I222" s="26" t="s">
        <v>91</v>
      </c>
      <c r="J222" s="27" t="s">
        <v>77</v>
      </c>
      <c r="K222" s="28" t="n">
        <v>15</v>
      </c>
      <c r="L222" s="29" t="n">
        <v>0.6875</v>
      </c>
      <c r="M222" s="29" t="n">
        <v>0.597222222222222</v>
      </c>
      <c r="N222" s="26" t="s">
        <v>77</v>
      </c>
      <c r="O222" s="26" t="s">
        <v>78</v>
      </c>
      <c r="P222" s="30" t="n">
        <v>50</v>
      </c>
      <c r="Q222" s="30" t="n">
        <f aca="false">P222*T222</f>
        <v>1630.88</v>
      </c>
      <c r="R222" s="30" t="s">
        <v>79</v>
      </c>
      <c r="S222" s="30" t="s">
        <v>79</v>
      </c>
      <c r="T222" s="31" t="n">
        <v>32.6176</v>
      </c>
      <c r="U222" s="31"/>
      <c r="V222" s="31" t="str">
        <f aca="false">_xlfn.CONCAT(H222,"/",G222)</f>
        <v>GBP/HNL</v>
      </c>
      <c r="W222" s="31" t="n">
        <f aca="false">ABS(10000*(U222-T222))</f>
        <v>326176</v>
      </c>
      <c r="X222" s="32" t="n">
        <f aca="false">IF(LEFT(V222,3)=G222,1,-1)</f>
        <v>-1</v>
      </c>
      <c r="Y222" s="31" t="n">
        <f aca="false">IF(O222="Yes",S222-W222,Q222)</f>
        <v>1630.88</v>
      </c>
      <c r="Z222" s="32" t="n">
        <f aca="false">Q222*3</f>
        <v>4892.64</v>
      </c>
      <c r="AA222" s="33" t="n">
        <f aca="false">IF(O222="Yes",(Z222-S222)*100,(Z222-Q222)*100)</f>
        <v>326176</v>
      </c>
      <c r="AB222" s="34" t="n">
        <f aca="false">IF(ABS(Y222)&lt;Z222,IF(O222="Yes",U222+(X222*S222)/10000,T222+(X222*Q222)/10000),"Error msg/No rate shown")</f>
        <v>32.454512</v>
      </c>
      <c r="AC222" s="34"/>
      <c r="AD222" s="34"/>
      <c r="AE222" s="35"/>
      <c r="AF222" s="35"/>
      <c r="AH222" s="36"/>
      <c r="AI222" s="36"/>
      <c r="AJ222" s="36"/>
      <c r="AK222" s="0" t="n">
        <v>3</v>
      </c>
    </row>
    <row r="223" customFormat="false" ht="13.8" hidden="true" customHeight="false" outlineLevel="0" collapsed="false">
      <c r="A223" s="25"/>
      <c r="B223" s="23"/>
      <c r="C223" s="24"/>
      <c r="D223" s="4"/>
      <c r="E223" s="4" t="s">
        <v>172</v>
      </c>
      <c r="F223" s="4" t="s">
        <v>82</v>
      </c>
      <c r="G223" s="26" t="s">
        <v>118</v>
      </c>
      <c r="H223" s="26" t="s">
        <v>113</v>
      </c>
      <c r="I223" s="26" t="s">
        <v>76</v>
      </c>
      <c r="J223" s="27" t="s">
        <v>77</v>
      </c>
      <c r="K223" s="28" t="n">
        <v>15</v>
      </c>
      <c r="L223" s="29" t="n">
        <v>0.6875</v>
      </c>
      <c r="M223" s="29" t="n">
        <v>0.597222222222222</v>
      </c>
      <c r="N223" s="26" t="s">
        <v>77</v>
      </c>
      <c r="O223" s="26" t="s">
        <v>78</v>
      </c>
      <c r="P223" s="30" t="n">
        <v>50</v>
      </c>
      <c r="Q223" s="30" t="n">
        <f aca="false">P223*T223</f>
        <v>514.455</v>
      </c>
      <c r="R223" s="30" t="s">
        <v>79</v>
      </c>
      <c r="S223" s="30" t="s">
        <v>79</v>
      </c>
      <c r="T223" s="31" t="n">
        <v>10.2891</v>
      </c>
      <c r="U223" s="31"/>
      <c r="V223" s="31" t="str">
        <f aca="false">_xlfn.CONCAT(H223,"/",G223)</f>
        <v>GBP/HKD</v>
      </c>
      <c r="W223" s="31" t="n">
        <f aca="false">ABS(10000*(U223-T223))</f>
        <v>102891</v>
      </c>
      <c r="X223" s="32" t="n">
        <f aca="false">IF(LEFT(V223,3)=G223,1,-1)</f>
        <v>-1</v>
      </c>
      <c r="Y223" s="31" t="n">
        <f aca="false">IF(O223="Yes",S223-W223,Q223)</f>
        <v>514.455</v>
      </c>
      <c r="Z223" s="32" t="n">
        <f aca="false">Q223*3</f>
        <v>1543.365</v>
      </c>
      <c r="AA223" s="33" t="n">
        <f aca="false">IF(O223="Yes",(Z223-S223)*100,(Z223-Q223)*100)</f>
        <v>102891</v>
      </c>
      <c r="AB223" s="34" t="n">
        <f aca="false">IF(ABS(Y223)&lt;Z223,IF(O223="Yes",U223+(X223*S223)/10000,T223+(X223*Q223)/10000),"Error msg/No rate shown")</f>
        <v>10.2376545</v>
      </c>
      <c r="AC223" s="34"/>
      <c r="AD223" s="34"/>
      <c r="AE223" s="35"/>
      <c r="AF223" s="35"/>
      <c r="AH223" s="36"/>
      <c r="AI223" s="36"/>
      <c r="AJ223" s="36"/>
      <c r="AK223" s="0" t="n">
        <v>3</v>
      </c>
    </row>
    <row r="224" customFormat="false" ht="13.8" hidden="true" customHeight="false" outlineLevel="0" collapsed="false">
      <c r="A224" s="25"/>
      <c r="B224" s="23"/>
      <c r="C224" s="24"/>
      <c r="D224" s="4"/>
      <c r="E224" s="4" t="s">
        <v>172</v>
      </c>
      <c r="F224" s="4" t="s">
        <v>82</v>
      </c>
      <c r="G224" s="26" t="s">
        <v>119</v>
      </c>
      <c r="H224" s="26" t="s">
        <v>113</v>
      </c>
      <c r="I224" s="26" t="s">
        <v>76</v>
      </c>
      <c r="J224" s="27" t="s">
        <v>77</v>
      </c>
      <c r="K224" s="28" t="n">
        <v>15</v>
      </c>
      <c r="L224" s="29" t="n">
        <v>0.6875</v>
      </c>
      <c r="M224" s="29" t="n">
        <v>0.597222222222222</v>
      </c>
      <c r="N224" s="26" t="s">
        <v>77</v>
      </c>
      <c r="O224" s="26" t="s">
        <v>78</v>
      </c>
      <c r="P224" s="30" t="n">
        <v>50</v>
      </c>
      <c r="Q224" s="30" t="n">
        <f aca="false">P224*T224</f>
        <v>23310</v>
      </c>
      <c r="R224" s="30" t="s">
        <v>79</v>
      </c>
      <c r="S224" s="30" t="s">
        <v>79</v>
      </c>
      <c r="T224" s="31" t="n">
        <v>466.2</v>
      </c>
      <c r="U224" s="31"/>
      <c r="V224" s="31" t="str">
        <f aca="false">_xlfn.CONCAT(H224,"/",G224)</f>
        <v>GBP/HUF</v>
      </c>
      <c r="W224" s="31" t="n">
        <f aca="false">ABS(10000*(U224-T224))</f>
        <v>4662000</v>
      </c>
      <c r="X224" s="32" t="n">
        <f aca="false">IF(LEFT(V224,3)=G224,1,-1)</f>
        <v>-1</v>
      </c>
      <c r="Y224" s="31" t="n">
        <f aca="false">IF(O224="Yes",S224-W224,Q224)</f>
        <v>23310</v>
      </c>
      <c r="Z224" s="32" t="n">
        <f aca="false">Q224*3</f>
        <v>69930</v>
      </c>
      <c r="AA224" s="33" t="n">
        <f aca="false">IF(O224="Yes",(Z224-S224)*100,(Z224-Q224)*100)</f>
        <v>4662000</v>
      </c>
      <c r="AB224" s="34" t="n">
        <f aca="false">IF(ABS(Y224)&lt;Z224,IF(O224="Yes",U224+(X224*S224)/10000,T224+(X224*Q224)/10000),"Error msg/No rate shown")</f>
        <v>463.869</v>
      </c>
      <c r="AC224" s="34"/>
      <c r="AD224" s="34"/>
      <c r="AE224" s="35"/>
      <c r="AF224" s="35"/>
      <c r="AH224" s="36"/>
      <c r="AI224" s="36"/>
      <c r="AJ224" s="36"/>
      <c r="AK224" s="0" t="n">
        <v>3</v>
      </c>
    </row>
    <row r="225" customFormat="false" ht="13.8" hidden="true" customHeight="false" outlineLevel="0" collapsed="false">
      <c r="A225" s="25"/>
      <c r="B225" s="23"/>
      <c r="C225" s="24"/>
      <c r="D225" s="4"/>
      <c r="E225" s="4" t="s">
        <v>173</v>
      </c>
      <c r="F225" s="4"/>
      <c r="G225" s="26" t="s">
        <v>120</v>
      </c>
      <c r="H225" s="26" t="s">
        <v>113</v>
      </c>
      <c r="I225" s="26" t="s">
        <v>76</v>
      </c>
      <c r="J225" s="27" t="s">
        <v>77</v>
      </c>
      <c r="K225" s="28" t="n">
        <v>15</v>
      </c>
      <c r="L225" s="29" t="n">
        <v>0.6875</v>
      </c>
      <c r="M225" s="29" t="n">
        <v>0.597222222222222</v>
      </c>
      <c r="N225" s="26" t="s">
        <v>77</v>
      </c>
      <c r="O225" s="26" t="s">
        <v>78</v>
      </c>
      <c r="P225" s="30" t="n">
        <v>50</v>
      </c>
      <c r="Q225" s="30" t="n">
        <f aca="false">P225*T225</f>
        <v>5533.2</v>
      </c>
      <c r="R225" s="30" t="s">
        <v>79</v>
      </c>
      <c r="S225" s="30" t="s">
        <v>79</v>
      </c>
      <c r="T225" s="31" t="n">
        <v>110.664</v>
      </c>
      <c r="U225" s="31"/>
      <c r="V225" s="31" t="str">
        <f aca="false">_xlfn.CONCAT(H225,"/",G225)</f>
        <v>GBP/INR</v>
      </c>
      <c r="W225" s="31" t="n">
        <f aca="false">ABS(10000*(U225-T225))</f>
        <v>1106640</v>
      </c>
      <c r="X225" s="32" t="n">
        <f aca="false">IF(LEFT(V225,3)=G225,1,-1)</f>
        <v>-1</v>
      </c>
      <c r="Y225" s="31" t="n">
        <f aca="false">IF(O225="Yes",S225-W225,Q225)</f>
        <v>5533.2</v>
      </c>
      <c r="Z225" s="32" t="n">
        <f aca="false">Q225*3</f>
        <v>16599.6</v>
      </c>
      <c r="AA225" s="33" t="n">
        <f aca="false">IF(O225="Yes",(Z225-S225)*100,(Z225-Q225)*100)</f>
        <v>1106640</v>
      </c>
      <c r="AB225" s="34" t="n">
        <f aca="false">IF(ABS(Y225)&lt;Z225,IF(O225="Yes",U225+(X225*S225)/10000,T225+(X225*Q225)/10000),"Error msg/No rate shown")</f>
        <v>110.11068</v>
      </c>
      <c r="AC225" s="34"/>
      <c r="AD225" s="34"/>
      <c r="AE225" s="35"/>
      <c r="AF225" s="35"/>
      <c r="AH225" s="36"/>
      <c r="AI225" s="36"/>
      <c r="AJ225" s="36"/>
      <c r="AK225" s="0" t="n">
        <v>3</v>
      </c>
    </row>
    <row r="226" customFormat="false" ht="13.8" hidden="true" customHeight="false" outlineLevel="0" collapsed="false">
      <c r="A226" s="25"/>
      <c r="B226" s="23"/>
      <c r="C226" s="24"/>
      <c r="D226" s="4"/>
      <c r="E226" s="4" t="s">
        <v>173</v>
      </c>
      <c r="F226" s="4"/>
      <c r="G226" s="26" t="s">
        <v>121</v>
      </c>
      <c r="H226" s="26" t="s">
        <v>113</v>
      </c>
      <c r="I226" s="26" t="s">
        <v>76</v>
      </c>
      <c r="J226" s="27" t="s">
        <v>77</v>
      </c>
      <c r="K226" s="28" t="n">
        <v>15</v>
      </c>
      <c r="L226" s="29" t="n">
        <v>0.6875</v>
      </c>
      <c r="M226" s="29" t="n">
        <v>0.597222222222222</v>
      </c>
      <c r="N226" s="26" t="s">
        <v>77</v>
      </c>
      <c r="O226" s="26" t="s">
        <v>78</v>
      </c>
      <c r="P226" s="30" t="n">
        <v>50</v>
      </c>
      <c r="Q226" s="30" t="n">
        <f aca="false">P226*T226</f>
        <v>1016949</v>
      </c>
      <c r="R226" s="30" t="s">
        <v>79</v>
      </c>
      <c r="S226" s="30" t="s">
        <v>79</v>
      </c>
      <c r="T226" s="31" t="n">
        <v>20338.98</v>
      </c>
      <c r="U226" s="31"/>
      <c r="V226" s="31" t="str">
        <f aca="false">_xlfn.CONCAT(H226,"/",G226)</f>
        <v>GBP/IDR</v>
      </c>
      <c r="W226" s="31" t="n">
        <f aca="false">ABS(10000*(U226-T226))</f>
        <v>203389800</v>
      </c>
      <c r="X226" s="32" t="n">
        <f aca="false">IF(LEFT(V226,3)=G226,1,-1)</f>
        <v>-1</v>
      </c>
      <c r="Y226" s="31" t="n">
        <f aca="false">IF(O226="Yes",S226-W226,Q226)</f>
        <v>1016949</v>
      </c>
      <c r="Z226" s="32" t="n">
        <f aca="false">Q226*3</f>
        <v>3050847</v>
      </c>
      <c r="AA226" s="33" t="n">
        <f aca="false">IF(O226="Yes",(Z226-S226)*100,(Z226-Q226)*100)</f>
        <v>203389800</v>
      </c>
      <c r="AB226" s="34" t="n">
        <f aca="false">IF(ABS(Y226)&lt;Z226,IF(O226="Yes",U226+(X226*S226)/10000,T226+(X226*Q226)/10000),"Error msg/No rate shown")</f>
        <v>20237.2851</v>
      </c>
      <c r="AC226" s="34"/>
      <c r="AD226" s="34"/>
      <c r="AE226" s="35"/>
      <c r="AF226" s="35"/>
      <c r="AH226" s="36"/>
      <c r="AI226" s="36"/>
      <c r="AJ226" s="36"/>
      <c r="AK226" s="0" t="n">
        <v>3</v>
      </c>
    </row>
    <row r="227" customFormat="false" ht="13.8" hidden="true" customHeight="false" outlineLevel="0" collapsed="false">
      <c r="A227" s="25"/>
      <c r="B227" s="23"/>
      <c r="C227" s="24"/>
      <c r="D227" s="4"/>
      <c r="E227" s="4" t="s">
        <v>172</v>
      </c>
      <c r="F227" s="4" t="s">
        <v>82</v>
      </c>
      <c r="G227" s="26" t="s">
        <v>122</v>
      </c>
      <c r="H227" s="26" t="s">
        <v>113</v>
      </c>
      <c r="I227" s="26" t="s">
        <v>76</v>
      </c>
      <c r="J227" s="27" t="s">
        <v>77</v>
      </c>
      <c r="K227" s="28" t="n">
        <v>15</v>
      </c>
      <c r="L227" s="29" t="n">
        <v>0.6875</v>
      </c>
      <c r="M227" s="29" t="n">
        <v>0.597222222222222</v>
      </c>
      <c r="N227" s="26" t="s">
        <v>77</v>
      </c>
      <c r="O227" s="26" t="s">
        <v>78</v>
      </c>
      <c r="P227" s="30" t="n">
        <v>50</v>
      </c>
      <c r="Q227" s="30" t="n">
        <f aca="false">P227*T227</f>
        <v>241.37</v>
      </c>
      <c r="R227" s="30" t="s">
        <v>79</v>
      </c>
      <c r="S227" s="30" t="s">
        <v>79</v>
      </c>
      <c r="T227" s="31" t="n">
        <v>4.8274</v>
      </c>
      <c r="U227" s="31"/>
      <c r="V227" s="31" t="str">
        <f aca="false">_xlfn.CONCAT(H227,"/",G227)</f>
        <v>GBP/ILS</v>
      </c>
      <c r="W227" s="31" t="n">
        <f aca="false">ABS(10000*(U227-T227))</f>
        <v>48274</v>
      </c>
      <c r="X227" s="32" t="n">
        <f aca="false">IF(LEFT(V227,3)=G227,1,-1)</f>
        <v>-1</v>
      </c>
      <c r="Y227" s="31" t="n">
        <f aca="false">IF(O227="Yes",S227-W227,Q227)</f>
        <v>241.37</v>
      </c>
      <c r="Z227" s="32" t="n">
        <f aca="false">Q227*3</f>
        <v>724.11</v>
      </c>
      <c r="AA227" s="33" t="n">
        <f aca="false">IF(O227="Yes",(Z227-S227)*100,(Z227-Q227)*100)</f>
        <v>48274</v>
      </c>
      <c r="AB227" s="34" t="n">
        <f aca="false">IF(ABS(Y227)&lt;Z227,IF(O227="Yes",U227+(X227*S227)/10000,T227+(X227*Q227)/10000),"Error msg/No rate shown")</f>
        <v>4.803263</v>
      </c>
      <c r="AC227" s="34"/>
      <c r="AD227" s="34"/>
      <c r="AE227" s="35"/>
      <c r="AF227" s="35"/>
      <c r="AH227" s="36"/>
      <c r="AI227" s="36"/>
      <c r="AJ227" s="36"/>
      <c r="AK227" s="0" t="n">
        <v>3</v>
      </c>
    </row>
    <row r="228" customFormat="false" ht="13.8" hidden="true" customHeight="false" outlineLevel="0" collapsed="false">
      <c r="A228" s="25"/>
      <c r="B228" s="23"/>
      <c r="C228" s="24"/>
      <c r="D228" s="4"/>
      <c r="E228" s="4" t="s">
        <v>172</v>
      </c>
      <c r="F228" s="4" t="s">
        <v>82</v>
      </c>
      <c r="G228" s="26" t="s">
        <v>123</v>
      </c>
      <c r="H228" s="26" t="s">
        <v>113</v>
      </c>
      <c r="I228" s="26" t="s">
        <v>76</v>
      </c>
      <c r="J228" s="27" t="s">
        <v>77</v>
      </c>
      <c r="K228" s="28" t="n">
        <v>15</v>
      </c>
      <c r="L228" s="29" t="n">
        <v>0.6875</v>
      </c>
      <c r="M228" s="29" t="n">
        <v>0.597222222222222</v>
      </c>
      <c r="N228" s="26" t="s">
        <v>77</v>
      </c>
      <c r="O228" s="26" t="s">
        <v>78</v>
      </c>
      <c r="P228" s="30" t="n">
        <v>50</v>
      </c>
      <c r="Q228" s="30" t="n">
        <f aca="false">P228*T228</f>
        <v>9535</v>
      </c>
      <c r="R228" s="30" t="s">
        <v>79</v>
      </c>
      <c r="S228" s="30" t="s">
        <v>79</v>
      </c>
      <c r="T228" s="31" t="n">
        <v>190.7</v>
      </c>
      <c r="U228" s="31"/>
      <c r="V228" s="31" t="str">
        <f aca="false">_xlfn.CONCAT(H228,"/",G228)</f>
        <v>GBP/JPY</v>
      </c>
      <c r="W228" s="31" t="n">
        <f aca="false">ABS(10000*(U228-T228))</f>
        <v>1907000</v>
      </c>
      <c r="X228" s="32" t="n">
        <f aca="false">IF(LEFT(V228,3)=G228,1,-1)</f>
        <v>-1</v>
      </c>
      <c r="Y228" s="31" t="n">
        <f aca="false">IF(O228="Yes",S228-W228,Q228)</f>
        <v>9535</v>
      </c>
      <c r="Z228" s="32" t="n">
        <f aca="false">Q228*3</f>
        <v>28605</v>
      </c>
      <c r="AA228" s="33" t="n">
        <f aca="false">IF(O228="Yes",(Z228-S228)*100,(Z228-Q228)*100)</f>
        <v>1907000</v>
      </c>
      <c r="AB228" s="34" t="n">
        <f aca="false">IF(ABS(Y228)&lt;Z228,IF(O228="Yes",U228+(X228*S228)/10000,T228+(X228*Q228)/10000),"Error msg/No rate shown")</f>
        <v>189.7465</v>
      </c>
      <c r="AC228" s="34"/>
      <c r="AD228" s="34"/>
      <c r="AE228" s="35"/>
      <c r="AF228" s="35"/>
      <c r="AH228" s="36"/>
      <c r="AI228" s="36"/>
      <c r="AJ228" s="36"/>
      <c r="AK228" s="0" t="n">
        <v>3</v>
      </c>
    </row>
    <row r="229" customFormat="false" ht="13.8" hidden="true" customHeight="false" outlineLevel="0" collapsed="false">
      <c r="A229" s="25"/>
      <c r="B229" s="23"/>
      <c r="C229" s="24"/>
      <c r="D229" s="4"/>
      <c r="E229" s="4" t="s">
        <v>173</v>
      </c>
      <c r="F229" s="4"/>
      <c r="G229" s="26" t="s">
        <v>124</v>
      </c>
      <c r="H229" s="26" t="s">
        <v>113</v>
      </c>
      <c r="I229" s="26" t="s">
        <v>76</v>
      </c>
      <c r="J229" s="27" t="s">
        <v>77</v>
      </c>
      <c r="K229" s="28" t="n">
        <v>15</v>
      </c>
      <c r="L229" s="29" t="n">
        <v>0.6875</v>
      </c>
      <c r="M229" s="29" t="n">
        <v>0.597222222222222</v>
      </c>
      <c r="N229" s="26" t="s">
        <v>77</v>
      </c>
      <c r="O229" s="26" t="s">
        <v>78</v>
      </c>
      <c r="P229" s="30" t="n">
        <v>50</v>
      </c>
      <c r="Q229" s="30" t="n">
        <f aca="false">P229*T229</f>
        <v>46.695</v>
      </c>
      <c r="R229" s="30" t="s">
        <v>79</v>
      </c>
      <c r="S229" s="30" t="s">
        <v>79</v>
      </c>
      <c r="T229" s="31" t="n">
        <v>0.9339</v>
      </c>
      <c r="U229" s="31"/>
      <c r="V229" s="31" t="str">
        <f aca="false">_xlfn.CONCAT(H229,"/",G229)</f>
        <v>GBP/JOD</v>
      </c>
      <c r="W229" s="31" t="n">
        <f aca="false">ABS(10000*(U229-T229))</f>
        <v>9339</v>
      </c>
      <c r="X229" s="32" t="n">
        <f aca="false">IF(LEFT(V229,3)=G229,1,-1)</f>
        <v>-1</v>
      </c>
      <c r="Y229" s="31" t="n">
        <f aca="false">IF(O229="Yes",S229-W229,Q229)</f>
        <v>46.695</v>
      </c>
      <c r="Z229" s="32" t="n">
        <f aca="false">Q229*3</f>
        <v>140.085</v>
      </c>
      <c r="AA229" s="33" t="n">
        <f aca="false">IF(O229="Yes",(Z229-S229)*100,(Z229-Q229)*100)</f>
        <v>9339</v>
      </c>
      <c r="AB229" s="34" t="n">
        <f aca="false">IF(ABS(Y229)&lt;Z229,IF(O229="Yes",U229+(X229*S229)/10000,T229+(X229*Q229)/10000),"Error msg/No rate shown")</f>
        <v>0.9292305</v>
      </c>
      <c r="AC229" s="34"/>
      <c r="AD229" s="34"/>
      <c r="AE229" s="35"/>
      <c r="AF229" s="35"/>
      <c r="AH229" s="36"/>
      <c r="AI229" s="36"/>
      <c r="AJ229" s="36"/>
      <c r="AK229" s="0" t="n">
        <v>3</v>
      </c>
    </row>
    <row r="230" customFormat="false" ht="13.8" hidden="true" customHeight="false" outlineLevel="0" collapsed="false">
      <c r="A230" s="25"/>
      <c r="B230" s="23"/>
      <c r="C230" s="24"/>
      <c r="D230" s="4"/>
      <c r="E230" s="4" t="s">
        <v>173</v>
      </c>
      <c r="F230" s="4"/>
      <c r="G230" s="26" t="s">
        <v>125</v>
      </c>
      <c r="H230" s="26" t="s">
        <v>113</v>
      </c>
      <c r="I230" s="26" t="s">
        <v>76</v>
      </c>
      <c r="J230" s="27" t="s">
        <v>77</v>
      </c>
      <c r="K230" s="28" t="n">
        <v>15</v>
      </c>
      <c r="L230" s="29" t="n">
        <v>0.6875</v>
      </c>
      <c r="M230" s="29" t="n">
        <v>0.597222222222222</v>
      </c>
      <c r="N230" s="26" t="s">
        <v>77</v>
      </c>
      <c r="O230" s="26" t="s">
        <v>78</v>
      </c>
      <c r="P230" s="30" t="n">
        <v>50</v>
      </c>
      <c r="Q230" s="30" t="n">
        <f aca="false">P230*T230</f>
        <v>8458.09</v>
      </c>
      <c r="R230" s="30" t="s">
        <v>79</v>
      </c>
      <c r="S230" s="30" t="s">
        <v>79</v>
      </c>
      <c r="T230" s="31" t="n">
        <v>169.1618</v>
      </c>
      <c r="U230" s="31"/>
      <c r="V230" s="31" t="str">
        <f aca="false">_xlfn.CONCAT(H230,"/",G230)</f>
        <v>GBP/KES</v>
      </c>
      <c r="W230" s="31" t="n">
        <f aca="false">ABS(10000*(U230-T230))</f>
        <v>1691618</v>
      </c>
      <c r="X230" s="32" t="n">
        <f aca="false">IF(LEFT(V230,3)=G230,1,-1)</f>
        <v>-1</v>
      </c>
      <c r="Y230" s="31" t="n">
        <f aca="false">IF(O230="Yes",S230-W230,Q230)</f>
        <v>8458.09</v>
      </c>
      <c r="Z230" s="32" t="n">
        <f aca="false">Q230*3</f>
        <v>25374.27</v>
      </c>
      <c r="AA230" s="33" t="n">
        <f aca="false">IF(O230="Yes",(Z230-S230)*100,(Z230-Q230)*100)</f>
        <v>1691618</v>
      </c>
      <c r="AB230" s="34" t="n">
        <f aca="false">IF(ABS(Y230)&lt;Z230,IF(O230="Yes",U230+(X230*S230)/10000,T230+(X230*Q230)/10000),"Error msg/No rate shown")</f>
        <v>168.315991</v>
      </c>
      <c r="AC230" s="34"/>
      <c r="AD230" s="34"/>
      <c r="AE230" s="35"/>
      <c r="AF230" s="35"/>
      <c r="AH230" s="36"/>
      <c r="AI230" s="36"/>
      <c r="AJ230" s="36"/>
      <c r="AK230" s="0" t="n">
        <v>3</v>
      </c>
    </row>
    <row r="231" customFormat="false" ht="13.8" hidden="true" customHeight="false" outlineLevel="0" collapsed="false">
      <c r="A231" s="25"/>
      <c r="B231" s="23"/>
      <c r="C231" s="24"/>
      <c r="D231" s="4"/>
      <c r="E231" s="4" t="s">
        <v>173</v>
      </c>
      <c r="F231" s="4"/>
      <c r="G231" s="26" t="s">
        <v>126</v>
      </c>
      <c r="H231" s="26" t="s">
        <v>113</v>
      </c>
      <c r="I231" s="26" t="s">
        <v>76</v>
      </c>
      <c r="J231" s="27" t="s">
        <v>77</v>
      </c>
      <c r="K231" s="28" t="n">
        <v>15</v>
      </c>
      <c r="L231" s="29" t="n">
        <v>0.6875</v>
      </c>
      <c r="M231" s="29" t="n">
        <v>0.597222222222222</v>
      </c>
      <c r="N231" s="26" t="s">
        <v>77</v>
      </c>
      <c r="O231" s="26" t="s">
        <v>78</v>
      </c>
      <c r="P231" s="30" t="n">
        <v>50</v>
      </c>
      <c r="Q231" s="30" t="n">
        <f aca="false">P231*T231</f>
        <v>88108</v>
      </c>
      <c r="R231" s="30" t="s">
        <v>79</v>
      </c>
      <c r="S231" s="30" t="s">
        <v>79</v>
      </c>
      <c r="T231" s="31" t="n">
        <v>1762.16</v>
      </c>
      <c r="U231" s="31"/>
      <c r="V231" s="31" t="str">
        <f aca="false">_xlfn.CONCAT(H231,"/",G231)</f>
        <v>GBP/KRW</v>
      </c>
      <c r="W231" s="31" t="n">
        <f aca="false">ABS(10000*(U231-T231))</f>
        <v>17621600</v>
      </c>
      <c r="X231" s="32" t="n">
        <f aca="false">IF(LEFT(V231,3)=G231,1,-1)</f>
        <v>-1</v>
      </c>
      <c r="Y231" s="31" t="n">
        <f aca="false">IF(O231="Yes",S231-W231,Q231)</f>
        <v>88108</v>
      </c>
      <c r="Z231" s="32" t="n">
        <f aca="false">Q231*3</f>
        <v>264324</v>
      </c>
      <c r="AA231" s="33" t="n">
        <f aca="false">IF(O231="Yes",(Z231-S231)*100,(Z231-Q231)*100)</f>
        <v>17621600</v>
      </c>
      <c r="AB231" s="34" t="n">
        <f aca="false">IF(ABS(Y231)&lt;Z231,IF(O231="Yes",U231+(X231*S231)/10000,T231+(X231*Q231)/10000),"Error msg/No rate shown")</f>
        <v>1753.3492</v>
      </c>
      <c r="AC231" s="34"/>
      <c r="AD231" s="34"/>
      <c r="AE231" s="35"/>
      <c r="AF231" s="35"/>
      <c r="AH231" s="36"/>
      <c r="AI231" s="36"/>
      <c r="AJ231" s="36"/>
      <c r="AK231" s="0" t="n">
        <v>3</v>
      </c>
    </row>
    <row r="232" customFormat="false" ht="13.8" hidden="true" customHeight="false" outlineLevel="0" collapsed="false">
      <c r="A232" s="25"/>
      <c r="B232" s="23"/>
      <c r="C232" s="24"/>
      <c r="D232" s="4"/>
      <c r="E232" s="4" t="s">
        <v>173</v>
      </c>
      <c r="F232" s="4"/>
      <c r="G232" s="26" t="s">
        <v>127</v>
      </c>
      <c r="H232" s="26" t="s">
        <v>113</v>
      </c>
      <c r="I232" s="26" t="s">
        <v>76</v>
      </c>
      <c r="J232" s="27" t="s">
        <v>77</v>
      </c>
      <c r="K232" s="28" t="n">
        <v>15</v>
      </c>
      <c r="L232" s="29" t="n">
        <v>0.6875</v>
      </c>
      <c r="M232" s="29" t="n">
        <v>0.597222222222222</v>
      </c>
      <c r="N232" s="26" t="s">
        <v>77</v>
      </c>
      <c r="O232" s="26" t="s">
        <v>78</v>
      </c>
      <c r="P232" s="30" t="n">
        <v>50</v>
      </c>
      <c r="Q232" s="30" t="n">
        <f aca="false">P232*T232</f>
        <v>20.115</v>
      </c>
      <c r="R232" s="30" t="s">
        <v>79</v>
      </c>
      <c r="S232" s="30" t="s">
        <v>79</v>
      </c>
      <c r="T232" s="31" t="n">
        <v>0.4023</v>
      </c>
      <c r="U232" s="31"/>
      <c r="V232" s="31" t="str">
        <f aca="false">_xlfn.CONCAT(H232,"/",G232)</f>
        <v>GBP/KWD</v>
      </c>
      <c r="W232" s="31" t="n">
        <f aca="false">ABS(10000*(U232-T232))</f>
        <v>4023</v>
      </c>
      <c r="X232" s="32" t="n">
        <f aca="false">IF(LEFT(V232,3)=G232,1,-1)</f>
        <v>-1</v>
      </c>
      <c r="Y232" s="31" t="n">
        <f aca="false">IF(O232="Yes",S232-W232,Q232)</f>
        <v>20.115</v>
      </c>
      <c r="Z232" s="32" t="n">
        <f aca="false">Q232*3</f>
        <v>60.345</v>
      </c>
      <c r="AA232" s="33" t="n">
        <f aca="false">IF(O232="Yes",(Z232-S232)*100,(Z232-Q232)*100)</f>
        <v>4023</v>
      </c>
      <c r="AB232" s="34" t="n">
        <f aca="false">IF(ABS(Y232)&lt;Z232,IF(O232="Yes",U232+(X232*S232)/10000,T232+(X232*Q232)/10000),"Error msg/No rate shown")</f>
        <v>0.4002885</v>
      </c>
      <c r="AC232" s="34"/>
      <c r="AD232" s="34"/>
      <c r="AE232" s="35"/>
      <c r="AF232" s="35"/>
      <c r="AH232" s="36"/>
      <c r="AI232" s="36"/>
      <c r="AJ232" s="36"/>
      <c r="AK232" s="0" t="n">
        <v>3</v>
      </c>
    </row>
    <row r="233" customFormat="false" ht="13.8" hidden="true" customHeight="false" outlineLevel="0" collapsed="false">
      <c r="A233" s="25"/>
      <c r="B233" s="23"/>
      <c r="C233" s="24"/>
      <c r="D233" s="4"/>
      <c r="E233" s="4" t="s">
        <v>173</v>
      </c>
      <c r="F233" s="4"/>
      <c r="G233" s="26" t="s">
        <v>128</v>
      </c>
      <c r="H233" s="26" t="s">
        <v>113</v>
      </c>
      <c r="I233" s="26" t="s">
        <v>76</v>
      </c>
      <c r="J233" s="27" t="s">
        <v>77</v>
      </c>
      <c r="K233" s="28" t="n">
        <v>15</v>
      </c>
      <c r="L233" s="29" t="n">
        <v>0.6875</v>
      </c>
      <c r="M233" s="29" t="n">
        <v>0.597222222222222</v>
      </c>
      <c r="N233" s="26" t="s">
        <v>77</v>
      </c>
      <c r="O233" s="26" t="s">
        <v>78</v>
      </c>
      <c r="P233" s="30" t="n">
        <v>50</v>
      </c>
      <c r="Q233" s="30" t="n">
        <f aca="false">P233*T233</f>
        <v>1174.985</v>
      </c>
      <c r="R233" s="30" t="s">
        <v>79</v>
      </c>
      <c r="S233" s="30" t="s">
        <v>79</v>
      </c>
      <c r="T233" s="31" t="n">
        <v>23.4997</v>
      </c>
      <c r="U233" s="31"/>
      <c r="V233" s="31" t="str">
        <f aca="false">_xlfn.CONCAT(H233,"/",G233)</f>
        <v>GBP/LSL</v>
      </c>
      <c r="W233" s="31" t="n">
        <f aca="false">ABS(10000*(U233-T233))</f>
        <v>234997</v>
      </c>
      <c r="X233" s="32" t="n">
        <f aca="false">IF(LEFT(V233,3)=G233,1,-1)</f>
        <v>-1</v>
      </c>
      <c r="Y233" s="31" t="n">
        <f aca="false">IF(O233="Yes",S233-W233,Q233)</f>
        <v>1174.985</v>
      </c>
      <c r="Z233" s="32" t="n">
        <f aca="false">Q233*3</f>
        <v>3524.955</v>
      </c>
      <c r="AA233" s="33" t="n">
        <f aca="false">IF(O233="Yes",(Z233-S233)*100,(Z233-Q233)*100)</f>
        <v>234997</v>
      </c>
      <c r="AB233" s="34" t="n">
        <f aca="false">IF(ABS(Y233)&lt;Z233,IF(O233="Yes",U233+(X233*S233)/10000,T233+(X233*Q233)/10000),"Error msg/No rate shown")</f>
        <v>23.3822015</v>
      </c>
      <c r="AC233" s="34"/>
      <c r="AD233" s="34"/>
      <c r="AE233" s="35"/>
      <c r="AF233" s="35"/>
      <c r="AH233" s="36"/>
      <c r="AI233" s="36"/>
      <c r="AJ233" s="36"/>
      <c r="AK233" s="0" t="n">
        <v>3</v>
      </c>
    </row>
    <row r="234" customFormat="false" ht="13.8" hidden="true" customHeight="false" outlineLevel="0" collapsed="false">
      <c r="A234" s="25"/>
      <c r="B234" s="23"/>
      <c r="C234" s="24"/>
      <c r="D234" s="4"/>
      <c r="E234" s="4" t="s">
        <v>172</v>
      </c>
      <c r="F234" s="4" t="s">
        <v>82</v>
      </c>
      <c r="G234" s="26" t="s">
        <v>129</v>
      </c>
      <c r="H234" s="26" t="s">
        <v>113</v>
      </c>
      <c r="I234" s="26" t="s">
        <v>76</v>
      </c>
      <c r="J234" s="27" t="s">
        <v>77</v>
      </c>
      <c r="K234" s="28" t="n">
        <v>15</v>
      </c>
      <c r="L234" s="29" t="n">
        <v>0.6875</v>
      </c>
      <c r="M234" s="29" t="n">
        <v>0.597222222222222</v>
      </c>
      <c r="N234" s="26" t="s">
        <v>77</v>
      </c>
      <c r="O234" s="26" t="s">
        <v>78</v>
      </c>
      <c r="P234" s="30" t="n">
        <v>50</v>
      </c>
      <c r="Q234" s="30" t="n">
        <f aca="false">P234*T234</f>
        <v>55.545</v>
      </c>
      <c r="R234" s="30" t="s">
        <v>79</v>
      </c>
      <c r="S234" s="30" t="s">
        <v>79</v>
      </c>
      <c r="T234" s="31" t="n">
        <v>1.1109</v>
      </c>
      <c r="U234" s="31"/>
      <c r="V234" s="31" t="str">
        <f aca="false">_xlfn.CONCAT(H234,"/",G234)</f>
        <v>GBP/CHF</v>
      </c>
      <c r="W234" s="31" t="n">
        <f aca="false">ABS(10000*(U234-T234))</f>
        <v>11109</v>
      </c>
      <c r="X234" s="32" t="n">
        <f aca="false">IF(LEFT(V234,3)=G234,1,-1)</f>
        <v>-1</v>
      </c>
      <c r="Y234" s="31" t="n">
        <f aca="false">IF(O234="Yes",S234-W234,Q234)</f>
        <v>55.545</v>
      </c>
      <c r="Z234" s="32" t="n">
        <f aca="false">Q234*3</f>
        <v>166.635</v>
      </c>
      <c r="AA234" s="33" t="n">
        <f aca="false">IF(O234="Yes",(Z234-S234)*100,(Z234-Q234)*100)</f>
        <v>11109</v>
      </c>
      <c r="AB234" s="34" t="n">
        <f aca="false">IF(ABS(Y234)&lt;Z234,IF(O234="Yes",U234+(X234*S234)/10000,T234+(X234*Q234)/10000),"Error msg/No rate shown")</f>
        <v>1.1053455</v>
      </c>
      <c r="AC234" s="34"/>
      <c r="AD234" s="34"/>
      <c r="AE234" s="35"/>
      <c r="AF234" s="35"/>
      <c r="AH234" s="36"/>
      <c r="AI234" s="36"/>
      <c r="AJ234" s="36"/>
      <c r="AK234" s="0" t="n">
        <v>3</v>
      </c>
    </row>
    <row r="235" customFormat="false" ht="13.8" hidden="true" customHeight="false" outlineLevel="0" collapsed="false">
      <c r="A235" s="25"/>
      <c r="B235" s="23"/>
      <c r="C235" s="24"/>
      <c r="D235" s="4"/>
      <c r="E235" s="4" t="s">
        <v>173</v>
      </c>
      <c r="F235" s="4"/>
      <c r="G235" s="26" t="s">
        <v>130</v>
      </c>
      <c r="H235" s="26" t="s">
        <v>113</v>
      </c>
      <c r="I235" s="26" t="s">
        <v>76</v>
      </c>
      <c r="J235" s="27" t="s">
        <v>77</v>
      </c>
      <c r="K235" s="28" t="n">
        <v>15</v>
      </c>
      <c r="L235" s="29" t="n">
        <v>0.6875</v>
      </c>
      <c r="M235" s="29" t="n">
        <v>0.597222222222222</v>
      </c>
      <c r="N235" s="26" t="s">
        <v>77</v>
      </c>
      <c r="O235" s="26" t="s">
        <v>78</v>
      </c>
      <c r="P235" s="30" t="n">
        <v>50</v>
      </c>
      <c r="Q235" s="30" t="n">
        <f aca="false">P235*T235</f>
        <v>286.225</v>
      </c>
      <c r="R235" s="30" t="s">
        <v>79</v>
      </c>
      <c r="S235" s="30" t="s">
        <v>79</v>
      </c>
      <c r="T235" s="31" t="n">
        <v>5.7245</v>
      </c>
      <c r="U235" s="31"/>
      <c r="V235" s="31" t="str">
        <f aca="false">_xlfn.CONCAT(H235,"/",G235)</f>
        <v>GBP/MYR</v>
      </c>
      <c r="W235" s="31" t="n">
        <f aca="false">ABS(10000*(U235-T235))</f>
        <v>57245</v>
      </c>
      <c r="X235" s="32" t="n">
        <f aca="false">IF(LEFT(V235,3)=G235,1,-1)</f>
        <v>-1</v>
      </c>
      <c r="Y235" s="31" t="n">
        <f aca="false">IF(O235="Yes",S235-W235,Q235)</f>
        <v>286.225</v>
      </c>
      <c r="Z235" s="32" t="n">
        <f aca="false">Q235*3</f>
        <v>858.675</v>
      </c>
      <c r="AA235" s="33" t="n">
        <f aca="false">IF(O235="Yes",(Z235-S235)*100,(Z235-Q235)*100)</f>
        <v>57245</v>
      </c>
      <c r="AB235" s="34" t="n">
        <f aca="false">IF(ABS(Y235)&lt;Z235,IF(O235="Yes",U235+(X235*S235)/10000,T235+(X235*Q235)/10000),"Error msg/No rate shown")</f>
        <v>5.6958775</v>
      </c>
      <c r="AC235" s="34"/>
      <c r="AD235" s="34"/>
      <c r="AE235" s="35"/>
      <c r="AF235" s="35"/>
      <c r="AH235" s="36"/>
      <c r="AI235" s="36"/>
      <c r="AJ235" s="36"/>
      <c r="AK235" s="0" t="n">
        <v>3</v>
      </c>
    </row>
    <row r="236" customFormat="false" ht="13.8" hidden="true" customHeight="false" outlineLevel="0" collapsed="false">
      <c r="A236" s="25"/>
      <c r="B236" s="23"/>
      <c r="C236" s="24"/>
      <c r="D236" s="4"/>
      <c r="E236" s="4" t="s">
        <v>173</v>
      </c>
      <c r="F236" s="4"/>
      <c r="G236" s="26" t="s">
        <v>131</v>
      </c>
      <c r="H236" s="26" t="s">
        <v>113</v>
      </c>
      <c r="I236" s="26" t="s">
        <v>76</v>
      </c>
      <c r="J236" s="27" t="s">
        <v>77</v>
      </c>
      <c r="K236" s="28" t="n">
        <v>15</v>
      </c>
      <c r="L236" s="29" t="n">
        <v>0.6875</v>
      </c>
      <c r="M236" s="29" t="n">
        <v>0.597222222222222</v>
      </c>
      <c r="N236" s="26" t="s">
        <v>77</v>
      </c>
      <c r="O236" s="26" t="s">
        <v>78</v>
      </c>
      <c r="P236" s="30" t="n">
        <v>50</v>
      </c>
      <c r="Q236" s="30" t="n">
        <f aca="false">P236*T236</f>
        <v>3035</v>
      </c>
      <c r="R236" s="30" t="s">
        <v>79</v>
      </c>
      <c r="S236" s="30" t="s">
        <v>79</v>
      </c>
      <c r="T236" s="31" t="n">
        <v>60.7</v>
      </c>
      <c r="U236" s="31"/>
      <c r="V236" s="31" t="str">
        <f aca="false">_xlfn.CONCAT(H236,"/",G236)</f>
        <v>GBP/MUR</v>
      </c>
      <c r="W236" s="31" t="n">
        <f aca="false">ABS(10000*(U236-T236))</f>
        <v>607000</v>
      </c>
      <c r="X236" s="32" t="n">
        <f aca="false">IF(LEFT(V236,3)=G236,1,-1)</f>
        <v>-1</v>
      </c>
      <c r="Y236" s="31" t="n">
        <f aca="false">IF(O236="Yes",S236-W236,Q236)</f>
        <v>3035</v>
      </c>
      <c r="Z236" s="32" t="n">
        <f aca="false">Q236*3</f>
        <v>9105</v>
      </c>
      <c r="AA236" s="33" t="n">
        <f aca="false">IF(O236="Yes",(Z236-S236)*100,(Z236-Q236)*100)</f>
        <v>607000</v>
      </c>
      <c r="AB236" s="34" t="n">
        <f aca="false">IF(ABS(Y236)&lt;Z236,IF(O236="Yes",U236+(X236*S236)/10000,T236+(X236*Q236)/10000),"Error msg/No rate shown")</f>
        <v>60.3965</v>
      </c>
      <c r="AC236" s="34"/>
      <c r="AD236" s="34"/>
      <c r="AE236" s="35"/>
      <c r="AF236" s="35"/>
      <c r="AH236" s="36"/>
      <c r="AI236" s="36"/>
      <c r="AJ236" s="36"/>
      <c r="AK236" s="0" t="n">
        <v>3</v>
      </c>
    </row>
    <row r="237" customFormat="false" ht="13.8" hidden="true" customHeight="false" outlineLevel="0" collapsed="false">
      <c r="A237" s="25"/>
      <c r="B237" s="23"/>
      <c r="C237" s="24"/>
      <c r="D237" s="4"/>
      <c r="E237" s="4" t="s">
        <v>172</v>
      </c>
      <c r="F237" s="4" t="s">
        <v>82</v>
      </c>
      <c r="G237" s="26" t="s">
        <v>132</v>
      </c>
      <c r="H237" s="26" t="s">
        <v>113</v>
      </c>
      <c r="I237" s="26" t="s">
        <v>76</v>
      </c>
      <c r="J237" s="27" t="s">
        <v>77</v>
      </c>
      <c r="K237" s="28" t="n">
        <v>15</v>
      </c>
      <c r="L237" s="29" t="n">
        <v>0.6875</v>
      </c>
      <c r="M237" s="29" t="n">
        <v>0.597222222222222</v>
      </c>
      <c r="N237" s="26" t="s">
        <v>77</v>
      </c>
      <c r="O237" s="26" t="s">
        <v>78</v>
      </c>
      <c r="P237" s="30" t="n">
        <v>50</v>
      </c>
      <c r="Q237" s="30" t="n">
        <f aca="false">P237*T237</f>
        <v>1295.35</v>
      </c>
      <c r="R237" s="30" t="s">
        <v>79</v>
      </c>
      <c r="S237" s="30" t="s">
        <v>79</v>
      </c>
      <c r="T237" s="31" t="n">
        <v>25.907</v>
      </c>
      <c r="U237" s="31"/>
      <c r="V237" s="31" t="str">
        <f aca="false">_xlfn.CONCAT(H237,"/",G237)</f>
        <v>GBP/MXN</v>
      </c>
      <c r="W237" s="31" t="n">
        <f aca="false">ABS(10000*(U237-T237))</f>
        <v>259070</v>
      </c>
      <c r="X237" s="32" t="n">
        <f aca="false">IF(LEFT(V237,3)=G237,1,-1)</f>
        <v>-1</v>
      </c>
      <c r="Y237" s="31" t="n">
        <f aca="false">IF(O237="Yes",S237-W237,Q237)</f>
        <v>1295.35</v>
      </c>
      <c r="Z237" s="32" t="n">
        <f aca="false">Q237*3</f>
        <v>3886.05</v>
      </c>
      <c r="AA237" s="33" t="n">
        <f aca="false">IF(O237="Yes",(Z237-S237)*100,(Z237-Q237)*100)</f>
        <v>259070</v>
      </c>
      <c r="AB237" s="34" t="n">
        <f aca="false">IF(ABS(Y237)&lt;Z237,IF(O237="Yes",U237+(X237*S237)/10000,T237+(X237*Q237)/10000),"Error msg/No rate shown")</f>
        <v>25.777465</v>
      </c>
      <c r="AC237" s="34"/>
      <c r="AD237" s="34"/>
      <c r="AE237" s="35"/>
      <c r="AF237" s="35"/>
      <c r="AH237" s="36"/>
      <c r="AI237" s="36"/>
      <c r="AJ237" s="36"/>
      <c r="AK237" s="0" t="n">
        <v>3</v>
      </c>
    </row>
    <row r="238" customFormat="false" ht="13.8" hidden="true" customHeight="false" outlineLevel="0" collapsed="false">
      <c r="A238" s="25"/>
      <c r="B238" s="23"/>
      <c r="C238" s="24"/>
      <c r="D238" s="4"/>
      <c r="E238" s="4" t="s">
        <v>173</v>
      </c>
      <c r="F238" s="4"/>
      <c r="G238" s="26" t="s">
        <v>133</v>
      </c>
      <c r="H238" s="26" t="s">
        <v>113</v>
      </c>
      <c r="I238" s="26" t="s">
        <v>76</v>
      </c>
      <c r="J238" s="27" t="s">
        <v>77</v>
      </c>
      <c r="K238" s="28" t="n">
        <v>15</v>
      </c>
      <c r="L238" s="29" t="n">
        <v>0.6875</v>
      </c>
      <c r="M238" s="29" t="n">
        <v>0.597222222222222</v>
      </c>
      <c r="N238" s="26" t="s">
        <v>77</v>
      </c>
      <c r="O238" s="26" t="s">
        <v>78</v>
      </c>
      <c r="P238" s="30" t="n">
        <v>50</v>
      </c>
      <c r="Q238" s="30" t="n">
        <f aca="false">P238*T238</f>
        <v>65.95</v>
      </c>
      <c r="R238" s="30" t="s">
        <v>79</v>
      </c>
      <c r="S238" s="30" t="s">
        <v>79</v>
      </c>
      <c r="T238" s="31" t="n">
        <v>1.319</v>
      </c>
      <c r="U238" s="31"/>
      <c r="V238" s="31" t="str">
        <f aca="false">_xlfn.CONCAT(H238,"/",G238)</f>
        <v>GBP/MNT</v>
      </c>
      <c r="W238" s="31" t="n">
        <f aca="false">ABS(10000*(U238-T238))</f>
        <v>13190</v>
      </c>
      <c r="X238" s="32" t="n">
        <f aca="false">IF(LEFT(V238,3)=G238,1,-1)</f>
        <v>-1</v>
      </c>
      <c r="Y238" s="31" t="n">
        <f aca="false">IF(O238="Yes",S238-W238,Q238)</f>
        <v>65.95</v>
      </c>
      <c r="Z238" s="32" t="n">
        <f aca="false">Q238*3</f>
        <v>197.85</v>
      </c>
      <c r="AA238" s="33" t="n">
        <f aca="false">IF(O238="Yes",(Z238-S238)*100,(Z238-Q238)*100)</f>
        <v>13190</v>
      </c>
      <c r="AB238" s="34" t="n">
        <f aca="false">IF(ABS(Y238)&lt;Z238,IF(O238="Yes",U238+(X238*S238)/10000,T238+(X238*Q238)/10000),"Error msg/No rate shown")</f>
        <v>1.312405</v>
      </c>
      <c r="AC238" s="34"/>
      <c r="AD238" s="34"/>
      <c r="AE238" s="35"/>
      <c r="AF238" s="35"/>
      <c r="AH238" s="36"/>
      <c r="AI238" s="36"/>
      <c r="AJ238" s="36"/>
      <c r="AK238" s="0" t="n">
        <v>3</v>
      </c>
    </row>
    <row r="239" customFormat="false" ht="13.8" hidden="true" customHeight="false" outlineLevel="0" collapsed="false">
      <c r="A239" s="25"/>
      <c r="B239" s="23"/>
      <c r="C239" s="24"/>
      <c r="D239" s="4"/>
      <c r="E239" s="4" t="s">
        <v>173</v>
      </c>
      <c r="F239" s="4"/>
      <c r="G239" s="26" t="s">
        <v>134</v>
      </c>
      <c r="H239" s="26" t="s">
        <v>113</v>
      </c>
      <c r="I239" s="26" t="s">
        <v>76</v>
      </c>
      <c r="J239" s="27" t="s">
        <v>77</v>
      </c>
      <c r="K239" s="28" t="n">
        <v>15</v>
      </c>
      <c r="L239" s="29" t="n">
        <v>0.6875</v>
      </c>
      <c r="M239" s="29" t="n">
        <v>0.597222222222222</v>
      </c>
      <c r="N239" s="26" t="s">
        <v>77</v>
      </c>
      <c r="O239" s="26" t="s">
        <v>78</v>
      </c>
      <c r="P239" s="30" t="n">
        <v>50</v>
      </c>
      <c r="Q239" s="30" t="n">
        <f aca="false">P239*T239</f>
        <v>637.855</v>
      </c>
      <c r="R239" s="30" t="s">
        <v>79</v>
      </c>
      <c r="S239" s="30" t="s">
        <v>79</v>
      </c>
      <c r="T239" s="31" t="n">
        <v>12.7571</v>
      </c>
      <c r="U239" s="31"/>
      <c r="V239" s="31" t="str">
        <f aca="false">_xlfn.CONCAT(H239,"/",G239)</f>
        <v>GBP/MAD</v>
      </c>
      <c r="W239" s="31" t="n">
        <f aca="false">ABS(10000*(U239-T239))</f>
        <v>127571</v>
      </c>
      <c r="X239" s="32" t="n">
        <f aca="false">IF(LEFT(V239,3)=G239,1,-1)</f>
        <v>-1</v>
      </c>
      <c r="Y239" s="31" t="n">
        <f aca="false">IF(O239="Yes",S239-W239,Q239)</f>
        <v>637.855</v>
      </c>
      <c r="Z239" s="32" t="n">
        <f aca="false">Q239*3</f>
        <v>1913.565</v>
      </c>
      <c r="AA239" s="33" t="n">
        <f aca="false">IF(O239="Yes",(Z239-S239)*100,(Z239-Q239)*100)</f>
        <v>127571</v>
      </c>
      <c r="AB239" s="34" t="n">
        <f aca="false">IF(ABS(Y239)&lt;Z239,IF(O239="Yes",U239+(X239*S239)/10000,T239+(X239*Q239)/10000),"Error msg/No rate shown")</f>
        <v>12.6933145</v>
      </c>
      <c r="AC239" s="34"/>
      <c r="AD239" s="34"/>
      <c r="AE239" s="35"/>
      <c r="AF239" s="35"/>
      <c r="AH239" s="36"/>
      <c r="AI239" s="36"/>
      <c r="AJ239" s="36"/>
      <c r="AK239" s="0" t="n">
        <v>3</v>
      </c>
    </row>
    <row r="240" customFormat="false" ht="13.8" hidden="true" customHeight="false" outlineLevel="0" collapsed="false">
      <c r="A240" s="25"/>
      <c r="B240" s="23"/>
      <c r="C240" s="24"/>
      <c r="D240" s="4"/>
      <c r="E240" s="4" t="s">
        <v>172</v>
      </c>
      <c r="F240" s="4"/>
      <c r="G240" s="26" t="s">
        <v>135</v>
      </c>
      <c r="H240" s="26" t="s">
        <v>113</v>
      </c>
      <c r="I240" s="26" t="s">
        <v>76</v>
      </c>
      <c r="J240" s="27" t="s">
        <v>77</v>
      </c>
      <c r="K240" s="28" t="n">
        <v>15</v>
      </c>
      <c r="L240" s="29" t="n">
        <v>0.6875</v>
      </c>
      <c r="M240" s="29" t="n">
        <v>0.597222222222222</v>
      </c>
      <c r="N240" s="26" t="s">
        <v>77</v>
      </c>
      <c r="O240" s="26" t="s">
        <v>78</v>
      </c>
      <c r="P240" s="30" t="n">
        <v>50</v>
      </c>
      <c r="Q240" s="30" t="n">
        <f aca="false">P240*T240</f>
        <v>4172.655</v>
      </c>
      <c r="R240" s="30" t="s">
        <v>79</v>
      </c>
      <c r="S240" s="30" t="s">
        <v>79</v>
      </c>
      <c r="T240" s="31" t="n">
        <v>83.4531</v>
      </c>
      <c r="U240" s="31"/>
      <c r="V240" s="31" t="str">
        <f aca="false">_xlfn.CONCAT(H240,"/",G240)</f>
        <v>GBP/MZN</v>
      </c>
      <c r="W240" s="31" t="n">
        <f aca="false">ABS(10000*(U240-T240))</f>
        <v>834531</v>
      </c>
      <c r="X240" s="32" t="n">
        <f aca="false">IF(LEFT(V240,3)=G240,1,-1)</f>
        <v>-1</v>
      </c>
      <c r="Y240" s="31" t="n">
        <f aca="false">IF(O240="Yes",S240-W240,Q240)</f>
        <v>4172.655</v>
      </c>
      <c r="Z240" s="32" t="n">
        <f aca="false">Q240*3</f>
        <v>12517.965</v>
      </c>
      <c r="AA240" s="33" t="n">
        <f aca="false">IF(O240="Yes",(Z240-S240)*100,(Z240-Q240)*100)</f>
        <v>834531</v>
      </c>
      <c r="AB240" s="34" t="n">
        <f aca="false">IF(ABS(Y240)&lt;Z240,IF(O240="Yes",U240+(X240*S240)/10000,T240+(X240*Q240)/10000),"Error msg/No rate shown")</f>
        <v>83.0358345</v>
      </c>
      <c r="AC240" s="34"/>
      <c r="AD240" s="34"/>
      <c r="AE240" s="35"/>
      <c r="AF240" s="35"/>
      <c r="AH240" s="36"/>
      <c r="AI240" s="36"/>
      <c r="AJ240" s="36"/>
      <c r="AK240" s="0" t="n">
        <v>3</v>
      </c>
    </row>
    <row r="241" customFormat="false" ht="13.8" hidden="true" customHeight="false" outlineLevel="0" collapsed="false">
      <c r="A241" s="25"/>
      <c r="B241" s="23"/>
      <c r="C241" s="24"/>
      <c r="D241" s="4"/>
      <c r="E241" s="4" t="s">
        <v>173</v>
      </c>
      <c r="F241" s="4"/>
      <c r="G241" s="26" t="s">
        <v>136</v>
      </c>
      <c r="H241" s="26" t="s">
        <v>113</v>
      </c>
      <c r="I241" s="26" t="s">
        <v>76</v>
      </c>
      <c r="J241" s="27" t="s">
        <v>77</v>
      </c>
      <c r="K241" s="28" t="n">
        <v>15</v>
      </c>
      <c r="L241" s="29" t="n">
        <v>0.6875</v>
      </c>
      <c r="M241" s="29" t="n">
        <v>0.597222222222222</v>
      </c>
      <c r="N241" s="26" t="s">
        <v>77</v>
      </c>
      <c r="O241" s="26" t="s">
        <v>78</v>
      </c>
      <c r="P241" s="30" t="n">
        <v>50</v>
      </c>
      <c r="Q241" s="30" t="n">
        <f aca="false">P241*T241</f>
        <v>1174.82</v>
      </c>
      <c r="R241" s="30" t="s">
        <v>79</v>
      </c>
      <c r="S241" s="30" t="s">
        <v>79</v>
      </c>
      <c r="T241" s="31" t="n">
        <v>23.4964</v>
      </c>
      <c r="U241" s="31"/>
      <c r="V241" s="31" t="str">
        <f aca="false">_xlfn.CONCAT(H241,"/",G241)</f>
        <v>GBP/NAD</v>
      </c>
      <c r="W241" s="31" t="n">
        <f aca="false">ABS(10000*(U241-T241))</f>
        <v>234964</v>
      </c>
      <c r="X241" s="32" t="n">
        <f aca="false">IF(LEFT(V241,3)=G241,1,-1)</f>
        <v>-1</v>
      </c>
      <c r="Y241" s="31" t="n">
        <f aca="false">IF(O241="Yes",S241-W241,Q241)</f>
        <v>1174.82</v>
      </c>
      <c r="Z241" s="32" t="n">
        <f aca="false">Q241*3</f>
        <v>3524.46</v>
      </c>
      <c r="AA241" s="33" t="n">
        <f aca="false">IF(O241="Yes",(Z241-S241)*100,(Z241-Q241)*100)</f>
        <v>234964</v>
      </c>
      <c r="AB241" s="34" t="n">
        <f aca="false">IF(ABS(Y241)&lt;Z241,IF(O241="Yes",U241+(X241*S241)/10000,T241+(X241*Q241)/10000),"Error msg/No rate shown")</f>
        <v>23.378918</v>
      </c>
      <c r="AC241" s="34"/>
      <c r="AD241" s="34"/>
      <c r="AE241" s="35"/>
      <c r="AF241" s="35"/>
      <c r="AH241" s="36"/>
      <c r="AI241" s="36"/>
      <c r="AJ241" s="36"/>
      <c r="AK241" s="0" t="n">
        <v>3</v>
      </c>
    </row>
    <row r="242" customFormat="false" ht="13.8" hidden="true" customHeight="false" outlineLevel="0" collapsed="false">
      <c r="A242" s="25"/>
      <c r="B242" s="23"/>
      <c r="C242" s="24"/>
      <c r="D242" s="4"/>
      <c r="E242" s="4" t="s">
        <v>173</v>
      </c>
      <c r="F242" s="4"/>
      <c r="G242" s="26" t="s">
        <v>137</v>
      </c>
      <c r="H242" s="26" t="s">
        <v>113</v>
      </c>
      <c r="I242" s="26" t="s">
        <v>76</v>
      </c>
      <c r="J242" s="27" t="s">
        <v>77</v>
      </c>
      <c r="K242" s="28" t="n">
        <v>15</v>
      </c>
      <c r="L242" s="29" t="n">
        <v>0.6875</v>
      </c>
      <c r="M242" s="29" t="n">
        <v>0.597222222222222</v>
      </c>
      <c r="N242" s="26" t="s">
        <v>77</v>
      </c>
      <c r="O242" s="26" t="s">
        <v>78</v>
      </c>
      <c r="P242" s="30" t="n">
        <v>50</v>
      </c>
      <c r="Q242" s="30" t="n">
        <f aca="false">P242*T242</f>
        <v>8858.405</v>
      </c>
      <c r="R242" s="30" t="s">
        <v>79</v>
      </c>
      <c r="S242" s="30" t="s">
        <v>79</v>
      </c>
      <c r="T242" s="31" t="n">
        <v>177.1681</v>
      </c>
      <c r="U242" s="31"/>
      <c r="V242" s="31" t="str">
        <f aca="false">_xlfn.CONCAT(H242,"/",G242)</f>
        <v>GBP/NPR</v>
      </c>
      <c r="W242" s="31" t="n">
        <f aca="false">ABS(10000*(U242-T242))</f>
        <v>1771681</v>
      </c>
      <c r="X242" s="32" t="n">
        <f aca="false">IF(LEFT(V242,3)=G242,1,-1)</f>
        <v>-1</v>
      </c>
      <c r="Y242" s="31" t="n">
        <f aca="false">IF(O242="Yes",S242-W242,Q242)</f>
        <v>8858.405</v>
      </c>
      <c r="Z242" s="32" t="n">
        <f aca="false">Q242*3</f>
        <v>26575.215</v>
      </c>
      <c r="AA242" s="33" t="n">
        <f aca="false">IF(O242="Yes",(Z242-S242)*100,(Z242-Q242)*100)</f>
        <v>1771681</v>
      </c>
      <c r="AB242" s="34" t="n">
        <f aca="false">IF(ABS(Y242)&lt;Z242,IF(O242="Yes",U242+(X242*S242)/10000,T242+(X242*Q242)/10000),"Error msg/No rate shown")</f>
        <v>176.2822595</v>
      </c>
      <c r="AC242" s="34"/>
      <c r="AD242" s="34"/>
      <c r="AE242" s="35"/>
      <c r="AF242" s="35"/>
      <c r="AH242" s="36"/>
      <c r="AI242" s="36"/>
      <c r="AJ242" s="36"/>
      <c r="AK242" s="0" t="n">
        <v>3</v>
      </c>
    </row>
    <row r="243" customFormat="false" ht="13.8" hidden="true" customHeight="false" outlineLevel="0" collapsed="false">
      <c r="A243" s="25"/>
      <c r="B243" s="23"/>
      <c r="C243" s="24"/>
      <c r="D243" s="4"/>
      <c r="E243" s="4" t="s">
        <v>173</v>
      </c>
      <c r="F243" s="4"/>
      <c r="G243" s="26" t="s">
        <v>138</v>
      </c>
      <c r="H243" s="26" t="s">
        <v>113</v>
      </c>
      <c r="I243" s="26" t="s">
        <v>76</v>
      </c>
      <c r="J243" s="27" t="s">
        <v>77</v>
      </c>
      <c r="K243" s="28" t="n">
        <v>15</v>
      </c>
      <c r="L243" s="29" t="n">
        <v>0.6875</v>
      </c>
      <c r="M243" s="29" t="n">
        <v>0.597222222222222</v>
      </c>
      <c r="N243" s="26" t="s">
        <v>77</v>
      </c>
      <c r="O243" s="26" t="s">
        <v>78</v>
      </c>
      <c r="P243" s="30" t="n">
        <v>50</v>
      </c>
      <c r="Q243" s="30" t="n">
        <f aca="false">P243*T243</f>
        <v>103211.75</v>
      </c>
      <c r="R243" s="30" t="s">
        <v>79</v>
      </c>
      <c r="S243" s="30" t="s">
        <v>79</v>
      </c>
      <c r="T243" s="31" t="n">
        <v>2064.235</v>
      </c>
      <c r="U243" s="31"/>
      <c r="V243" s="31" t="str">
        <f aca="false">_xlfn.CONCAT(H243,"/",G243)</f>
        <v>GBP/NGN</v>
      </c>
      <c r="W243" s="31" t="n">
        <f aca="false">ABS(10000*(U243-T243))</f>
        <v>20642350</v>
      </c>
      <c r="X243" s="32" t="n">
        <f aca="false">IF(LEFT(V243,3)=G243,1,-1)</f>
        <v>-1</v>
      </c>
      <c r="Y243" s="31" t="n">
        <f aca="false">IF(O243="Yes",S243-W243,Q243)</f>
        <v>103211.75</v>
      </c>
      <c r="Z243" s="32" t="n">
        <f aca="false">Q243*3</f>
        <v>309635.25</v>
      </c>
      <c r="AA243" s="33" t="n">
        <f aca="false">IF(O243="Yes",(Z243-S243)*100,(Z243-Q243)*100)</f>
        <v>20642350</v>
      </c>
      <c r="AB243" s="34" t="n">
        <f aca="false">IF(ABS(Y243)&lt;Z243,IF(O243="Yes",U243+(X243*S243)/10000,T243+(X243*Q243)/10000),"Error msg/No rate shown")</f>
        <v>2053.913825</v>
      </c>
      <c r="AC243" s="34"/>
      <c r="AD243" s="34"/>
      <c r="AE243" s="35"/>
      <c r="AF243" s="35"/>
      <c r="AH243" s="36"/>
      <c r="AI243" s="36"/>
      <c r="AJ243" s="36"/>
      <c r="AK243" s="0" t="n">
        <v>3</v>
      </c>
    </row>
    <row r="244" customFormat="false" ht="13.8" hidden="true" customHeight="false" outlineLevel="0" collapsed="false">
      <c r="A244" s="25"/>
      <c r="B244" s="23"/>
      <c r="C244" s="24"/>
      <c r="D244" s="4"/>
      <c r="E244" s="4" t="s">
        <v>172</v>
      </c>
      <c r="F244" s="4"/>
      <c r="G244" s="26" t="s">
        <v>139</v>
      </c>
      <c r="H244" s="26" t="s">
        <v>113</v>
      </c>
      <c r="I244" s="26" t="s">
        <v>91</v>
      </c>
      <c r="J244" s="27" t="s">
        <v>77</v>
      </c>
      <c r="K244" s="28" t="n">
        <v>15</v>
      </c>
      <c r="L244" s="29" t="n">
        <v>0.6875</v>
      </c>
      <c r="M244" s="29" t="n">
        <v>0.597222222222222</v>
      </c>
      <c r="N244" s="26" t="s">
        <v>77</v>
      </c>
      <c r="O244" s="26" t="s">
        <v>78</v>
      </c>
      <c r="P244" s="30" t="n">
        <v>50</v>
      </c>
      <c r="Q244" s="30" t="n">
        <f aca="false">P244*T244</f>
        <v>3624.6</v>
      </c>
      <c r="R244" s="30" t="s">
        <v>79</v>
      </c>
      <c r="S244" s="30" t="s">
        <v>79</v>
      </c>
      <c r="T244" s="31" t="n">
        <v>72.492</v>
      </c>
      <c r="U244" s="31"/>
      <c r="V244" s="31" t="str">
        <f aca="false">_xlfn.CONCAT(H244,"/",G244)</f>
        <v>GBP/MKD</v>
      </c>
      <c r="W244" s="31" t="n">
        <f aca="false">ABS(10000*(U244-T244))</f>
        <v>724920</v>
      </c>
      <c r="X244" s="32" t="n">
        <f aca="false">IF(LEFT(V244,3)=G244,1,-1)</f>
        <v>-1</v>
      </c>
      <c r="Y244" s="31" t="n">
        <f aca="false">IF(O244="Yes",S244-W244,Q244)</f>
        <v>3624.6</v>
      </c>
      <c r="Z244" s="32" t="n">
        <f aca="false">Q244*3</f>
        <v>10873.8</v>
      </c>
      <c r="AA244" s="33" t="n">
        <f aca="false">IF(O244="Yes",(Z244-S244)*100,(Z244-Q244)*100)</f>
        <v>724920</v>
      </c>
      <c r="AB244" s="34" t="n">
        <f aca="false">IF(ABS(Y244)&lt;Z244,IF(O244="Yes",U244+(X244*S244)/10000,T244+(X244*Q244)/10000),"Error msg/No rate shown")</f>
        <v>72.12954</v>
      </c>
      <c r="AC244" s="34"/>
      <c r="AD244" s="34"/>
      <c r="AE244" s="35"/>
      <c r="AF244" s="35"/>
      <c r="AH244" s="36"/>
      <c r="AI244" s="36"/>
      <c r="AJ244" s="36"/>
      <c r="AK244" s="0" t="n">
        <v>3</v>
      </c>
    </row>
    <row r="245" customFormat="false" ht="13.8" hidden="true" customHeight="false" outlineLevel="0" collapsed="false">
      <c r="A245" s="25"/>
      <c r="B245" s="23"/>
      <c r="C245" s="24"/>
      <c r="D245" s="4"/>
      <c r="E245" s="4" t="s">
        <v>172</v>
      </c>
      <c r="F245" s="4" t="s">
        <v>82</v>
      </c>
      <c r="G245" s="26" t="s">
        <v>140</v>
      </c>
      <c r="H245" s="26" t="s">
        <v>113</v>
      </c>
      <c r="I245" s="26" t="s">
        <v>91</v>
      </c>
      <c r="J245" s="27" t="s">
        <v>77</v>
      </c>
      <c r="K245" s="28" t="n">
        <v>15</v>
      </c>
      <c r="L245" s="29" t="n">
        <v>0.6875</v>
      </c>
      <c r="M245" s="29" t="n">
        <v>0.597222222222222</v>
      </c>
      <c r="N245" s="26" t="s">
        <v>77</v>
      </c>
      <c r="O245" s="26" t="s">
        <v>78</v>
      </c>
      <c r="P245" s="30" t="n">
        <v>50</v>
      </c>
      <c r="Q245" s="30" t="n">
        <f aca="false">P245*T245</f>
        <v>691.445</v>
      </c>
      <c r="R245" s="30" t="s">
        <v>79</v>
      </c>
      <c r="S245" s="30" t="s">
        <v>79</v>
      </c>
      <c r="T245" s="31" t="n">
        <v>13.8289</v>
      </c>
      <c r="U245" s="31"/>
      <c r="V245" s="31" t="str">
        <f aca="false">_xlfn.CONCAT(H245,"/",G245)</f>
        <v>GBP/NOK</v>
      </c>
      <c r="W245" s="31" t="n">
        <f aca="false">ABS(10000*(U245-T245))</f>
        <v>138289</v>
      </c>
      <c r="X245" s="32" t="n">
        <f aca="false">IF(LEFT(V245,3)=G245,1,-1)</f>
        <v>-1</v>
      </c>
      <c r="Y245" s="31" t="n">
        <f aca="false">IF(O245="Yes",S245-W245,Q245)</f>
        <v>691.445</v>
      </c>
      <c r="Z245" s="32" t="n">
        <f aca="false">Q245*3</f>
        <v>2074.335</v>
      </c>
      <c r="AA245" s="33" t="n">
        <f aca="false">IF(O245="Yes",(Z245-S245)*100,(Z245-Q245)*100)</f>
        <v>138289</v>
      </c>
      <c r="AB245" s="34" t="n">
        <f aca="false">IF(ABS(Y245)&lt;Z245,IF(O245="Yes",U245+(X245*S245)/10000,T245+(X245*Q245)/10000),"Error msg/No rate shown")</f>
        <v>13.7597555</v>
      </c>
      <c r="AC245" s="34"/>
      <c r="AD245" s="34"/>
      <c r="AE245" s="35"/>
      <c r="AF245" s="35"/>
      <c r="AH245" s="36"/>
      <c r="AI245" s="36"/>
      <c r="AJ245" s="36"/>
      <c r="AK245" s="0" t="n">
        <v>3</v>
      </c>
    </row>
    <row r="246" customFormat="false" ht="13.8" hidden="true" customHeight="false" outlineLevel="0" collapsed="false">
      <c r="A246" s="25"/>
      <c r="B246" s="23"/>
      <c r="C246" s="24"/>
      <c r="D246" s="4"/>
      <c r="E246" s="4" t="s">
        <v>173</v>
      </c>
      <c r="F246" s="4"/>
      <c r="G246" s="26" t="s">
        <v>141</v>
      </c>
      <c r="H246" s="26" t="s">
        <v>113</v>
      </c>
      <c r="I246" s="26" t="s">
        <v>76</v>
      </c>
      <c r="J246" s="27" t="s">
        <v>77</v>
      </c>
      <c r="K246" s="28" t="n">
        <v>15</v>
      </c>
      <c r="L246" s="29" t="n">
        <v>0.6875</v>
      </c>
      <c r="M246" s="29" t="n">
        <v>0.597222222222222</v>
      </c>
      <c r="N246" s="26" t="s">
        <v>77</v>
      </c>
      <c r="O246" s="26" t="s">
        <v>78</v>
      </c>
      <c r="P246" s="30" t="n">
        <v>50</v>
      </c>
      <c r="Q246" s="30" t="n">
        <f aca="false">P246*T246</f>
        <v>25.385</v>
      </c>
      <c r="R246" s="30" t="s">
        <v>79</v>
      </c>
      <c r="S246" s="30" t="s">
        <v>79</v>
      </c>
      <c r="T246" s="31" t="n">
        <v>0.5077</v>
      </c>
      <c r="U246" s="31"/>
      <c r="V246" s="31" t="str">
        <f aca="false">_xlfn.CONCAT(H246,"/",G246)</f>
        <v>GBP/OMR</v>
      </c>
      <c r="W246" s="31" t="n">
        <f aca="false">ABS(10000*(U246-T246))</f>
        <v>5077</v>
      </c>
      <c r="X246" s="32" t="n">
        <f aca="false">IF(LEFT(V246,3)=G246,1,-1)</f>
        <v>-1</v>
      </c>
      <c r="Y246" s="31" t="n">
        <f aca="false">IF(O246="Yes",S246-W246,Q246)</f>
        <v>25.385</v>
      </c>
      <c r="Z246" s="32" t="n">
        <f aca="false">Q246*3</f>
        <v>76.155</v>
      </c>
      <c r="AA246" s="33" t="n">
        <f aca="false">IF(O246="Yes",(Z246-S246)*100,(Z246-Q246)*100)</f>
        <v>5077</v>
      </c>
      <c r="AB246" s="34" t="n">
        <f aca="false">IF(ABS(Y246)&lt;Z246,IF(O246="Yes",U246+(X246*S246)/10000,T246+(X246*Q246)/10000),"Error msg/No rate shown")</f>
        <v>0.5051615</v>
      </c>
      <c r="AC246" s="34"/>
      <c r="AD246" s="34"/>
      <c r="AE246" s="35"/>
      <c r="AF246" s="35"/>
      <c r="AH246" s="36"/>
      <c r="AI246" s="36"/>
      <c r="AJ246" s="36"/>
      <c r="AK246" s="0" t="n">
        <v>3</v>
      </c>
    </row>
    <row r="247" customFormat="false" ht="13.8" hidden="true" customHeight="false" outlineLevel="0" collapsed="false">
      <c r="A247" s="25"/>
      <c r="B247" s="23"/>
      <c r="C247" s="24"/>
      <c r="D247" s="4"/>
      <c r="E247" s="4" t="s">
        <v>173</v>
      </c>
      <c r="F247" s="4"/>
      <c r="G247" s="26" t="s">
        <v>142</v>
      </c>
      <c r="H247" s="26" t="s">
        <v>113</v>
      </c>
      <c r="I247" s="26" t="s">
        <v>76</v>
      </c>
      <c r="J247" s="27" t="s">
        <v>77</v>
      </c>
      <c r="K247" s="28" t="n">
        <v>15</v>
      </c>
      <c r="L247" s="29" t="n">
        <v>0.6875</v>
      </c>
      <c r="M247" s="29" t="n">
        <v>0.597222222222222</v>
      </c>
      <c r="N247" s="26" t="s">
        <v>77</v>
      </c>
      <c r="O247" s="26" t="s">
        <v>78</v>
      </c>
      <c r="P247" s="30" t="n">
        <v>50</v>
      </c>
      <c r="Q247" s="30" t="n">
        <f aca="false">P247*T247</f>
        <v>18350.59</v>
      </c>
      <c r="R247" s="30" t="s">
        <v>79</v>
      </c>
      <c r="S247" s="30" t="s">
        <v>79</v>
      </c>
      <c r="T247" s="31" t="n">
        <v>367.0118</v>
      </c>
      <c r="U247" s="31"/>
      <c r="V247" s="31" t="str">
        <f aca="false">_xlfn.CONCAT(H247,"/",G247)</f>
        <v>GBP/PKR</v>
      </c>
      <c r="W247" s="31" t="n">
        <f aca="false">ABS(10000*(U247-T247))</f>
        <v>3670118</v>
      </c>
      <c r="X247" s="32" t="n">
        <f aca="false">IF(LEFT(V247,3)=G247,1,-1)</f>
        <v>-1</v>
      </c>
      <c r="Y247" s="31" t="n">
        <f aca="false">IF(O247="Yes",S247-W247,Q247)</f>
        <v>18350.59</v>
      </c>
      <c r="Z247" s="32" t="n">
        <f aca="false">Q247*3</f>
        <v>55051.77</v>
      </c>
      <c r="AA247" s="33" t="n">
        <f aca="false">IF(O247="Yes",(Z247-S247)*100,(Z247-Q247)*100)</f>
        <v>3670118</v>
      </c>
      <c r="AB247" s="34" t="n">
        <f aca="false">IF(ABS(Y247)&lt;Z247,IF(O247="Yes",U247+(X247*S247)/10000,T247+(X247*Q247)/10000),"Error msg/No rate shown")</f>
        <v>365.176741</v>
      </c>
      <c r="AC247" s="34"/>
      <c r="AD247" s="34"/>
      <c r="AE247" s="35"/>
      <c r="AF247" s="35"/>
      <c r="AH247" s="36"/>
      <c r="AI247" s="36"/>
      <c r="AJ247" s="36"/>
      <c r="AK247" s="0" t="n">
        <v>3</v>
      </c>
    </row>
    <row r="248" customFormat="false" ht="13.8" hidden="true" customHeight="false" outlineLevel="0" collapsed="false">
      <c r="A248" s="25"/>
      <c r="B248" s="23"/>
      <c r="C248" s="24"/>
      <c r="D248" s="4"/>
      <c r="E248" s="4" t="s">
        <v>173</v>
      </c>
      <c r="F248" s="4"/>
      <c r="G248" s="26" t="s">
        <v>143</v>
      </c>
      <c r="H248" s="26" t="s">
        <v>113</v>
      </c>
      <c r="I248" s="26" t="s">
        <v>76</v>
      </c>
      <c r="J248" s="27" t="s">
        <v>77</v>
      </c>
      <c r="K248" s="28" t="n">
        <v>15</v>
      </c>
      <c r="L248" s="29" t="n">
        <v>0.6875</v>
      </c>
      <c r="M248" s="29" t="n">
        <v>0.597222222222222</v>
      </c>
      <c r="N248" s="26" t="s">
        <v>77</v>
      </c>
      <c r="O248" s="26" t="s">
        <v>78</v>
      </c>
      <c r="P248" s="30" t="n">
        <v>50</v>
      </c>
      <c r="Q248" s="30" t="n">
        <f aca="false">P248*T248</f>
        <v>245.58</v>
      </c>
      <c r="R248" s="30" t="s">
        <v>79</v>
      </c>
      <c r="S248" s="30" t="s">
        <v>79</v>
      </c>
      <c r="T248" s="31" t="n">
        <v>4.9116</v>
      </c>
      <c r="U248" s="31"/>
      <c r="V248" s="31" t="str">
        <f aca="false">_xlfn.CONCAT(H248,"/",G248)</f>
        <v>GBP/PEN</v>
      </c>
      <c r="W248" s="31" t="n">
        <f aca="false">ABS(10000*(U248-T248))</f>
        <v>49116</v>
      </c>
      <c r="X248" s="32" t="n">
        <f aca="false">IF(LEFT(V248,3)=G248,1,-1)</f>
        <v>-1</v>
      </c>
      <c r="Y248" s="31" t="n">
        <f aca="false">IF(O248="Yes",S248-W248,Q248)</f>
        <v>245.58</v>
      </c>
      <c r="Z248" s="32" t="n">
        <f aca="false">Q248*3</f>
        <v>736.74</v>
      </c>
      <c r="AA248" s="33" t="n">
        <f aca="false">IF(O248="Yes",(Z248-S248)*100,(Z248-Q248)*100)</f>
        <v>49116</v>
      </c>
      <c r="AB248" s="34" t="n">
        <f aca="false">IF(ABS(Y248)&lt;Z248,IF(O248="Yes",U248+(X248*S248)/10000,T248+(X248*Q248)/10000),"Error msg/No rate shown")</f>
        <v>4.887042</v>
      </c>
      <c r="AC248" s="34"/>
      <c r="AD248" s="34"/>
      <c r="AE248" s="35"/>
      <c r="AF248" s="35"/>
      <c r="AH248" s="36"/>
      <c r="AI248" s="36"/>
      <c r="AJ248" s="36"/>
      <c r="AK248" s="0" t="n">
        <v>3</v>
      </c>
    </row>
    <row r="249" customFormat="false" ht="13.8" hidden="true" customHeight="false" outlineLevel="0" collapsed="false">
      <c r="A249" s="25"/>
      <c r="B249" s="23"/>
      <c r="C249" s="24"/>
      <c r="D249" s="4"/>
      <c r="E249" s="4" t="s">
        <v>173</v>
      </c>
      <c r="F249" s="4"/>
      <c r="G249" s="26" t="s">
        <v>144</v>
      </c>
      <c r="H249" s="26" t="s">
        <v>113</v>
      </c>
      <c r="I249" s="26" t="s">
        <v>76</v>
      </c>
      <c r="J249" s="27" t="s">
        <v>77</v>
      </c>
      <c r="K249" s="28" t="n">
        <v>15</v>
      </c>
      <c r="L249" s="29" t="n">
        <v>0.6875</v>
      </c>
      <c r="M249" s="29" t="n">
        <v>0.597222222222222</v>
      </c>
      <c r="N249" s="26" t="s">
        <v>77</v>
      </c>
      <c r="O249" s="26" t="s">
        <v>78</v>
      </c>
      <c r="P249" s="30" t="n">
        <v>50</v>
      </c>
      <c r="Q249" s="30" t="n">
        <f aca="false">P249*T249</f>
        <v>3709.69</v>
      </c>
      <c r="R249" s="30" t="s">
        <v>79</v>
      </c>
      <c r="S249" s="30" t="s">
        <v>79</v>
      </c>
      <c r="T249" s="31" t="n">
        <v>74.1938</v>
      </c>
      <c r="U249" s="31"/>
      <c r="V249" s="31" t="str">
        <f aca="false">_xlfn.CONCAT(H249,"/",G249)</f>
        <v>GBP/PHP</v>
      </c>
      <c r="W249" s="31" t="n">
        <f aca="false">ABS(10000*(U249-T249))</f>
        <v>741938</v>
      </c>
      <c r="X249" s="32" t="n">
        <f aca="false">IF(LEFT(V249,3)=G249,1,-1)</f>
        <v>-1</v>
      </c>
      <c r="Y249" s="31" t="n">
        <f aca="false">IF(O249="Yes",S249-W249,Q249)</f>
        <v>3709.69</v>
      </c>
      <c r="Z249" s="32" t="n">
        <f aca="false">Q249*3</f>
        <v>11129.07</v>
      </c>
      <c r="AA249" s="33" t="n">
        <f aca="false">IF(O249="Yes",(Z249-S249)*100,(Z249-Q249)*100)</f>
        <v>741938</v>
      </c>
      <c r="AB249" s="34" t="n">
        <f aca="false">IF(ABS(Y249)&lt;Z249,IF(O249="Yes",U249+(X249*S249)/10000,T249+(X249*Q249)/10000),"Error msg/No rate shown")</f>
        <v>73.822831</v>
      </c>
      <c r="AC249" s="34"/>
      <c r="AD249" s="34"/>
      <c r="AE249" s="35"/>
      <c r="AF249" s="35"/>
      <c r="AH249" s="36"/>
      <c r="AI249" s="36"/>
      <c r="AJ249" s="36"/>
      <c r="AK249" s="0" t="n">
        <v>3</v>
      </c>
    </row>
    <row r="250" customFormat="false" ht="13.8" hidden="true" customHeight="false" outlineLevel="0" collapsed="false">
      <c r="A250" s="25"/>
      <c r="B250" s="23"/>
      <c r="C250" s="24"/>
      <c r="D250" s="4"/>
      <c r="E250" s="4" t="s">
        <v>172</v>
      </c>
      <c r="F250" s="4" t="s">
        <v>82</v>
      </c>
      <c r="G250" s="26" t="s">
        <v>145</v>
      </c>
      <c r="H250" s="26" t="s">
        <v>113</v>
      </c>
      <c r="I250" s="26" t="s">
        <v>91</v>
      </c>
      <c r="J250" s="27" t="s">
        <v>77</v>
      </c>
      <c r="K250" s="28" t="n">
        <v>15</v>
      </c>
      <c r="L250" s="29" t="n">
        <v>0.6875</v>
      </c>
      <c r="M250" s="29" t="n">
        <v>0.597222222222222</v>
      </c>
      <c r="N250" s="26" t="s">
        <v>77</v>
      </c>
      <c r="O250" s="26" t="s">
        <v>78</v>
      </c>
      <c r="P250" s="30" t="n">
        <v>50</v>
      </c>
      <c r="Q250" s="30" t="n">
        <f aca="false">P250*T250</f>
        <v>254.5</v>
      </c>
      <c r="R250" s="30" t="s">
        <v>79</v>
      </c>
      <c r="S250" s="30" t="s">
        <v>79</v>
      </c>
      <c r="T250" s="31" t="n">
        <v>5.09</v>
      </c>
      <c r="U250" s="31"/>
      <c r="V250" s="31" t="str">
        <f aca="false">_xlfn.CONCAT(H250,"/",G250)</f>
        <v>GBP/PLN</v>
      </c>
      <c r="W250" s="31" t="n">
        <f aca="false">ABS(10000*(U250-T250))</f>
        <v>50900</v>
      </c>
      <c r="X250" s="32" t="n">
        <f aca="false">IF(LEFT(V250,3)=G250,1,-1)</f>
        <v>-1</v>
      </c>
      <c r="Y250" s="31" t="n">
        <f aca="false">IF(O250="Yes",S250-W250,Q250)</f>
        <v>254.5</v>
      </c>
      <c r="Z250" s="32" t="n">
        <f aca="false">Q250*3</f>
        <v>763.5</v>
      </c>
      <c r="AA250" s="33" t="n">
        <f aca="false">IF(O250="Yes",(Z250-S250)*100,(Z250-Q250)*100)</f>
        <v>50900</v>
      </c>
      <c r="AB250" s="34" t="n">
        <f aca="false">IF(ABS(Y250)&lt;Z250,IF(O250="Yes",U250+(X250*S250)/10000,T250+(X250*Q250)/10000),"Error msg/No rate shown")</f>
        <v>5.06455</v>
      </c>
      <c r="AC250" s="34"/>
      <c r="AD250" s="34"/>
      <c r="AE250" s="35"/>
      <c r="AF250" s="35"/>
      <c r="AH250" s="36"/>
      <c r="AI250" s="36"/>
      <c r="AJ250" s="36"/>
      <c r="AK250" s="0" t="n">
        <v>3</v>
      </c>
    </row>
    <row r="251" customFormat="false" ht="13.8" hidden="true" customHeight="false" outlineLevel="0" collapsed="false">
      <c r="A251" s="25"/>
      <c r="B251" s="23"/>
      <c r="C251" s="24"/>
      <c r="D251" s="4"/>
      <c r="E251" s="4" t="s">
        <v>173</v>
      </c>
      <c r="F251" s="4"/>
      <c r="G251" s="26" t="s">
        <v>146</v>
      </c>
      <c r="H251" s="26" t="s">
        <v>113</v>
      </c>
      <c r="I251" s="26" t="s">
        <v>76</v>
      </c>
      <c r="J251" s="27" t="s">
        <v>77</v>
      </c>
      <c r="K251" s="28" t="n">
        <v>15</v>
      </c>
      <c r="L251" s="29" t="n">
        <v>0.6875</v>
      </c>
      <c r="M251" s="29" t="n">
        <v>0.597222222222222</v>
      </c>
      <c r="N251" s="26" t="s">
        <v>77</v>
      </c>
      <c r="O251" s="26" t="s">
        <v>78</v>
      </c>
      <c r="P251" s="30" t="n">
        <v>50</v>
      </c>
      <c r="Q251" s="30" t="n">
        <f aca="false">P251*T251</f>
        <v>240.32</v>
      </c>
      <c r="R251" s="30" t="s">
        <v>79</v>
      </c>
      <c r="S251" s="30" t="s">
        <v>79</v>
      </c>
      <c r="T251" s="31" t="n">
        <v>4.8064</v>
      </c>
      <c r="U251" s="31"/>
      <c r="V251" s="31" t="str">
        <f aca="false">_xlfn.CONCAT(H251,"/",G251)</f>
        <v>GBP/QAR</v>
      </c>
      <c r="W251" s="31" t="n">
        <f aca="false">ABS(10000*(U251-T251))</f>
        <v>48064</v>
      </c>
      <c r="X251" s="32" t="n">
        <f aca="false">IF(LEFT(V251,3)=G251,1,-1)</f>
        <v>-1</v>
      </c>
      <c r="Y251" s="31" t="n">
        <f aca="false">IF(O251="Yes",S251-W251,Q251)</f>
        <v>240.32</v>
      </c>
      <c r="Z251" s="32" t="n">
        <f aca="false">Q251*3</f>
        <v>720.96</v>
      </c>
      <c r="AA251" s="33" t="n">
        <f aca="false">IF(O251="Yes",(Z251-S251)*100,(Z251-Q251)*100)</f>
        <v>48064</v>
      </c>
      <c r="AB251" s="34" t="n">
        <f aca="false">IF(ABS(Y251)&lt;Z251,IF(O251="Yes",U251+(X251*S251)/10000,T251+(X251*Q251)/10000),"Error msg/No rate shown")</f>
        <v>4.782368</v>
      </c>
      <c r="AC251" s="34"/>
      <c r="AD251" s="34"/>
      <c r="AE251" s="35"/>
      <c r="AF251" s="35"/>
      <c r="AH251" s="36"/>
      <c r="AI251" s="36"/>
      <c r="AJ251" s="36"/>
      <c r="AK251" s="0" t="n">
        <v>3</v>
      </c>
    </row>
    <row r="252" customFormat="false" ht="13.8" hidden="true" customHeight="false" outlineLevel="0" collapsed="false">
      <c r="A252" s="25"/>
      <c r="B252" s="23"/>
      <c r="C252" s="24"/>
      <c r="D252" s="4"/>
      <c r="E252" s="4" t="s">
        <v>172</v>
      </c>
      <c r="F252" s="4" t="s">
        <v>82</v>
      </c>
      <c r="G252" s="26" t="s">
        <v>147</v>
      </c>
      <c r="H252" s="26" t="s">
        <v>113</v>
      </c>
      <c r="I252" s="26" t="s">
        <v>76</v>
      </c>
      <c r="J252" s="27" t="s">
        <v>77</v>
      </c>
      <c r="K252" s="28" t="n">
        <v>15</v>
      </c>
      <c r="L252" s="29" t="n">
        <v>0.6875</v>
      </c>
      <c r="M252" s="29" t="n">
        <v>0.597222222222222</v>
      </c>
      <c r="N252" s="26" t="s">
        <v>77</v>
      </c>
      <c r="O252" s="26" t="s">
        <v>78</v>
      </c>
      <c r="P252" s="30" t="n">
        <v>50</v>
      </c>
      <c r="Q252" s="30" t="n">
        <f aca="false">P252*T252</f>
        <v>295.025</v>
      </c>
      <c r="R252" s="30" t="s">
        <v>79</v>
      </c>
      <c r="S252" s="30" t="s">
        <v>79</v>
      </c>
      <c r="T252" s="31" t="n">
        <v>5.9005</v>
      </c>
      <c r="U252" s="31"/>
      <c r="V252" s="31" t="str">
        <f aca="false">_xlfn.CONCAT(H252,"/",G252)</f>
        <v>GBP/RON</v>
      </c>
      <c r="W252" s="31" t="n">
        <f aca="false">ABS(10000*(U252-T252))</f>
        <v>59005</v>
      </c>
      <c r="X252" s="32" t="n">
        <f aca="false">IF(LEFT(V252,3)=G252,1,-1)</f>
        <v>-1</v>
      </c>
      <c r="Y252" s="31" t="n">
        <f aca="false">IF(O252="Yes",S252-W252,Q252)</f>
        <v>295.025</v>
      </c>
      <c r="Z252" s="32" t="n">
        <f aca="false">Q252*3</f>
        <v>885.075</v>
      </c>
      <c r="AA252" s="33" t="n">
        <f aca="false">IF(O252="Yes",(Z252-S252)*100,(Z252-Q252)*100)</f>
        <v>59005</v>
      </c>
      <c r="AB252" s="34" t="n">
        <f aca="false">IF(ABS(Y252)&lt;Z252,IF(O252="Yes",U252+(X252*S252)/10000,T252+(X252*Q252)/10000),"Error msg/No rate shown")</f>
        <v>5.8709975</v>
      </c>
      <c r="AC252" s="34"/>
      <c r="AD252" s="34"/>
      <c r="AE252" s="35"/>
      <c r="AF252" s="35"/>
      <c r="AH252" s="36"/>
      <c r="AI252" s="36"/>
      <c r="AJ252" s="36"/>
      <c r="AK252" s="0" t="n">
        <v>3</v>
      </c>
    </row>
    <row r="253" customFormat="false" ht="13.8" hidden="true" customHeight="false" outlineLevel="0" collapsed="false">
      <c r="A253" s="25"/>
      <c r="B253" s="23"/>
      <c r="C253" s="24"/>
      <c r="D253" s="4"/>
      <c r="E253" s="4" t="s">
        <v>172</v>
      </c>
      <c r="F253" s="4"/>
      <c r="G253" s="26" t="s">
        <v>148</v>
      </c>
      <c r="H253" s="26" t="s">
        <v>113</v>
      </c>
      <c r="I253" s="26" t="s">
        <v>76</v>
      </c>
      <c r="J253" s="27" t="s">
        <v>77</v>
      </c>
      <c r="K253" s="28" t="n">
        <v>15</v>
      </c>
      <c r="L253" s="29" t="n">
        <v>0.6875</v>
      </c>
      <c r="M253" s="29" t="n">
        <v>0.597222222222222</v>
      </c>
      <c r="N253" s="26" t="s">
        <v>77</v>
      </c>
      <c r="O253" s="26" t="s">
        <v>78</v>
      </c>
      <c r="P253" s="30" t="n">
        <v>50</v>
      </c>
      <c r="Q253" s="30" t="n">
        <f aca="false">P253*T253</f>
        <v>87044.11</v>
      </c>
      <c r="R253" s="30" t="s">
        <v>79</v>
      </c>
      <c r="S253" s="30" t="s">
        <v>79</v>
      </c>
      <c r="T253" s="31" t="n">
        <v>1740.8822</v>
      </c>
      <c r="U253" s="31"/>
      <c r="V253" s="31" t="str">
        <f aca="false">_xlfn.CONCAT(H253,"/",G253)</f>
        <v>GBP/RWF</v>
      </c>
      <c r="W253" s="31" t="n">
        <f aca="false">ABS(10000*(U253-T253))</f>
        <v>17408822</v>
      </c>
      <c r="X253" s="32" t="n">
        <f aca="false">IF(LEFT(V253,3)=G253,1,-1)</f>
        <v>-1</v>
      </c>
      <c r="Y253" s="31" t="n">
        <f aca="false">IF(O253="Yes",S253-W253,Q253)</f>
        <v>87044.11</v>
      </c>
      <c r="Z253" s="32" t="n">
        <f aca="false">Q253*3</f>
        <v>261132.33</v>
      </c>
      <c r="AA253" s="33" t="n">
        <f aca="false">IF(O253="Yes",(Z253-S253)*100,(Z253-Q253)*100)</f>
        <v>17408822</v>
      </c>
      <c r="AB253" s="34" t="n">
        <f aca="false">IF(ABS(Y253)&lt;Z253,IF(O253="Yes",U253+(X253*S253)/10000,T253+(X253*Q253)/10000),"Error msg/No rate shown")</f>
        <v>1732.177789</v>
      </c>
      <c r="AC253" s="34"/>
      <c r="AD253" s="34"/>
      <c r="AE253" s="35"/>
      <c r="AF253" s="35"/>
      <c r="AH253" s="36"/>
      <c r="AI253" s="36"/>
      <c r="AJ253" s="36"/>
      <c r="AK253" s="0" t="n">
        <v>3</v>
      </c>
    </row>
    <row r="254" customFormat="false" ht="13.8" hidden="true" customHeight="false" outlineLevel="0" collapsed="false">
      <c r="A254" s="25"/>
      <c r="B254" s="23"/>
      <c r="C254" s="24"/>
      <c r="D254" s="4"/>
      <c r="E254" s="4" t="s">
        <v>173</v>
      </c>
      <c r="F254" s="4"/>
      <c r="G254" s="26" t="s">
        <v>149</v>
      </c>
      <c r="H254" s="26" t="s">
        <v>113</v>
      </c>
      <c r="I254" s="26" t="s">
        <v>76</v>
      </c>
      <c r="J254" s="27" t="s">
        <v>77</v>
      </c>
      <c r="K254" s="28" t="n">
        <v>15</v>
      </c>
      <c r="L254" s="29" t="n">
        <v>0.6875</v>
      </c>
      <c r="M254" s="29" t="n">
        <v>0.597222222222222</v>
      </c>
      <c r="N254" s="26" t="s">
        <v>77</v>
      </c>
      <c r="O254" s="26" t="s">
        <v>78</v>
      </c>
      <c r="P254" s="30" t="n">
        <v>50</v>
      </c>
      <c r="Q254" s="30" t="n">
        <f aca="false">P254*T254</f>
        <v>65.95</v>
      </c>
      <c r="R254" s="30" t="s">
        <v>79</v>
      </c>
      <c r="S254" s="30" t="s">
        <v>79</v>
      </c>
      <c r="T254" s="31" t="n">
        <v>1.319</v>
      </c>
      <c r="U254" s="31"/>
      <c r="V254" s="31" t="str">
        <f aca="false">_xlfn.CONCAT(H254,"/",G254)</f>
        <v>GBP/WST</v>
      </c>
      <c r="W254" s="31" t="n">
        <f aca="false">ABS(10000*(U254-T254))</f>
        <v>13190</v>
      </c>
      <c r="X254" s="32" t="n">
        <f aca="false">IF(LEFT(V254,3)=G254,1,-1)</f>
        <v>-1</v>
      </c>
      <c r="Y254" s="31" t="n">
        <f aca="false">IF(O254="Yes",S254-W254,Q254)</f>
        <v>65.95</v>
      </c>
      <c r="Z254" s="32" t="n">
        <f aca="false">Q254*3</f>
        <v>197.85</v>
      </c>
      <c r="AA254" s="33" t="n">
        <f aca="false">IF(O254="Yes",(Z254-S254)*100,(Z254-Q254)*100)</f>
        <v>13190</v>
      </c>
      <c r="AB254" s="34" t="n">
        <f aca="false">IF(ABS(Y254)&lt;Z254,IF(O254="Yes",U254+(X254*S254)/10000,T254+(X254*Q254)/10000),"Error msg/No rate shown")</f>
        <v>1.312405</v>
      </c>
      <c r="AC254" s="34"/>
      <c r="AD254" s="34"/>
      <c r="AE254" s="35"/>
      <c r="AF254" s="35"/>
      <c r="AH254" s="36"/>
      <c r="AI254" s="36"/>
      <c r="AJ254" s="36"/>
      <c r="AK254" s="0" t="n">
        <v>3</v>
      </c>
    </row>
    <row r="255" customFormat="false" ht="13.8" hidden="true" customHeight="false" outlineLevel="0" collapsed="false">
      <c r="A255" s="25"/>
      <c r="B255" s="23"/>
      <c r="C255" s="24"/>
      <c r="D255" s="4"/>
      <c r="E255" s="4" t="s">
        <v>172</v>
      </c>
      <c r="F255" s="4" t="s">
        <v>82</v>
      </c>
      <c r="G255" s="26" t="s">
        <v>150</v>
      </c>
      <c r="H255" s="26" t="s">
        <v>113</v>
      </c>
      <c r="I255" s="26" t="s">
        <v>91</v>
      </c>
      <c r="J255" s="27" t="s">
        <v>77</v>
      </c>
      <c r="K255" s="28" t="n">
        <v>15</v>
      </c>
      <c r="L255" s="29" t="n">
        <v>0.6875</v>
      </c>
      <c r="M255" s="29" t="n">
        <v>0.597222222222222</v>
      </c>
      <c r="N255" s="26" t="s">
        <v>77</v>
      </c>
      <c r="O255" s="26" t="s">
        <v>78</v>
      </c>
      <c r="P255" s="30" t="n">
        <v>50</v>
      </c>
      <c r="Q255" s="30" t="n">
        <f aca="false">P255*T255</f>
        <v>247.475</v>
      </c>
      <c r="R255" s="30" t="s">
        <v>79</v>
      </c>
      <c r="S255" s="30" t="s">
        <v>79</v>
      </c>
      <c r="T255" s="31" t="n">
        <v>4.9495</v>
      </c>
      <c r="U255" s="31"/>
      <c r="V255" s="31" t="str">
        <f aca="false">_xlfn.CONCAT(H255,"/",G255)</f>
        <v>GBP/SAR</v>
      </c>
      <c r="W255" s="31" t="n">
        <f aca="false">ABS(10000*(U255-T255))</f>
        <v>49495</v>
      </c>
      <c r="X255" s="32" t="n">
        <f aca="false">IF(LEFT(V255,3)=G255,1,-1)</f>
        <v>-1</v>
      </c>
      <c r="Y255" s="31" t="n">
        <f aca="false">IF(O255="Yes",S255-W255,Q255)</f>
        <v>247.475</v>
      </c>
      <c r="Z255" s="32" t="n">
        <f aca="false">Q255*3</f>
        <v>742.425</v>
      </c>
      <c r="AA255" s="33" t="n">
        <f aca="false">IF(O255="Yes",(Z255-S255)*100,(Z255-Q255)*100)</f>
        <v>49495</v>
      </c>
      <c r="AB255" s="34" t="n">
        <f aca="false">IF(ABS(Y255)&lt;Z255,IF(O255="Yes",U255+(X255*S255)/10000,T255+(X255*Q255)/10000),"Error msg/No rate shown")</f>
        <v>4.9247525</v>
      </c>
      <c r="AC255" s="34"/>
      <c r="AD255" s="34"/>
      <c r="AE255" s="35"/>
      <c r="AF255" s="35"/>
      <c r="AH255" s="36"/>
      <c r="AI255" s="36"/>
      <c r="AJ255" s="36"/>
      <c r="AK255" s="0" t="n">
        <v>3</v>
      </c>
    </row>
    <row r="256" customFormat="false" ht="13.8" hidden="true" customHeight="false" outlineLevel="0" collapsed="false">
      <c r="A256" s="25"/>
      <c r="B256" s="23"/>
      <c r="C256" s="24"/>
      <c r="D256" s="4"/>
      <c r="E256" s="4" t="s">
        <v>173</v>
      </c>
      <c r="F256" s="4"/>
      <c r="G256" s="26" t="s">
        <v>151</v>
      </c>
      <c r="H256" s="26" t="s">
        <v>113</v>
      </c>
      <c r="I256" s="26" t="s">
        <v>76</v>
      </c>
      <c r="J256" s="27" t="s">
        <v>77</v>
      </c>
      <c r="K256" s="28" t="n">
        <v>15</v>
      </c>
      <c r="L256" s="29" t="n">
        <v>0.6875</v>
      </c>
      <c r="M256" s="29" t="n">
        <v>0.597222222222222</v>
      </c>
      <c r="N256" s="26" t="s">
        <v>77</v>
      </c>
      <c r="O256" s="26" t="s">
        <v>78</v>
      </c>
      <c r="P256" s="30" t="n">
        <v>50</v>
      </c>
      <c r="Q256" s="30" t="n">
        <f aca="false">P256*T256</f>
        <v>6937.5</v>
      </c>
      <c r="R256" s="30" t="s">
        <v>79</v>
      </c>
      <c r="S256" s="30" t="s">
        <v>79</v>
      </c>
      <c r="T256" s="31" t="n">
        <v>138.75</v>
      </c>
      <c r="U256" s="31"/>
      <c r="V256" s="31" t="str">
        <f aca="false">_xlfn.CONCAT(H256,"/",G256)</f>
        <v>GBP/RSD</v>
      </c>
      <c r="W256" s="31" t="n">
        <f aca="false">ABS(10000*(U256-T256))</f>
        <v>1387500</v>
      </c>
      <c r="X256" s="32" t="n">
        <f aca="false">IF(LEFT(V256,3)=G256,1,-1)</f>
        <v>-1</v>
      </c>
      <c r="Y256" s="31" t="n">
        <f aca="false">IF(O256="Yes",S256-W256,Q256)</f>
        <v>6937.5</v>
      </c>
      <c r="Z256" s="32" t="n">
        <f aca="false">Q256*3</f>
        <v>20812.5</v>
      </c>
      <c r="AA256" s="33" t="n">
        <f aca="false">IF(O256="Yes",(Z256-S256)*100,(Z256-Q256)*100)</f>
        <v>1387500</v>
      </c>
      <c r="AB256" s="34" t="n">
        <f aca="false">IF(ABS(Y256)&lt;Z256,IF(O256="Yes",U256+(X256*S256)/10000,T256+(X256*Q256)/10000),"Error msg/No rate shown")</f>
        <v>138.05625</v>
      </c>
      <c r="AC256" s="34"/>
      <c r="AD256" s="34"/>
      <c r="AE256" s="35"/>
      <c r="AF256" s="35"/>
      <c r="AH256" s="36"/>
      <c r="AI256" s="36"/>
      <c r="AJ256" s="36"/>
      <c r="AK256" s="0" t="n">
        <v>3</v>
      </c>
    </row>
    <row r="257" customFormat="false" ht="13.8" hidden="true" customHeight="false" outlineLevel="0" collapsed="false">
      <c r="A257" s="25"/>
      <c r="B257" s="23"/>
      <c r="C257" s="24"/>
      <c r="D257" s="4"/>
      <c r="E257" s="4" t="s">
        <v>172</v>
      </c>
      <c r="F257" s="4"/>
      <c r="G257" s="26" t="s">
        <v>152</v>
      </c>
      <c r="H257" s="26" t="s">
        <v>113</v>
      </c>
      <c r="I257" s="26" t="s">
        <v>76</v>
      </c>
      <c r="J257" s="27" t="s">
        <v>77</v>
      </c>
      <c r="K257" s="28" t="n">
        <v>15</v>
      </c>
      <c r="L257" s="29" t="n">
        <v>0.6875</v>
      </c>
      <c r="M257" s="29" t="n">
        <v>0.597222222222222</v>
      </c>
      <c r="N257" s="26" t="s">
        <v>77</v>
      </c>
      <c r="O257" s="26" t="s">
        <v>78</v>
      </c>
      <c r="P257" s="30" t="n">
        <v>50</v>
      </c>
      <c r="Q257" s="30" t="n">
        <f aca="false">P257*T257</f>
        <v>5</v>
      </c>
      <c r="R257" s="30" t="s">
        <v>79</v>
      </c>
      <c r="S257" s="30" t="s">
        <v>79</v>
      </c>
      <c r="T257" s="31" t="n">
        <v>0.1</v>
      </c>
      <c r="U257" s="31"/>
      <c r="V257" s="31" t="str">
        <f aca="false">_xlfn.CONCAT(H257,"/",G257)</f>
        <v>GBP/SLE</v>
      </c>
      <c r="W257" s="31" t="n">
        <f aca="false">ABS(10000*(U257-T257))</f>
        <v>1000</v>
      </c>
      <c r="X257" s="32" t="n">
        <f aca="false">IF(LEFT(V257,3)=G257,1,-1)</f>
        <v>-1</v>
      </c>
      <c r="Y257" s="31" t="n">
        <f aca="false">IF(O257="Yes",S257-W257,Q257)</f>
        <v>5</v>
      </c>
      <c r="Z257" s="32" t="n">
        <f aca="false">Q257*3</f>
        <v>15</v>
      </c>
      <c r="AA257" s="33" t="n">
        <f aca="false">IF(O257="Yes",(Z257-S257)*100,(Z257-Q257)*100)</f>
        <v>1000</v>
      </c>
      <c r="AB257" s="34" t="n">
        <f aca="false">IF(ABS(Y257)&lt;Z257,IF(O257="Yes",U257+(X257*S257)/10000,T257+(X257*Q257)/10000),"Error msg/No rate shown")</f>
        <v>0.0995</v>
      </c>
      <c r="AC257" s="34"/>
      <c r="AD257" s="34"/>
      <c r="AE257" s="35"/>
      <c r="AF257" s="35"/>
      <c r="AH257" s="36"/>
      <c r="AI257" s="36"/>
      <c r="AJ257" s="36"/>
      <c r="AK257" s="0" t="n">
        <v>3</v>
      </c>
    </row>
    <row r="258" customFormat="false" ht="13.8" hidden="true" customHeight="false" outlineLevel="0" collapsed="false">
      <c r="A258" s="25"/>
      <c r="B258" s="23"/>
      <c r="C258" s="24"/>
      <c r="D258" s="4"/>
      <c r="E258" s="4" t="s">
        <v>172</v>
      </c>
      <c r="F258" s="4" t="s">
        <v>82</v>
      </c>
      <c r="G258" s="26" t="s">
        <v>153</v>
      </c>
      <c r="H258" s="26" t="s">
        <v>113</v>
      </c>
      <c r="I258" s="26" t="s">
        <v>76</v>
      </c>
      <c r="J258" s="27" t="s">
        <v>77</v>
      </c>
      <c r="K258" s="28" t="n">
        <v>15</v>
      </c>
      <c r="L258" s="29" t="n">
        <v>0.6875</v>
      </c>
      <c r="M258" s="29" t="n">
        <v>0.597222222222222</v>
      </c>
      <c r="N258" s="26" t="s">
        <v>77</v>
      </c>
      <c r="O258" s="26" t="s">
        <v>78</v>
      </c>
      <c r="P258" s="30" t="n">
        <v>50</v>
      </c>
      <c r="Q258" s="30" t="n">
        <f aca="false">P258*T258</f>
        <v>85.96</v>
      </c>
      <c r="R258" s="30" t="s">
        <v>79</v>
      </c>
      <c r="S258" s="30" t="s">
        <v>79</v>
      </c>
      <c r="T258" s="31" t="n">
        <v>1.7192</v>
      </c>
      <c r="U258" s="31"/>
      <c r="V258" s="31" t="str">
        <f aca="false">_xlfn.CONCAT(H258,"/",G258)</f>
        <v>GBP/SGD</v>
      </c>
      <c r="W258" s="31" t="n">
        <f aca="false">ABS(10000*(U258-T258))</f>
        <v>17192</v>
      </c>
      <c r="X258" s="32" t="n">
        <f aca="false">IF(LEFT(V258,3)=G258,1,-1)</f>
        <v>-1</v>
      </c>
      <c r="Y258" s="31" t="n">
        <f aca="false">IF(O258="Yes",S258-W258,Q258)</f>
        <v>85.96</v>
      </c>
      <c r="Z258" s="32" t="n">
        <f aca="false">Q258*3</f>
        <v>257.88</v>
      </c>
      <c r="AA258" s="33" t="n">
        <f aca="false">IF(O258="Yes",(Z258-S258)*100,(Z258-Q258)*100)</f>
        <v>17192</v>
      </c>
      <c r="AB258" s="34" t="n">
        <f aca="false">IF(ABS(Y258)&lt;Z258,IF(O258="Yes",U258+(X258*S258)/10000,T258+(X258*Q258)/10000),"Error msg/No rate shown")</f>
        <v>1.710604</v>
      </c>
      <c r="AC258" s="34"/>
      <c r="AD258" s="34"/>
      <c r="AE258" s="35"/>
      <c r="AF258" s="35"/>
      <c r="AH258" s="36"/>
      <c r="AI258" s="36"/>
      <c r="AJ258" s="36"/>
      <c r="AK258" s="0" t="n">
        <v>3</v>
      </c>
    </row>
    <row r="259" customFormat="false" ht="13.8" hidden="true" customHeight="false" outlineLevel="0" collapsed="false">
      <c r="A259" s="25"/>
      <c r="B259" s="23"/>
      <c r="C259" s="24"/>
      <c r="D259" s="4"/>
      <c r="E259" s="4" t="s">
        <v>172</v>
      </c>
      <c r="F259" s="4"/>
      <c r="G259" s="26" t="s">
        <v>154</v>
      </c>
      <c r="H259" s="26" t="s">
        <v>113</v>
      </c>
      <c r="I259" s="26" t="s">
        <v>91</v>
      </c>
      <c r="J259" s="27" t="s">
        <v>77</v>
      </c>
      <c r="K259" s="28" t="n">
        <v>15</v>
      </c>
      <c r="L259" s="29" t="n">
        <v>0.6875</v>
      </c>
      <c r="M259" s="29" t="n">
        <v>0.597222222222222</v>
      </c>
      <c r="N259" s="26" t="s">
        <v>77</v>
      </c>
      <c r="O259" s="26" t="s">
        <v>78</v>
      </c>
      <c r="P259" s="30" t="n">
        <v>50</v>
      </c>
      <c r="Q259" s="30" t="n">
        <f aca="false">P259*T259</f>
        <v>531.855</v>
      </c>
      <c r="R259" s="30" t="s">
        <v>79</v>
      </c>
      <c r="S259" s="30" t="s">
        <v>79</v>
      </c>
      <c r="T259" s="31" t="n">
        <v>10.6371</v>
      </c>
      <c r="U259" s="31"/>
      <c r="V259" s="31" t="str">
        <f aca="false">_xlfn.CONCAT(H259,"/",G259)</f>
        <v>GBP/SBD</v>
      </c>
      <c r="W259" s="31" t="n">
        <f aca="false">ABS(10000*(U259-T259))</f>
        <v>106371</v>
      </c>
      <c r="X259" s="32" t="n">
        <f aca="false">IF(LEFT(V259,3)=G259,1,-1)</f>
        <v>-1</v>
      </c>
      <c r="Y259" s="31" t="n">
        <f aca="false">IF(O259="Yes",S259-W259,Q259)</f>
        <v>531.855</v>
      </c>
      <c r="Z259" s="32" t="n">
        <f aca="false">Q259*3</f>
        <v>1595.565</v>
      </c>
      <c r="AA259" s="33" t="n">
        <f aca="false">IF(O259="Yes",(Z259-S259)*100,(Z259-Q259)*100)</f>
        <v>106371</v>
      </c>
      <c r="AB259" s="34" t="n">
        <f aca="false">IF(ABS(Y259)&lt;Z259,IF(O259="Yes",U259+(X259*S259)/10000,T259+(X259*Q259)/10000),"Error msg/No rate shown")</f>
        <v>10.5839145</v>
      </c>
      <c r="AC259" s="34"/>
      <c r="AD259" s="34"/>
      <c r="AE259" s="35"/>
      <c r="AF259" s="35"/>
      <c r="AH259" s="36"/>
      <c r="AI259" s="36"/>
      <c r="AJ259" s="36"/>
      <c r="AK259" s="0" t="n">
        <v>3</v>
      </c>
    </row>
    <row r="260" customFormat="false" ht="13.8" hidden="true" customHeight="false" outlineLevel="0" collapsed="false">
      <c r="A260" s="25"/>
      <c r="B260" s="23"/>
      <c r="C260" s="24"/>
      <c r="D260" s="4"/>
      <c r="E260" s="4" t="s">
        <v>172</v>
      </c>
      <c r="F260" s="4" t="s">
        <v>82</v>
      </c>
      <c r="G260" s="26" t="s">
        <v>155</v>
      </c>
      <c r="H260" s="26" t="s">
        <v>113</v>
      </c>
      <c r="I260" s="26" t="s">
        <v>76</v>
      </c>
      <c r="J260" s="27" t="s">
        <v>77</v>
      </c>
      <c r="K260" s="28" t="n">
        <v>15</v>
      </c>
      <c r="L260" s="29" t="n">
        <v>0.6875</v>
      </c>
      <c r="M260" s="29" t="n">
        <v>0.597222222222222</v>
      </c>
      <c r="N260" s="26" t="s">
        <v>77</v>
      </c>
      <c r="O260" s="26" t="s">
        <v>78</v>
      </c>
      <c r="P260" s="30" t="n">
        <v>50</v>
      </c>
      <c r="Q260" s="30" t="n">
        <f aca="false">P260*T260</f>
        <v>1174.505</v>
      </c>
      <c r="R260" s="30" t="s">
        <v>79</v>
      </c>
      <c r="S260" s="30" t="s">
        <v>79</v>
      </c>
      <c r="T260" s="31" t="n">
        <v>23.4901</v>
      </c>
      <c r="U260" s="31"/>
      <c r="V260" s="31" t="str">
        <f aca="false">_xlfn.CONCAT(H260,"/",G260)</f>
        <v>GBP/ZAR</v>
      </c>
      <c r="W260" s="31" t="n">
        <f aca="false">ABS(10000*(U260-T260))</f>
        <v>234901</v>
      </c>
      <c r="X260" s="32" t="n">
        <f aca="false">IF(LEFT(V260,3)=G260,1,-1)</f>
        <v>-1</v>
      </c>
      <c r="Y260" s="31" t="n">
        <f aca="false">IF(O260="Yes",S260-W260,Q260)</f>
        <v>1174.505</v>
      </c>
      <c r="Z260" s="32" t="n">
        <f aca="false">Q260*3</f>
        <v>3523.515</v>
      </c>
      <c r="AA260" s="33" t="n">
        <f aca="false">IF(O260="Yes",(Z260-S260)*100,(Z260-Q260)*100)</f>
        <v>234901</v>
      </c>
      <c r="AB260" s="34" t="n">
        <f aca="false">IF(ABS(Y260)&lt;Z260,IF(O260="Yes",U260+(X260*S260)/10000,T260+(X260*Q260)/10000),"Error msg/No rate shown")</f>
        <v>23.3726495</v>
      </c>
      <c r="AC260" s="34"/>
      <c r="AD260" s="34"/>
      <c r="AE260" s="35"/>
      <c r="AF260" s="35"/>
      <c r="AH260" s="36"/>
      <c r="AI260" s="36"/>
      <c r="AJ260" s="36"/>
      <c r="AK260" s="0" t="n">
        <v>3</v>
      </c>
    </row>
    <row r="261" customFormat="false" ht="13.8" hidden="true" customHeight="false" outlineLevel="0" collapsed="false">
      <c r="A261" s="25"/>
      <c r="B261" s="23"/>
      <c r="C261" s="24"/>
      <c r="D261" s="4"/>
      <c r="E261" s="4" t="s">
        <v>173</v>
      </c>
      <c r="F261" s="4"/>
      <c r="G261" s="26" t="s">
        <v>156</v>
      </c>
      <c r="H261" s="26" t="s">
        <v>113</v>
      </c>
      <c r="I261" s="26" t="s">
        <v>76</v>
      </c>
      <c r="J261" s="27" t="s">
        <v>77</v>
      </c>
      <c r="K261" s="28" t="n">
        <v>15</v>
      </c>
      <c r="L261" s="29" t="n">
        <v>0.6875</v>
      </c>
      <c r="M261" s="29" t="n">
        <v>0.597222222222222</v>
      </c>
      <c r="N261" s="26" t="s">
        <v>77</v>
      </c>
      <c r="O261" s="26" t="s">
        <v>78</v>
      </c>
      <c r="P261" s="30" t="n">
        <v>50</v>
      </c>
      <c r="Q261" s="30" t="n">
        <f aca="false">P261*T261</f>
        <v>19818</v>
      </c>
      <c r="R261" s="30" t="s">
        <v>79</v>
      </c>
      <c r="S261" s="30" t="s">
        <v>79</v>
      </c>
      <c r="T261" s="31" t="n">
        <v>396.36</v>
      </c>
      <c r="U261" s="31"/>
      <c r="V261" s="31" t="str">
        <f aca="false">_xlfn.CONCAT(H261,"/",G261)</f>
        <v>GBP/LKR</v>
      </c>
      <c r="W261" s="31" t="n">
        <f aca="false">ABS(10000*(U261-T261))</f>
        <v>3963600</v>
      </c>
      <c r="X261" s="32" t="n">
        <f aca="false">IF(LEFT(V261,3)=G261,1,-1)</f>
        <v>-1</v>
      </c>
      <c r="Y261" s="31" t="n">
        <f aca="false">IF(O261="Yes",S261-W261,Q261)</f>
        <v>19818</v>
      </c>
      <c r="Z261" s="32" t="n">
        <f aca="false">Q261*3</f>
        <v>59454</v>
      </c>
      <c r="AA261" s="33" t="n">
        <f aca="false">IF(O261="Yes",(Z261-S261)*100,(Z261-Q261)*100)</f>
        <v>3963600</v>
      </c>
      <c r="AB261" s="34" t="n">
        <f aca="false">IF(ABS(Y261)&lt;Z261,IF(O261="Yes",U261+(X261*S261)/10000,T261+(X261*Q261)/10000),"Error msg/No rate shown")</f>
        <v>394.3782</v>
      </c>
      <c r="AC261" s="34"/>
      <c r="AD261" s="34"/>
      <c r="AE261" s="35"/>
      <c r="AF261" s="35"/>
      <c r="AH261" s="36"/>
      <c r="AI261" s="36"/>
      <c r="AJ261" s="36"/>
      <c r="AK261" s="0" t="n">
        <v>3</v>
      </c>
    </row>
    <row r="262" customFormat="false" ht="13.8" hidden="true" customHeight="false" outlineLevel="0" collapsed="false">
      <c r="A262" s="25"/>
      <c r="B262" s="23"/>
      <c r="C262" s="24"/>
      <c r="D262" s="4"/>
      <c r="E262" s="4" t="s">
        <v>172</v>
      </c>
      <c r="F262" s="4" t="s">
        <v>82</v>
      </c>
      <c r="G262" s="26" t="s">
        <v>157</v>
      </c>
      <c r="H262" s="26" t="s">
        <v>113</v>
      </c>
      <c r="I262" s="26" t="s">
        <v>76</v>
      </c>
      <c r="J262" s="27" t="s">
        <v>77</v>
      </c>
      <c r="K262" s="28" t="n">
        <v>15</v>
      </c>
      <c r="L262" s="29" t="n">
        <v>0.6875</v>
      </c>
      <c r="M262" s="29" t="n">
        <v>0.597222222222222</v>
      </c>
      <c r="N262" s="26" t="s">
        <v>77</v>
      </c>
      <c r="O262" s="26" t="s">
        <v>78</v>
      </c>
      <c r="P262" s="30" t="n">
        <v>50</v>
      </c>
      <c r="Q262" s="30" t="n">
        <f aca="false">P262*T262</f>
        <v>671.41</v>
      </c>
      <c r="R262" s="30" t="s">
        <v>79</v>
      </c>
      <c r="S262" s="30" t="s">
        <v>79</v>
      </c>
      <c r="T262" s="31" t="n">
        <v>13.4282</v>
      </c>
      <c r="U262" s="31"/>
      <c r="V262" s="31" t="str">
        <f aca="false">_xlfn.CONCAT(H262,"/",G262)</f>
        <v>GBP/SEK</v>
      </c>
      <c r="W262" s="31" t="n">
        <f aca="false">ABS(10000*(U262-T262))</f>
        <v>134282</v>
      </c>
      <c r="X262" s="32" t="n">
        <f aca="false">IF(LEFT(V262,3)=G262,1,-1)</f>
        <v>-1</v>
      </c>
      <c r="Y262" s="31" t="n">
        <f aca="false">IF(O262="Yes",S262-W262,Q262)</f>
        <v>671.41</v>
      </c>
      <c r="Z262" s="32" t="n">
        <f aca="false">Q262*3</f>
        <v>2014.23</v>
      </c>
      <c r="AA262" s="33" t="n">
        <f aca="false">IF(O262="Yes",(Z262-S262)*100,(Z262-Q262)*100)</f>
        <v>134282</v>
      </c>
      <c r="AB262" s="34" t="n">
        <f aca="false">IF(ABS(Y262)&lt;Z262,IF(O262="Yes",U262+(X262*S262)/10000,T262+(X262*Q262)/10000),"Error msg/No rate shown")</f>
        <v>13.361059</v>
      </c>
      <c r="AC262" s="34"/>
      <c r="AD262" s="34"/>
      <c r="AE262" s="35"/>
      <c r="AF262" s="35"/>
      <c r="AH262" s="36"/>
      <c r="AI262" s="36"/>
      <c r="AJ262" s="36"/>
      <c r="AK262" s="0" t="n">
        <v>3</v>
      </c>
    </row>
    <row r="263" customFormat="false" ht="13.8" hidden="true" customHeight="false" outlineLevel="0" collapsed="false">
      <c r="A263" s="25"/>
      <c r="B263" s="23"/>
      <c r="C263" s="24"/>
      <c r="D263" s="4"/>
      <c r="E263" s="4" t="s">
        <v>173</v>
      </c>
      <c r="F263" s="4"/>
      <c r="G263" s="26" t="s">
        <v>158</v>
      </c>
      <c r="H263" s="26" t="s">
        <v>113</v>
      </c>
      <c r="I263" s="26" t="s">
        <v>76</v>
      </c>
      <c r="J263" s="27" t="s">
        <v>77</v>
      </c>
      <c r="K263" s="28" t="n">
        <v>15</v>
      </c>
      <c r="L263" s="29" t="n">
        <v>0.6875</v>
      </c>
      <c r="M263" s="29" t="n">
        <v>0.597222222222222</v>
      </c>
      <c r="N263" s="26" t="s">
        <v>77</v>
      </c>
      <c r="O263" s="26" t="s">
        <v>78</v>
      </c>
      <c r="P263" s="30" t="n">
        <v>50</v>
      </c>
      <c r="Q263" s="30" t="n">
        <f aca="false">P263*T263</f>
        <v>178856.4</v>
      </c>
      <c r="R263" s="30" t="s">
        <v>79</v>
      </c>
      <c r="S263" s="30" t="s">
        <v>79</v>
      </c>
      <c r="T263" s="31" t="n">
        <v>3577.128</v>
      </c>
      <c r="U263" s="31"/>
      <c r="V263" s="31" t="str">
        <f aca="false">_xlfn.CONCAT(H263,"/",G263)</f>
        <v>GBP/TZS</v>
      </c>
      <c r="W263" s="31" t="n">
        <f aca="false">ABS(10000*(U263-T263))</f>
        <v>35771280</v>
      </c>
      <c r="X263" s="32" t="n">
        <f aca="false">IF(LEFT(V263,3)=G263,1,-1)</f>
        <v>-1</v>
      </c>
      <c r="Y263" s="31" t="n">
        <f aca="false">IF(O263="Yes",S263-W263,Q263)</f>
        <v>178856.4</v>
      </c>
      <c r="Z263" s="32" t="n">
        <f aca="false">Q263*3</f>
        <v>536569.2</v>
      </c>
      <c r="AA263" s="33" t="n">
        <f aca="false">IF(O263="Yes",(Z263-S263)*100,(Z263-Q263)*100)</f>
        <v>35771280</v>
      </c>
      <c r="AB263" s="34" t="n">
        <f aca="false">IF(ABS(Y263)&lt;Z263,IF(O263="Yes",U263+(X263*S263)/10000,T263+(X263*Q263)/10000),"Error msg/No rate shown")</f>
        <v>3559.24236</v>
      </c>
      <c r="AC263" s="34"/>
      <c r="AD263" s="34"/>
      <c r="AE263" s="35"/>
      <c r="AF263" s="35"/>
      <c r="AH263" s="36"/>
      <c r="AI263" s="36"/>
      <c r="AJ263" s="36"/>
      <c r="AK263" s="0" t="n">
        <v>3</v>
      </c>
    </row>
    <row r="264" customFormat="false" ht="13.8" hidden="true" customHeight="false" outlineLevel="0" collapsed="false">
      <c r="A264" s="25"/>
      <c r="B264" s="23"/>
      <c r="C264" s="24"/>
      <c r="D264" s="4"/>
      <c r="E264" s="4" t="s">
        <v>173</v>
      </c>
      <c r="F264" s="4"/>
      <c r="G264" s="26" t="s">
        <v>159</v>
      </c>
      <c r="H264" s="26" t="s">
        <v>113</v>
      </c>
      <c r="I264" s="26" t="s">
        <v>76</v>
      </c>
      <c r="J264" s="27" t="s">
        <v>77</v>
      </c>
      <c r="K264" s="28" t="n">
        <v>15</v>
      </c>
      <c r="L264" s="29" t="n">
        <v>0.6875</v>
      </c>
      <c r="M264" s="29" t="n">
        <v>0.597222222222222</v>
      </c>
      <c r="N264" s="26" t="s">
        <v>77</v>
      </c>
      <c r="O264" s="26" t="s">
        <v>78</v>
      </c>
      <c r="P264" s="30" t="n">
        <v>50</v>
      </c>
      <c r="Q264" s="30" t="n">
        <f aca="false">P264*T264</f>
        <v>2243.6</v>
      </c>
      <c r="R264" s="30" t="s">
        <v>79</v>
      </c>
      <c r="S264" s="30" t="s">
        <v>79</v>
      </c>
      <c r="T264" s="31" t="n">
        <v>44.872</v>
      </c>
      <c r="U264" s="31"/>
      <c r="V264" s="31" t="str">
        <f aca="false">_xlfn.CONCAT(H264,"/",G264)</f>
        <v>GBP/THB</v>
      </c>
      <c r="W264" s="31" t="n">
        <f aca="false">ABS(10000*(U264-T264))</f>
        <v>448720</v>
      </c>
      <c r="X264" s="32" t="n">
        <f aca="false">IF(LEFT(V264,3)=G264,1,-1)</f>
        <v>-1</v>
      </c>
      <c r="Y264" s="31" t="n">
        <f aca="false">IF(O264="Yes",S264-W264,Q264)</f>
        <v>2243.6</v>
      </c>
      <c r="Z264" s="32" t="n">
        <f aca="false">Q264*3</f>
        <v>6730.8</v>
      </c>
      <c r="AA264" s="33" t="n">
        <f aca="false">IF(O264="Yes",(Z264-S264)*100,(Z264-Q264)*100)</f>
        <v>448720</v>
      </c>
      <c r="AB264" s="34" t="n">
        <f aca="false">IF(ABS(Y264)&lt;Z264,IF(O264="Yes",U264+(X264*S264)/10000,T264+(X264*Q264)/10000),"Error msg/No rate shown")</f>
        <v>44.64764</v>
      </c>
      <c r="AC264" s="34"/>
      <c r="AD264" s="34"/>
      <c r="AE264" s="35"/>
      <c r="AF264" s="35"/>
      <c r="AH264" s="36"/>
      <c r="AI264" s="36"/>
      <c r="AJ264" s="36"/>
      <c r="AK264" s="0" t="n">
        <v>3</v>
      </c>
    </row>
    <row r="265" customFormat="false" ht="13.8" hidden="true" customHeight="false" outlineLevel="0" collapsed="false">
      <c r="A265" s="25"/>
      <c r="B265" s="23"/>
      <c r="C265" s="24"/>
      <c r="D265" s="4"/>
      <c r="E265" s="4" t="s">
        <v>173</v>
      </c>
      <c r="F265" s="4"/>
      <c r="G265" s="26" t="s">
        <v>160</v>
      </c>
      <c r="H265" s="26" t="s">
        <v>113</v>
      </c>
      <c r="I265" s="26" t="s">
        <v>76</v>
      </c>
      <c r="J265" s="27" t="s">
        <v>77</v>
      </c>
      <c r="K265" s="28" t="n">
        <v>15</v>
      </c>
      <c r="L265" s="29" t="n">
        <v>0.6875</v>
      </c>
      <c r="M265" s="29" t="n">
        <v>0.597222222222222</v>
      </c>
      <c r="N265" s="26" t="s">
        <v>77</v>
      </c>
      <c r="O265" s="26" t="s">
        <v>78</v>
      </c>
      <c r="P265" s="30" t="n">
        <v>50</v>
      </c>
      <c r="Q265" s="30" t="n">
        <f aca="false">P265*T265</f>
        <v>149.75</v>
      </c>
      <c r="R265" s="30" t="s">
        <v>79</v>
      </c>
      <c r="S265" s="30" t="s">
        <v>79</v>
      </c>
      <c r="T265" s="31" t="n">
        <v>2.995</v>
      </c>
      <c r="U265" s="31"/>
      <c r="V265" s="31" t="str">
        <f aca="false">_xlfn.CONCAT(H265,"/",G265)</f>
        <v>GBP/TOP</v>
      </c>
      <c r="W265" s="31" t="n">
        <f aca="false">ABS(10000*(U265-T265))</f>
        <v>29950</v>
      </c>
      <c r="X265" s="32" t="n">
        <f aca="false">IF(LEFT(V265,3)=G265,1,-1)</f>
        <v>-1</v>
      </c>
      <c r="Y265" s="31" t="n">
        <f aca="false">IF(O265="Yes",S265-W265,Q265)</f>
        <v>149.75</v>
      </c>
      <c r="Z265" s="32" t="n">
        <f aca="false">Q265*3</f>
        <v>449.25</v>
      </c>
      <c r="AA265" s="33" t="n">
        <f aca="false">IF(O265="Yes",(Z265-S265)*100,(Z265-Q265)*100)</f>
        <v>29950</v>
      </c>
      <c r="AB265" s="34" t="n">
        <f aca="false">IF(ABS(Y265)&lt;Z265,IF(O265="Yes",U265+(X265*S265)/10000,T265+(X265*Q265)/10000),"Error msg/No rate shown")</f>
        <v>2.980025</v>
      </c>
      <c r="AC265" s="34"/>
      <c r="AD265" s="34"/>
      <c r="AE265" s="35"/>
      <c r="AF265" s="35"/>
      <c r="AH265" s="36"/>
      <c r="AI265" s="36"/>
      <c r="AJ265" s="36"/>
      <c r="AK265" s="0" t="n">
        <v>3</v>
      </c>
    </row>
    <row r="266" customFormat="false" ht="13.8" hidden="true" customHeight="false" outlineLevel="0" collapsed="false">
      <c r="A266" s="25"/>
      <c r="B266" s="23"/>
      <c r="C266" s="24"/>
      <c r="D266" s="4"/>
      <c r="E266" s="4" t="s">
        <v>173</v>
      </c>
      <c r="F266" s="4"/>
      <c r="G266" s="26" t="s">
        <v>161</v>
      </c>
      <c r="H266" s="26" t="s">
        <v>113</v>
      </c>
      <c r="I266" s="26" t="s">
        <v>76</v>
      </c>
      <c r="J266" s="27" t="s">
        <v>77</v>
      </c>
      <c r="K266" s="28" t="n">
        <v>15</v>
      </c>
      <c r="L266" s="29" t="n">
        <v>0.6875</v>
      </c>
      <c r="M266" s="29" t="n">
        <v>0.597222222222222</v>
      </c>
      <c r="N266" s="26" t="s">
        <v>77</v>
      </c>
      <c r="O266" s="26" t="s">
        <v>78</v>
      </c>
      <c r="P266" s="30" t="n">
        <v>50</v>
      </c>
      <c r="Q266" s="30" t="n">
        <f aca="false">P266*T266</f>
        <v>444.695</v>
      </c>
      <c r="R266" s="30" t="s">
        <v>79</v>
      </c>
      <c r="S266" s="30" t="s">
        <v>79</v>
      </c>
      <c r="T266" s="31" t="n">
        <v>8.8939</v>
      </c>
      <c r="U266" s="31"/>
      <c r="V266" s="31" t="str">
        <f aca="false">_xlfn.CONCAT(H266,"/",G266)</f>
        <v>GBP/TTD</v>
      </c>
      <c r="W266" s="31" t="n">
        <f aca="false">ABS(10000*(U266-T266))</f>
        <v>88939</v>
      </c>
      <c r="X266" s="32" t="n">
        <f aca="false">IF(LEFT(V266,3)=G266,1,-1)</f>
        <v>-1</v>
      </c>
      <c r="Y266" s="31" t="n">
        <f aca="false">IF(O266="Yes",S266-W266,Q266)</f>
        <v>444.695</v>
      </c>
      <c r="Z266" s="32" t="n">
        <f aca="false">Q266*3</f>
        <v>1334.085</v>
      </c>
      <c r="AA266" s="33" t="n">
        <f aca="false">IF(O266="Yes",(Z266-S266)*100,(Z266-Q266)*100)</f>
        <v>88939</v>
      </c>
      <c r="AB266" s="34" t="n">
        <f aca="false">IF(ABS(Y266)&lt;Z266,IF(O266="Yes",U266+(X266*S266)/10000,T266+(X266*Q266)/10000),"Error msg/No rate shown")</f>
        <v>8.8494305</v>
      </c>
      <c r="AC266" s="34"/>
      <c r="AD266" s="34"/>
      <c r="AE266" s="35"/>
      <c r="AF266" s="35"/>
      <c r="AH266" s="36"/>
      <c r="AI266" s="36"/>
      <c r="AJ266" s="36"/>
      <c r="AK266" s="0" t="n">
        <v>3</v>
      </c>
    </row>
    <row r="267" customFormat="false" ht="13.8" hidden="true" customHeight="false" outlineLevel="0" collapsed="false">
      <c r="A267" s="25"/>
      <c r="B267" s="23"/>
      <c r="C267" s="24"/>
      <c r="D267" s="4"/>
      <c r="E267" s="4" t="s">
        <v>173</v>
      </c>
      <c r="F267" s="4"/>
      <c r="G267" s="26" t="s">
        <v>162</v>
      </c>
      <c r="H267" s="26" t="s">
        <v>113</v>
      </c>
      <c r="I267" s="26" t="s">
        <v>76</v>
      </c>
      <c r="J267" s="27" t="s">
        <v>77</v>
      </c>
      <c r="K267" s="28" t="n">
        <v>15</v>
      </c>
      <c r="L267" s="29" t="n">
        <v>0.6875</v>
      </c>
      <c r="M267" s="29" t="n">
        <v>0.597222222222222</v>
      </c>
      <c r="N267" s="26" t="s">
        <v>77</v>
      </c>
      <c r="O267" s="26" t="s">
        <v>78</v>
      </c>
      <c r="P267" s="30" t="n">
        <v>50</v>
      </c>
      <c r="Q267" s="30" t="n">
        <f aca="false">P267*T267</f>
        <v>200.85</v>
      </c>
      <c r="R267" s="30" t="s">
        <v>79</v>
      </c>
      <c r="S267" s="30" t="s">
        <v>79</v>
      </c>
      <c r="T267" s="31" t="n">
        <v>4.017</v>
      </c>
      <c r="U267" s="31"/>
      <c r="V267" s="31" t="str">
        <f aca="false">_xlfn.CONCAT(H267,"/",G267)</f>
        <v>GBP/TND</v>
      </c>
      <c r="W267" s="31" t="n">
        <f aca="false">ABS(10000*(U267-T267))</f>
        <v>40170</v>
      </c>
      <c r="X267" s="32" t="n">
        <f aca="false">IF(LEFT(V267,3)=G267,1,-1)</f>
        <v>-1</v>
      </c>
      <c r="Y267" s="31" t="n">
        <f aca="false">IF(O267="Yes",S267-W267,Q267)</f>
        <v>200.85</v>
      </c>
      <c r="Z267" s="32" t="n">
        <f aca="false">Q267*3</f>
        <v>602.55</v>
      </c>
      <c r="AA267" s="33" t="n">
        <f aca="false">IF(O267="Yes",(Z267-S267)*100,(Z267-Q267)*100)</f>
        <v>40170</v>
      </c>
      <c r="AB267" s="34" t="n">
        <f aca="false">IF(ABS(Y267)&lt;Z267,IF(O267="Yes",U267+(X267*S267)/10000,T267+(X267*Q267)/10000),"Error msg/No rate shown")</f>
        <v>3.996915</v>
      </c>
      <c r="AC267" s="34"/>
      <c r="AD267" s="34"/>
      <c r="AE267" s="35"/>
      <c r="AF267" s="35"/>
      <c r="AH267" s="36"/>
      <c r="AI267" s="36"/>
      <c r="AJ267" s="36"/>
      <c r="AK267" s="0" t="n">
        <v>3</v>
      </c>
    </row>
    <row r="268" customFormat="false" ht="13.8" hidden="true" customHeight="false" outlineLevel="0" collapsed="false">
      <c r="A268" s="25"/>
      <c r="B268" s="23"/>
      <c r="C268" s="24"/>
      <c r="D268" s="4"/>
      <c r="E268" s="4" t="s">
        <v>172</v>
      </c>
      <c r="F268" s="4" t="s">
        <v>82</v>
      </c>
      <c r="G268" s="26" t="s">
        <v>163</v>
      </c>
      <c r="H268" s="26" t="s">
        <v>113</v>
      </c>
      <c r="I268" s="26" t="s">
        <v>76</v>
      </c>
      <c r="J268" s="27" t="s">
        <v>77</v>
      </c>
      <c r="K268" s="28" t="n">
        <v>15</v>
      </c>
      <c r="L268" s="29" t="n">
        <v>0.6875</v>
      </c>
      <c r="M268" s="29" t="n">
        <v>0.597222222222222</v>
      </c>
      <c r="N268" s="26" t="s">
        <v>77</v>
      </c>
      <c r="O268" s="26" t="s">
        <v>78</v>
      </c>
      <c r="P268" s="30" t="n">
        <v>50</v>
      </c>
      <c r="Q268" s="30" t="n">
        <f aca="false">P268*T268</f>
        <v>2244.805</v>
      </c>
      <c r="R268" s="30" t="s">
        <v>79</v>
      </c>
      <c r="S268" s="30" t="s">
        <v>79</v>
      </c>
      <c r="T268" s="31" t="n">
        <v>44.8961</v>
      </c>
      <c r="U268" s="31"/>
      <c r="V268" s="31" t="str">
        <f aca="false">_xlfn.CONCAT(H268,"/",G268)</f>
        <v>GBP/TRY</v>
      </c>
      <c r="W268" s="31" t="n">
        <f aca="false">ABS(10000*(U268-T268))</f>
        <v>448961</v>
      </c>
      <c r="X268" s="32" t="n">
        <f aca="false">IF(LEFT(V268,3)=G268,1,-1)</f>
        <v>-1</v>
      </c>
      <c r="Y268" s="31" t="n">
        <f aca="false">IF(O268="Yes",S268-W268,Q268)</f>
        <v>2244.805</v>
      </c>
      <c r="Z268" s="32" t="n">
        <f aca="false">Q268*3</f>
        <v>6734.415</v>
      </c>
      <c r="AA268" s="33" t="n">
        <f aca="false">IF(O268="Yes",(Z268-S268)*100,(Z268-Q268)*100)</f>
        <v>448961</v>
      </c>
      <c r="AB268" s="34" t="n">
        <f aca="false">IF(ABS(Y268)&lt;Z268,IF(O268="Yes",U268+(X268*S268)/10000,T268+(X268*Q268)/10000),"Error msg/No rate shown")</f>
        <v>44.6716195</v>
      </c>
      <c r="AC268" s="34"/>
      <c r="AD268" s="34"/>
      <c r="AE268" s="35"/>
      <c r="AF268" s="35"/>
      <c r="AH268" s="36"/>
      <c r="AI268" s="36"/>
      <c r="AJ268" s="36"/>
      <c r="AK268" s="0" t="n">
        <v>3</v>
      </c>
    </row>
    <row r="269" customFormat="false" ht="13.8" hidden="true" customHeight="false" outlineLevel="0" collapsed="false">
      <c r="A269" s="25"/>
      <c r="B269" s="23"/>
      <c r="C269" s="24"/>
      <c r="D269" s="4"/>
      <c r="E269" s="4" t="s">
        <v>173</v>
      </c>
      <c r="F269" s="4"/>
      <c r="G269" s="26" t="s">
        <v>164</v>
      </c>
      <c r="H269" s="26" t="s">
        <v>113</v>
      </c>
      <c r="I269" s="26" t="s">
        <v>76</v>
      </c>
      <c r="J269" s="27" t="s">
        <v>77</v>
      </c>
      <c r="K269" s="28" t="n">
        <v>15</v>
      </c>
      <c r="L269" s="29" t="n">
        <v>0.6875</v>
      </c>
      <c r="M269" s="29" t="n">
        <v>0.597222222222222</v>
      </c>
      <c r="N269" s="26" t="s">
        <v>77</v>
      </c>
      <c r="O269" s="26" t="s">
        <v>78</v>
      </c>
      <c r="P269" s="30" t="n">
        <v>50</v>
      </c>
      <c r="Q269" s="30" t="n">
        <f aca="false">P269*T269</f>
        <v>245004.5</v>
      </c>
      <c r="R269" s="30" t="s">
        <v>79</v>
      </c>
      <c r="S269" s="30" t="s">
        <v>79</v>
      </c>
      <c r="T269" s="31" t="n">
        <v>4900.09</v>
      </c>
      <c r="U269" s="31"/>
      <c r="V269" s="31" t="str">
        <f aca="false">_xlfn.CONCAT(H269,"/",G269)</f>
        <v>GBP/UGX</v>
      </c>
      <c r="W269" s="31" t="n">
        <f aca="false">ABS(10000*(U269-T269))</f>
        <v>49000900</v>
      </c>
      <c r="X269" s="32" t="n">
        <f aca="false">IF(LEFT(V269,3)=G269,1,-1)</f>
        <v>-1</v>
      </c>
      <c r="Y269" s="31" t="n">
        <f aca="false">IF(O269="Yes",S269-W269,Q269)</f>
        <v>245004.5</v>
      </c>
      <c r="Z269" s="32" t="n">
        <f aca="false">Q269*3</f>
        <v>735013.5</v>
      </c>
      <c r="AA269" s="33" t="n">
        <f aca="false">IF(O269="Yes",(Z269-S269)*100,(Z269-Q269)*100)</f>
        <v>49000900</v>
      </c>
      <c r="AB269" s="34" t="n">
        <f aca="false">IF(ABS(Y269)&lt;Z269,IF(O269="Yes",U269+(X269*S269)/10000,T269+(X269*Q269)/10000),"Error msg/No rate shown")</f>
        <v>4875.58955</v>
      </c>
      <c r="AC269" s="34"/>
      <c r="AD269" s="34"/>
      <c r="AE269" s="35"/>
      <c r="AF269" s="35"/>
      <c r="AH269" s="36"/>
      <c r="AI269" s="36"/>
      <c r="AJ269" s="36"/>
      <c r="AK269" s="0" t="n">
        <v>3</v>
      </c>
    </row>
    <row r="270" customFormat="false" ht="13.8" hidden="true" customHeight="false" outlineLevel="0" collapsed="false">
      <c r="A270" s="25"/>
      <c r="B270" s="23"/>
      <c r="C270" s="24"/>
      <c r="D270" s="4"/>
      <c r="E270" s="4" t="s">
        <v>172</v>
      </c>
      <c r="F270" s="4" t="s">
        <v>82</v>
      </c>
      <c r="G270" s="26" t="s">
        <v>165</v>
      </c>
      <c r="H270" s="26" t="s">
        <v>113</v>
      </c>
      <c r="I270" s="26" t="s">
        <v>76</v>
      </c>
      <c r="J270" s="27" t="s">
        <v>77</v>
      </c>
      <c r="K270" s="28" t="n">
        <v>15</v>
      </c>
      <c r="L270" s="29" t="n">
        <v>0.6875</v>
      </c>
      <c r="M270" s="29" t="n">
        <v>0.597222222222222</v>
      </c>
      <c r="N270" s="26" t="s">
        <v>77</v>
      </c>
      <c r="O270" s="26" t="s">
        <v>78</v>
      </c>
      <c r="P270" s="30" t="n">
        <v>50</v>
      </c>
      <c r="Q270" s="30" t="n">
        <f aca="false">P270*T270</f>
        <v>242.2</v>
      </c>
      <c r="R270" s="30" t="s">
        <v>79</v>
      </c>
      <c r="S270" s="30" t="s">
        <v>79</v>
      </c>
      <c r="T270" s="31" t="n">
        <v>4.844</v>
      </c>
      <c r="U270" s="31"/>
      <c r="V270" s="31" t="str">
        <f aca="false">_xlfn.CONCAT(H270,"/",G270)</f>
        <v>GBP/AED</v>
      </c>
      <c r="W270" s="31" t="n">
        <f aca="false">ABS(10000*(U270-T270))</f>
        <v>48440</v>
      </c>
      <c r="X270" s="32" t="n">
        <f aca="false">IF(LEFT(V270,3)=G270,1,-1)</f>
        <v>-1</v>
      </c>
      <c r="Y270" s="31" t="n">
        <f aca="false">IF(O270="Yes",S270-W270,Q270)</f>
        <v>242.2</v>
      </c>
      <c r="Z270" s="32" t="n">
        <f aca="false">Q270*3</f>
        <v>726.6</v>
      </c>
      <c r="AA270" s="33" t="n">
        <f aca="false">IF(O270="Yes",(Z270-S270)*100,(Z270-Q270)*100)</f>
        <v>48440</v>
      </c>
      <c r="AB270" s="34" t="n">
        <f aca="false">IF(ABS(Y270)&lt;Z270,IF(O270="Yes",U270+(X270*S270)/10000,T270+(X270*Q270)/10000),"Error msg/No rate shown")</f>
        <v>4.81978</v>
      </c>
      <c r="AC270" s="34"/>
      <c r="AD270" s="34"/>
      <c r="AE270" s="35"/>
      <c r="AF270" s="35"/>
      <c r="AH270" s="36"/>
      <c r="AI270" s="36"/>
      <c r="AJ270" s="36"/>
      <c r="AK270" s="0" t="n">
        <v>3</v>
      </c>
    </row>
    <row r="271" customFormat="false" ht="13.8" hidden="true" customHeight="false" outlineLevel="0" collapsed="false">
      <c r="A271" s="25"/>
      <c r="B271" s="23"/>
      <c r="C271" s="24"/>
      <c r="D271" s="4"/>
      <c r="E271" s="4" t="s">
        <v>173</v>
      </c>
      <c r="F271" s="4"/>
      <c r="G271" s="26" t="s">
        <v>166</v>
      </c>
      <c r="H271" s="26" t="s">
        <v>113</v>
      </c>
      <c r="I271" s="26" t="s">
        <v>76</v>
      </c>
      <c r="J271" s="27" t="s">
        <v>77</v>
      </c>
      <c r="K271" s="28" t="n">
        <v>15</v>
      </c>
      <c r="L271" s="29" t="n">
        <v>0.6875</v>
      </c>
      <c r="M271" s="29" t="n">
        <v>0.597222222222222</v>
      </c>
      <c r="N271" s="26" t="s">
        <v>77</v>
      </c>
      <c r="O271" s="26" t="s">
        <v>78</v>
      </c>
      <c r="P271" s="30" t="n">
        <v>50</v>
      </c>
      <c r="Q271" s="30" t="n">
        <f aca="false">P271*T271</f>
        <v>2656.465</v>
      </c>
      <c r="R271" s="30" t="s">
        <v>79</v>
      </c>
      <c r="S271" s="30" t="s">
        <v>79</v>
      </c>
      <c r="T271" s="31" t="n">
        <v>53.1293</v>
      </c>
      <c r="U271" s="31"/>
      <c r="V271" s="31" t="str">
        <f aca="false">_xlfn.CONCAT(H271,"/",G271)</f>
        <v>GBP/UYU</v>
      </c>
      <c r="W271" s="31" t="n">
        <f aca="false">ABS(10000*(U271-T271))</f>
        <v>531293</v>
      </c>
      <c r="X271" s="32" t="n">
        <f aca="false">IF(LEFT(V271,3)=G271,1,-1)</f>
        <v>-1</v>
      </c>
      <c r="Y271" s="31" t="n">
        <f aca="false">IF(O271="Yes",S271-W271,Q271)</f>
        <v>2656.465</v>
      </c>
      <c r="Z271" s="32" t="n">
        <f aca="false">Q271*3</f>
        <v>7969.395</v>
      </c>
      <c r="AA271" s="33" t="n">
        <f aca="false">IF(O271="Yes",(Z271-S271)*100,(Z271-Q271)*100)</f>
        <v>531293</v>
      </c>
      <c r="AB271" s="34" t="n">
        <f aca="false">IF(ABS(Y271)&lt;Z271,IF(O271="Yes",U271+(X271*S271)/10000,T271+(X271*Q271)/10000),"Error msg/No rate shown")</f>
        <v>52.8636535</v>
      </c>
      <c r="AC271" s="34"/>
      <c r="AD271" s="34"/>
      <c r="AE271" s="35"/>
      <c r="AF271" s="35"/>
      <c r="AH271" s="36"/>
      <c r="AI271" s="36"/>
      <c r="AJ271" s="36"/>
      <c r="AK271" s="0" t="n">
        <v>3</v>
      </c>
    </row>
    <row r="272" customFormat="false" ht="13.8" hidden="true" customHeight="false" outlineLevel="0" collapsed="false">
      <c r="A272" s="25"/>
      <c r="B272" s="23"/>
      <c r="C272" s="24"/>
      <c r="D272" s="4"/>
      <c r="E272" s="4" t="s">
        <v>173</v>
      </c>
      <c r="F272" s="4"/>
      <c r="G272" s="26" t="s">
        <v>167</v>
      </c>
      <c r="H272" s="26" t="s">
        <v>113</v>
      </c>
      <c r="I272" s="26" t="s">
        <v>76</v>
      </c>
      <c r="J272" s="27" t="s">
        <v>77</v>
      </c>
      <c r="K272" s="28" t="n">
        <v>15</v>
      </c>
      <c r="L272" s="29" t="n">
        <v>0.6875</v>
      </c>
      <c r="M272" s="29" t="n">
        <v>0.597222222222222</v>
      </c>
      <c r="N272" s="26" t="s">
        <v>77</v>
      </c>
      <c r="O272" s="26" t="s">
        <v>78</v>
      </c>
      <c r="P272" s="30" t="n">
        <v>50</v>
      </c>
      <c r="Q272" s="30" t="n">
        <f aca="false">P272*T272</f>
        <v>1639200</v>
      </c>
      <c r="R272" s="30" t="s">
        <v>79</v>
      </c>
      <c r="S272" s="30" t="s">
        <v>79</v>
      </c>
      <c r="T272" s="31" t="n">
        <v>32784</v>
      </c>
      <c r="U272" s="31"/>
      <c r="V272" s="31" t="str">
        <f aca="false">_xlfn.CONCAT(H272,"/",G272)</f>
        <v>GBP/VND</v>
      </c>
      <c r="W272" s="31" t="n">
        <f aca="false">ABS(10000*(U272-T272))</f>
        <v>327840000</v>
      </c>
      <c r="X272" s="32" t="n">
        <f aca="false">IF(LEFT(V272,3)=G272,1,-1)</f>
        <v>-1</v>
      </c>
      <c r="Y272" s="31" t="n">
        <f aca="false">IF(O272="Yes",S272-W272,Q272)</f>
        <v>1639200</v>
      </c>
      <c r="Z272" s="32" t="n">
        <f aca="false">Q272*3</f>
        <v>4917600</v>
      </c>
      <c r="AA272" s="33" t="n">
        <f aca="false">IF(O272="Yes",(Z272-S272)*100,(Z272-Q272)*100)</f>
        <v>327840000</v>
      </c>
      <c r="AB272" s="34" t="n">
        <f aca="false">IF(ABS(Y272)&lt;Z272,IF(O272="Yes",U272+(X272*S272)/10000,T272+(X272*Q272)/10000),"Error msg/No rate shown")</f>
        <v>32620.08</v>
      </c>
      <c r="AC272" s="34"/>
      <c r="AD272" s="34"/>
      <c r="AE272" s="35"/>
      <c r="AF272" s="35"/>
      <c r="AH272" s="36"/>
      <c r="AI272" s="36"/>
      <c r="AJ272" s="36"/>
      <c r="AK272" s="0" t="n">
        <v>3</v>
      </c>
    </row>
    <row r="273" customFormat="false" ht="13.8" hidden="true" customHeight="false" outlineLevel="0" collapsed="false">
      <c r="A273" s="25"/>
      <c r="B273" s="23"/>
      <c r="C273" s="24"/>
      <c r="D273" s="4"/>
      <c r="E273" s="4" t="s">
        <v>173</v>
      </c>
      <c r="F273" s="4"/>
      <c r="G273" s="26" t="s">
        <v>168</v>
      </c>
      <c r="H273" s="26" t="s">
        <v>113</v>
      </c>
      <c r="I273" s="26" t="s">
        <v>76</v>
      </c>
      <c r="J273" s="27" t="s">
        <v>77</v>
      </c>
      <c r="K273" s="28" t="n">
        <v>15</v>
      </c>
      <c r="L273" s="29" t="n">
        <v>0.6875</v>
      </c>
      <c r="M273" s="29" t="n">
        <v>0.597222222222222</v>
      </c>
      <c r="N273" s="26" t="s">
        <v>77</v>
      </c>
      <c r="O273" s="26" t="s">
        <v>78</v>
      </c>
      <c r="P273" s="30" t="n">
        <v>50</v>
      </c>
      <c r="Q273" s="30" t="n">
        <f aca="false">P273*T273</f>
        <v>1711.675</v>
      </c>
      <c r="R273" s="30" t="s">
        <v>79</v>
      </c>
      <c r="S273" s="30" t="s">
        <v>79</v>
      </c>
      <c r="T273" s="31" t="n">
        <v>34.2335</v>
      </c>
      <c r="U273" s="31"/>
      <c r="V273" s="31" t="str">
        <f aca="false">_xlfn.CONCAT(H273,"/",G273)</f>
        <v>GBP/ZMW</v>
      </c>
      <c r="W273" s="31" t="n">
        <f aca="false">ABS(10000*(U273-T273))</f>
        <v>342335</v>
      </c>
      <c r="X273" s="32" t="n">
        <f aca="false">IF(LEFT(V273,3)=G273,1,-1)</f>
        <v>-1</v>
      </c>
      <c r="Y273" s="31" t="n">
        <f aca="false">IF(O273="Yes",S273-W273,Q273)</f>
        <v>1711.675</v>
      </c>
      <c r="Z273" s="32" t="n">
        <f aca="false">Q273*3</f>
        <v>5135.025</v>
      </c>
      <c r="AA273" s="33" t="n">
        <f aca="false">IF(O273="Yes",(Z273-S273)*100,(Z273-Q273)*100)</f>
        <v>342335</v>
      </c>
      <c r="AB273" s="34" t="n">
        <f aca="false">IF(ABS(Y273)&lt;Z273,IF(O273="Yes",U273+(X273*S273)/10000,T273+(X273*Q273)/10000),"Error msg/No rate shown")</f>
        <v>34.0623325</v>
      </c>
      <c r="AC273" s="34"/>
      <c r="AD273" s="34"/>
      <c r="AE273" s="35"/>
      <c r="AF273" s="35"/>
      <c r="AH273" s="36"/>
      <c r="AI273" s="36"/>
      <c r="AJ273" s="36"/>
      <c r="AK273" s="0" t="n">
        <v>3</v>
      </c>
    </row>
    <row r="274" customFormat="false" ht="13.8" hidden="true" customHeight="false" outlineLevel="0" collapsed="false">
      <c r="A274" s="25"/>
      <c r="B274" s="23"/>
      <c r="C274" s="24"/>
      <c r="D274" s="4"/>
      <c r="E274" s="4" t="s">
        <v>172</v>
      </c>
      <c r="F274" s="4"/>
      <c r="G274" s="26" t="s">
        <v>169</v>
      </c>
      <c r="H274" s="26" t="s">
        <v>113</v>
      </c>
      <c r="I274" s="26" t="s">
        <v>76</v>
      </c>
      <c r="J274" s="27" t="s">
        <v>77</v>
      </c>
      <c r="K274" s="28" t="n">
        <v>15</v>
      </c>
      <c r="L274" s="29" t="n">
        <v>0.6875</v>
      </c>
      <c r="M274" s="29" t="n">
        <v>0.597222222222222</v>
      </c>
      <c r="N274" s="26" t="s">
        <v>77</v>
      </c>
      <c r="O274" s="26" t="s">
        <v>78</v>
      </c>
      <c r="P274" s="30" t="n">
        <v>50</v>
      </c>
      <c r="Q274" s="30" t="n">
        <f aca="false">P274*T274</f>
        <v>5</v>
      </c>
      <c r="R274" s="30" t="s">
        <v>79</v>
      </c>
      <c r="S274" s="30" t="s">
        <v>79</v>
      </c>
      <c r="T274" s="31" t="n">
        <v>0.1</v>
      </c>
      <c r="U274" s="31"/>
      <c r="V274" s="31" t="str">
        <f aca="false">_xlfn.CONCAT(H274,"/",G274)</f>
        <v>GBP/ZWD</v>
      </c>
      <c r="W274" s="31" t="n">
        <f aca="false">ABS(10000*(U274-T274))</f>
        <v>1000</v>
      </c>
      <c r="X274" s="32" t="n">
        <f aca="false">IF(LEFT(V274,3)=G274,1,-1)</f>
        <v>-1</v>
      </c>
      <c r="Y274" s="31" t="n">
        <f aca="false">IF(O274="Yes",S274-W274,Q274)</f>
        <v>5</v>
      </c>
      <c r="Z274" s="32" t="n">
        <f aca="false">Q274*3</f>
        <v>15</v>
      </c>
      <c r="AA274" s="33" t="n">
        <f aca="false">IF(O274="Yes",(Z274-S274)*100,(Z274-Q274)*100)</f>
        <v>1000</v>
      </c>
      <c r="AB274" s="34" t="n">
        <f aca="false">IF(ABS(Y274)&lt;Z274,IF(O274="Yes",U274+(X274*S274)/10000,T274+(X274*Q274)/10000),"Error msg/No rate shown")</f>
        <v>0.0995</v>
      </c>
      <c r="AC274" s="34"/>
      <c r="AD274" s="34"/>
      <c r="AE274" s="35"/>
      <c r="AF274" s="35"/>
      <c r="AH274" s="36"/>
      <c r="AI274" s="36"/>
      <c r="AJ274" s="36"/>
      <c r="AK274" s="0" t="n">
        <v>3</v>
      </c>
    </row>
    <row r="275" customFormat="false" ht="13.8" hidden="true" customHeight="false" outlineLevel="0" collapsed="false">
      <c r="A275" s="25"/>
      <c r="B275" s="23"/>
      <c r="C275" s="24"/>
      <c r="D275" s="4"/>
      <c r="E275" s="4" t="s">
        <v>173</v>
      </c>
      <c r="F275" s="4"/>
      <c r="G275" s="26" t="s">
        <v>170</v>
      </c>
      <c r="H275" s="26" t="s">
        <v>113</v>
      </c>
      <c r="I275" s="26" t="s">
        <v>76</v>
      </c>
      <c r="J275" s="27" t="s">
        <v>77</v>
      </c>
      <c r="K275" s="28" t="n">
        <v>15</v>
      </c>
      <c r="L275" s="29" t="n">
        <v>0.6875</v>
      </c>
      <c r="M275" s="29" t="n">
        <v>0.597222222222222</v>
      </c>
      <c r="N275" s="26" t="s">
        <v>77</v>
      </c>
      <c r="O275" s="26" t="s">
        <v>78</v>
      </c>
      <c r="P275" s="30" t="n">
        <v>50</v>
      </c>
      <c r="Q275" s="30" t="n">
        <f aca="false">P275*T275</f>
        <v>1452087.1</v>
      </c>
      <c r="R275" s="30" t="s">
        <v>79</v>
      </c>
      <c r="S275" s="30" t="s">
        <v>79</v>
      </c>
      <c r="T275" s="31" t="n">
        <v>29041.742</v>
      </c>
      <c r="U275" s="31"/>
      <c r="V275" s="31" t="str">
        <f aca="false">_xlfn.CONCAT(H275,"/",G275)</f>
        <v>GBP/LAK</v>
      </c>
      <c r="W275" s="31" t="n">
        <f aca="false">ABS(10000*(U275-T275))</f>
        <v>290417420</v>
      </c>
      <c r="X275" s="32" t="n">
        <f aca="false">IF(LEFT(V275,3)=G275,1,-1)</f>
        <v>-1</v>
      </c>
      <c r="Y275" s="31" t="n">
        <f aca="false">IF(O275="Yes",S275-W275,Q275)</f>
        <v>1452087.1</v>
      </c>
      <c r="Z275" s="32" t="n">
        <f aca="false">Q275*3</f>
        <v>4356261.3</v>
      </c>
      <c r="AA275" s="33" t="n">
        <f aca="false">IF(O275="Yes",(Z275-S275)*100,(Z275-Q275)*100)</f>
        <v>290417420</v>
      </c>
      <c r="AB275" s="34" t="n">
        <f aca="false">IF(ABS(Y275)&lt;Z275,IF(O275="Yes",U275+(X275*S275)/10000,T275+(X275*Q275)/10000),"Error msg/No rate shown")</f>
        <v>28896.53329</v>
      </c>
      <c r="AC275" s="34"/>
      <c r="AD275" s="34"/>
      <c r="AE275" s="35"/>
      <c r="AF275" s="35"/>
      <c r="AH275" s="36"/>
      <c r="AI275" s="36"/>
      <c r="AJ275" s="36"/>
      <c r="AK275" s="0" t="n">
        <v>3</v>
      </c>
    </row>
    <row r="276" customFormat="false" ht="13.8" hidden="true" customHeight="false" outlineLevel="0" collapsed="false">
      <c r="A276" s="25"/>
      <c r="B276" s="23"/>
      <c r="C276" s="24"/>
      <c r="D276" s="4"/>
      <c r="E276" s="4" t="s">
        <v>171</v>
      </c>
      <c r="F276" s="4" t="s">
        <v>82</v>
      </c>
      <c r="G276" s="26" t="s">
        <v>75</v>
      </c>
      <c r="H276" s="26" t="s">
        <v>83</v>
      </c>
      <c r="I276" s="26" t="s">
        <v>76</v>
      </c>
      <c r="J276" s="27" t="s">
        <v>77</v>
      </c>
      <c r="K276" s="28" t="n">
        <v>15</v>
      </c>
      <c r="L276" s="29" t="n">
        <v>0.6875</v>
      </c>
      <c r="M276" s="29" t="n">
        <v>0.597222222222222</v>
      </c>
      <c r="N276" s="26" t="s">
        <v>77</v>
      </c>
      <c r="O276" s="26" t="s">
        <v>78</v>
      </c>
      <c r="P276" s="30" t="n">
        <v>50</v>
      </c>
      <c r="Q276" s="30" t="n">
        <f aca="false">P276*T276</f>
        <v>30.505</v>
      </c>
      <c r="R276" s="30" t="s">
        <v>79</v>
      </c>
      <c r="S276" s="30" t="s">
        <v>79</v>
      </c>
      <c r="T276" s="31" t="n">
        <v>0.6101</v>
      </c>
      <c r="U276" s="31"/>
      <c r="V276" s="31" t="str">
        <f aca="false">_xlfn.CONCAT(H276,"/",G276)</f>
        <v>AUD/EUR</v>
      </c>
      <c r="W276" s="31" t="n">
        <f aca="false">ABS(10000*(U276-T276))</f>
        <v>6101</v>
      </c>
      <c r="X276" s="32" t="n">
        <f aca="false">IF(LEFT(V276,3)=G276,1,-1)</f>
        <v>-1</v>
      </c>
      <c r="Y276" s="31" t="n">
        <f aca="false">IF(O276="Yes",S276-W276,Q276)</f>
        <v>30.505</v>
      </c>
      <c r="Z276" s="32" t="n">
        <f aca="false">Q276*3</f>
        <v>91.515</v>
      </c>
      <c r="AA276" s="33" t="n">
        <f aca="false">IF(O276="Yes",(Z276-S276)*100,(Z276-Q276)*100)</f>
        <v>6101</v>
      </c>
      <c r="AB276" s="34" t="n">
        <f aca="false">IF(ABS(Y276)&lt;Z276,IF(O276="Yes",U276+(X276*S276)/10000,T276+(X276*Q276)/10000),"Error msg/No rate shown")</f>
        <v>0.6070495</v>
      </c>
      <c r="AC276" s="34"/>
      <c r="AD276" s="34"/>
      <c r="AE276" s="35"/>
      <c r="AF276" s="35"/>
      <c r="AH276" s="36"/>
      <c r="AI276" s="36"/>
      <c r="AJ276" s="36"/>
      <c r="AK276" s="0" t="n">
        <v>3</v>
      </c>
    </row>
    <row r="277" customFormat="false" ht="13.8" hidden="true" customHeight="false" outlineLevel="0" collapsed="false">
      <c r="A277" s="25"/>
      <c r="B277" s="23"/>
      <c r="C277" s="24"/>
      <c r="D277" s="4"/>
      <c r="E277" s="4" t="s">
        <v>172</v>
      </c>
      <c r="F277" s="4" t="s">
        <v>82</v>
      </c>
      <c r="G277" s="26" t="s">
        <v>97</v>
      </c>
      <c r="H277" s="26" t="s">
        <v>83</v>
      </c>
      <c r="I277" s="26" t="s">
        <v>76</v>
      </c>
      <c r="J277" s="27" t="s">
        <v>77</v>
      </c>
      <c r="K277" s="28" t="n">
        <v>15</v>
      </c>
      <c r="L277" s="29" t="n">
        <v>0.6875</v>
      </c>
      <c r="M277" s="29" t="n">
        <v>0.597222222222222</v>
      </c>
      <c r="N277" s="26" t="s">
        <v>77</v>
      </c>
      <c r="O277" s="26" t="s">
        <v>78</v>
      </c>
      <c r="P277" s="30" t="n">
        <v>50</v>
      </c>
      <c r="Q277" s="30" t="n">
        <f aca="false">P277*T277</f>
        <v>55</v>
      </c>
      <c r="R277" s="30" t="s">
        <v>79</v>
      </c>
      <c r="S277" s="30" t="s">
        <v>79</v>
      </c>
      <c r="T277" s="31" t="n">
        <v>1.1</v>
      </c>
      <c r="U277" s="31"/>
      <c r="V277" s="31" t="str">
        <f aca="false">_xlfn.CONCAT(H277,"/",G277)</f>
        <v>AUD/CAD</v>
      </c>
      <c r="W277" s="31" t="n">
        <f aca="false">ABS(10000*(U277-T277))</f>
        <v>11000</v>
      </c>
      <c r="X277" s="32" t="n">
        <f aca="false">IF(LEFT(V277,3)=G277,1,-1)</f>
        <v>-1</v>
      </c>
      <c r="Y277" s="31" t="n">
        <f aca="false">IF(O277="Yes",S277-W277,Q277)</f>
        <v>55</v>
      </c>
      <c r="Z277" s="32" t="n">
        <f aca="false">Q277*3</f>
        <v>165</v>
      </c>
      <c r="AA277" s="33" t="n">
        <f aca="false">IF(O277="Yes",(Z277-S277)*100,(Z277-Q277)*100)</f>
        <v>11000</v>
      </c>
      <c r="AB277" s="34" t="n">
        <f aca="false">IF(ABS(Y277)&lt;Z277,IF(O277="Yes",U277+(X277*S277)/10000,T277+(X277*Q277)/10000),"Error msg/No rate shown")</f>
        <v>1.0945</v>
      </c>
      <c r="AC277" s="34"/>
      <c r="AD277" s="34"/>
      <c r="AE277" s="35"/>
      <c r="AF277" s="35"/>
      <c r="AH277" s="36"/>
      <c r="AI277" s="36"/>
      <c r="AJ277" s="36"/>
      <c r="AK277" s="0" t="n">
        <v>3</v>
      </c>
    </row>
    <row r="278" customFormat="false" ht="13.8" hidden="true" customHeight="false" outlineLevel="0" collapsed="false">
      <c r="A278" s="25"/>
      <c r="B278" s="23"/>
      <c r="C278" s="24"/>
      <c r="D278" s="4"/>
      <c r="E278" s="4" t="s">
        <v>172</v>
      </c>
      <c r="F278" s="4"/>
      <c r="G278" s="26" t="s">
        <v>74</v>
      </c>
      <c r="H278" s="26" t="s">
        <v>83</v>
      </c>
      <c r="I278" s="26" t="s">
        <v>76</v>
      </c>
      <c r="J278" s="27" t="s">
        <v>77</v>
      </c>
      <c r="K278" s="28" t="n">
        <v>15</v>
      </c>
      <c r="L278" s="29" t="n">
        <v>0.6875</v>
      </c>
      <c r="M278" s="29" t="n">
        <v>0.597222222222222</v>
      </c>
      <c r="N278" s="26" t="s">
        <v>77</v>
      </c>
      <c r="O278" s="26" t="s">
        <v>78</v>
      </c>
      <c r="P278" s="30" t="n">
        <v>50</v>
      </c>
      <c r="Q278" s="30" t="n">
        <f aca="false">P278*T278</f>
        <v>3039.68</v>
      </c>
      <c r="R278" s="30" t="s">
        <v>79</v>
      </c>
      <c r="S278" s="30" t="s">
        <v>79</v>
      </c>
      <c r="T278" s="31" t="n">
        <v>60.7936</v>
      </c>
      <c r="U278" s="31"/>
      <c r="V278" s="31" t="str">
        <f aca="false">_xlfn.CONCAT(H278,"/",G278)</f>
        <v>AUD/ALL</v>
      </c>
      <c r="W278" s="31" t="n">
        <f aca="false">ABS(10000*(U278-T278))</f>
        <v>607936</v>
      </c>
      <c r="X278" s="32" t="n">
        <f aca="false">IF(LEFT(V278,3)=G278,1,-1)</f>
        <v>-1</v>
      </c>
      <c r="Y278" s="31" t="n">
        <f aca="false">IF(O278="Yes",S278-W278,Q278)</f>
        <v>3039.68</v>
      </c>
      <c r="Z278" s="32" t="n">
        <f aca="false">Q278*3</f>
        <v>9119.04</v>
      </c>
      <c r="AA278" s="33" t="n">
        <f aca="false">IF(O278="Yes",(Z278-S278)*100,(Z278-Q278)*100)</f>
        <v>607936</v>
      </c>
      <c r="AB278" s="34" t="n">
        <f aca="false">IF(ABS(Y278)&lt;Z278,IF(O278="Yes",U278+(X278*S278)/10000,T278+(X278*Q278)/10000),"Error msg/No rate shown")</f>
        <v>60.489632</v>
      </c>
      <c r="AC278" s="34"/>
      <c r="AD278" s="34"/>
      <c r="AE278" s="35"/>
      <c r="AF278" s="35"/>
      <c r="AH278" s="36"/>
      <c r="AI278" s="36"/>
      <c r="AJ278" s="36"/>
      <c r="AK278" s="0" t="n">
        <v>3</v>
      </c>
    </row>
    <row r="279" customFormat="false" ht="13.8" hidden="true" customHeight="false" outlineLevel="0" collapsed="false">
      <c r="A279" s="25"/>
      <c r="B279" s="23"/>
      <c r="C279" s="24"/>
      <c r="D279" s="4"/>
      <c r="E279" s="4" t="s">
        <v>172</v>
      </c>
      <c r="F279" s="4"/>
      <c r="G279" s="26" t="s">
        <v>80</v>
      </c>
      <c r="H279" s="26" t="s">
        <v>83</v>
      </c>
      <c r="I279" s="26" t="s">
        <v>76</v>
      </c>
      <c r="J279" s="27" t="s">
        <v>77</v>
      </c>
      <c r="K279" s="28" t="n">
        <v>15</v>
      </c>
      <c r="L279" s="29" t="n">
        <v>0.6875</v>
      </c>
      <c r="M279" s="29" t="n">
        <v>0.597222222222222</v>
      </c>
      <c r="N279" s="26" t="s">
        <v>77</v>
      </c>
      <c r="O279" s="26" t="s">
        <v>78</v>
      </c>
      <c r="P279" s="30" t="n">
        <v>50</v>
      </c>
      <c r="Q279" s="30" t="n">
        <f aca="false">P279*T279</f>
        <v>33.925</v>
      </c>
      <c r="R279" s="30" t="s">
        <v>79</v>
      </c>
      <c r="S279" s="30" t="s">
        <v>79</v>
      </c>
      <c r="T279" s="31" t="n">
        <v>0.6785</v>
      </c>
      <c r="U279" s="31"/>
      <c r="V279" s="31" t="str">
        <f aca="false">_xlfn.CONCAT(H279,"/",G279)</f>
        <v>AUD/AOA</v>
      </c>
      <c r="W279" s="31" t="n">
        <f aca="false">ABS(10000*(U279-T279))</f>
        <v>6785</v>
      </c>
      <c r="X279" s="32" t="n">
        <f aca="false">IF(LEFT(V279,3)=G279,1,-1)</f>
        <v>-1</v>
      </c>
      <c r="Y279" s="31" t="n">
        <f aca="false">IF(O279="Yes",S279-W279,Q279)</f>
        <v>33.925</v>
      </c>
      <c r="Z279" s="32" t="n">
        <f aca="false">Q279*3</f>
        <v>101.775</v>
      </c>
      <c r="AA279" s="33" t="n">
        <f aca="false">IF(O279="Yes",(Z279-S279)*100,(Z279-Q279)*100)</f>
        <v>6785</v>
      </c>
      <c r="AB279" s="34" t="n">
        <f aca="false">IF(ABS(Y279)&lt;Z279,IF(O279="Yes",U279+(X279*S279)/10000,T279+(X279*Q279)/10000),"Error msg/No rate shown")</f>
        <v>0.6751075</v>
      </c>
      <c r="AC279" s="34"/>
      <c r="AD279" s="34"/>
      <c r="AE279" s="35"/>
      <c r="AF279" s="35"/>
      <c r="AH279" s="36"/>
      <c r="AI279" s="36"/>
      <c r="AJ279" s="36"/>
      <c r="AK279" s="0" t="n">
        <v>3</v>
      </c>
    </row>
    <row r="280" customFormat="false" ht="13.8" hidden="true" customHeight="false" outlineLevel="0" collapsed="false">
      <c r="A280" s="25"/>
      <c r="B280" s="23"/>
      <c r="C280" s="24"/>
      <c r="D280" s="4"/>
      <c r="E280" s="4" t="s">
        <v>173</v>
      </c>
      <c r="F280" s="4"/>
      <c r="G280" s="26" t="s">
        <v>81</v>
      </c>
      <c r="H280" s="26" t="s">
        <v>83</v>
      </c>
      <c r="I280" s="26" t="s">
        <v>76</v>
      </c>
      <c r="J280" s="27" t="s">
        <v>77</v>
      </c>
      <c r="K280" s="28" t="n">
        <v>15</v>
      </c>
      <c r="L280" s="29" t="n">
        <v>0.6875</v>
      </c>
      <c r="M280" s="29" t="n">
        <v>0.597222222222222</v>
      </c>
      <c r="N280" s="26" t="s">
        <v>77</v>
      </c>
      <c r="O280" s="26" t="s">
        <v>78</v>
      </c>
      <c r="P280" s="30" t="n">
        <v>50</v>
      </c>
      <c r="Q280" s="30" t="n">
        <f aca="false">P280*T280</f>
        <v>32160.9</v>
      </c>
      <c r="R280" s="30" t="s">
        <v>79</v>
      </c>
      <c r="S280" s="30" t="s">
        <v>79</v>
      </c>
      <c r="T280" s="31" t="n">
        <v>643.218</v>
      </c>
      <c r="U280" s="31"/>
      <c r="V280" s="31" t="str">
        <f aca="false">_xlfn.CONCAT(H280,"/",G280)</f>
        <v>AUD/ARS</v>
      </c>
      <c r="W280" s="31" t="n">
        <f aca="false">ABS(10000*(U280-T280))</f>
        <v>6432180</v>
      </c>
      <c r="X280" s="32" t="n">
        <f aca="false">IF(LEFT(V280,3)=G280,1,-1)</f>
        <v>-1</v>
      </c>
      <c r="Y280" s="31" t="n">
        <f aca="false">IF(O280="Yes",S280-W280,Q280)</f>
        <v>32160.9</v>
      </c>
      <c r="Z280" s="32" t="n">
        <f aca="false">Q280*3</f>
        <v>96482.7</v>
      </c>
      <c r="AA280" s="33" t="n">
        <f aca="false">IF(O280="Yes",(Z280-S280)*100,(Z280-Q280)*100)</f>
        <v>6432180</v>
      </c>
      <c r="AB280" s="34" t="n">
        <f aca="false">IF(ABS(Y280)&lt;Z280,IF(O280="Yes",U280+(X280*S280)/10000,T280+(X280*Q280)/10000),"Error msg/No rate shown")</f>
        <v>640.00191</v>
      </c>
      <c r="AC280" s="34"/>
      <c r="AD280" s="34"/>
      <c r="AE280" s="35"/>
      <c r="AF280" s="35"/>
      <c r="AH280" s="36"/>
      <c r="AI280" s="36"/>
      <c r="AJ280" s="36"/>
      <c r="AK280" s="0" t="n">
        <v>3</v>
      </c>
    </row>
    <row r="281" customFormat="false" ht="13.8" hidden="true" customHeight="false" outlineLevel="0" collapsed="false">
      <c r="A281" s="25"/>
      <c r="B281" s="23"/>
      <c r="C281" s="24"/>
      <c r="D281" s="4"/>
      <c r="E281" s="4" t="s">
        <v>173</v>
      </c>
      <c r="F281" s="4"/>
      <c r="G281" s="26" t="s">
        <v>84</v>
      </c>
      <c r="H281" s="26" t="s">
        <v>83</v>
      </c>
      <c r="I281" s="26" t="s">
        <v>91</v>
      </c>
      <c r="J281" s="27" t="s">
        <v>77</v>
      </c>
      <c r="K281" s="28" t="n">
        <v>15</v>
      </c>
      <c r="L281" s="29" t="n">
        <v>0.6875</v>
      </c>
      <c r="M281" s="29" t="n">
        <v>0.597222222222222</v>
      </c>
      <c r="N281" s="26" t="s">
        <v>77</v>
      </c>
      <c r="O281" s="26" t="s">
        <v>78</v>
      </c>
      <c r="P281" s="30" t="n">
        <v>50</v>
      </c>
      <c r="Q281" s="30" t="n">
        <f aca="false">P281*T281</f>
        <v>12.785</v>
      </c>
      <c r="R281" s="30" t="s">
        <v>79</v>
      </c>
      <c r="S281" s="30" t="s">
        <v>79</v>
      </c>
      <c r="T281" s="31" t="n">
        <v>0.2557</v>
      </c>
      <c r="U281" s="31"/>
      <c r="V281" s="31" t="str">
        <f aca="false">_xlfn.CONCAT(H281,"/",G281)</f>
        <v>AUD/BHD</v>
      </c>
      <c r="W281" s="31" t="n">
        <f aca="false">ABS(10000*(U281-T281))</f>
        <v>2557</v>
      </c>
      <c r="X281" s="32" t="n">
        <f aca="false">IF(LEFT(V281,3)=G281,1,-1)</f>
        <v>-1</v>
      </c>
      <c r="Y281" s="31" t="n">
        <f aca="false">IF(O281="Yes",S281-W281,Q281)</f>
        <v>12.785</v>
      </c>
      <c r="Z281" s="32" t="n">
        <f aca="false">Q281*3</f>
        <v>38.355</v>
      </c>
      <c r="AA281" s="33" t="n">
        <f aca="false">IF(O281="Yes",(Z281-S281)*100,(Z281-Q281)*100)</f>
        <v>2557</v>
      </c>
      <c r="AB281" s="34" t="n">
        <f aca="false">IF(ABS(Y281)&lt;Z281,IF(O281="Yes",U281+(X281*S281)/10000,T281+(X281*Q281)/10000),"Error msg/No rate shown")</f>
        <v>0.2544215</v>
      </c>
      <c r="AC281" s="34"/>
      <c r="AD281" s="34"/>
      <c r="AE281" s="35"/>
      <c r="AF281" s="35"/>
      <c r="AH281" s="36"/>
      <c r="AI281" s="36"/>
      <c r="AJ281" s="36"/>
      <c r="AK281" s="0" t="n">
        <v>3</v>
      </c>
    </row>
    <row r="282" customFormat="false" ht="13.8" hidden="true" customHeight="false" outlineLevel="0" collapsed="false">
      <c r="A282" s="25"/>
      <c r="B282" s="23"/>
      <c r="C282" s="24"/>
      <c r="D282" s="4"/>
      <c r="E282" s="4" t="s">
        <v>173</v>
      </c>
      <c r="F282" s="4"/>
      <c r="G282" s="26" t="s">
        <v>85</v>
      </c>
      <c r="H282" s="26" t="s">
        <v>83</v>
      </c>
      <c r="I282" s="26" t="s">
        <v>91</v>
      </c>
      <c r="J282" s="27" t="s">
        <v>77</v>
      </c>
      <c r="K282" s="28" t="n">
        <v>15</v>
      </c>
      <c r="L282" s="29" t="n">
        <v>0.6875</v>
      </c>
      <c r="M282" s="29" t="n">
        <v>0.597222222222222</v>
      </c>
      <c r="N282" s="26" t="s">
        <v>77</v>
      </c>
      <c r="O282" s="26" t="s">
        <v>78</v>
      </c>
      <c r="P282" s="30" t="n">
        <v>50</v>
      </c>
      <c r="Q282" s="30" t="n">
        <f aca="false">P282*T282</f>
        <v>4028.595</v>
      </c>
      <c r="R282" s="30" t="s">
        <v>79</v>
      </c>
      <c r="S282" s="30" t="s">
        <v>79</v>
      </c>
      <c r="T282" s="31" t="n">
        <v>80.5719</v>
      </c>
      <c r="U282" s="31"/>
      <c r="V282" s="31" t="str">
        <f aca="false">_xlfn.CONCAT(H282,"/",G282)</f>
        <v>AUD/BDT</v>
      </c>
      <c r="W282" s="31" t="n">
        <f aca="false">ABS(10000*(U282-T282))</f>
        <v>805719</v>
      </c>
      <c r="X282" s="32" t="n">
        <f aca="false">IF(LEFT(V282,3)=G282,1,-1)</f>
        <v>-1</v>
      </c>
      <c r="Y282" s="31" t="n">
        <f aca="false">IF(O282="Yes",S282-W282,Q282)</f>
        <v>4028.595</v>
      </c>
      <c r="Z282" s="32" t="n">
        <f aca="false">Q282*3</f>
        <v>12085.785</v>
      </c>
      <c r="AA282" s="33" t="n">
        <f aca="false">IF(O282="Yes",(Z282-S282)*100,(Z282-Q282)*100)</f>
        <v>805719</v>
      </c>
      <c r="AB282" s="34" t="n">
        <f aca="false">IF(ABS(Y282)&lt;Z282,IF(O282="Yes",U282+(X282*S282)/10000,T282+(X282*Q282)/10000),"Error msg/No rate shown")</f>
        <v>80.1690405</v>
      </c>
      <c r="AC282" s="34"/>
      <c r="AD282" s="34"/>
      <c r="AE282" s="35"/>
      <c r="AF282" s="35"/>
      <c r="AH282" s="36"/>
      <c r="AI282" s="36"/>
      <c r="AJ282" s="36"/>
      <c r="AK282" s="0" t="n">
        <v>3</v>
      </c>
    </row>
    <row r="283" customFormat="false" ht="13.8" hidden="true" customHeight="false" outlineLevel="0" collapsed="false">
      <c r="A283" s="25"/>
      <c r="B283" s="23"/>
      <c r="C283" s="24"/>
      <c r="D283" s="4"/>
      <c r="E283" s="4" t="s">
        <v>173</v>
      </c>
      <c r="F283" s="4"/>
      <c r="G283" s="26" t="s">
        <v>86</v>
      </c>
      <c r="H283" s="26" t="s">
        <v>83</v>
      </c>
      <c r="I283" s="26" t="s">
        <v>76</v>
      </c>
      <c r="J283" s="27" t="s">
        <v>77</v>
      </c>
      <c r="K283" s="28" t="n">
        <v>15</v>
      </c>
      <c r="L283" s="29" t="n">
        <v>0.6875</v>
      </c>
      <c r="M283" s="29" t="n">
        <v>0.597222222222222</v>
      </c>
      <c r="N283" s="26" t="s">
        <v>77</v>
      </c>
      <c r="O283" s="26" t="s">
        <v>78</v>
      </c>
      <c r="P283" s="30" t="n">
        <v>50</v>
      </c>
      <c r="Q283" s="30" t="n">
        <f aca="false">P283*T283</f>
        <v>33.925</v>
      </c>
      <c r="R283" s="30" t="s">
        <v>79</v>
      </c>
      <c r="S283" s="30" t="s">
        <v>79</v>
      </c>
      <c r="T283" s="31" t="n">
        <v>0.6785</v>
      </c>
      <c r="U283" s="31"/>
      <c r="V283" s="31" t="str">
        <f aca="false">_xlfn.CONCAT(H283,"/",G283)</f>
        <v>AUD/XOF</v>
      </c>
      <c r="W283" s="31" t="n">
        <f aca="false">ABS(10000*(U283-T283))</f>
        <v>6785</v>
      </c>
      <c r="X283" s="32" t="n">
        <f aca="false">IF(LEFT(V283,3)=G283,1,-1)</f>
        <v>-1</v>
      </c>
      <c r="Y283" s="31" t="n">
        <f aca="false">IF(O283="Yes",S283-W283,Q283)</f>
        <v>33.925</v>
      </c>
      <c r="Z283" s="32" t="n">
        <f aca="false">Q283*3</f>
        <v>101.775</v>
      </c>
      <c r="AA283" s="33" t="n">
        <f aca="false">IF(O283="Yes",(Z283-S283)*100,(Z283-Q283)*100)</f>
        <v>6785</v>
      </c>
      <c r="AB283" s="34" t="n">
        <f aca="false">IF(ABS(Y283)&lt;Z283,IF(O283="Yes",U283+(X283*S283)/10000,T283+(X283*Q283)/10000),"Error msg/No rate shown")</f>
        <v>0.6751075</v>
      </c>
      <c r="AC283" s="34"/>
      <c r="AD283" s="34"/>
      <c r="AE283" s="35"/>
      <c r="AF283" s="35"/>
      <c r="AH283" s="36"/>
      <c r="AI283" s="36"/>
      <c r="AJ283" s="36"/>
      <c r="AK283" s="0" t="n">
        <v>3</v>
      </c>
    </row>
    <row r="284" customFormat="false" ht="13.8" hidden="true" customHeight="false" outlineLevel="0" collapsed="false">
      <c r="A284" s="25"/>
      <c r="B284" s="23"/>
      <c r="C284" s="24"/>
      <c r="D284" s="4"/>
      <c r="E284" s="4" t="s">
        <v>173</v>
      </c>
      <c r="F284" s="4"/>
      <c r="G284" s="26" t="s">
        <v>87</v>
      </c>
      <c r="H284" s="26" t="s">
        <v>83</v>
      </c>
      <c r="I284" s="26" t="s">
        <v>76</v>
      </c>
      <c r="J284" s="27" t="s">
        <v>77</v>
      </c>
      <c r="K284" s="28" t="n">
        <v>15</v>
      </c>
      <c r="L284" s="29" t="n">
        <v>0.6875</v>
      </c>
      <c r="M284" s="29" t="n">
        <v>0.597222222222222</v>
      </c>
      <c r="N284" s="26" t="s">
        <v>77</v>
      </c>
      <c r="O284" s="26" t="s">
        <v>78</v>
      </c>
      <c r="P284" s="30" t="n">
        <v>50</v>
      </c>
      <c r="Q284" s="30" t="n">
        <f aca="false">P284*T284</f>
        <v>232.725</v>
      </c>
      <c r="R284" s="30" t="s">
        <v>79</v>
      </c>
      <c r="S284" s="30" t="s">
        <v>79</v>
      </c>
      <c r="T284" s="31" t="n">
        <v>4.6545</v>
      </c>
      <c r="U284" s="31"/>
      <c r="V284" s="31" t="str">
        <f aca="false">_xlfn.CONCAT(H284,"/",G284)</f>
        <v>AUD/BOB</v>
      </c>
      <c r="W284" s="31" t="n">
        <f aca="false">ABS(10000*(U284-T284))</f>
        <v>46545</v>
      </c>
      <c r="X284" s="32" t="n">
        <f aca="false">IF(LEFT(V284,3)=G284,1,-1)</f>
        <v>-1</v>
      </c>
      <c r="Y284" s="31" t="n">
        <f aca="false">IF(O284="Yes",S284-W284,Q284)</f>
        <v>232.725</v>
      </c>
      <c r="Z284" s="32" t="n">
        <f aca="false">Q284*3</f>
        <v>698.175</v>
      </c>
      <c r="AA284" s="33" t="n">
        <f aca="false">IF(O284="Yes",(Z284-S284)*100,(Z284-Q284)*100)</f>
        <v>46545</v>
      </c>
      <c r="AB284" s="34" t="n">
        <f aca="false">IF(ABS(Y284)&lt;Z284,IF(O284="Yes",U284+(X284*S284)/10000,T284+(X284*Q284)/10000),"Error msg/No rate shown")</f>
        <v>4.6312275</v>
      </c>
      <c r="AC284" s="34"/>
      <c r="AD284" s="34"/>
      <c r="AE284" s="35"/>
      <c r="AF284" s="35"/>
      <c r="AH284" s="36"/>
      <c r="AI284" s="36"/>
      <c r="AJ284" s="36"/>
      <c r="AK284" s="0" t="n">
        <v>3</v>
      </c>
    </row>
    <row r="285" customFormat="false" ht="13.8" hidden="true" customHeight="false" outlineLevel="0" collapsed="false">
      <c r="A285" s="25"/>
      <c r="B285" s="23"/>
      <c r="C285" s="24"/>
      <c r="D285" s="4"/>
      <c r="E285" s="4" t="s">
        <v>174</v>
      </c>
      <c r="F285" s="4" t="s">
        <v>82</v>
      </c>
      <c r="G285" s="26" t="s">
        <v>89</v>
      </c>
      <c r="H285" s="26" t="s">
        <v>83</v>
      </c>
      <c r="I285" s="26" t="s">
        <v>76</v>
      </c>
      <c r="J285" s="27" t="s">
        <v>77</v>
      </c>
      <c r="K285" s="28" t="n">
        <v>15</v>
      </c>
      <c r="L285" s="29" t="n">
        <v>0.6875</v>
      </c>
      <c r="M285" s="29" t="n">
        <v>0.597222222222222</v>
      </c>
      <c r="N285" s="26" t="s">
        <v>77</v>
      </c>
      <c r="O285" s="26" t="s">
        <v>78</v>
      </c>
      <c r="P285" s="30" t="n">
        <v>50</v>
      </c>
      <c r="Q285" s="30" t="n">
        <f aca="false">P285*T285</f>
        <v>33.925</v>
      </c>
      <c r="R285" s="30" t="s">
        <v>79</v>
      </c>
      <c r="S285" s="30" t="s">
        <v>79</v>
      </c>
      <c r="T285" s="31" t="n">
        <v>0.6785</v>
      </c>
      <c r="U285" s="31"/>
      <c r="V285" s="31" t="str">
        <f aca="false">_xlfn.CONCAT(H285,"/",G285)</f>
        <v>AUD/USD</v>
      </c>
      <c r="W285" s="31" t="n">
        <f aca="false">ABS(10000*(U285-T285))</f>
        <v>6785</v>
      </c>
      <c r="X285" s="32" t="n">
        <f aca="false">IF(LEFT(V285,3)=G285,1,-1)</f>
        <v>-1</v>
      </c>
      <c r="Y285" s="31" t="n">
        <f aca="false">IF(O285="Yes",S285-W285,Q285)</f>
        <v>33.925</v>
      </c>
      <c r="Z285" s="32" t="n">
        <f aca="false">Q285*3</f>
        <v>101.775</v>
      </c>
      <c r="AA285" s="33" t="n">
        <f aca="false">IF(O285="Yes",(Z285-S285)*100,(Z285-Q285)*100)</f>
        <v>6785</v>
      </c>
      <c r="AB285" s="34" t="n">
        <f aca="false">IF(ABS(Y285)&lt;Z285,IF(O285="Yes",U285+(X285*S285)/10000,T285+(X285*Q285)/10000),"Error msg/No rate shown")</f>
        <v>0.6751075</v>
      </c>
      <c r="AC285" s="34"/>
      <c r="AD285" s="34"/>
      <c r="AE285" s="35"/>
      <c r="AF285" s="35"/>
      <c r="AH285" s="36"/>
      <c r="AI285" s="36"/>
      <c r="AJ285" s="36"/>
      <c r="AK285" s="0" t="n">
        <v>3</v>
      </c>
    </row>
    <row r="286" customFormat="false" ht="13.8" hidden="true" customHeight="false" outlineLevel="0" collapsed="false">
      <c r="A286" s="25"/>
      <c r="B286" s="23"/>
      <c r="C286" s="24"/>
      <c r="D286" s="4"/>
      <c r="E286" s="4" t="s">
        <v>173</v>
      </c>
      <c r="F286" s="4"/>
      <c r="G286" s="26" t="s">
        <v>90</v>
      </c>
      <c r="H286" s="26" t="s">
        <v>83</v>
      </c>
      <c r="I286" s="26" t="s">
        <v>76</v>
      </c>
      <c r="J286" s="27" t="s">
        <v>77</v>
      </c>
      <c r="K286" s="28" t="n">
        <v>15</v>
      </c>
      <c r="L286" s="29" t="n">
        <v>0.6875</v>
      </c>
      <c r="M286" s="29" t="n">
        <v>0.597222222222222</v>
      </c>
      <c r="N286" s="26" t="s">
        <v>77</v>
      </c>
      <c r="O286" s="26" t="s">
        <v>78</v>
      </c>
      <c r="P286" s="30" t="n">
        <v>50</v>
      </c>
      <c r="Q286" s="30" t="n">
        <f aca="false">P286*T286</f>
        <v>59.66</v>
      </c>
      <c r="R286" s="30" t="s">
        <v>79</v>
      </c>
      <c r="S286" s="30" t="s">
        <v>79</v>
      </c>
      <c r="T286" s="31" t="n">
        <v>1.1932</v>
      </c>
      <c r="U286" s="31"/>
      <c r="V286" s="31" t="str">
        <f aca="false">_xlfn.CONCAT(H286,"/",G286)</f>
        <v>AUD/BAM</v>
      </c>
      <c r="W286" s="31" t="n">
        <f aca="false">ABS(10000*(U286-T286))</f>
        <v>11932</v>
      </c>
      <c r="X286" s="32" t="n">
        <f aca="false">IF(LEFT(V286,3)=G286,1,-1)</f>
        <v>-1</v>
      </c>
      <c r="Y286" s="31" t="n">
        <f aca="false">IF(O286="Yes",S286-W286,Q286)</f>
        <v>59.66</v>
      </c>
      <c r="Z286" s="32" t="n">
        <f aca="false">Q286*3</f>
        <v>178.98</v>
      </c>
      <c r="AA286" s="33" t="n">
        <f aca="false">IF(O286="Yes",(Z286-S286)*100,(Z286-Q286)*100)</f>
        <v>11932</v>
      </c>
      <c r="AB286" s="34" t="n">
        <f aca="false">IF(ABS(Y286)&lt;Z286,IF(O286="Yes",U286+(X286*S286)/10000,T286+(X286*Q286)/10000),"Error msg/No rate shown")</f>
        <v>1.187234</v>
      </c>
      <c r="AC286" s="34"/>
      <c r="AD286" s="34"/>
      <c r="AE286" s="35"/>
      <c r="AF286" s="35"/>
      <c r="AH286" s="36"/>
      <c r="AI286" s="36"/>
      <c r="AJ286" s="36"/>
      <c r="AK286" s="0" t="n">
        <v>3</v>
      </c>
    </row>
    <row r="287" customFormat="false" ht="13.8" hidden="true" customHeight="false" outlineLevel="0" collapsed="false">
      <c r="A287" s="25"/>
      <c r="B287" s="23"/>
      <c r="C287" s="24"/>
      <c r="D287" s="4"/>
      <c r="E287" s="4" t="s">
        <v>173</v>
      </c>
      <c r="F287" s="4"/>
      <c r="G287" s="26" t="s">
        <v>92</v>
      </c>
      <c r="H287" s="26" t="s">
        <v>83</v>
      </c>
      <c r="I287" s="26" t="s">
        <v>91</v>
      </c>
      <c r="J287" s="27" t="s">
        <v>77</v>
      </c>
      <c r="K287" s="28" t="n">
        <v>15</v>
      </c>
      <c r="L287" s="29" t="n">
        <v>0.6875</v>
      </c>
      <c r="M287" s="29" t="n">
        <v>0.597222222222222</v>
      </c>
      <c r="N287" s="26" t="s">
        <v>77</v>
      </c>
      <c r="O287" s="26" t="s">
        <v>78</v>
      </c>
      <c r="P287" s="30" t="n">
        <v>50</v>
      </c>
      <c r="Q287" s="30" t="n">
        <f aca="false">P287*T287</f>
        <v>450.53</v>
      </c>
      <c r="R287" s="30" t="s">
        <v>79</v>
      </c>
      <c r="S287" s="30" t="s">
        <v>79</v>
      </c>
      <c r="T287" s="31" t="n">
        <v>9.0106</v>
      </c>
      <c r="U287" s="31"/>
      <c r="V287" s="31" t="str">
        <f aca="false">_xlfn.CONCAT(H287,"/",G287)</f>
        <v>AUD/BWP</v>
      </c>
      <c r="W287" s="31" t="n">
        <f aca="false">ABS(10000*(U287-T287))</f>
        <v>90106</v>
      </c>
      <c r="X287" s="32" t="n">
        <f aca="false">IF(LEFT(V287,3)=G287,1,-1)</f>
        <v>-1</v>
      </c>
      <c r="Y287" s="31" t="n">
        <f aca="false">IF(O287="Yes",S287-W287,Q287)</f>
        <v>450.53</v>
      </c>
      <c r="Z287" s="32" t="n">
        <f aca="false">Q287*3</f>
        <v>1351.59</v>
      </c>
      <c r="AA287" s="33" t="n">
        <f aca="false">IF(O287="Yes",(Z287-S287)*100,(Z287-Q287)*100)</f>
        <v>90106</v>
      </c>
      <c r="AB287" s="34" t="n">
        <f aca="false">IF(ABS(Y287)&lt;Z287,IF(O287="Yes",U287+(X287*S287)/10000,T287+(X287*Q287)/10000),"Error msg/No rate shown")</f>
        <v>8.965547</v>
      </c>
      <c r="AC287" s="34"/>
      <c r="AD287" s="34"/>
      <c r="AE287" s="35"/>
      <c r="AF287" s="35"/>
      <c r="AH287" s="36"/>
      <c r="AI287" s="36"/>
      <c r="AJ287" s="36"/>
      <c r="AK287" s="0" t="n">
        <v>3</v>
      </c>
    </row>
    <row r="288" customFormat="false" ht="13.8" hidden="true" customHeight="false" outlineLevel="0" collapsed="false">
      <c r="A288" s="25"/>
      <c r="B288" s="23"/>
      <c r="C288" s="24"/>
      <c r="D288" s="4"/>
      <c r="E288" s="4" t="s">
        <v>173</v>
      </c>
      <c r="F288" s="4"/>
      <c r="G288" s="26" t="s">
        <v>93</v>
      </c>
      <c r="H288" s="26" t="s">
        <v>83</v>
      </c>
      <c r="I288" s="26" t="s">
        <v>76</v>
      </c>
      <c r="J288" s="27" t="s">
        <v>77</v>
      </c>
      <c r="K288" s="28" t="n">
        <v>15</v>
      </c>
      <c r="L288" s="29" t="n">
        <v>0.6875</v>
      </c>
      <c r="M288" s="29" t="n">
        <v>0.597222222222222</v>
      </c>
      <c r="N288" s="26" t="s">
        <v>77</v>
      </c>
      <c r="O288" s="26" t="s">
        <v>78</v>
      </c>
      <c r="P288" s="30" t="n">
        <v>50</v>
      </c>
      <c r="Q288" s="30" t="n">
        <f aca="false">P288*T288</f>
        <v>188.77</v>
      </c>
      <c r="R288" s="30" t="s">
        <v>79</v>
      </c>
      <c r="S288" s="30" t="s">
        <v>79</v>
      </c>
      <c r="T288" s="31" t="n">
        <v>3.7754</v>
      </c>
      <c r="U288" s="31"/>
      <c r="V288" s="31" t="str">
        <f aca="false">_xlfn.CONCAT(H288,"/",G288)</f>
        <v>AUD/BRL</v>
      </c>
      <c r="W288" s="31" t="n">
        <f aca="false">ABS(10000*(U288-T288))</f>
        <v>37754</v>
      </c>
      <c r="X288" s="32" t="n">
        <f aca="false">IF(LEFT(V288,3)=G288,1,-1)</f>
        <v>-1</v>
      </c>
      <c r="Y288" s="31" t="n">
        <f aca="false">IF(O288="Yes",S288-W288,Q288)</f>
        <v>188.77</v>
      </c>
      <c r="Z288" s="32" t="n">
        <f aca="false">Q288*3</f>
        <v>566.31</v>
      </c>
      <c r="AA288" s="33" t="n">
        <f aca="false">IF(O288="Yes",(Z288-S288)*100,(Z288-Q288)*100)</f>
        <v>37754</v>
      </c>
      <c r="AB288" s="34" t="n">
        <f aca="false">IF(ABS(Y288)&lt;Z288,IF(O288="Yes",U288+(X288*S288)/10000,T288+(X288*Q288)/10000),"Error msg/No rate shown")</f>
        <v>3.756523</v>
      </c>
      <c r="AC288" s="34"/>
      <c r="AD288" s="34"/>
      <c r="AE288" s="35"/>
      <c r="AF288" s="35"/>
      <c r="AH288" s="36"/>
      <c r="AI288" s="36"/>
      <c r="AJ288" s="36"/>
      <c r="AK288" s="0" t="n">
        <v>3</v>
      </c>
    </row>
    <row r="289" customFormat="false" ht="13.8" hidden="true" customHeight="false" outlineLevel="0" collapsed="false">
      <c r="A289" s="25"/>
      <c r="B289" s="23"/>
      <c r="C289" s="24"/>
      <c r="D289" s="4"/>
      <c r="E289" s="4" t="s">
        <v>173</v>
      </c>
      <c r="F289" s="4"/>
      <c r="G289" s="26" t="s">
        <v>94</v>
      </c>
      <c r="H289" s="26" t="s">
        <v>83</v>
      </c>
      <c r="I289" s="26" t="s">
        <v>76</v>
      </c>
      <c r="J289" s="27" t="s">
        <v>77</v>
      </c>
      <c r="K289" s="28" t="n">
        <v>15</v>
      </c>
      <c r="L289" s="29" t="n">
        <v>0.6875</v>
      </c>
      <c r="M289" s="29" t="n">
        <v>0.597222222222222</v>
      </c>
      <c r="N289" s="26" t="s">
        <v>77</v>
      </c>
      <c r="O289" s="26" t="s">
        <v>78</v>
      </c>
      <c r="P289" s="30" t="n">
        <v>50</v>
      </c>
      <c r="Q289" s="30" t="n">
        <f aca="false">P289*T289</f>
        <v>59.66</v>
      </c>
      <c r="R289" s="30" t="s">
        <v>79</v>
      </c>
      <c r="S289" s="30" t="s">
        <v>79</v>
      </c>
      <c r="T289" s="31" t="n">
        <v>1.1932</v>
      </c>
      <c r="U289" s="31"/>
      <c r="V289" s="31" t="str">
        <f aca="false">_xlfn.CONCAT(H289,"/",G289)</f>
        <v>AUD/BGN</v>
      </c>
      <c r="W289" s="31" t="n">
        <f aca="false">ABS(10000*(U289-T289))</f>
        <v>11932</v>
      </c>
      <c r="X289" s="32" t="n">
        <f aca="false">IF(LEFT(V289,3)=G289,1,-1)</f>
        <v>-1</v>
      </c>
      <c r="Y289" s="31" t="n">
        <f aca="false">IF(O289="Yes",S289-W289,Q289)</f>
        <v>59.66</v>
      </c>
      <c r="Z289" s="32" t="n">
        <f aca="false">Q289*3</f>
        <v>178.98</v>
      </c>
      <c r="AA289" s="33" t="n">
        <f aca="false">IF(O289="Yes",(Z289-S289)*100,(Z289-Q289)*100)</f>
        <v>11932</v>
      </c>
      <c r="AB289" s="34" t="n">
        <f aca="false">IF(ABS(Y289)&lt;Z289,IF(O289="Yes",U289+(X289*S289)/10000,T289+(X289*Q289)/10000),"Error msg/No rate shown")</f>
        <v>1.187234</v>
      </c>
      <c r="AC289" s="34"/>
      <c r="AD289" s="34"/>
      <c r="AE289" s="35"/>
      <c r="AF289" s="35"/>
      <c r="AH289" s="36"/>
      <c r="AI289" s="36"/>
      <c r="AJ289" s="36"/>
      <c r="AK289" s="0" t="n">
        <v>3</v>
      </c>
    </row>
    <row r="290" customFormat="false" ht="13.8" hidden="true" customHeight="false" outlineLevel="0" collapsed="false">
      <c r="A290" s="25"/>
      <c r="B290" s="23"/>
      <c r="C290" s="24"/>
      <c r="D290" s="4"/>
      <c r="E290" s="4" t="s">
        <v>173</v>
      </c>
      <c r="F290" s="4"/>
      <c r="G290" s="26" t="s">
        <v>95</v>
      </c>
      <c r="H290" s="26" t="s">
        <v>83</v>
      </c>
      <c r="I290" s="26" t="s">
        <v>76</v>
      </c>
      <c r="J290" s="27" t="s">
        <v>77</v>
      </c>
      <c r="K290" s="28" t="n">
        <v>15</v>
      </c>
      <c r="L290" s="29" t="n">
        <v>0.6875</v>
      </c>
      <c r="M290" s="29" t="n">
        <v>0.597222222222222</v>
      </c>
      <c r="N290" s="26" t="s">
        <v>77</v>
      </c>
      <c r="O290" s="26" t="s">
        <v>78</v>
      </c>
      <c r="P290" s="30" t="n">
        <v>50</v>
      </c>
      <c r="Q290" s="30" t="n">
        <f aca="false">P290*T290</f>
        <v>137430.175</v>
      </c>
      <c r="R290" s="30" t="s">
        <v>79</v>
      </c>
      <c r="S290" s="30" t="s">
        <v>79</v>
      </c>
      <c r="T290" s="31" t="n">
        <v>2748.6035</v>
      </c>
      <c r="U290" s="31"/>
      <c r="V290" s="31" t="str">
        <f aca="false">_xlfn.CONCAT(H290,"/",G290)</f>
        <v>AUD/KHR</v>
      </c>
      <c r="W290" s="31" t="n">
        <f aca="false">ABS(10000*(U290-T290))</f>
        <v>27486035</v>
      </c>
      <c r="X290" s="32" t="n">
        <f aca="false">IF(LEFT(V290,3)=G290,1,-1)</f>
        <v>-1</v>
      </c>
      <c r="Y290" s="31" t="n">
        <f aca="false">IF(O290="Yes",S290-W290,Q290)</f>
        <v>137430.175</v>
      </c>
      <c r="Z290" s="32" t="n">
        <f aca="false">Q290*3</f>
        <v>412290.525</v>
      </c>
      <c r="AA290" s="33" t="n">
        <f aca="false">IF(O290="Yes",(Z290-S290)*100,(Z290-Q290)*100)</f>
        <v>27486035</v>
      </c>
      <c r="AB290" s="34" t="n">
        <f aca="false">IF(ABS(Y290)&lt;Z290,IF(O290="Yes",U290+(X290*S290)/10000,T290+(X290*Q290)/10000),"Error msg/No rate shown")</f>
        <v>2734.8604825</v>
      </c>
      <c r="AC290" s="34"/>
      <c r="AD290" s="34"/>
      <c r="AE290" s="35"/>
      <c r="AF290" s="35"/>
      <c r="AH290" s="36"/>
      <c r="AI290" s="36"/>
      <c r="AJ290" s="36"/>
      <c r="AK290" s="0" t="n">
        <v>3</v>
      </c>
    </row>
    <row r="291" customFormat="false" ht="13.8" hidden="true" customHeight="false" outlineLevel="0" collapsed="false">
      <c r="A291" s="25"/>
      <c r="B291" s="23"/>
      <c r="C291" s="24"/>
      <c r="D291" s="4"/>
      <c r="E291" s="4" t="s">
        <v>173</v>
      </c>
      <c r="F291" s="4"/>
      <c r="G291" s="26" t="s">
        <v>96</v>
      </c>
      <c r="H291" s="26" t="s">
        <v>83</v>
      </c>
      <c r="I291" s="26" t="s">
        <v>76</v>
      </c>
      <c r="J291" s="27" t="s">
        <v>77</v>
      </c>
      <c r="K291" s="28" t="n">
        <v>15</v>
      </c>
      <c r="L291" s="29" t="n">
        <v>0.6875</v>
      </c>
      <c r="M291" s="29" t="n">
        <v>0.597222222222222</v>
      </c>
      <c r="N291" s="26" t="s">
        <v>77</v>
      </c>
      <c r="O291" s="26" t="s">
        <v>78</v>
      </c>
      <c r="P291" s="30" t="n">
        <v>50</v>
      </c>
      <c r="Q291" s="30" t="n">
        <f aca="false">P291*T291</f>
        <v>20010.32</v>
      </c>
      <c r="R291" s="30" t="s">
        <v>79</v>
      </c>
      <c r="S291" s="30" t="s">
        <v>79</v>
      </c>
      <c r="T291" s="31" t="n">
        <v>400.2064</v>
      </c>
      <c r="U291" s="31"/>
      <c r="V291" s="31" t="str">
        <f aca="false">_xlfn.CONCAT(H291,"/",G291)</f>
        <v>AUD/XAF</v>
      </c>
      <c r="W291" s="31" t="n">
        <f aca="false">ABS(10000*(U291-T291))</f>
        <v>4002064</v>
      </c>
      <c r="X291" s="32" t="n">
        <f aca="false">IF(LEFT(V291,3)=G291,1,-1)</f>
        <v>-1</v>
      </c>
      <c r="Y291" s="31" t="n">
        <f aca="false">IF(O291="Yes",S291-W291,Q291)</f>
        <v>20010.32</v>
      </c>
      <c r="Z291" s="32" t="n">
        <f aca="false">Q291*3</f>
        <v>60030.96</v>
      </c>
      <c r="AA291" s="33" t="n">
        <f aca="false">IF(O291="Yes",(Z291-S291)*100,(Z291-Q291)*100)</f>
        <v>4002064</v>
      </c>
      <c r="AB291" s="34" t="n">
        <f aca="false">IF(ABS(Y291)&lt;Z291,IF(O291="Yes",U291+(X291*S291)/10000,T291+(X291*Q291)/10000),"Error msg/No rate shown")</f>
        <v>398.205368</v>
      </c>
      <c r="AC291" s="34"/>
      <c r="AD291" s="34"/>
      <c r="AE291" s="35"/>
      <c r="AF291" s="35"/>
      <c r="AH291" s="36"/>
      <c r="AI291" s="36"/>
      <c r="AJ291" s="36"/>
      <c r="AK291" s="0" t="n">
        <v>3</v>
      </c>
    </row>
    <row r="292" customFormat="false" ht="13.8" hidden="true" customHeight="false" outlineLevel="0" collapsed="false">
      <c r="A292" s="25"/>
      <c r="B292" s="23"/>
      <c r="C292" s="24"/>
      <c r="D292" s="4"/>
      <c r="E292" s="4" t="s">
        <v>173</v>
      </c>
      <c r="F292" s="4"/>
      <c r="G292" s="26" t="s">
        <v>98</v>
      </c>
      <c r="H292" s="26" t="s">
        <v>83</v>
      </c>
      <c r="I292" s="26" t="s">
        <v>76</v>
      </c>
      <c r="J292" s="27" t="s">
        <v>77</v>
      </c>
      <c r="K292" s="28" t="n">
        <v>15</v>
      </c>
      <c r="L292" s="29" t="n">
        <v>0.6875</v>
      </c>
      <c r="M292" s="29" t="n">
        <v>0.597222222222222</v>
      </c>
      <c r="N292" s="26" t="s">
        <v>77</v>
      </c>
      <c r="O292" s="26" t="s">
        <v>78</v>
      </c>
      <c r="P292" s="30" t="n">
        <v>50</v>
      </c>
      <c r="Q292" s="30" t="n">
        <f aca="false">P292*T292</f>
        <v>3363.665</v>
      </c>
      <c r="R292" s="30" t="s">
        <v>79</v>
      </c>
      <c r="S292" s="30" t="s">
        <v>79</v>
      </c>
      <c r="T292" s="31" t="n">
        <v>67.2733</v>
      </c>
      <c r="U292" s="31"/>
      <c r="V292" s="31" t="str">
        <f aca="false">_xlfn.CONCAT(H292,"/",G292)</f>
        <v>AUD/CVE</v>
      </c>
      <c r="W292" s="31" t="n">
        <f aca="false">ABS(10000*(U292-T292))</f>
        <v>672733</v>
      </c>
      <c r="X292" s="32" t="n">
        <f aca="false">IF(LEFT(V292,3)=G292,1,-1)</f>
        <v>-1</v>
      </c>
      <c r="Y292" s="31" t="n">
        <f aca="false">IF(O292="Yes",S292-W292,Q292)</f>
        <v>3363.665</v>
      </c>
      <c r="Z292" s="32" t="n">
        <f aca="false">Q292*3</f>
        <v>10090.995</v>
      </c>
      <c r="AA292" s="33" t="n">
        <f aca="false">IF(O292="Yes",(Z292-S292)*100,(Z292-Q292)*100)</f>
        <v>672733</v>
      </c>
      <c r="AB292" s="34" t="n">
        <f aca="false">IF(ABS(Y292)&lt;Z292,IF(O292="Yes",U292+(X292*S292)/10000,T292+(X292*Q292)/10000),"Error msg/No rate shown")</f>
        <v>66.9369335</v>
      </c>
      <c r="AC292" s="34"/>
      <c r="AD292" s="34"/>
      <c r="AE292" s="35"/>
      <c r="AF292" s="35"/>
      <c r="AH292" s="36"/>
      <c r="AI292" s="36"/>
      <c r="AJ292" s="36"/>
      <c r="AK292" s="0" t="n">
        <v>3</v>
      </c>
    </row>
    <row r="293" customFormat="false" ht="13.8" hidden="true" customHeight="false" outlineLevel="0" collapsed="false">
      <c r="A293" s="25"/>
      <c r="B293" s="23"/>
      <c r="C293" s="24"/>
      <c r="D293" s="4"/>
      <c r="E293" s="4" t="s">
        <v>173</v>
      </c>
      <c r="F293" s="4"/>
      <c r="G293" s="26" t="s">
        <v>99</v>
      </c>
      <c r="H293" s="26" t="s">
        <v>83</v>
      </c>
      <c r="I293" s="26" t="s">
        <v>76</v>
      </c>
      <c r="J293" s="27" t="s">
        <v>77</v>
      </c>
      <c r="K293" s="28" t="n">
        <v>15</v>
      </c>
      <c r="L293" s="29" t="n">
        <v>0.6875</v>
      </c>
      <c r="M293" s="29" t="n">
        <v>0.597222222222222</v>
      </c>
      <c r="N293" s="26" t="s">
        <v>77</v>
      </c>
      <c r="O293" s="26" t="s">
        <v>78</v>
      </c>
      <c r="P293" s="30" t="n">
        <v>50</v>
      </c>
      <c r="Q293" s="30" t="n">
        <f aca="false">P293*T293</f>
        <v>30958.26</v>
      </c>
      <c r="R293" s="30" t="s">
        <v>79</v>
      </c>
      <c r="S293" s="30" t="s">
        <v>79</v>
      </c>
      <c r="T293" s="31" t="n">
        <v>619.1652</v>
      </c>
      <c r="U293" s="31"/>
      <c r="V293" s="31" t="str">
        <f aca="false">_xlfn.CONCAT(H293,"/",G293)</f>
        <v>AUD/CLP</v>
      </c>
      <c r="W293" s="31" t="n">
        <f aca="false">ABS(10000*(U293-T293))</f>
        <v>6191652</v>
      </c>
      <c r="X293" s="32" t="n">
        <f aca="false">IF(LEFT(V293,3)=G293,1,-1)</f>
        <v>-1</v>
      </c>
      <c r="Y293" s="31" t="n">
        <f aca="false">IF(O293="Yes",S293-W293,Q293)</f>
        <v>30958.26</v>
      </c>
      <c r="Z293" s="32" t="n">
        <f aca="false">Q293*3</f>
        <v>92874.78</v>
      </c>
      <c r="AA293" s="33" t="n">
        <f aca="false">IF(O293="Yes",(Z293-S293)*100,(Z293-Q293)*100)</f>
        <v>6191652</v>
      </c>
      <c r="AB293" s="34" t="n">
        <f aca="false">IF(ABS(Y293)&lt;Z293,IF(O293="Yes",U293+(X293*S293)/10000,T293+(X293*Q293)/10000),"Error msg/No rate shown")</f>
        <v>616.069374</v>
      </c>
      <c r="AC293" s="34"/>
      <c r="AD293" s="34"/>
      <c r="AE293" s="35"/>
      <c r="AF293" s="35"/>
      <c r="AH293" s="36"/>
      <c r="AI293" s="36"/>
      <c r="AJ293" s="36"/>
      <c r="AK293" s="0" t="n">
        <v>3</v>
      </c>
    </row>
    <row r="294" customFormat="false" ht="13.8" hidden="true" customHeight="false" outlineLevel="0" collapsed="false">
      <c r="A294" s="25"/>
      <c r="B294" s="23"/>
      <c r="C294" s="24"/>
      <c r="D294" s="4"/>
      <c r="E294" s="4" t="s">
        <v>172</v>
      </c>
      <c r="F294" s="4"/>
      <c r="G294" s="26" t="s">
        <v>100</v>
      </c>
      <c r="H294" s="26" t="s">
        <v>83</v>
      </c>
      <c r="I294" s="26" t="s">
        <v>76</v>
      </c>
      <c r="J294" s="27" t="s">
        <v>77</v>
      </c>
      <c r="K294" s="28" t="n">
        <v>15</v>
      </c>
      <c r="L294" s="29" t="n">
        <v>0.6875</v>
      </c>
      <c r="M294" s="29" t="n">
        <v>0.597222222222222</v>
      </c>
      <c r="N294" s="26" t="s">
        <v>77</v>
      </c>
      <c r="O294" s="26" t="s">
        <v>78</v>
      </c>
      <c r="P294" s="30" t="n">
        <v>50</v>
      </c>
      <c r="Q294" s="30" t="n">
        <f aca="false">P294*T294</f>
        <v>241.7</v>
      </c>
      <c r="R294" s="30" t="s">
        <v>79</v>
      </c>
      <c r="S294" s="30" t="s">
        <v>79</v>
      </c>
      <c r="T294" s="31" t="n">
        <v>4.834</v>
      </c>
      <c r="U294" s="31"/>
      <c r="V294" s="31" t="str">
        <f aca="false">_xlfn.CONCAT(H294,"/",G294)</f>
        <v>AUD/CNY</v>
      </c>
      <c r="W294" s="31" t="n">
        <f aca="false">ABS(10000*(U294-T294))</f>
        <v>48340</v>
      </c>
      <c r="X294" s="32" t="n">
        <f aca="false">IF(LEFT(V294,3)=G294,1,-1)</f>
        <v>-1</v>
      </c>
      <c r="Y294" s="31" t="n">
        <f aca="false">IF(O294="Yes",S294-W294,Q294)</f>
        <v>241.7</v>
      </c>
      <c r="Z294" s="32" t="n">
        <f aca="false">Q294*3</f>
        <v>725.1</v>
      </c>
      <c r="AA294" s="33" t="n">
        <f aca="false">IF(O294="Yes",(Z294-S294)*100,(Z294-Q294)*100)</f>
        <v>48340</v>
      </c>
      <c r="AB294" s="34" t="n">
        <f aca="false">IF(ABS(Y294)&lt;Z294,IF(O294="Yes",U294+(X294*S294)/10000,T294+(X294*Q294)/10000),"Error msg/No rate shown")</f>
        <v>4.80983</v>
      </c>
      <c r="AC294" s="34"/>
      <c r="AD294" s="34"/>
      <c r="AE294" s="35"/>
      <c r="AF294" s="35"/>
      <c r="AH294" s="36"/>
      <c r="AI294" s="36"/>
      <c r="AJ294" s="36"/>
      <c r="AK294" s="0" t="n">
        <v>3</v>
      </c>
    </row>
    <row r="295" customFormat="false" ht="13.8" hidden="true" customHeight="false" outlineLevel="0" collapsed="false">
      <c r="A295" s="25"/>
      <c r="B295" s="23"/>
      <c r="C295" s="24"/>
      <c r="D295" s="4"/>
      <c r="E295" s="4" t="s">
        <v>173</v>
      </c>
      <c r="F295" s="4"/>
      <c r="G295" s="26" t="s">
        <v>101</v>
      </c>
      <c r="H295" s="26" t="s">
        <v>83</v>
      </c>
      <c r="I295" s="26" t="s">
        <v>91</v>
      </c>
      <c r="J295" s="27" t="s">
        <v>77</v>
      </c>
      <c r="K295" s="28" t="n">
        <v>15</v>
      </c>
      <c r="L295" s="29" t="n">
        <v>0.6875</v>
      </c>
      <c r="M295" s="29" t="n">
        <v>0.597222222222222</v>
      </c>
      <c r="N295" s="26" t="s">
        <v>77</v>
      </c>
      <c r="O295" s="26" t="s">
        <v>78</v>
      </c>
      <c r="P295" s="30" t="n">
        <v>50</v>
      </c>
      <c r="Q295" s="30" t="n">
        <f aca="false">P295*T295</f>
        <v>139052.13</v>
      </c>
      <c r="R295" s="30" t="s">
        <v>79</v>
      </c>
      <c r="S295" s="30" t="s">
        <v>79</v>
      </c>
      <c r="T295" s="31" t="n">
        <v>2781.0426</v>
      </c>
      <c r="U295" s="31"/>
      <c r="V295" s="31" t="str">
        <f aca="false">_xlfn.CONCAT(H295,"/",G295)</f>
        <v>AUD/COP</v>
      </c>
      <c r="W295" s="31" t="n">
        <f aca="false">ABS(10000*(U295-T295))</f>
        <v>27810426</v>
      </c>
      <c r="X295" s="32" t="n">
        <f aca="false">IF(LEFT(V295,3)=G295,1,-1)</f>
        <v>-1</v>
      </c>
      <c r="Y295" s="31" t="n">
        <f aca="false">IF(O295="Yes",S295-W295,Q295)</f>
        <v>139052.13</v>
      </c>
      <c r="Z295" s="32" t="n">
        <f aca="false">Q295*3</f>
        <v>417156.39</v>
      </c>
      <c r="AA295" s="33" t="n">
        <f aca="false">IF(O295="Yes",(Z295-S295)*100,(Z295-Q295)*100)</f>
        <v>27810426</v>
      </c>
      <c r="AB295" s="34" t="n">
        <f aca="false">IF(ABS(Y295)&lt;Z295,IF(O295="Yes",U295+(X295*S295)/10000,T295+(X295*Q295)/10000),"Error msg/No rate shown")</f>
        <v>2767.137387</v>
      </c>
      <c r="AC295" s="34"/>
      <c r="AD295" s="34"/>
      <c r="AE295" s="35"/>
      <c r="AF295" s="35"/>
      <c r="AH295" s="36"/>
      <c r="AI295" s="36"/>
      <c r="AJ295" s="36"/>
      <c r="AK295" s="0" t="n">
        <v>3</v>
      </c>
    </row>
    <row r="296" customFormat="false" ht="13.8" hidden="true" customHeight="false" outlineLevel="0" collapsed="false">
      <c r="A296" s="25"/>
      <c r="B296" s="23"/>
      <c r="C296" s="24"/>
      <c r="D296" s="4"/>
      <c r="E296" s="4" t="s">
        <v>172</v>
      </c>
      <c r="F296" s="4"/>
      <c r="G296" s="26" t="s">
        <v>102</v>
      </c>
      <c r="H296" s="26" t="s">
        <v>83</v>
      </c>
      <c r="I296" s="26" t="s">
        <v>76</v>
      </c>
      <c r="J296" s="27" t="s">
        <v>77</v>
      </c>
      <c r="K296" s="28" t="n">
        <v>15</v>
      </c>
      <c r="L296" s="29" t="n">
        <v>0.6875</v>
      </c>
      <c r="M296" s="29" t="n">
        <v>0.597222222222222</v>
      </c>
      <c r="N296" s="26" t="s">
        <v>77</v>
      </c>
      <c r="O296" s="26" t="s">
        <v>78</v>
      </c>
      <c r="P296" s="30" t="n">
        <v>50</v>
      </c>
      <c r="Q296" s="30" t="n">
        <f aca="false">P296*T296</f>
        <v>15015.885</v>
      </c>
      <c r="R296" s="30" t="s">
        <v>79</v>
      </c>
      <c r="S296" s="30" t="s">
        <v>79</v>
      </c>
      <c r="T296" s="31" t="n">
        <v>300.3177</v>
      </c>
      <c r="U296" s="31"/>
      <c r="V296" s="31" t="str">
        <f aca="false">_xlfn.CONCAT(H296,"/",G296)</f>
        <v>AUD/KMF</v>
      </c>
      <c r="W296" s="31" t="n">
        <f aca="false">ABS(10000*(U296-T296))</f>
        <v>3003177</v>
      </c>
      <c r="X296" s="32" t="n">
        <f aca="false">IF(LEFT(V296,3)=G296,1,-1)</f>
        <v>-1</v>
      </c>
      <c r="Y296" s="31" t="n">
        <f aca="false">IF(O296="Yes",S296-W296,Q296)</f>
        <v>15015.885</v>
      </c>
      <c r="Z296" s="32" t="n">
        <f aca="false">Q296*3</f>
        <v>45047.655</v>
      </c>
      <c r="AA296" s="33" t="n">
        <f aca="false">IF(O296="Yes",(Z296-S296)*100,(Z296-Q296)*100)</f>
        <v>3003177</v>
      </c>
      <c r="AB296" s="34" t="n">
        <f aca="false">IF(ABS(Y296)&lt;Z296,IF(O296="Yes",U296+(X296*S296)/10000,T296+(X296*Q296)/10000),"Error msg/No rate shown")</f>
        <v>298.8161115</v>
      </c>
      <c r="AC296" s="34"/>
      <c r="AD296" s="34"/>
      <c r="AE296" s="35"/>
      <c r="AF296" s="35"/>
      <c r="AH296" s="36"/>
      <c r="AI296" s="36"/>
      <c r="AJ296" s="36"/>
      <c r="AK296" s="0" t="n">
        <v>3</v>
      </c>
    </row>
    <row r="297" customFormat="false" ht="13.8" hidden="true" customHeight="false" outlineLevel="0" collapsed="false">
      <c r="A297" s="25"/>
      <c r="B297" s="23"/>
      <c r="C297" s="24"/>
      <c r="D297" s="4"/>
      <c r="E297" s="4" t="s">
        <v>172</v>
      </c>
      <c r="F297" s="4" t="s">
        <v>82</v>
      </c>
      <c r="G297" s="26" t="s">
        <v>103</v>
      </c>
      <c r="H297" s="26" t="s">
        <v>83</v>
      </c>
      <c r="I297" s="26" t="s">
        <v>76</v>
      </c>
      <c r="J297" s="27" t="s">
        <v>77</v>
      </c>
      <c r="K297" s="28" t="n">
        <v>15</v>
      </c>
      <c r="L297" s="29" t="n">
        <v>0.6875</v>
      </c>
      <c r="M297" s="29" t="n">
        <v>0.597222222222222</v>
      </c>
      <c r="N297" s="26" t="s">
        <v>77</v>
      </c>
      <c r="O297" s="26" t="s">
        <v>78</v>
      </c>
      <c r="P297" s="30" t="n">
        <v>50</v>
      </c>
      <c r="Q297" s="30" t="n">
        <f aca="false">P297*T297</f>
        <v>54.315</v>
      </c>
      <c r="R297" s="30" t="s">
        <v>79</v>
      </c>
      <c r="S297" s="30" t="s">
        <v>79</v>
      </c>
      <c r="T297" s="31" t="n">
        <v>1.0863</v>
      </c>
      <c r="U297" s="31"/>
      <c r="V297" s="31" t="str">
        <f aca="false">_xlfn.CONCAT(H297,"/",G297)</f>
        <v>AUD/NZD</v>
      </c>
      <c r="W297" s="31" t="n">
        <f aca="false">ABS(10000*(U297-T297))</f>
        <v>10863</v>
      </c>
      <c r="X297" s="32" t="n">
        <f aca="false">IF(LEFT(V297,3)=G297,1,-1)</f>
        <v>-1</v>
      </c>
      <c r="Y297" s="31" t="n">
        <f aca="false">IF(O297="Yes",S297-W297,Q297)</f>
        <v>54.315</v>
      </c>
      <c r="Z297" s="32" t="n">
        <f aca="false">Q297*3</f>
        <v>162.945</v>
      </c>
      <c r="AA297" s="33" t="n">
        <f aca="false">IF(O297="Yes",(Z297-S297)*100,(Z297-Q297)*100)</f>
        <v>10863</v>
      </c>
      <c r="AB297" s="34" t="n">
        <f aca="false">IF(ABS(Y297)&lt;Z297,IF(O297="Yes",U297+(X297*S297)/10000,T297+(X297*Q297)/10000),"Error msg/No rate shown")</f>
        <v>1.0808685</v>
      </c>
      <c r="AC297" s="34"/>
      <c r="AD297" s="34"/>
      <c r="AE297" s="35"/>
      <c r="AF297" s="35"/>
      <c r="AH297" s="36"/>
      <c r="AI297" s="36"/>
      <c r="AJ297" s="36"/>
      <c r="AK297" s="0" t="n">
        <v>3</v>
      </c>
    </row>
    <row r="298" customFormat="false" ht="13.8" hidden="true" customHeight="false" outlineLevel="0" collapsed="false">
      <c r="A298" s="25"/>
      <c r="B298" s="23"/>
      <c r="C298" s="24"/>
      <c r="D298" s="4"/>
      <c r="E298" s="4" t="s">
        <v>173</v>
      </c>
      <c r="F298" s="4"/>
      <c r="G298" s="26" t="s">
        <v>104</v>
      </c>
      <c r="H298" s="26" t="s">
        <v>83</v>
      </c>
      <c r="I298" s="26" t="s">
        <v>76</v>
      </c>
      <c r="J298" s="27" t="s">
        <v>77</v>
      </c>
      <c r="K298" s="28" t="n">
        <v>15</v>
      </c>
      <c r="L298" s="29" t="n">
        <v>0.6875</v>
      </c>
      <c r="M298" s="29" t="n">
        <v>0.597222222222222</v>
      </c>
      <c r="N298" s="26" t="s">
        <v>77</v>
      </c>
      <c r="O298" s="26" t="s">
        <v>78</v>
      </c>
      <c r="P298" s="30" t="n">
        <v>50</v>
      </c>
      <c r="Q298" s="30" t="n">
        <f aca="false">P298*T298</f>
        <v>17565.01</v>
      </c>
      <c r="R298" s="30" t="s">
        <v>79</v>
      </c>
      <c r="S298" s="30" t="s">
        <v>79</v>
      </c>
      <c r="T298" s="31" t="n">
        <v>351.3002</v>
      </c>
      <c r="U298" s="31"/>
      <c r="V298" s="31" t="str">
        <f aca="false">_xlfn.CONCAT(H298,"/",G298)</f>
        <v>AUD/CRC</v>
      </c>
      <c r="W298" s="31" t="n">
        <f aca="false">ABS(10000*(U298-T298))</f>
        <v>3513002</v>
      </c>
      <c r="X298" s="32" t="n">
        <f aca="false">IF(LEFT(V298,3)=G298,1,-1)</f>
        <v>-1</v>
      </c>
      <c r="Y298" s="31" t="n">
        <f aca="false">IF(O298="Yes",S298-W298,Q298)</f>
        <v>17565.01</v>
      </c>
      <c r="Z298" s="32" t="n">
        <f aca="false">Q298*3</f>
        <v>52695.03</v>
      </c>
      <c r="AA298" s="33" t="n">
        <f aca="false">IF(O298="Yes",(Z298-S298)*100,(Z298-Q298)*100)</f>
        <v>3513002</v>
      </c>
      <c r="AB298" s="34" t="n">
        <f aca="false">IF(ABS(Y298)&lt;Z298,IF(O298="Yes",U298+(X298*S298)/10000,T298+(X298*Q298)/10000),"Error msg/No rate shown")</f>
        <v>349.543699</v>
      </c>
      <c r="AC298" s="34"/>
      <c r="AD298" s="34"/>
      <c r="AE298" s="35"/>
      <c r="AF298" s="35"/>
      <c r="AH298" s="36"/>
      <c r="AI298" s="36"/>
      <c r="AJ298" s="36"/>
      <c r="AK298" s="0" t="n">
        <v>3</v>
      </c>
    </row>
    <row r="299" customFormat="false" ht="13.8" hidden="true" customHeight="false" outlineLevel="0" collapsed="false">
      <c r="A299" s="25"/>
      <c r="B299" s="23"/>
      <c r="C299" s="24"/>
      <c r="D299" s="4"/>
      <c r="E299" s="4" t="s">
        <v>172</v>
      </c>
      <c r="F299" s="4" t="s">
        <v>82</v>
      </c>
      <c r="G299" s="26" t="s">
        <v>105</v>
      </c>
      <c r="H299" s="26" t="s">
        <v>83</v>
      </c>
      <c r="I299" s="26" t="s">
        <v>76</v>
      </c>
      <c r="J299" s="27" t="s">
        <v>77</v>
      </c>
      <c r="K299" s="28" t="n">
        <v>15</v>
      </c>
      <c r="L299" s="29" t="n">
        <v>0.6875</v>
      </c>
      <c r="M299" s="29" t="n">
        <v>0.597222222222222</v>
      </c>
      <c r="N299" s="26" t="s">
        <v>77</v>
      </c>
      <c r="O299" s="26" t="s">
        <v>78</v>
      </c>
      <c r="P299" s="30" t="n">
        <v>50</v>
      </c>
      <c r="Q299" s="30" t="n">
        <f aca="false">P299*T299</f>
        <v>764.06</v>
      </c>
      <c r="R299" s="30" t="s">
        <v>79</v>
      </c>
      <c r="S299" s="30" t="s">
        <v>79</v>
      </c>
      <c r="T299" s="31" t="n">
        <v>15.2812</v>
      </c>
      <c r="U299" s="31"/>
      <c r="V299" s="31" t="str">
        <f aca="false">_xlfn.CONCAT(H299,"/",G299)</f>
        <v>AUD/CZK</v>
      </c>
      <c r="W299" s="31" t="n">
        <f aca="false">ABS(10000*(U299-T299))</f>
        <v>152812</v>
      </c>
      <c r="X299" s="32" t="n">
        <f aca="false">IF(LEFT(V299,3)=G299,1,-1)</f>
        <v>-1</v>
      </c>
      <c r="Y299" s="31" t="n">
        <f aca="false">IF(O299="Yes",S299-W299,Q299)</f>
        <v>764.06</v>
      </c>
      <c r="Z299" s="32" t="n">
        <f aca="false">Q299*3</f>
        <v>2292.18</v>
      </c>
      <c r="AA299" s="33" t="n">
        <f aca="false">IF(O299="Yes",(Z299-S299)*100,(Z299-Q299)*100)</f>
        <v>152812</v>
      </c>
      <c r="AB299" s="34" t="n">
        <f aca="false">IF(ABS(Y299)&lt;Z299,IF(O299="Yes",U299+(X299*S299)/10000,T299+(X299*Q299)/10000),"Error msg/No rate shown")</f>
        <v>15.204794</v>
      </c>
      <c r="AC299" s="34"/>
      <c r="AD299" s="34"/>
      <c r="AE299" s="35"/>
      <c r="AF299" s="35"/>
      <c r="AH299" s="36"/>
      <c r="AI299" s="36"/>
      <c r="AJ299" s="36"/>
      <c r="AK299" s="0" t="n">
        <v>3</v>
      </c>
    </row>
    <row r="300" customFormat="false" ht="13.8" hidden="true" customHeight="false" outlineLevel="0" collapsed="false">
      <c r="A300" s="25"/>
      <c r="B300" s="23"/>
      <c r="C300" s="24"/>
      <c r="D300" s="4"/>
      <c r="E300" s="4" t="s">
        <v>172</v>
      </c>
      <c r="F300" s="4" t="s">
        <v>82</v>
      </c>
      <c r="G300" s="26" t="s">
        <v>106</v>
      </c>
      <c r="H300" s="26" t="s">
        <v>83</v>
      </c>
      <c r="I300" s="26" t="s">
        <v>76</v>
      </c>
      <c r="J300" s="27" t="s">
        <v>77</v>
      </c>
      <c r="K300" s="28" t="n">
        <v>15</v>
      </c>
      <c r="L300" s="29" t="n">
        <v>0.6875</v>
      </c>
      <c r="M300" s="29" t="n">
        <v>0.597222222222222</v>
      </c>
      <c r="N300" s="26" t="s">
        <v>77</v>
      </c>
      <c r="O300" s="26" t="s">
        <v>78</v>
      </c>
      <c r="P300" s="30" t="n">
        <v>50</v>
      </c>
      <c r="Q300" s="30" t="n">
        <f aca="false">P300*T300</f>
        <v>227.53</v>
      </c>
      <c r="R300" s="30" t="s">
        <v>79</v>
      </c>
      <c r="S300" s="30" t="s">
        <v>79</v>
      </c>
      <c r="T300" s="31" t="n">
        <v>4.5506</v>
      </c>
      <c r="U300" s="31"/>
      <c r="V300" s="31" t="str">
        <f aca="false">_xlfn.CONCAT(H300,"/",G300)</f>
        <v>AUD/DKK</v>
      </c>
      <c r="W300" s="31" t="n">
        <f aca="false">ABS(10000*(U300-T300))</f>
        <v>45506</v>
      </c>
      <c r="X300" s="32" t="n">
        <f aca="false">IF(LEFT(V300,3)=G300,1,-1)</f>
        <v>-1</v>
      </c>
      <c r="Y300" s="31" t="n">
        <f aca="false">IF(O300="Yes",S300-W300,Q300)</f>
        <v>227.53</v>
      </c>
      <c r="Z300" s="32" t="n">
        <f aca="false">Q300*3</f>
        <v>682.59</v>
      </c>
      <c r="AA300" s="33" t="n">
        <f aca="false">IF(O300="Yes",(Z300-S300)*100,(Z300-Q300)*100)</f>
        <v>45506</v>
      </c>
      <c r="AB300" s="34" t="n">
        <f aca="false">IF(ABS(Y300)&lt;Z300,IF(O300="Yes",U300+(X300*S300)/10000,T300+(X300*Q300)/10000),"Error msg/No rate shown")</f>
        <v>4.527847</v>
      </c>
      <c r="AC300" s="34"/>
      <c r="AD300" s="34"/>
      <c r="AE300" s="35"/>
      <c r="AF300" s="35"/>
      <c r="AH300" s="36"/>
      <c r="AI300" s="36"/>
      <c r="AJ300" s="36"/>
      <c r="AK300" s="0" t="n">
        <v>3</v>
      </c>
    </row>
    <row r="301" customFormat="false" ht="13.8" hidden="true" customHeight="false" outlineLevel="0" collapsed="false">
      <c r="A301" s="25"/>
      <c r="B301" s="23"/>
      <c r="C301" s="24"/>
      <c r="D301" s="4"/>
      <c r="E301" s="4" t="s">
        <v>173</v>
      </c>
      <c r="F301" s="4"/>
      <c r="G301" s="26" t="s">
        <v>107</v>
      </c>
      <c r="H301" s="26" t="s">
        <v>83</v>
      </c>
      <c r="I301" s="26" t="s">
        <v>76</v>
      </c>
      <c r="J301" s="27" t="s">
        <v>77</v>
      </c>
      <c r="K301" s="28" t="n">
        <v>15</v>
      </c>
      <c r="L301" s="29" t="n">
        <v>0.6875</v>
      </c>
      <c r="M301" s="29" t="n">
        <v>0.597222222222222</v>
      </c>
      <c r="N301" s="26" t="s">
        <v>77</v>
      </c>
      <c r="O301" s="26" t="s">
        <v>78</v>
      </c>
      <c r="P301" s="30" t="n">
        <v>50</v>
      </c>
      <c r="Q301" s="30" t="n">
        <f aca="false">P301*T301</f>
        <v>2015.485</v>
      </c>
      <c r="R301" s="30" t="s">
        <v>79</v>
      </c>
      <c r="S301" s="30" t="s">
        <v>79</v>
      </c>
      <c r="T301" s="31" t="n">
        <v>40.3097</v>
      </c>
      <c r="U301" s="31"/>
      <c r="V301" s="31" t="str">
        <f aca="false">_xlfn.CONCAT(H301,"/",G301)</f>
        <v>AUD/DOP</v>
      </c>
      <c r="W301" s="31" t="n">
        <f aca="false">ABS(10000*(U301-T301))</f>
        <v>403097</v>
      </c>
      <c r="X301" s="32" t="n">
        <f aca="false">IF(LEFT(V301,3)=G301,1,-1)</f>
        <v>-1</v>
      </c>
      <c r="Y301" s="31" t="n">
        <f aca="false">IF(O301="Yes",S301-W301,Q301)</f>
        <v>2015.485</v>
      </c>
      <c r="Z301" s="32" t="n">
        <f aca="false">Q301*3</f>
        <v>6046.455</v>
      </c>
      <c r="AA301" s="33" t="n">
        <f aca="false">IF(O301="Yes",(Z301-S301)*100,(Z301-Q301)*100)</f>
        <v>403097</v>
      </c>
      <c r="AB301" s="34" t="n">
        <f aca="false">IF(ABS(Y301)&lt;Z301,IF(O301="Yes",U301+(X301*S301)/10000,T301+(X301*Q301)/10000),"Error msg/No rate shown")</f>
        <v>40.1081515</v>
      </c>
      <c r="AC301" s="34"/>
      <c r="AD301" s="34"/>
      <c r="AE301" s="35"/>
      <c r="AF301" s="35"/>
      <c r="AH301" s="36"/>
      <c r="AI301" s="36"/>
      <c r="AJ301" s="36"/>
      <c r="AK301" s="0" t="n">
        <v>3</v>
      </c>
    </row>
    <row r="302" customFormat="false" ht="13.8" hidden="true" customHeight="false" outlineLevel="0" collapsed="false">
      <c r="A302" s="25"/>
      <c r="B302" s="23"/>
      <c r="C302" s="24"/>
      <c r="D302" s="4"/>
      <c r="E302" s="4" t="s">
        <v>173</v>
      </c>
      <c r="F302" s="4"/>
      <c r="G302" s="26" t="s">
        <v>108</v>
      </c>
      <c r="H302" s="26" t="s">
        <v>83</v>
      </c>
      <c r="I302" s="26" t="s">
        <v>76</v>
      </c>
      <c r="J302" s="27" t="s">
        <v>77</v>
      </c>
      <c r="K302" s="28" t="n">
        <v>15</v>
      </c>
      <c r="L302" s="29" t="n">
        <v>0.6875</v>
      </c>
      <c r="M302" s="29" t="n">
        <v>0.597222222222222</v>
      </c>
      <c r="N302" s="26" t="s">
        <v>77</v>
      </c>
      <c r="O302" s="26" t="s">
        <v>78</v>
      </c>
      <c r="P302" s="30" t="n">
        <v>50</v>
      </c>
      <c r="Q302" s="30" t="n">
        <f aca="false">P302*T302</f>
        <v>1649.095</v>
      </c>
      <c r="R302" s="30" t="s">
        <v>79</v>
      </c>
      <c r="S302" s="30" t="s">
        <v>79</v>
      </c>
      <c r="T302" s="31" t="n">
        <v>32.9819</v>
      </c>
      <c r="U302" s="31"/>
      <c r="V302" s="31" t="str">
        <f aca="false">_xlfn.CONCAT(H302,"/",G302)</f>
        <v>AUD/EGP</v>
      </c>
      <c r="W302" s="31" t="n">
        <f aca="false">ABS(10000*(U302-T302))</f>
        <v>329819</v>
      </c>
      <c r="X302" s="32" t="n">
        <f aca="false">IF(LEFT(V302,3)=G302,1,-1)</f>
        <v>-1</v>
      </c>
      <c r="Y302" s="31" t="n">
        <f aca="false">IF(O302="Yes",S302-W302,Q302)</f>
        <v>1649.095</v>
      </c>
      <c r="Z302" s="32" t="n">
        <f aca="false">Q302*3</f>
        <v>4947.285</v>
      </c>
      <c r="AA302" s="33" t="n">
        <f aca="false">IF(O302="Yes",(Z302-S302)*100,(Z302-Q302)*100)</f>
        <v>329819</v>
      </c>
      <c r="AB302" s="34" t="n">
        <f aca="false">IF(ABS(Y302)&lt;Z302,IF(O302="Yes",U302+(X302*S302)/10000,T302+(X302*Q302)/10000),"Error msg/No rate shown")</f>
        <v>32.8169905</v>
      </c>
      <c r="AC302" s="34"/>
      <c r="AD302" s="34"/>
      <c r="AE302" s="35"/>
      <c r="AF302" s="35"/>
      <c r="AH302" s="36"/>
      <c r="AI302" s="36"/>
      <c r="AJ302" s="36"/>
      <c r="AK302" s="0" t="n">
        <v>3</v>
      </c>
    </row>
    <row r="303" customFormat="false" ht="13.8" hidden="true" customHeight="false" outlineLevel="0" collapsed="false">
      <c r="A303" s="25"/>
      <c r="B303" s="23"/>
      <c r="C303" s="24"/>
      <c r="D303" s="4"/>
      <c r="E303" s="4" t="s">
        <v>173</v>
      </c>
      <c r="F303" s="4"/>
      <c r="G303" s="26" t="s">
        <v>109</v>
      </c>
      <c r="H303" s="26" t="s">
        <v>83</v>
      </c>
      <c r="I303" s="26" t="s">
        <v>76</v>
      </c>
      <c r="J303" s="27" t="s">
        <v>77</v>
      </c>
      <c r="K303" s="28" t="n">
        <v>15</v>
      </c>
      <c r="L303" s="29" t="n">
        <v>0.6875</v>
      </c>
      <c r="M303" s="29" t="n">
        <v>0.597222222222222</v>
      </c>
      <c r="N303" s="26" t="s">
        <v>77</v>
      </c>
      <c r="O303" s="26" t="s">
        <v>78</v>
      </c>
      <c r="P303" s="30" t="n">
        <v>50</v>
      </c>
      <c r="Q303" s="30" t="n">
        <f aca="false">P303*T303</f>
        <v>604.335</v>
      </c>
      <c r="R303" s="30" t="s">
        <v>79</v>
      </c>
      <c r="S303" s="30" t="s">
        <v>79</v>
      </c>
      <c r="T303" s="31" t="n">
        <v>12.0867</v>
      </c>
      <c r="U303" s="31"/>
      <c r="V303" s="31" t="str">
        <f aca="false">_xlfn.CONCAT(H303,"/",G303)</f>
        <v>AUD/SZL</v>
      </c>
      <c r="W303" s="31" t="n">
        <f aca="false">ABS(10000*(U303-T303))</f>
        <v>120867</v>
      </c>
      <c r="X303" s="32" t="n">
        <f aca="false">IF(LEFT(V303,3)=G303,1,-1)</f>
        <v>-1</v>
      </c>
      <c r="Y303" s="31" t="n">
        <f aca="false">IF(O303="Yes",S303-W303,Q303)</f>
        <v>604.335</v>
      </c>
      <c r="Z303" s="32" t="n">
        <f aca="false">Q303*3</f>
        <v>1813.005</v>
      </c>
      <c r="AA303" s="33" t="n">
        <f aca="false">IF(O303="Yes",(Z303-S303)*100,(Z303-Q303)*100)</f>
        <v>120867</v>
      </c>
      <c r="AB303" s="34" t="n">
        <f aca="false">IF(ABS(Y303)&lt;Z303,IF(O303="Yes",U303+(X303*S303)/10000,T303+(X303*Q303)/10000),"Error msg/No rate shown")</f>
        <v>12.0262665</v>
      </c>
      <c r="AC303" s="34"/>
      <c r="AD303" s="34"/>
      <c r="AE303" s="35"/>
      <c r="AF303" s="35"/>
      <c r="AH303" s="36"/>
      <c r="AI303" s="36"/>
      <c r="AJ303" s="36"/>
      <c r="AK303" s="0" t="n">
        <v>3</v>
      </c>
    </row>
    <row r="304" customFormat="false" ht="13.8" hidden="true" customHeight="false" outlineLevel="0" collapsed="false">
      <c r="A304" s="25"/>
      <c r="B304" s="23"/>
      <c r="C304" s="24"/>
      <c r="D304" s="4"/>
      <c r="E304" s="4" t="s">
        <v>173</v>
      </c>
      <c r="F304" s="4"/>
      <c r="G304" s="26" t="s">
        <v>110</v>
      </c>
      <c r="H304" s="26" t="s">
        <v>83</v>
      </c>
      <c r="I304" s="26" t="s">
        <v>76</v>
      </c>
      <c r="J304" s="27" t="s">
        <v>77</v>
      </c>
      <c r="K304" s="28" t="n">
        <v>15</v>
      </c>
      <c r="L304" s="29" t="n">
        <v>0.6875</v>
      </c>
      <c r="M304" s="29" t="n">
        <v>0.597222222222222</v>
      </c>
      <c r="N304" s="26" t="s">
        <v>77</v>
      </c>
      <c r="O304" s="26" t="s">
        <v>78</v>
      </c>
      <c r="P304" s="30" t="n">
        <v>50</v>
      </c>
      <c r="Q304" s="30" t="n">
        <f aca="false">P304*T304</f>
        <v>73.64</v>
      </c>
      <c r="R304" s="30" t="s">
        <v>79</v>
      </c>
      <c r="S304" s="30" t="s">
        <v>79</v>
      </c>
      <c r="T304" s="31" t="n">
        <v>1.4728</v>
      </c>
      <c r="U304" s="31"/>
      <c r="V304" s="31" t="str">
        <f aca="false">_xlfn.CONCAT(H304,"/",G304)</f>
        <v>AUD/FJD</v>
      </c>
      <c r="W304" s="31" t="n">
        <f aca="false">ABS(10000*(U304-T304))</f>
        <v>14728</v>
      </c>
      <c r="X304" s="32" t="n">
        <f aca="false">IF(LEFT(V304,3)=G304,1,-1)</f>
        <v>-1</v>
      </c>
      <c r="Y304" s="31" t="n">
        <f aca="false">IF(O304="Yes",S304-W304,Q304)</f>
        <v>73.64</v>
      </c>
      <c r="Z304" s="32" t="n">
        <f aca="false">Q304*3</f>
        <v>220.92</v>
      </c>
      <c r="AA304" s="33" t="n">
        <f aca="false">IF(O304="Yes",(Z304-S304)*100,(Z304-Q304)*100)</f>
        <v>14728</v>
      </c>
      <c r="AB304" s="34" t="n">
        <f aca="false">IF(ABS(Y304)&lt;Z304,IF(O304="Yes",U304+(X304*S304)/10000,T304+(X304*Q304)/10000),"Error msg/No rate shown")</f>
        <v>1.465436</v>
      </c>
      <c r="AC304" s="34"/>
      <c r="AD304" s="34"/>
      <c r="AE304" s="35"/>
      <c r="AF304" s="35"/>
      <c r="AH304" s="36"/>
      <c r="AI304" s="36"/>
      <c r="AJ304" s="36"/>
      <c r="AK304" s="0" t="n">
        <v>3</v>
      </c>
    </row>
    <row r="305" customFormat="false" ht="13.8" hidden="true" customHeight="false" outlineLevel="0" collapsed="false">
      <c r="A305" s="25"/>
      <c r="B305" s="23"/>
      <c r="C305" s="24"/>
      <c r="D305" s="4"/>
      <c r="E305" s="4" t="s">
        <v>173</v>
      </c>
      <c r="F305" s="4"/>
      <c r="G305" s="26" t="s">
        <v>111</v>
      </c>
      <c r="H305" s="26" t="s">
        <v>83</v>
      </c>
      <c r="I305" s="26" t="s">
        <v>76</v>
      </c>
      <c r="J305" s="27" t="s">
        <v>77</v>
      </c>
      <c r="K305" s="28" t="n">
        <v>15</v>
      </c>
      <c r="L305" s="29" t="n">
        <v>0.6875</v>
      </c>
      <c r="M305" s="29" t="n">
        <v>0.597222222222222</v>
      </c>
      <c r="N305" s="26" t="s">
        <v>77</v>
      </c>
      <c r="O305" s="26" t="s">
        <v>78</v>
      </c>
      <c r="P305" s="30" t="n">
        <v>50</v>
      </c>
      <c r="Q305" s="30" t="n">
        <f aca="false">P305*T305</f>
        <v>2374.75</v>
      </c>
      <c r="R305" s="30" t="s">
        <v>79</v>
      </c>
      <c r="S305" s="30" t="s">
        <v>79</v>
      </c>
      <c r="T305" s="31" t="n">
        <v>47.495</v>
      </c>
      <c r="U305" s="31"/>
      <c r="V305" s="31" t="str">
        <f aca="false">_xlfn.CONCAT(H305,"/",G305)</f>
        <v>AUD/GMD</v>
      </c>
      <c r="W305" s="31" t="n">
        <f aca="false">ABS(10000*(U305-T305))</f>
        <v>474950</v>
      </c>
      <c r="X305" s="32" t="n">
        <f aca="false">IF(LEFT(V305,3)=G305,1,-1)</f>
        <v>-1</v>
      </c>
      <c r="Y305" s="31" t="n">
        <f aca="false">IF(O305="Yes",S305-W305,Q305)</f>
        <v>2374.75</v>
      </c>
      <c r="Z305" s="32" t="n">
        <f aca="false">Q305*3</f>
        <v>7124.25</v>
      </c>
      <c r="AA305" s="33" t="n">
        <f aca="false">IF(O305="Yes",(Z305-S305)*100,(Z305-Q305)*100)</f>
        <v>474950</v>
      </c>
      <c r="AB305" s="34" t="n">
        <f aca="false">IF(ABS(Y305)&lt;Z305,IF(O305="Yes",U305+(X305*S305)/10000,T305+(X305*Q305)/10000),"Error msg/No rate shown")</f>
        <v>47.257525</v>
      </c>
      <c r="AC305" s="34"/>
      <c r="AD305" s="34"/>
      <c r="AE305" s="35"/>
      <c r="AF305" s="35"/>
      <c r="AH305" s="36"/>
      <c r="AI305" s="36"/>
      <c r="AJ305" s="36"/>
      <c r="AK305" s="0" t="n">
        <v>3</v>
      </c>
    </row>
    <row r="306" customFormat="false" ht="13.8" hidden="true" customHeight="false" outlineLevel="0" collapsed="false">
      <c r="A306" s="25"/>
      <c r="B306" s="23"/>
      <c r="C306" s="24"/>
      <c r="D306" s="4"/>
      <c r="E306" s="4" t="s">
        <v>173</v>
      </c>
      <c r="F306" s="4"/>
      <c r="G306" s="26" t="s">
        <v>112</v>
      </c>
      <c r="H306" s="26" t="s">
        <v>83</v>
      </c>
      <c r="I306" s="26" t="s">
        <v>76</v>
      </c>
      <c r="J306" s="27" t="s">
        <v>77</v>
      </c>
      <c r="K306" s="28" t="n">
        <v>15</v>
      </c>
      <c r="L306" s="29" t="n">
        <v>0.6875</v>
      </c>
      <c r="M306" s="29" t="n">
        <v>0.597222222222222</v>
      </c>
      <c r="N306" s="26" t="s">
        <v>77</v>
      </c>
      <c r="O306" s="26" t="s">
        <v>78</v>
      </c>
      <c r="P306" s="30" t="n">
        <v>50</v>
      </c>
      <c r="Q306" s="30" t="n">
        <f aca="false">P306*T306</f>
        <v>528.55</v>
      </c>
      <c r="R306" s="30" t="s">
        <v>79</v>
      </c>
      <c r="S306" s="30" t="s">
        <v>79</v>
      </c>
      <c r="T306" s="31" t="n">
        <v>10.571</v>
      </c>
      <c r="U306" s="31"/>
      <c r="V306" s="31" t="str">
        <f aca="false">_xlfn.CONCAT(H306,"/",G306)</f>
        <v>AUD/GHS</v>
      </c>
      <c r="W306" s="31" t="n">
        <f aca="false">ABS(10000*(U306-T306))</f>
        <v>105710</v>
      </c>
      <c r="X306" s="32" t="n">
        <f aca="false">IF(LEFT(V306,3)=G306,1,-1)</f>
        <v>-1</v>
      </c>
      <c r="Y306" s="31" t="n">
        <f aca="false">IF(O306="Yes",S306-W306,Q306)</f>
        <v>528.55</v>
      </c>
      <c r="Z306" s="32" t="n">
        <f aca="false">Q306*3</f>
        <v>1585.65</v>
      </c>
      <c r="AA306" s="33" t="n">
        <f aca="false">IF(O306="Yes",(Z306-S306)*100,(Z306-Q306)*100)</f>
        <v>105710</v>
      </c>
      <c r="AB306" s="34" t="n">
        <f aca="false">IF(ABS(Y306)&lt;Z306,IF(O306="Yes",U306+(X306*S306)/10000,T306+(X306*Q306)/10000),"Error msg/No rate shown")</f>
        <v>10.518145</v>
      </c>
      <c r="AC306" s="34"/>
      <c r="AD306" s="34"/>
      <c r="AE306" s="35"/>
      <c r="AF306" s="35"/>
      <c r="AH306" s="36"/>
      <c r="AI306" s="36"/>
      <c r="AJ306" s="36"/>
      <c r="AK306" s="0" t="n">
        <v>3</v>
      </c>
    </row>
    <row r="307" customFormat="false" ht="13.8" hidden="true" customHeight="false" outlineLevel="0" collapsed="false">
      <c r="A307" s="25"/>
      <c r="B307" s="23"/>
      <c r="C307" s="24"/>
      <c r="D307" s="4"/>
      <c r="E307" s="4" t="s">
        <v>172</v>
      </c>
      <c r="F307" s="4" t="s">
        <v>82</v>
      </c>
      <c r="G307" s="26" t="s">
        <v>113</v>
      </c>
      <c r="H307" s="26" t="s">
        <v>83</v>
      </c>
      <c r="I307" s="26" t="s">
        <v>76</v>
      </c>
      <c r="J307" s="27" t="s">
        <v>77</v>
      </c>
      <c r="K307" s="28" t="n">
        <v>15</v>
      </c>
      <c r="L307" s="29" t="n">
        <v>0.6875</v>
      </c>
      <c r="M307" s="29" t="n">
        <v>0.597222222222222</v>
      </c>
      <c r="N307" s="26" t="s">
        <v>77</v>
      </c>
      <c r="O307" s="26" t="s">
        <v>78</v>
      </c>
      <c r="P307" s="30" t="n">
        <v>50</v>
      </c>
      <c r="Q307" s="30" t="n">
        <f aca="false">P307*T307</f>
        <v>25.715</v>
      </c>
      <c r="R307" s="30" t="s">
        <v>79</v>
      </c>
      <c r="S307" s="30" t="s">
        <v>79</v>
      </c>
      <c r="T307" s="31" t="n">
        <v>0.5143</v>
      </c>
      <c r="U307" s="31"/>
      <c r="V307" s="31" t="str">
        <f aca="false">_xlfn.CONCAT(H307,"/",G307)</f>
        <v>AUD/GBP</v>
      </c>
      <c r="W307" s="31" t="n">
        <f aca="false">ABS(10000*(U307-T307))</f>
        <v>5143</v>
      </c>
      <c r="X307" s="32" t="n">
        <f aca="false">IF(LEFT(V307,3)=G307,1,-1)</f>
        <v>-1</v>
      </c>
      <c r="Y307" s="31" t="n">
        <f aca="false">IF(O307="Yes",S307-W307,Q307)</f>
        <v>25.715</v>
      </c>
      <c r="Z307" s="32" t="n">
        <f aca="false">Q307*3</f>
        <v>77.145</v>
      </c>
      <c r="AA307" s="33" t="n">
        <f aca="false">IF(O307="Yes",(Z307-S307)*100,(Z307-Q307)*100)</f>
        <v>5143</v>
      </c>
      <c r="AB307" s="34" t="n">
        <f aca="false">IF(ABS(Y307)&lt;Z307,IF(O307="Yes",U307+(X307*S307)/10000,T307+(X307*Q307)/10000),"Error msg/No rate shown")</f>
        <v>0.5117285</v>
      </c>
      <c r="AC307" s="34"/>
      <c r="AD307" s="34"/>
      <c r="AE307" s="35"/>
      <c r="AF307" s="35"/>
      <c r="AH307" s="36"/>
      <c r="AI307" s="36"/>
      <c r="AJ307" s="36"/>
      <c r="AK307" s="0" t="n">
        <v>3</v>
      </c>
    </row>
    <row r="308" customFormat="false" ht="13.8" hidden="true" customHeight="false" outlineLevel="0" collapsed="false">
      <c r="A308" s="25"/>
      <c r="B308" s="23"/>
      <c r="C308" s="24"/>
      <c r="D308" s="4"/>
      <c r="E308" s="4" t="s">
        <v>173</v>
      </c>
      <c r="F308" s="4"/>
      <c r="G308" s="26" t="s">
        <v>114</v>
      </c>
      <c r="H308" s="26" t="s">
        <v>83</v>
      </c>
      <c r="I308" s="26" t="s">
        <v>76</v>
      </c>
      <c r="J308" s="27" t="s">
        <v>77</v>
      </c>
      <c r="K308" s="28" t="n">
        <v>15</v>
      </c>
      <c r="L308" s="29" t="n">
        <v>0.6875</v>
      </c>
      <c r="M308" s="29" t="n">
        <v>0.597222222222222</v>
      </c>
      <c r="N308" s="26" t="s">
        <v>77</v>
      </c>
      <c r="O308" s="26" t="s">
        <v>78</v>
      </c>
      <c r="P308" s="30" t="n">
        <v>50</v>
      </c>
      <c r="Q308" s="30" t="n">
        <f aca="false">P308*T308</f>
        <v>261.9</v>
      </c>
      <c r="R308" s="30" t="s">
        <v>79</v>
      </c>
      <c r="S308" s="30" t="s">
        <v>79</v>
      </c>
      <c r="T308" s="31" t="n">
        <v>5.238</v>
      </c>
      <c r="U308" s="31"/>
      <c r="V308" s="31" t="str">
        <f aca="false">_xlfn.CONCAT(H308,"/",G308)</f>
        <v>AUD/GTQ</v>
      </c>
      <c r="W308" s="31" t="n">
        <f aca="false">ABS(10000*(U308-T308))</f>
        <v>52380</v>
      </c>
      <c r="X308" s="32" t="n">
        <f aca="false">IF(LEFT(V308,3)=G308,1,-1)</f>
        <v>-1</v>
      </c>
      <c r="Y308" s="31" t="n">
        <f aca="false">IF(O308="Yes",S308-W308,Q308)</f>
        <v>261.9</v>
      </c>
      <c r="Z308" s="32" t="n">
        <f aca="false">Q308*3</f>
        <v>785.7</v>
      </c>
      <c r="AA308" s="33" t="n">
        <f aca="false">IF(O308="Yes",(Z308-S308)*100,(Z308-Q308)*100)</f>
        <v>52380</v>
      </c>
      <c r="AB308" s="34" t="n">
        <f aca="false">IF(ABS(Y308)&lt;Z308,IF(O308="Yes",U308+(X308*S308)/10000,T308+(X308*Q308)/10000),"Error msg/No rate shown")</f>
        <v>5.21181</v>
      </c>
      <c r="AC308" s="34"/>
      <c r="AD308" s="34"/>
      <c r="AE308" s="35"/>
      <c r="AF308" s="35"/>
      <c r="AH308" s="36"/>
      <c r="AI308" s="36"/>
      <c r="AJ308" s="36"/>
      <c r="AK308" s="0" t="n">
        <v>3</v>
      </c>
    </row>
    <row r="309" customFormat="false" ht="13.8" hidden="true" customHeight="false" outlineLevel="0" collapsed="false">
      <c r="A309" s="25"/>
      <c r="B309" s="23"/>
      <c r="C309" s="24"/>
      <c r="D309" s="4"/>
      <c r="E309" s="4" t="s">
        <v>173</v>
      </c>
      <c r="F309" s="4"/>
      <c r="G309" s="26" t="s">
        <v>115</v>
      </c>
      <c r="H309" s="26" t="s">
        <v>83</v>
      </c>
      <c r="I309" s="26" t="s">
        <v>76</v>
      </c>
      <c r="J309" s="27" t="s">
        <v>77</v>
      </c>
      <c r="K309" s="28" t="n">
        <v>15</v>
      </c>
      <c r="L309" s="29" t="n">
        <v>0.6875</v>
      </c>
      <c r="M309" s="29" t="n">
        <v>0.597222222222222</v>
      </c>
      <c r="N309" s="26" t="s">
        <v>77</v>
      </c>
      <c r="O309" s="26" t="s">
        <v>78</v>
      </c>
      <c r="P309" s="30" t="n">
        <v>50</v>
      </c>
      <c r="Q309" s="30" t="n">
        <f aca="false">P309*T309</f>
        <v>290635.475</v>
      </c>
      <c r="R309" s="30" t="s">
        <v>79</v>
      </c>
      <c r="S309" s="30" t="s">
        <v>79</v>
      </c>
      <c r="T309" s="31" t="n">
        <v>5812.7095</v>
      </c>
      <c r="U309" s="31"/>
      <c r="V309" s="31" t="str">
        <f aca="false">_xlfn.CONCAT(H309,"/",G309)</f>
        <v>AUD/GNF</v>
      </c>
      <c r="W309" s="31" t="n">
        <f aca="false">ABS(10000*(U309-T309))</f>
        <v>58127095</v>
      </c>
      <c r="X309" s="32" t="n">
        <f aca="false">IF(LEFT(V309,3)=G309,1,-1)</f>
        <v>-1</v>
      </c>
      <c r="Y309" s="31" t="n">
        <f aca="false">IF(O309="Yes",S309-W309,Q309)</f>
        <v>290635.475</v>
      </c>
      <c r="Z309" s="32" t="n">
        <f aca="false">Q309*3</f>
        <v>871906.425</v>
      </c>
      <c r="AA309" s="33" t="n">
        <f aca="false">IF(O309="Yes",(Z309-S309)*100,(Z309-Q309)*100)</f>
        <v>58127095</v>
      </c>
      <c r="AB309" s="34" t="n">
        <f aca="false">IF(ABS(Y309)&lt;Z309,IF(O309="Yes",U309+(X309*S309)/10000,T309+(X309*Q309)/10000),"Error msg/No rate shown")</f>
        <v>5783.6459525</v>
      </c>
      <c r="AC309" s="34"/>
      <c r="AD309" s="34"/>
      <c r="AE309" s="35"/>
      <c r="AF309" s="35"/>
      <c r="AH309" s="36"/>
      <c r="AI309" s="36"/>
      <c r="AJ309" s="36"/>
      <c r="AK309" s="0" t="n">
        <v>3</v>
      </c>
    </row>
    <row r="310" customFormat="false" ht="13.8" hidden="true" customHeight="false" outlineLevel="0" collapsed="false">
      <c r="A310" s="25"/>
      <c r="B310" s="23"/>
      <c r="C310" s="24"/>
      <c r="D310" s="4"/>
      <c r="E310" s="4" t="s">
        <v>173</v>
      </c>
      <c r="F310" s="4"/>
      <c r="G310" s="26" t="s">
        <v>116</v>
      </c>
      <c r="H310" s="26" t="s">
        <v>83</v>
      </c>
      <c r="I310" s="26" t="s">
        <v>76</v>
      </c>
      <c r="J310" s="27" t="s">
        <v>77</v>
      </c>
      <c r="K310" s="28" t="n">
        <v>15</v>
      </c>
      <c r="L310" s="29" t="n">
        <v>0.6875</v>
      </c>
      <c r="M310" s="29" t="n">
        <v>0.597222222222222</v>
      </c>
      <c r="N310" s="26" t="s">
        <v>77</v>
      </c>
      <c r="O310" s="26" t="s">
        <v>78</v>
      </c>
      <c r="P310" s="30" t="n">
        <v>50</v>
      </c>
      <c r="Q310" s="30" t="n">
        <f aca="false">P310*T310</f>
        <v>7052.67</v>
      </c>
      <c r="R310" s="30" t="s">
        <v>79</v>
      </c>
      <c r="S310" s="30" t="s">
        <v>79</v>
      </c>
      <c r="T310" s="31" t="n">
        <v>141.0534</v>
      </c>
      <c r="U310" s="31"/>
      <c r="V310" s="31" t="str">
        <f aca="false">_xlfn.CONCAT(H310,"/",G310)</f>
        <v>AUD/GYD</v>
      </c>
      <c r="W310" s="31" t="n">
        <f aca="false">ABS(10000*(U310-T310))</f>
        <v>1410534</v>
      </c>
      <c r="X310" s="32" t="n">
        <f aca="false">IF(LEFT(V310,3)=G310,1,-1)</f>
        <v>-1</v>
      </c>
      <c r="Y310" s="31" t="n">
        <f aca="false">IF(O310="Yes",S310-W310,Q310)</f>
        <v>7052.67</v>
      </c>
      <c r="Z310" s="32" t="n">
        <f aca="false">Q310*3</f>
        <v>21158.01</v>
      </c>
      <c r="AA310" s="33" t="n">
        <f aca="false">IF(O310="Yes",(Z310-S310)*100,(Z310-Q310)*100)</f>
        <v>1410534</v>
      </c>
      <c r="AB310" s="34" t="n">
        <f aca="false">IF(ABS(Y310)&lt;Z310,IF(O310="Yes",U310+(X310*S310)/10000,T310+(X310*Q310)/10000),"Error msg/No rate shown")</f>
        <v>140.348133</v>
      </c>
      <c r="AC310" s="34"/>
      <c r="AD310" s="34"/>
      <c r="AE310" s="35"/>
      <c r="AF310" s="35"/>
      <c r="AH310" s="36"/>
      <c r="AI310" s="36"/>
      <c r="AJ310" s="36"/>
      <c r="AK310" s="0" t="n">
        <v>3</v>
      </c>
    </row>
    <row r="311" customFormat="false" ht="13.8" hidden="true" customHeight="false" outlineLevel="0" collapsed="false">
      <c r="A311" s="25"/>
      <c r="B311" s="23"/>
      <c r="C311" s="24"/>
      <c r="D311" s="4"/>
      <c r="E311" s="4" t="s">
        <v>173</v>
      </c>
      <c r="F311" s="4"/>
      <c r="G311" s="26" t="s">
        <v>117</v>
      </c>
      <c r="H311" s="26" t="s">
        <v>83</v>
      </c>
      <c r="I311" s="26" t="s">
        <v>76</v>
      </c>
      <c r="J311" s="27" t="s">
        <v>77</v>
      </c>
      <c r="K311" s="28" t="n">
        <v>15</v>
      </c>
      <c r="L311" s="29" t="n">
        <v>0.6875</v>
      </c>
      <c r="M311" s="29" t="n">
        <v>0.597222222222222</v>
      </c>
      <c r="N311" s="26" t="s">
        <v>77</v>
      </c>
      <c r="O311" s="26" t="s">
        <v>78</v>
      </c>
      <c r="P311" s="30" t="n">
        <v>50</v>
      </c>
      <c r="Q311" s="30" t="n">
        <f aca="false">P311*T311</f>
        <v>838.93</v>
      </c>
      <c r="R311" s="30" t="s">
        <v>79</v>
      </c>
      <c r="S311" s="30" t="s">
        <v>79</v>
      </c>
      <c r="T311" s="31" t="n">
        <v>16.7786</v>
      </c>
      <c r="U311" s="31"/>
      <c r="V311" s="31" t="str">
        <f aca="false">_xlfn.CONCAT(H311,"/",G311)</f>
        <v>AUD/HNL</v>
      </c>
      <c r="W311" s="31" t="n">
        <f aca="false">ABS(10000*(U311-T311))</f>
        <v>167786</v>
      </c>
      <c r="X311" s="32" t="n">
        <f aca="false">IF(LEFT(V311,3)=G311,1,-1)</f>
        <v>-1</v>
      </c>
      <c r="Y311" s="31" t="n">
        <f aca="false">IF(O311="Yes",S311-W311,Q311)</f>
        <v>838.93</v>
      </c>
      <c r="Z311" s="32" t="n">
        <f aca="false">Q311*3</f>
        <v>2516.79</v>
      </c>
      <c r="AA311" s="33" t="n">
        <f aca="false">IF(O311="Yes",(Z311-S311)*100,(Z311-Q311)*100)</f>
        <v>167786</v>
      </c>
      <c r="AB311" s="34" t="n">
        <f aca="false">IF(ABS(Y311)&lt;Z311,IF(O311="Yes",U311+(X311*S311)/10000,T311+(X311*Q311)/10000),"Error msg/No rate shown")</f>
        <v>16.694707</v>
      </c>
      <c r="AC311" s="34"/>
      <c r="AD311" s="34"/>
      <c r="AE311" s="35"/>
      <c r="AF311" s="35"/>
      <c r="AH311" s="36"/>
      <c r="AI311" s="36"/>
      <c r="AJ311" s="36"/>
      <c r="AK311" s="0" t="n">
        <v>3</v>
      </c>
    </row>
    <row r="312" customFormat="false" ht="13.8" hidden="true" customHeight="false" outlineLevel="0" collapsed="false">
      <c r="A312" s="25"/>
      <c r="B312" s="23"/>
      <c r="C312" s="24"/>
      <c r="D312" s="4"/>
      <c r="E312" s="4" t="s">
        <v>172</v>
      </c>
      <c r="F312" s="4" t="s">
        <v>82</v>
      </c>
      <c r="G312" s="26" t="s">
        <v>118</v>
      </c>
      <c r="H312" s="26" t="s">
        <v>83</v>
      </c>
      <c r="I312" s="26" t="s">
        <v>76</v>
      </c>
      <c r="J312" s="27" t="s">
        <v>77</v>
      </c>
      <c r="K312" s="28" t="n">
        <v>15</v>
      </c>
      <c r="L312" s="29" t="n">
        <v>0.6875</v>
      </c>
      <c r="M312" s="29" t="n">
        <v>0.597222222222222</v>
      </c>
      <c r="N312" s="26" t="s">
        <v>77</v>
      </c>
      <c r="O312" s="26" t="s">
        <v>78</v>
      </c>
      <c r="P312" s="30" t="n">
        <v>50</v>
      </c>
      <c r="Q312" s="30" t="n">
        <f aca="false">P312*T312</f>
        <v>264.64</v>
      </c>
      <c r="R312" s="30" t="s">
        <v>79</v>
      </c>
      <c r="S312" s="30" t="s">
        <v>79</v>
      </c>
      <c r="T312" s="31" t="n">
        <v>5.2928</v>
      </c>
      <c r="U312" s="31"/>
      <c r="V312" s="31" t="str">
        <f aca="false">_xlfn.CONCAT(H312,"/",G312)</f>
        <v>AUD/HKD</v>
      </c>
      <c r="W312" s="31" t="n">
        <f aca="false">ABS(10000*(U312-T312))</f>
        <v>52928</v>
      </c>
      <c r="X312" s="32" t="n">
        <f aca="false">IF(LEFT(V312,3)=G312,1,-1)</f>
        <v>-1</v>
      </c>
      <c r="Y312" s="31" t="n">
        <f aca="false">IF(O312="Yes",S312-W312,Q312)</f>
        <v>264.64</v>
      </c>
      <c r="Z312" s="32" t="n">
        <f aca="false">Q312*3</f>
        <v>793.92</v>
      </c>
      <c r="AA312" s="33" t="n">
        <f aca="false">IF(O312="Yes",(Z312-S312)*100,(Z312-Q312)*100)</f>
        <v>52928</v>
      </c>
      <c r="AB312" s="34" t="n">
        <f aca="false">IF(ABS(Y312)&lt;Z312,IF(O312="Yes",U312+(X312*S312)/10000,T312+(X312*Q312)/10000),"Error msg/No rate shown")</f>
        <v>5.266336</v>
      </c>
      <c r="AC312" s="34"/>
      <c r="AD312" s="34"/>
      <c r="AE312" s="35"/>
      <c r="AF312" s="35"/>
      <c r="AH312" s="36"/>
      <c r="AI312" s="36"/>
      <c r="AJ312" s="36"/>
      <c r="AK312" s="0" t="n">
        <v>3</v>
      </c>
    </row>
    <row r="313" customFormat="false" ht="13.8" hidden="true" customHeight="false" outlineLevel="0" collapsed="false">
      <c r="A313" s="25"/>
      <c r="B313" s="23"/>
      <c r="C313" s="24"/>
      <c r="D313" s="4"/>
      <c r="E313" s="4" t="s">
        <v>172</v>
      </c>
      <c r="F313" s="4" t="s">
        <v>82</v>
      </c>
      <c r="G313" s="26" t="s">
        <v>119</v>
      </c>
      <c r="H313" s="26" t="s">
        <v>83</v>
      </c>
      <c r="I313" s="26" t="s">
        <v>76</v>
      </c>
      <c r="J313" s="27" t="s">
        <v>77</v>
      </c>
      <c r="K313" s="28" t="n">
        <v>15</v>
      </c>
      <c r="L313" s="29" t="n">
        <v>0.6875</v>
      </c>
      <c r="M313" s="29" t="n">
        <v>0.597222222222222</v>
      </c>
      <c r="N313" s="26" t="s">
        <v>77</v>
      </c>
      <c r="O313" s="26" t="s">
        <v>78</v>
      </c>
      <c r="P313" s="30" t="n">
        <v>50</v>
      </c>
      <c r="Q313" s="30" t="n">
        <f aca="false">P313*T313</f>
        <v>11990.79</v>
      </c>
      <c r="R313" s="30" t="s">
        <v>79</v>
      </c>
      <c r="S313" s="30" t="s">
        <v>79</v>
      </c>
      <c r="T313" s="31" t="n">
        <v>239.8158</v>
      </c>
      <c r="U313" s="31"/>
      <c r="V313" s="31" t="str">
        <f aca="false">_xlfn.CONCAT(H313,"/",G313)</f>
        <v>AUD/HUF</v>
      </c>
      <c r="W313" s="31" t="n">
        <f aca="false">ABS(10000*(U313-T313))</f>
        <v>2398158</v>
      </c>
      <c r="X313" s="32" t="n">
        <f aca="false">IF(LEFT(V313,3)=G313,1,-1)</f>
        <v>-1</v>
      </c>
      <c r="Y313" s="31" t="n">
        <f aca="false">IF(O313="Yes",S313-W313,Q313)</f>
        <v>11990.79</v>
      </c>
      <c r="Z313" s="32" t="n">
        <f aca="false">Q313*3</f>
        <v>35972.37</v>
      </c>
      <c r="AA313" s="33" t="n">
        <f aca="false">IF(O313="Yes",(Z313-S313)*100,(Z313-Q313)*100)</f>
        <v>2398158</v>
      </c>
      <c r="AB313" s="34" t="n">
        <f aca="false">IF(ABS(Y313)&lt;Z313,IF(O313="Yes",U313+(X313*S313)/10000,T313+(X313*Q313)/10000),"Error msg/No rate shown")</f>
        <v>238.616721</v>
      </c>
      <c r="AC313" s="34"/>
      <c r="AD313" s="34"/>
      <c r="AE313" s="35"/>
      <c r="AF313" s="35"/>
      <c r="AH313" s="36"/>
      <c r="AI313" s="36"/>
      <c r="AJ313" s="36"/>
      <c r="AK313" s="0" t="n">
        <v>3</v>
      </c>
    </row>
    <row r="314" customFormat="false" ht="13.8" hidden="true" customHeight="false" outlineLevel="0" collapsed="false">
      <c r="A314" s="25"/>
      <c r="B314" s="23"/>
      <c r="C314" s="24"/>
      <c r="D314" s="4"/>
      <c r="E314" s="4" t="s">
        <v>173</v>
      </c>
      <c r="F314" s="4"/>
      <c r="G314" s="26" t="s">
        <v>120</v>
      </c>
      <c r="H314" s="26" t="s">
        <v>83</v>
      </c>
      <c r="I314" s="26" t="s">
        <v>76</v>
      </c>
      <c r="J314" s="27" t="s">
        <v>77</v>
      </c>
      <c r="K314" s="28" t="n">
        <v>15</v>
      </c>
      <c r="L314" s="29" t="n">
        <v>0.6875</v>
      </c>
      <c r="M314" s="29" t="n">
        <v>0.597222222222222</v>
      </c>
      <c r="N314" s="26" t="s">
        <v>77</v>
      </c>
      <c r="O314" s="26" t="s">
        <v>78</v>
      </c>
      <c r="P314" s="30" t="n">
        <v>50</v>
      </c>
      <c r="Q314" s="30" t="n">
        <f aca="false">P314*T314</f>
        <v>2846.3</v>
      </c>
      <c r="R314" s="30" t="s">
        <v>79</v>
      </c>
      <c r="S314" s="30" t="s">
        <v>79</v>
      </c>
      <c r="T314" s="31" t="n">
        <v>56.926</v>
      </c>
      <c r="U314" s="31"/>
      <c r="V314" s="31" t="str">
        <f aca="false">_xlfn.CONCAT(H314,"/",G314)</f>
        <v>AUD/INR</v>
      </c>
      <c r="W314" s="31" t="n">
        <f aca="false">ABS(10000*(U314-T314))</f>
        <v>569260</v>
      </c>
      <c r="X314" s="32" t="n">
        <f aca="false">IF(LEFT(V314,3)=G314,1,-1)</f>
        <v>-1</v>
      </c>
      <c r="Y314" s="31" t="n">
        <f aca="false">IF(O314="Yes",S314-W314,Q314)</f>
        <v>2846.3</v>
      </c>
      <c r="Z314" s="32" t="n">
        <f aca="false">Q314*3</f>
        <v>8538.9</v>
      </c>
      <c r="AA314" s="33" t="n">
        <f aca="false">IF(O314="Yes",(Z314-S314)*100,(Z314-Q314)*100)</f>
        <v>569260</v>
      </c>
      <c r="AB314" s="34" t="n">
        <f aca="false">IF(ABS(Y314)&lt;Z314,IF(O314="Yes",U314+(X314*S314)/10000,T314+(X314*Q314)/10000),"Error msg/No rate shown")</f>
        <v>56.64137</v>
      </c>
      <c r="AC314" s="34"/>
      <c r="AD314" s="34"/>
      <c r="AE314" s="35"/>
      <c r="AF314" s="35"/>
      <c r="AH314" s="36"/>
      <c r="AI314" s="36"/>
      <c r="AJ314" s="36"/>
      <c r="AK314" s="0" t="n">
        <v>3</v>
      </c>
    </row>
    <row r="315" customFormat="false" ht="13.8" hidden="true" customHeight="false" outlineLevel="0" collapsed="false">
      <c r="A315" s="25"/>
      <c r="B315" s="23"/>
      <c r="C315" s="24"/>
      <c r="D315" s="4"/>
      <c r="E315" s="4" t="s">
        <v>173</v>
      </c>
      <c r="F315" s="4"/>
      <c r="G315" s="26" t="s">
        <v>121</v>
      </c>
      <c r="H315" s="26" t="s">
        <v>83</v>
      </c>
      <c r="I315" s="26" t="s">
        <v>76</v>
      </c>
      <c r="J315" s="27" t="s">
        <v>77</v>
      </c>
      <c r="K315" s="28" t="n">
        <v>15</v>
      </c>
      <c r="L315" s="29" t="n">
        <v>0.6875</v>
      </c>
      <c r="M315" s="29" t="n">
        <v>0.597222222222222</v>
      </c>
      <c r="N315" s="26" t="s">
        <v>77</v>
      </c>
      <c r="O315" s="26" t="s">
        <v>78</v>
      </c>
      <c r="P315" s="30" t="n">
        <v>50</v>
      </c>
      <c r="Q315" s="30" t="n">
        <f aca="false">P315*T315</f>
        <v>523123.5</v>
      </c>
      <c r="R315" s="30" t="s">
        <v>79</v>
      </c>
      <c r="S315" s="30" t="s">
        <v>79</v>
      </c>
      <c r="T315" s="31" t="n">
        <v>10462.47</v>
      </c>
      <c r="U315" s="31"/>
      <c r="V315" s="31" t="str">
        <f aca="false">_xlfn.CONCAT(H315,"/",G315)</f>
        <v>AUD/IDR</v>
      </c>
      <c r="W315" s="31" t="n">
        <f aca="false">ABS(10000*(U315-T315))</f>
        <v>104624700</v>
      </c>
      <c r="X315" s="32" t="n">
        <f aca="false">IF(LEFT(V315,3)=G315,1,-1)</f>
        <v>-1</v>
      </c>
      <c r="Y315" s="31" t="n">
        <f aca="false">IF(O315="Yes",S315-W315,Q315)</f>
        <v>523123.5</v>
      </c>
      <c r="Z315" s="32" t="n">
        <f aca="false">Q315*3</f>
        <v>1569370.5</v>
      </c>
      <c r="AA315" s="33" t="n">
        <f aca="false">IF(O315="Yes",(Z315-S315)*100,(Z315-Q315)*100)</f>
        <v>104624700</v>
      </c>
      <c r="AB315" s="34" t="n">
        <f aca="false">IF(ABS(Y315)&lt;Z315,IF(O315="Yes",U315+(X315*S315)/10000,T315+(X315*Q315)/10000),"Error msg/No rate shown")</f>
        <v>10410.15765</v>
      </c>
      <c r="AC315" s="34"/>
      <c r="AD315" s="34"/>
      <c r="AE315" s="35"/>
      <c r="AF315" s="35"/>
      <c r="AH315" s="36"/>
      <c r="AI315" s="36"/>
      <c r="AJ315" s="36"/>
      <c r="AK315" s="0" t="n">
        <v>3</v>
      </c>
    </row>
    <row r="316" customFormat="false" ht="13.8" hidden="true" customHeight="false" outlineLevel="0" collapsed="false">
      <c r="A316" s="25"/>
      <c r="B316" s="23"/>
      <c r="C316" s="24"/>
      <c r="D316" s="4"/>
      <c r="E316" s="4" t="s">
        <v>172</v>
      </c>
      <c r="F316" s="4" t="s">
        <v>82</v>
      </c>
      <c r="G316" s="26" t="s">
        <v>122</v>
      </c>
      <c r="H316" s="26" t="s">
        <v>83</v>
      </c>
      <c r="I316" s="26" t="s">
        <v>76</v>
      </c>
      <c r="J316" s="27" t="s">
        <v>77</v>
      </c>
      <c r="K316" s="28" t="n">
        <v>15</v>
      </c>
      <c r="L316" s="29" t="n">
        <v>0.6875</v>
      </c>
      <c r="M316" s="29" t="n">
        <v>0.597222222222222</v>
      </c>
      <c r="N316" s="26" t="s">
        <v>77</v>
      </c>
      <c r="O316" s="26" t="s">
        <v>78</v>
      </c>
      <c r="P316" s="30" t="n">
        <v>50</v>
      </c>
      <c r="Q316" s="30" t="n">
        <f aca="false">P316*T316</f>
        <v>124.16</v>
      </c>
      <c r="R316" s="30" t="s">
        <v>79</v>
      </c>
      <c r="S316" s="30" t="s">
        <v>79</v>
      </c>
      <c r="T316" s="31" t="n">
        <v>2.4832</v>
      </c>
      <c r="U316" s="31"/>
      <c r="V316" s="31" t="str">
        <f aca="false">_xlfn.CONCAT(H316,"/",G316)</f>
        <v>AUD/ILS</v>
      </c>
      <c r="W316" s="31" t="n">
        <f aca="false">ABS(10000*(U316-T316))</f>
        <v>24832</v>
      </c>
      <c r="X316" s="32" t="n">
        <f aca="false">IF(LEFT(V316,3)=G316,1,-1)</f>
        <v>-1</v>
      </c>
      <c r="Y316" s="31" t="n">
        <f aca="false">IF(O316="Yes",S316-W316,Q316)</f>
        <v>124.16</v>
      </c>
      <c r="Z316" s="32" t="n">
        <f aca="false">Q316*3</f>
        <v>372.48</v>
      </c>
      <c r="AA316" s="33" t="n">
        <f aca="false">IF(O316="Yes",(Z316-S316)*100,(Z316-Q316)*100)</f>
        <v>24832</v>
      </c>
      <c r="AB316" s="34" t="n">
        <f aca="false">IF(ABS(Y316)&lt;Z316,IF(O316="Yes",U316+(X316*S316)/10000,T316+(X316*Q316)/10000),"Error msg/No rate shown")</f>
        <v>2.470784</v>
      </c>
      <c r="AC316" s="34"/>
      <c r="AD316" s="34"/>
      <c r="AE316" s="35"/>
      <c r="AF316" s="35"/>
      <c r="AH316" s="36"/>
      <c r="AI316" s="36"/>
      <c r="AJ316" s="36"/>
      <c r="AK316" s="0" t="n">
        <v>3</v>
      </c>
    </row>
    <row r="317" customFormat="false" ht="13.8" hidden="true" customHeight="false" outlineLevel="0" collapsed="false">
      <c r="A317" s="25"/>
      <c r="B317" s="23"/>
      <c r="C317" s="24"/>
      <c r="D317" s="4"/>
      <c r="E317" s="4" t="s">
        <v>172</v>
      </c>
      <c r="F317" s="4" t="s">
        <v>82</v>
      </c>
      <c r="G317" s="26" t="s">
        <v>123</v>
      </c>
      <c r="H317" s="26" t="s">
        <v>83</v>
      </c>
      <c r="I317" s="26" t="s">
        <v>91</v>
      </c>
      <c r="J317" s="27" t="s">
        <v>77</v>
      </c>
      <c r="K317" s="28" t="n">
        <v>15</v>
      </c>
      <c r="L317" s="29" t="n">
        <v>0.6875</v>
      </c>
      <c r="M317" s="29" t="n">
        <v>0.597222222222222</v>
      </c>
      <c r="N317" s="26" t="s">
        <v>77</v>
      </c>
      <c r="O317" s="26" t="s">
        <v>78</v>
      </c>
      <c r="P317" s="30" t="n">
        <v>50</v>
      </c>
      <c r="Q317" s="30" t="n">
        <f aca="false">P317*T317</f>
        <v>4905</v>
      </c>
      <c r="R317" s="30" t="s">
        <v>79</v>
      </c>
      <c r="S317" s="30" t="s">
        <v>79</v>
      </c>
      <c r="T317" s="31" t="n">
        <v>98.1</v>
      </c>
      <c r="U317" s="31"/>
      <c r="V317" s="31" t="str">
        <f aca="false">_xlfn.CONCAT(H317,"/",G317)</f>
        <v>AUD/JPY</v>
      </c>
      <c r="W317" s="31" t="n">
        <f aca="false">ABS(10000*(U317-T317))</f>
        <v>981000</v>
      </c>
      <c r="X317" s="32" t="n">
        <f aca="false">IF(LEFT(V317,3)=G317,1,-1)</f>
        <v>-1</v>
      </c>
      <c r="Y317" s="31" t="n">
        <f aca="false">IF(O317="Yes",S317-W317,Q317)</f>
        <v>4905</v>
      </c>
      <c r="Z317" s="32" t="n">
        <f aca="false">Q317*3</f>
        <v>14715</v>
      </c>
      <c r="AA317" s="33" t="n">
        <f aca="false">IF(O317="Yes",(Z317-S317)*100,(Z317-Q317)*100)</f>
        <v>981000</v>
      </c>
      <c r="AB317" s="34" t="n">
        <f aca="false">IF(ABS(Y317)&lt;Z317,IF(O317="Yes",U317+(X317*S317)/10000,T317+(X317*Q317)/10000),"Error msg/No rate shown")</f>
        <v>97.6095</v>
      </c>
      <c r="AC317" s="34"/>
      <c r="AD317" s="34"/>
      <c r="AE317" s="35"/>
      <c r="AF317" s="35"/>
      <c r="AH317" s="36"/>
      <c r="AI317" s="36"/>
      <c r="AJ317" s="36"/>
      <c r="AK317" s="0" t="n">
        <v>3</v>
      </c>
    </row>
    <row r="318" customFormat="false" ht="13.8" hidden="true" customHeight="false" outlineLevel="0" collapsed="false">
      <c r="A318" s="25"/>
      <c r="B318" s="23"/>
      <c r="C318" s="24"/>
      <c r="D318" s="4"/>
      <c r="E318" s="4" t="s">
        <v>173</v>
      </c>
      <c r="F318" s="4"/>
      <c r="G318" s="26" t="s">
        <v>124</v>
      </c>
      <c r="H318" s="26" t="s">
        <v>83</v>
      </c>
      <c r="I318" s="26" t="s">
        <v>91</v>
      </c>
      <c r="J318" s="27" t="s">
        <v>77</v>
      </c>
      <c r="K318" s="28" t="n">
        <v>15</v>
      </c>
      <c r="L318" s="29" t="n">
        <v>0.6875</v>
      </c>
      <c r="M318" s="29" t="n">
        <v>0.597222222222222</v>
      </c>
      <c r="N318" s="26" t="s">
        <v>77</v>
      </c>
      <c r="O318" s="26" t="s">
        <v>78</v>
      </c>
      <c r="P318" s="30" t="n">
        <v>50</v>
      </c>
      <c r="Q318" s="30" t="n">
        <f aca="false">P318*T318</f>
        <v>24.02</v>
      </c>
      <c r="R318" s="30" t="s">
        <v>79</v>
      </c>
      <c r="S318" s="30" t="s">
        <v>79</v>
      </c>
      <c r="T318" s="31" t="n">
        <v>0.4804</v>
      </c>
      <c r="U318" s="31"/>
      <c r="V318" s="31" t="str">
        <f aca="false">_xlfn.CONCAT(H318,"/",G318)</f>
        <v>AUD/JOD</v>
      </c>
      <c r="W318" s="31" t="n">
        <f aca="false">ABS(10000*(U318-T318))</f>
        <v>4804</v>
      </c>
      <c r="X318" s="32" t="n">
        <f aca="false">IF(LEFT(V318,3)=G318,1,-1)</f>
        <v>-1</v>
      </c>
      <c r="Y318" s="31" t="n">
        <f aca="false">IF(O318="Yes",S318-W318,Q318)</f>
        <v>24.02</v>
      </c>
      <c r="Z318" s="32" t="n">
        <f aca="false">Q318*3</f>
        <v>72.06</v>
      </c>
      <c r="AA318" s="33" t="n">
        <f aca="false">IF(O318="Yes",(Z318-S318)*100,(Z318-Q318)*100)</f>
        <v>4804</v>
      </c>
      <c r="AB318" s="34" t="n">
        <f aca="false">IF(ABS(Y318)&lt;Z318,IF(O318="Yes",U318+(X318*S318)/10000,T318+(X318*Q318)/10000),"Error msg/No rate shown")</f>
        <v>0.477998</v>
      </c>
      <c r="AC318" s="34"/>
      <c r="AD318" s="34"/>
      <c r="AE318" s="35"/>
      <c r="AF318" s="35"/>
      <c r="AH318" s="36"/>
      <c r="AI318" s="36"/>
      <c r="AJ318" s="36"/>
      <c r="AK318" s="0" t="n">
        <v>3</v>
      </c>
    </row>
    <row r="319" customFormat="false" ht="13.8" hidden="true" customHeight="false" outlineLevel="0" collapsed="false">
      <c r="A319" s="25"/>
      <c r="B319" s="23"/>
      <c r="C319" s="24"/>
      <c r="D319" s="4"/>
      <c r="E319" s="4" t="s">
        <v>173</v>
      </c>
      <c r="F319" s="4"/>
      <c r="G319" s="26" t="s">
        <v>125</v>
      </c>
      <c r="H319" s="26" t="s">
        <v>83</v>
      </c>
      <c r="I319" s="26" t="s">
        <v>76</v>
      </c>
      <c r="J319" s="27" t="s">
        <v>77</v>
      </c>
      <c r="K319" s="28" t="n">
        <v>15</v>
      </c>
      <c r="L319" s="29" t="n">
        <v>0.6875</v>
      </c>
      <c r="M319" s="29" t="n">
        <v>0.597222222222222</v>
      </c>
      <c r="N319" s="26" t="s">
        <v>77</v>
      </c>
      <c r="O319" s="26" t="s">
        <v>78</v>
      </c>
      <c r="P319" s="30" t="n">
        <v>50</v>
      </c>
      <c r="Q319" s="30" t="n">
        <f aca="false">P319*T319</f>
        <v>4350.88</v>
      </c>
      <c r="R319" s="30" t="s">
        <v>79</v>
      </c>
      <c r="S319" s="30" t="s">
        <v>79</v>
      </c>
      <c r="T319" s="31" t="n">
        <v>87.0176</v>
      </c>
      <c r="U319" s="31"/>
      <c r="V319" s="31" t="str">
        <f aca="false">_xlfn.CONCAT(H319,"/",G319)</f>
        <v>AUD/KES</v>
      </c>
      <c r="W319" s="31" t="n">
        <f aca="false">ABS(10000*(U319-T319))</f>
        <v>870176</v>
      </c>
      <c r="X319" s="32" t="n">
        <f aca="false">IF(LEFT(V319,3)=G319,1,-1)</f>
        <v>-1</v>
      </c>
      <c r="Y319" s="31" t="n">
        <f aca="false">IF(O319="Yes",S319-W319,Q319)</f>
        <v>4350.88</v>
      </c>
      <c r="Z319" s="32" t="n">
        <f aca="false">Q319*3</f>
        <v>13052.64</v>
      </c>
      <c r="AA319" s="33" t="n">
        <f aca="false">IF(O319="Yes",(Z319-S319)*100,(Z319-Q319)*100)</f>
        <v>870176</v>
      </c>
      <c r="AB319" s="34" t="n">
        <f aca="false">IF(ABS(Y319)&lt;Z319,IF(O319="Yes",U319+(X319*S319)/10000,T319+(X319*Q319)/10000),"Error msg/No rate shown")</f>
        <v>86.582512</v>
      </c>
      <c r="AC319" s="34"/>
      <c r="AD319" s="34"/>
      <c r="AE319" s="35"/>
      <c r="AF319" s="35"/>
      <c r="AH319" s="36"/>
      <c r="AI319" s="36"/>
      <c r="AJ319" s="36"/>
      <c r="AK319" s="0" t="n">
        <v>3</v>
      </c>
    </row>
    <row r="320" customFormat="false" ht="13.8" hidden="true" customHeight="false" outlineLevel="0" collapsed="false">
      <c r="A320" s="25"/>
      <c r="B320" s="23"/>
      <c r="C320" s="24"/>
      <c r="D320" s="4"/>
      <c r="E320" s="4" t="s">
        <v>173</v>
      </c>
      <c r="F320" s="4"/>
      <c r="G320" s="26" t="s">
        <v>126</v>
      </c>
      <c r="H320" s="26" t="s">
        <v>83</v>
      </c>
      <c r="I320" s="26" t="s">
        <v>76</v>
      </c>
      <c r="J320" s="27" t="s">
        <v>77</v>
      </c>
      <c r="K320" s="28" t="n">
        <v>15</v>
      </c>
      <c r="L320" s="29" t="n">
        <v>0.6875</v>
      </c>
      <c r="M320" s="29" t="n">
        <v>0.597222222222222</v>
      </c>
      <c r="N320" s="26" t="s">
        <v>77</v>
      </c>
      <c r="O320" s="26" t="s">
        <v>78</v>
      </c>
      <c r="P320" s="30" t="n">
        <v>50</v>
      </c>
      <c r="Q320" s="30" t="n">
        <f aca="false">P320*T320</f>
        <v>45323</v>
      </c>
      <c r="R320" s="30" t="s">
        <v>79</v>
      </c>
      <c r="S320" s="30" t="s">
        <v>79</v>
      </c>
      <c r="T320" s="31" t="n">
        <v>906.46</v>
      </c>
      <c r="U320" s="31"/>
      <c r="V320" s="31" t="str">
        <f aca="false">_xlfn.CONCAT(H320,"/",G320)</f>
        <v>AUD/KRW</v>
      </c>
      <c r="W320" s="31" t="n">
        <f aca="false">ABS(10000*(U320-T320))</f>
        <v>9064600</v>
      </c>
      <c r="X320" s="32" t="n">
        <f aca="false">IF(LEFT(V320,3)=G320,1,-1)</f>
        <v>-1</v>
      </c>
      <c r="Y320" s="31" t="n">
        <f aca="false">IF(O320="Yes",S320-W320,Q320)</f>
        <v>45323</v>
      </c>
      <c r="Z320" s="32" t="n">
        <f aca="false">Q320*3</f>
        <v>135969</v>
      </c>
      <c r="AA320" s="33" t="n">
        <f aca="false">IF(O320="Yes",(Z320-S320)*100,(Z320-Q320)*100)</f>
        <v>9064600</v>
      </c>
      <c r="AB320" s="34" t="n">
        <f aca="false">IF(ABS(Y320)&lt;Z320,IF(O320="Yes",U320+(X320*S320)/10000,T320+(X320*Q320)/10000),"Error msg/No rate shown")</f>
        <v>901.9277</v>
      </c>
      <c r="AC320" s="34"/>
      <c r="AD320" s="34"/>
      <c r="AE320" s="35"/>
      <c r="AF320" s="35"/>
      <c r="AH320" s="36"/>
      <c r="AI320" s="36"/>
      <c r="AJ320" s="36"/>
      <c r="AK320" s="0" t="n">
        <v>3</v>
      </c>
    </row>
    <row r="321" customFormat="false" ht="13.8" hidden="true" customHeight="false" outlineLevel="0" collapsed="false">
      <c r="A321" s="25"/>
      <c r="B321" s="23"/>
      <c r="C321" s="24"/>
      <c r="D321" s="4"/>
      <c r="E321" s="4" t="s">
        <v>173</v>
      </c>
      <c r="F321" s="4"/>
      <c r="G321" s="26" t="s">
        <v>127</v>
      </c>
      <c r="H321" s="26" t="s">
        <v>83</v>
      </c>
      <c r="I321" s="26" t="s">
        <v>76</v>
      </c>
      <c r="J321" s="27" t="s">
        <v>77</v>
      </c>
      <c r="K321" s="28" t="n">
        <v>15</v>
      </c>
      <c r="L321" s="29" t="n">
        <v>0.6875</v>
      </c>
      <c r="M321" s="29" t="n">
        <v>0.597222222222222</v>
      </c>
      <c r="N321" s="26" t="s">
        <v>77</v>
      </c>
      <c r="O321" s="26" t="s">
        <v>78</v>
      </c>
      <c r="P321" s="30" t="n">
        <v>50</v>
      </c>
      <c r="Q321" s="30" t="n">
        <f aca="false">P321*T321</f>
        <v>10.345</v>
      </c>
      <c r="R321" s="30" t="s">
        <v>79</v>
      </c>
      <c r="S321" s="30" t="s">
        <v>79</v>
      </c>
      <c r="T321" s="31" t="n">
        <v>0.2069</v>
      </c>
      <c r="U321" s="31"/>
      <c r="V321" s="31" t="str">
        <f aca="false">_xlfn.CONCAT(H321,"/",G321)</f>
        <v>AUD/KWD</v>
      </c>
      <c r="W321" s="31" t="n">
        <f aca="false">ABS(10000*(U321-T321))</f>
        <v>2069</v>
      </c>
      <c r="X321" s="32" t="n">
        <f aca="false">IF(LEFT(V321,3)=G321,1,-1)</f>
        <v>-1</v>
      </c>
      <c r="Y321" s="31" t="n">
        <f aca="false">IF(O321="Yes",S321-W321,Q321)</f>
        <v>10.345</v>
      </c>
      <c r="Z321" s="32" t="n">
        <f aca="false">Q321*3</f>
        <v>31.035</v>
      </c>
      <c r="AA321" s="33" t="n">
        <f aca="false">IF(O321="Yes",(Z321-S321)*100,(Z321-Q321)*100)</f>
        <v>2069</v>
      </c>
      <c r="AB321" s="34" t="n">
        <f aca="false">IF(ABS(Y321)&lt;Z321,IF(O321="Yes",U321+(X321*S321)/10000,T321+(X321*Q321)/10000),"Error msg/No rate shown")</f>
        <v>0.2058655</v>
      </c>
      <c r="AC321" s="34"/>
      <c r="AD321" s="34"/>
      <c r="AE321" s="35"/>
      <c r="AF321" s="35"/>
      <c r="AH321" s="36"/>
      <c r="AI321" s="36"/>
      <c r="AJ321" s="36"/>
      <c r="AK321" s="0" t="n">
        <v>3</v>
      </c>
    </row>
    <row r="322" customFormat="false" ht="13.8" hidden="true" customHeight="false" outlineLevel="0" collapsed="false">
      <c r="A322" s="25"/>
      <c r="B322" s="23"/>
      <c r="C322" s="24"/>
      <c r="D322" s="4"/>
      <c r="E322" s="4" t="s">
        <v>173</v>
      </c>
      <c r="F322" s="4"/>
      <c r="G322" s="26" t="s">
        <v>128</v>
      </c>
      <c r="H322" s="26" t="s">
        <v>83</v>
      </c>
      <c r="I322" s="26" t="s">
        <v>76</v>
      </c>
      <c r="J322" s="27" t="s">
        <v>77</v>
      </c>
      <c r="K322" s="28" t="n">
        <v>15</v>
      </c>
      <c r="L322" s="29" t="n">
        <v>0.6875</v>
      </c>
      <c r="M322" s="29" t="n">
        <v>0.597222222222222</v>
      </c>
      <c r="N322" s="26" t="s">
        <v>77</v>
      </c>
      <c r="O322" s="26" t="s">
        <v>78</v>
      </c>
      <c r="P322" s="30" t="n">
        <v>50</v>
      </c>
      <c r="Q322" s="30" t="n">
        <f aca="false">P322*T322</f>
        <v>604.42</v>
      </c>
      <c r="R322" s="30" t="s">
        <v>79</v>
      </c>
      <c r="S322" s="30" t="s">
        <v>79</v>
      </c>
      <c r="T322" s="31" t="n">
        <v>12.0884</v>
      </c>
      <c r="U322" s="31"/>
      <c r="V322" s="31" t="str">
        <f aca="false">_xlfn.CONCAT(H322,"/",G322)</f>
        <v>AUD/LSL</v>
      </c>
      <c r="W322" s="31" t="n">
        <f aca="false">ABS(10000*(U322-T322))</f>
        <v>120884</v>
      </c>
      <c r="X322" s="32" t="n">
        <f aca="false">IF(LEFT(V322,3)=G322,1,-1)</f>
        <v>-1</v>
      </c>
      <c r="Y322" s="31" t="n">
        <f aca="false">IF(O322="Yes",S322-W322,Q322)</f>
        <v>604.42</v>
      </c>
      <c r="Z322" s="32" t="n">
        <f aca="false">Q322*3</f>
        <v>1813.26</v>
      </c>
      <c r="AA322" s="33" t="n">
        <f aca="false">IF(O322="Yes",(Z322-S322)*100,(Z322-Q322)*100)</f>
        <v>120884</v>
      </c>
      <c r="AB322" s="34" t="n">
        <f aca="false">IF(ABS(Y322)&lt;Z322,IF(O322="Yes",U322+(X322*S322)/10000,T322+(X322*Q322)/10000),"Error msg/No rate shown")</f>
        <v>12.027958</v>
      </c>
      <c r="AC322" s="34"/>
      <c r="AD322" s="34"/>
      <c r="AE322" s="35"/>
      <c r="AF322" s="35"/>
      <c r="AH322" s="36"/>
      <c r="AI322" s="36"/>
      <c r="AJ322" s="36"/>
      <c r="AK322" s="0" t="n">
        <v>3</v>
      </c>
    </row>
    <row r="323" customFormat="false" ht="13.8" hidden="true" customHeight="false" outlineLevel="0" collapsed="false">
      <c r="A323" s="25"/>
      <c r="B323" s="23"/>
      <c r="C323" s="24"/>
      <c r="D323" s="4"/>
      <c r="E323" s="4" t="s">
        <v>172</v>
      </c>
      <c r="F323" s="4" t="s">
        <v>82</v>
      </c>
      <c r="G323" s="26" t="s">
        <v>129</v>
      </c>
      <c r="H323" s="26" t="s">
        <v>83</v>
      </c>
      <c r="I323" s="26" t="s">
        <v>91</v>
      </c>
      <c r="J323" s="27" t="s">
        <v>77</v>
      </c>
      <c r="K323" s="28" t="n">
        <v>15</v>
      </c>
      <c r="L323" s="29" t="n">
        <v>0.6875</v>
      </c>
      <c r="M323" s="29" t="n">
        <v>0.597222222222222</v>
      </c>
      <c r="N323" s="26" t="s">
        <v>77</v>
      </c>
      <c r="O323" s="26" t="s">
        <v>78</v>
      </c>
      <c r="P323" s="30" t="n">
        <v>50</v>
      </c>
      <c r="Q323" s="30" t="n">
        <f aca="false">P323*T323</f>
        <v>28.57</v>
      </c>
      <c r="R323" s="30" t="s">
        <v>79</v>
      </c>
      <c r="S323" s="30" t="s">
        <v>79</v>
      </c>
      <c r="T323" s="31" t="n">
        <v>0.5714</v>
      </c>
      <c r="U323" s="31"/>
      <c r="V323" s="31" t="str">
        <f aca="false">_xlfn.CONCAT(H323,"/",G323)</f>
        <v>AUD/CHF</v>
      </c>
      <c r="W323" s="31" t="n">
        <f aca="false">ABS(10000*(U323-T323))</f>
        <v>5714</v>
      </c>
      <c r="X323" s="32" t="n">
        <f aca="false">IF(LEFT(V323,3)=G323,1,-1)</f>
        <v>-1</v>
      </c>
      <c r="Y323" s="31" t="n">
        <f aca="false">IF(O323="Yes",S323-W323,Q323)</f>
        <v>28.57</v>
      </c>
      <c r="Z323" s="32" t="n">
        <f aca="false">Q323*3</f>
        <v>85.71</v>
      </c>
      <c r="AA323" s="33" t="n">
        <f aca="false">IF(O323="Yes",(Z323-S323)*100,(Z323-Q323)*100)</f>
        <v>5714</v>
      </c>
      <c r="AB323" s="34" t="n">
        <f aca="false">IF(ABS(Y323)&lt;Z323,IF(O323="Yes",U323+(X323*S323)/10000,T323+(X323*Q323)/10000),"Error msg/No rate shown")</f>
        <v>0.568543</v>
      </c>
      <c r="AC323" s="34"/>
      <c r="AD323" s="34"/>
      <c r="AE323" s="35"/>
      <c r="AF323" s="35"/>
      <c r="AH323" s="36"/>
      <c r="AI323" s="36"/>
      <c r="AJ323" s="36"/>
      <c r="AK323" s="0" t="n">
        <v>3</v>
      </c>
    </row>
    <row r="324" customFormat="false" ht="13.8" hidden="true" customHeight="false" outlineLevel="0" collapsed="false">
      <c r="A324" s="25"/>
      <c r="B324" s="23"/>
      <c r="C324" s="24"/>
      <c r="D324" s="4"/>
      <c r="E324" s="4" t="s">
        <v>173</v>
      </c>
      <c r="F324" s="4"/>
      <c r="G324" s="26" t="s">
        <v>130</v>
      </c>
      <c r="H324" s="26" t="s">
        <v>83</v>
      </c>
      <c r="I324" s="26" t="s">
        <v>76</v>
      </c>
      <c r="J324" s="27" t="s">
        <v>77</v>
      </c>
      <c r="K324" s="28" t="n">
        <v>15</v>
      </c>
      <c r="L324" s="29" t="n">
        <v>0.6875</v>
      </c>
      <c r="M324" s="29" t="n">
        <v>0.597222222222222</v>
      </c>
      <c r="N324" s="26" t="s">
        <v>77</v>
      </c>
      <c r="O324" s="26" t="s">
        <v>78</v>
      </c>
      <c r="P324" s="30" t="n">
        <v>50</v>
      </c>
      <c r="Q324" s="30" t="n">
        <f aca="false">P324*T324</f>
        <v>147.235</v>
      </c>
      <c r="R324" s="30" t="s">
        <v>79</v>
      </c>
      <c r="S324" s="30" t="s">
        <v>79</v>
      </c>
      <c r="T324" s="31" t="n">
        <v>2.9447</v>
      </c>
      <c r="U324" s="31"/>
      <c r="V324" s="31" t="str">
        <f aca="false">_xlfn.CONCAT(H324,"/",G324)</f>
        <v>AUD/MYR</v>
      </c>
      <c r="W324" s="31" t="n">
        <f aca="false">ABS(10000*(U324-T324))</f>
        <v>29447</v>
      </c>
      <c r="X324" s="32" t="n">
        <f aca="false">IF(LEFT(V324,3)=G324,1,-1)</f>
        <v>-1</v>
      </c>
      <c r="Y324" s="31" t="n">
        <f aca="false">IF(O324="Yes",S324-W324,Q324)</f>
        <v>147.235</v>
      </c>
      <c r="Z324" s="32" t="n">
        <f aca="false">Q324*3</f>
        <v>441.705</v>
      </c>
      <c r="AA324" s="33" t="n">
        <f aca="false">IF(O324="Yes",(Z324-S324)*100,(Z324-Q324)*100)</f>
        <v>29447</v>
      </c>
      <c r="AB324" s="34" t="n">
        <f aca="false">IF(ABS(Y324)&lt;Z324,IF(O324="Yes",U324+(X324*S324)/10000,T324+(X324*Q324)/10000),"Error msg/No rate shown")</f>
        <v>2.9299765</v>
      </c>
      <c r="AC324" s="34"/>
      <c r="AD324" s="34"/>
      <c r="AE324" s="35"/>
      <c r="AF324" s="35"/>
      <c r="AH324" s="36"/>
      <c r="AI324" s="36"/>
      <c r="AJ324" s="36"/>
      <c r="AK324" s="0" t="n">
        <v>3</v>
      </c>
    </row>
    <row r="325" customFormat="false" ht="13.8" hidden="true" customHeight="false" outlineLevel="0" collapsed="false">
      <c r="A325" s="25"/>
      <c r="B325" s="23"/>
      <c r="C325" s="24"/>
      <c r="D325" s="4"/>
      <c r="E325" s="4" t="s">
        <v>173</v>
      </c>
      <c r="F325" s="4"/>
      <c r="G325" s="26" t="s">
        <v>131</v>
      </c>
      <c r="H325" s="26" t="s">
        <v>83</v>
      </c>
      <c r="I325" s="26" t="s">
        <v>76</v>
      </c>
      <c r="J325" s="27" t="s">
        <v>77</v>
      </c>
      <c r="K325" s="28" t="n">
        <v>15</v>
      </c>
      <c r="L325" s="29" t="n">
        <v>0.6875</v>
      </c>
      <c r="M325" s="29" t="n">
        <v>0.597222222222222</v>
      </c>
      <c r="N325" s="26" t="s">
        <v>77</v>
      </c>
      <c r="O325" s="26" t="s">
        <v>78</v>
      </c>
      <c r="P325" s="30" t="n">
        <v>50</v>
      </c>
      <c r="Q325" s="30" t="n">
        <f aca="false">P325*T325</f>
        <v>1561.25</v>
      </c>
      <c r="R325" s="30" t="s">
        <v>79</v>
      </c>
      <c r="S325" s="30" t="s">
        <v>79</v>
      </c>
      <c r="T325" s="31" t="n">
        <v>31.225</v>
      </c>
      <c r="U325" s="31"/>
      <c r="V325" s="31" t="str">
        <f aca="false">_xlfn.CONCAT(H325,"/",G325)</f>
        <v>AUD/MUR</v>
      </c>
      <c r="W325" s="31" t="n">
        <f aca="false">ABS(10000*(U325-T325))</f>
        <v>312250</v>
      </c>
      <c r="X325" s="32" t="n">
        <f aca="false">IF(LEFT(V325,3)=G325,1,-1)</f>
        <v>-1</v>
      </c>
      <c r="Y325" s="31" t="n">
        <f aca="false">IF(O325="Yes",S325-W325,Q325)</f>
        <v>1561.25</v>
      </c>
      <c r="Z325" s="32" t="n">
        <f aca="false">Q325*3</f>
        <v>4683.75</v>
      </c>
      <c r="AA325" s="33" t="n">
        <f aca="false">IF(O325="Yes",(Z325-S325)*100,(Z325-Q325)*100)</f>
        <v>312250</v>
      </c>
      <c r="AB325" s="34" t="n">
        <f aca="false">IF(ABS(Y325)&lt;Z325,IF(O325="Yes",U325+(X325*S325)/10000,T325+(X325*Q325)/10000),"Error msg/No rate shown")</f>
        <v>31.068875</v>
      </c>
      <c r="AC325" s="34"/>
      <c r="AD325" s="34"/>
      <c r="AE325" s="35"/>
      <c r="AF325" s="35"/>
      <c r="AH325" s="36"/>
      <c r="AI325" s="36"/>
      <c r="AJ325" s="36"/>
      <c r="AK325" s="0" t="n">
        <v>3</v>
      </c>
    </row>
    <row r="326" customFormat="false" ht="13.8" hidden="true" customHeight="false" outlineLevel="0" collapsed="false">
      <c r="A326" s="25"/>
      <c r="B326" s="23"/>
      <c r="C326" s="24"/>
      <c r="D326" s="4"/>
      <c r="E326" s="4" t="s">
        <v>172</v>
      </c>
      <c r="F326" s="4" t="s">
        <v>82</v>
      </c>
      <c r="G326" s="26" t="s">
        <v>132</v>
      </c>
      <c r="H326" s="26" t="s">
        <v>83</v>
      </c>
      <c r="I326" s="26" t="s">
        <v>76</v>
      </c>
      <c r="J326" s="27" t="s">
        <v>77</v>
      </c>
      <c r="K326" s="28" t="n">
        <v>15</v>
      </c>
      <c r="L326" s="29" t="n">
        <v>0.6875</v>
      </c>
      <c r="M326" s="29" t="n">
        <v>0.597222222222222</v>
      </c>
      <c r="N326" s="26" t="s">
        <v>77</v>
      </c>
      <c r="O326" s="26" t="s">
        <v>78</v>
      </c>
      <c r="P326" s="30" t="n">
        <v>50</v>
      </c>
      <c r="Q326" s="30" t="n">
        <f aca="false">P326*T326</f>
        <v>666.335</v>
      </c>
      <c r="R326" s="30" t="s">
        <v>79</v>
      </c>
      <c r="S326" s="30" t="s">
        <v>79</v>
      </c>
      <c r="T326" s="31" t="n">
        <v>13.3267</v>
      </c>
      <c r="U326" s="31"/>
      <c r="V326" s="31" t="str">
        <f aca="false">_xlfn.CONCAT(H326,"/",G326)</f>
        <v>AUD/MXN</v>
      </c>
      <c r="W326" s="31" t="n">
        <f aca="false">ABS(10000*(U326-T326))</f>
        <v>133267</v>
      </c>
      <c r="X326" s="32" t="n">
        <f aca="false">IF(LEFT(V326,3)=G326,1,-1)</f>
        <v>-1</v>
      </c>
      <c r="Y326" s="31" t="n">
        <f aca="false">IF(O326="Yes",S326-W326,Q326)</f>
        <v>666.335</v>
      </c>
      <c r="Z326" s="32" t="n">
        <f aca="false">Q326*3</f>
        <v>1999.005</v>
      </c>
      <c r="AA326" s="33" t="n">
        <f aca="false">IF(O326="Yes",(Z326-S326)*100,(Z326-Q326)*100)</f>
        <v>133267</v>
      </c>
      <c r="AB326" s="34" t="n">
        <f aca="false">IF(ABS(Y326)&lt;Z326,IF(O326="Yes",U326+(X326*S326)/10000,T326+(X326*Q326)/10000),"Error msg/No rate shown")</f>
        <v>13.2600665</v>
      </c>
      <c r="AC326" s="34"/>
      <c r="AD326" s="34"/>
      <c r="AE326" s="35"/>
      <c r="AF326" s="35"/>
      <c r="AH326" s="36"/>
      <c r="AI326" s="36"/>
      <c r="AJ326" s="36"/>
      <c r="AK326" s="0" t="n">
        <v>3</v>
      </c>
    </row>
    <row r="327" customFormat="false" ht="13.8" hidden="true" customHeight="false" outlineLevel="0" collapsed="false">
      <c r="A327" s="25"/>
      <c r="B327" s="23"/>
      <c r="C327" s="24"/>
      <c r="D327" s="4"/>
      <c r="E327" s="4" t="s">
        <v>173</v>
      </c>
      <c r="F327" s="4"/>
      <c r="G327" s="26" t="s">
        <v>133</v>
      </c>
      <c r="H327" s="26" t="s">
        <v>83</v>
      </c>
      <c r="I327" s="26" t="s">
        <v>76</v>
      </c>
      <c r="J327" s="27" t="s">
        <v>77</v>
      </c>
      <c r="K327" s="28" t="n">
        <v>15</v>
      </c>
      <c r="L327" s="29" t="n">
        <v>0.6875</v>
      </c>
      <c r="M327" s="29" t="n">
        <v>0.597222222222222</v>
      </c>
      <c r="N327" s="26" t="s">
        <v>77</v>
      </c>
      <c r="O327" s="26" t="s">
        <v>78</v>
      </c>
      <c r="P327" s="30" t="n">
        <v>50</v>
      </c>
      <c r="Q327" s="30" t="n">
        <f aca="false">P327*T327</f>
        <v>33.925</v>
      </c>
      <c r="R327" s="30" t="s">
        <v>79</v>
      </c>
      <c r="S327" s="30" t="s">
        <v>79</v>
      </c>
      <c r="T327" s="31" t="n">
        <v>0.6785</v>
      </c>
      <c r="U327" s="31"/>
      <c r="V327" s="31" t="str">
        <f aca="false">_xlfn.CONCAT(H327,"/",G327)</f>
        <v>AUD/MNT</v>
      </c>
      <c r="W327" s="31" t="n">
        <f aca="false">ABS(10000*(U327-T327))</f>
        <v>6785</v>
      </c>
      <c r="X327" s="32" t="n">
        <f aca="false">IF(LEFT(V327,3)=G327,1,-1)</f>
        <v>-1</v>
      </c>
      <c r="Y327" s="31" t="n">
        <f aca="false">IF(O327="Yes",S327-W327,Q327)</f>
        <v>33.925</v>
      </c>
      <c r="Z327" s="32" t="n">
        <f aca="false">Q327*3</f>
        <v>101.775</v>
      </c>
      <c r="AA327" s="33" t="n">
        <f aca="false">IF(O327="Yes",(Z327-S327)*100,(Z327-Q327)*100)</f>
        <v>6785</v>
      </c>
      <c r="AB327" s="34" t="n">
        <f aca="false">IF(ABS(Y327)&lt;Z327,IF(O327="Yes",U327+(X327*S327)/10000,T327+(X327*Q327)/10000),"Error msg/No rate shown")</f>
        <v>0.6751075</v>
      </c>
      <c r="AC327" s="34"/>
      <c r="AD327" s="34"/>
      <c r="AE327" s="35"/>
      <c r="AF327" s="35"/>
      <c r="AH327" s="36"/>
      <c r="AI327" s="36"/>
      <c r="AJ327" s="36"/>
      <c r="AK327" s="0" t="n">
        <v>3</v>
      </c>
    </row>
    <row r="328" customFormat="false" ht="13.8" hidden="true" customHeight="false" outlineLevel="0" collapsed="false">
      <c r="A328" s="25"/>
      <c r="B328" s="23"/>
      <c r="C328" s="24"/>
      <c r="D328" s="4"/>
      <c r="E328" s="4" t="s">
        <v>173</v>
      </c>
      <c r="F328" s="4"/>
      <c r="G328" s="26" t="s">
        <v>134</v>
      </c>
      <c r="H328" s="26" t="s">
        <v>83</v>
      </c>
      <c r="I328" s="26" t="s">
        <v>91</v>
      </c>
      <c r="J328" s="27" t="s">
        <v>77</v>
      </c>
      <c r="K328" s="28" t="n">
        <v>15</v>
      </c>
      <c r="L328" s="29" t="n">
        <v>0.6875</v>
      </c>
      <c r="M328" s="29" t="n">
        <v>0.597222222222222</v>
      </c>
      <c r="N328" s="26" t="s">
        <v>77</v>
      </c>
      <c r="O328" s="26" t="s">
        <v>78</v>
      </c>
      <c r="P328" s="30" t="n">
        <v>50</v>
      </c>
      <c r="Q328" s="30" t="n">
        <f aca="false">P328*T328</f>
        <v>328.115</v>
      </c>
      <c r="R328" s="30" t="s">
        <v>79</v>
      </c>
      <c r="S328" s="30" t="s">
        <v>79</v>
      </c>
      <c r="T328" s="31" t="n">
        <v>6.5623</v>
      </c>
      <c r="U328" s="31"/>
      <c r="V328" s="31" t="str">
        <f aca="false">_xlfn.CONCAT(H328,"/",G328)</f>
        <v>AUD/MAD</v>
      </c>
      <c r="W328" s="31" t="n">
        <f aca="false">ABS(10000*(U328-T328))</f>
        <v>65623</v>
      </c>
      <c r="X328" s="32" t="n">
        <f aca="false">IF(LEFT(V328,3)=G328,1,-1)</f>
        <v>-1</v>
      </c>
      <c r="Y328" s="31" t="n">
        <f aca="false">IF(O328="Yes",S328-W328,Q328)</f>
        <v>328.115</v>
      </c>
      <c r="Z328" s="32" t="n">
        <f aca="false">Q328*3</f>
        <v>984.345</v>
      </c>
      <c r="AA328" s="33" t="n">
        <f aca="false">IF(O328="Yes",(Z328-S328)*100,(Z328-Q328)*100)</f>
        <v>65623</v>
      </c>
      <c r="AB328" s="34" t="n">
        <f aca="false">IF(ABS(Y328)&lt;Z328,IF(O328="Yes",U328+(X328*S328)/10000,T328+(X328*Q328)/10000),"Error msg/No rate shown")</f>
        <v>6.5294885</v>
      </c>
      <c r="AC328" s="34"/>
      <c r="AD328" s="34"/>
      <c r="AE328" s="35"/>
      <c r="AF328" s="35"/>
      <c r="AH328" s="36"/>
      <c r="AI328" s="36"/>
      <c r="AJ328" s="36"/>
      <c r="AK328" s="0" t="n">
        <v>3</v>
      </c>
    </row>
    <row r="329" customFormat="false" ht="13.8" hidden="true" customHeight="false" outlineLevel="0" collapsed="false">
      <c r="A329" s="25"/>
      <c r="B329" s="23"/>
      <c r="C329" s="24"/>
      <c r="D329" s="4"/>
      <c r="E329" s="4" t="s">
        <v>172</v>
      </c>
      <c r="F329" s="4"/>
      <c r="G329" s="26" t="s">
        <v>135</v>
      </c>
      <c r="H329" s="26" t="s">
        <v>83</v>
      </c>
      <c r="I329" s="26" t="s">
        <v>76</v>
      </c>
      <c r="J329" s="27" t="s">
        <v>77</v>
      </c>
      <c r="K329" s="28" t="n">
        <v>15</v>
      </c>
      <c r="L329" s="29" t="n">
        <v>0.6875</v>
      </c>
      <c r="M329" s="29" t="n">
        <v>0.597222222222222</v>
      </c>
      <c r="N329" s="26" t="s">
        <v>77</v>
      </c>
      <c r="O329" s="26" t="s">
        <v>78</v>
      </c>
      <c r="P329" s="30" t="n">
        <v>50</v>
      </c>
      <c r="Q329" s="30" t="n">
        <f aca="false">P329*T329</f>
        <v>2146.435</v>
      </c>
      <c r="R329" s="30" t="s">
        <v>79</v>
      </c>
      <c r="S329" s="30" t="s">
        <v>79</v>
      </c>
      <c r="T329" s="31" t="n">
        <v>42.9287</v>
      </c>
      <c r="U329" s="31"/>
      <c r="V329" s="31" t="str">
        <f aca="false">_xlfn.CONCAT(H329,"/",G329)</f>
        <v>AUD/MZN</v>
      </c>
      <c r="W329" s="31" t="n">
        <f aca="false">ABS(10000*(U329-T329))</f>
        <v>429287</v>
      </c>
      <c r="X329" s="32" t="n">
        <f aca="false">IF(LEFT(V329,3)=G329,1,-1)</f>
        <v>-1</v>
      </c>
      <c r="Y329" s="31" t="n">
        <f aca="false">IF(O329="Yes",S329-W329,Q329)</f>
        <v>2146.435</v>
      </c>
      <c r="Z329" s="32" t="n">
        <f aca="false">Q329*3</f>
        <v>6439.305</v>
      </c>
      <c r="AA329" s="33" t="n">
        <f aca="false">IF(O329="Yes",(Z329-S329)*100,(Z329-Q329)*100)</f>
        <v>429287</v>
      </c>
      <c r="AB329" s="34" t="n">
        <f aca="false">IF(ABS(Y329)&lt;Z329,IF(O329="Yes",U329+(X329*S329)/10000,T329+(X329*Q329)/10000),"Error msg/No rate shown")</f>
        <v>42.7140565</v>
      </c>
      <c r="AC329" s="34"/>
      <c r="AD329" s="34"/>
      <c r="AE329" s="35"/>
      <c r="AF329" s="35"/>
      <c r="AH329" s="36"/>
      <c r="AI329" s="36"/>
      <c r="AJ329" s="36"/>
      <c r="AK329" s="0" t="n">
        <v>3</v>
      </c>
    </row>
    <row r="330" customFormat="false" ht="13.8" hidden="true" customHeight="false" outlineLevel="0" collapsed="false">
      <c r="A330" s="25"/>
      <c r="B330" s="23"/>
      <c r="C330" s="24"/>
      <c r="D330" s="4"/>
      <c r="E330" s="4" t="s">
        <v>173</v>
      </c>
      <c r="F330" s="4"/>
      <c r="G330" s="26" t="s">
        <v>136</v>
      </c>
      <c r="H330" s="26" t="s">
        <v>83</v>
      </c>
      <c r="I330" s="26" t="s">
        <v>76</v>
      </c>
      <c r="J330" s="27" t="s">
        <v>77</v>
      </c>
      <c r="K330" s="28" t="n">
        <v>15</v>
      </c>
      <c r="L330" s="29" t="n">
        <v>0.6875</v>
      </c>
      <c r="M330" s="29" t="n">
        <v>0.597222222222222</v>
      </c>
      <c r="N330" s="26" t="s">
        <v>77</v>
      </c>
      <c r="O330" s="26" t="s">
        <v>78</v>
      </c>
      <c r="P330" s="30" t="n">
        <v>50</v>
      </c>
      <c r="Q330" s="30" t="n">
        <f aca="false">P330*T330</f>
        <v>604.335</v>
      </c>
      <c r="R330" s="30" t="s">
        <v>79</v>
      </c>
      <c r="S330" s="30" t="s">
        <v>79</v>
      </c>
      <c r="T330" s="31" t="n">
        <v>12.0867</v>
      </c>
      <c r="U330" s="31"/>
      <c r="V330" s="31" t="str">
        <f aca="false">_xlfn.CONCAT(H330,"/",G330)</f>
        <v>AUD/NAD</v>
      </c>
      <c r="W330" s="31" t="n">
        <f aca="false">ABS(10000*(U330-T330))</f>
        <v>120867</v>
      </c>
      <c r="X330" s="32" t="n">
        <f aca="false">IF(LEFT(V330,3)=G330,1,-1)</f>
        <v>-1</v>
      </c>
      <c r="Y330" s="31" t="n">
        <f aca="false">IF(O330="Yes",S330-W330,Q330)</f>
        <v>604.335</v>
      </c>
      <c r="Z330" s="32" t="n">
        <f aca="false">Q330*3</f>
        <v>1813.005</v>
      </c>
      <c r="AA330" s="33" t="n">
        <f aca="false">IF(O330="Yes",(Z330-S330)*100,(Z330-Q330)*100)</f>
        <v>120867</v>
      </c>
      <c r="AB330" s="34" t="n">
        <f aca="false">IF(ABS(Y330)&lt;Z330,IF(O330="Yes",U330+(X330*S330)/10000,T330+(X330*Q330)/10000),"Error msg/No rate shown")</f>
        <v>12.0262665</v>
      </c>
      <c r="AC330" s="34"/>
      <c r="AD330" s="34"/>
      <c r="AE330" s="35"/>
      <c r="AF330" s="35"/>
      <c r="AH330" s="36"/>
      <c r="AI330" s="36"/>
      <c r="AJ330" s="36"/>
      <c r="AK330" s="0" t="n">
        <v>3</v>
      </c>
    </row>
    <row r="331" customFormat="false" ht="13.8" hidden="true" customHeight="false" outlineLevel="0" collapsed="false">
      <c r="A331" s="25"/>
      <c r="B331" s="23"/>
      <c r="C331" s="24"/>
      <c r="D331" s="4"/>
      <c r="E331" s="4" t="s">
        <v>173</v>
      </c>
      <c r="F331" s="4"/>
      <c r="G331" s="26" t="s">
        <v>137</v>
      </c>
      <c r="H331" s="26" t="s">
        <v>83</v>
      </c>
      <c r="I331" s="26" t="s">
        <v>76</v>
      </c>
      <c r="J331" s="27" t="s">
        <v>77</v>
      </c>
      <c r="K331" s="28" t="n">
        <v>15</v>
      </c>
      <c r="L331" s="29" t="n">
        <v>0.6875</v>
      </c>
      <c r="M331" s="29" t="n">
        <v>0.597222222222222</v>
      </c>
      <c r="N331" s="26" t="s">
        <v>77</v>
      </c>
      <c r="O331" s="26" t="s">
        <v>78</v>
      </c>
      <c r="P331" s="30" t="n">
        <v>50</v>
      </c>
      <c r="Q331" s="30" t="n">
        <f aca="false">P331*T331</f>
        <v>4556.805</v>
      </c>
      <c r="R331" s="30" t="s">
        <v>79</v>
      </c>
      <c r="S331" s="30" t="s">
        <v>79</v>
      </c>
      <c r="T331" s="31" t="n">
        <v>91.1361</v>
      </c>
      <c r="U331" s="31"/>
      <c r="V331" s="31" t="str">
        <f aca="false">_xlfn.CONCAT(H331,"/",G331)</f>
        <v>AUD/NPR</v>
      </c>
      <c r="W331" s="31" t="n">
        <f aca="false">ABS(10000*(U331-T331))</f>
        <v>911361</v>
      </c>
      <c r="X331" s="32" t="n">
        <f aca="false">IF(LEFT(V331,3)=G331,1,-1)</f>
        <v>-1</v>
      </c>
      <c r="Y331" s="31" t="n">
        <f aca="false">IF(O331="Yes",S331-W331,Q331)</f>
        <v>4556.805</v>
      </c>
      <c r="Z331" s="32" t="n">
        <f aca="false">Q331*3</f>
        <v>13670.415</v>
      </c>
      <c r="AA331" s="33" t="n">
        <f aca="false">IF(O331="Yes",(Z331-S331)*100,(Z331-Q331)*100)</f>
        <v>911361</v>
      </c>
      <c r="AB331" s="34" t="n">
        <f aca="false">IF(ABS(Y331)&lt;Z331,IF(O331="Yes",U331+(X331*S331)/10000,T331+(X331*Q331)/10000),"Error msg/No rate shown")</f>
        <v>90.6804195</v>
      </c>
      <c r="AC331" s="34"/>
      <c r="AD331" s="34"/>
      <c r="AE331" s="35"/>
      <c r="AF331" s="35"/>
      <c r="AH331" s="36"/>
      <c r="AI331" s="36"/>
      <c r="AJ331" s="36"/>
      <c r="AK331" s="0" t="n">
        <v>3</v>
      </c>
    </row>
    <row r="332" customFormat="false" ht="13.8" hidden="true" customHeight="false" outlineLevel="0" collapsed="false">
      <c r="A332" s="25"/>
      <c r="B332" s="23"/>
      <c r="C332" s="24"/>
      <c r="D332" s="4"/>
      <c r="E332" s="4" t="s">
        <v>173</v>
      </c>
      <c r="F332" s="4"/>
      <c r="G332" s="26" t="s">
        <v>138</v>
      </c>
      <c r="H332" s="26" t="s">
        <v>83</v>
      </c>
      <c r="I332" s="26" t="s">
        <v>91</v>
      </c>
      <c r="J332" s="27" t="s">
        <v>77</v>
      </c>
      <c r="K332" s="28" t="n">
        <v>15</v>
      </c>
      <c r="L332" s="29" t="n">
        <v>0.6875</v>
      </c>
      <c r="M332" s="29" t="n">
        <v>0.597222222222222</v>
      </c>
      <c r="N332" s="26" t="s">
        <v>77</v>
      </c>
      <c r="O332" s="26" t="s">
        <v>78</v>
      </c>
      <c r="P332" s="30" t="n">
        <v>50</v>
      </c>
      <c r="Q332" s="30" t="n">
        <f aca="false">P332*T332</f>
        <v>53092.625</v>
      </c>
      <c r="R332" s="30" t="s">
        <v>79</v>
      </c>
      <c r="S332" s="30" t="s">
        <v>79</v>
      </c>
      <c r="T332" s="31" t="n">
        <v>1061.8525</v>
      </c>
      <c r="U332" s="31"/>
      <c r="V332" s="31" t="str">
        <f aca="false">_xlfn.CONCAT(H332,"/",G332)</f>
        <v>AUD/NGN</v>
      </c>
      <c r="W332" s="31" t="n">
        <f aca="false">ABS(10000*(U332-T332))</f>
        <v>10618525</v>
      </c>
      <c r="X332" s="32" t="n">
        <f aca="false">IF(LEFT(V332,3)=G332,1,-1)</f>
        <v>-1</v>
      </c>
      <c r="Y332" s="31" t="n">
        <f aca="false">IF(O332="Yes",S332-W332,Q332)</f>
        <v>53092.625</v>
      </c>
      <c r="Z332" s="32" t="n">
        <f aca="false">Q332*3</f>
        <v>159277.875</v>
      </c>
      <c r="AA332" s="33" t="n">
        <f aca="false">IF(O332="Yes",(Z332-S332)*100,(Z332-Q332)*100)</f>
        <v>10618525</v>
      </c>
      <c r="AB332" s="34" t="n">
        <f aca="false">IF(ABS(Y332)&lt;Z332,IF(O332="Yes",U332+(X332*S332)/10000,T332+(X332*Q332)/10000),"Error msg/No rate shown")</f>
        <v>1056.5432375</v>
      </c>
      <c r="AC332" s="34"/>
      <c r="AD332" s="34"/>
      <c r="AE332" s="35"/>
      <c r="AF332" s="35"/>
      <c r="AH332" s="36"/>
      <c r="AI332" s="36"/>
      <c r="AJ332" s="36"/>
      <c r="AK332" s="0" t="n">
        <v>3</v>
      </c>
    </row>
    <row r="333" customFormat="false" ht="13.8" hidden="true" customHeight="false" outlineLevel="0" collapsed="false">
      <c r="A333" s="25"/>
      <c r="B333" s="23"/>
      <c r="C333" s="24"/>
      <c r="D333" s="4"/>
      <c r="E333" s="4" t="s">
        <v>172</v>
      </c>
      <c r="F333" s="4"/>
      <c r="G333" s="26" t="s">
        <v>139</v>
      </c>
      <c r="H333" s="26" t="s">
        <v>83</v>
      </c>
      <c r="I333" s="26" t="s">
        <v>76</v>
      </c>
      <c r="J333" s="27" t="s">
        <v>77</v>
      </c>
      <c r="K333" s="28" t="n">
        <v>15</v>
      </c>
      <c r="L333" s="29" t="n">
        <v>0.6875</v>
      </c>
      <c r="M333" s="29" t="n">
        <v>0.597222222222222</v>
      </c>
      <c r="N333" s="26" t="s">
        <v>77</v>
      </c>
      <c r="O333" s="26" t="s">
        <v>78</v>
      </c>
      <c r="P333" s="30" t="n">
        <v>50</v>
      </c>
      <c r="Q333" s="30" t="n">
        <f aca="false">P333*T333</f>
        <v>1864.52</v>
      </c>
      <c r="R333" s="30" t="s">
        <v>79</v>
      </c>
      <c r="S333" s="30" t="s">
        <v>79</v>
      </c>
      <c r="T333" s="31" t="n">
        <v>37.2904</v>
      </c>
      <c r="U333" s="31"/>
      <c r="V333" s="31" t="str">
        <f aca="false">_xlfn.CONCAT(H333,"/",G333)</f>
        <v>AUD/MKD</v>
      </c>
      <c r="W333" s="31" t="n">
        <f aca="false">ABS(10000*(U333-T333))</f>
        <v>372904</v>
      </c>
      <c r="X333" s="32" t="n">
        <f aca="false">IF(LEFT(V333,3)=G333,1,-1)</f>
        <v>-1</v>
      </c>
      <c r="Y333" s="31" t="n">
        <f aca="false">IF(O333="Yes",S333-W333,Q333)</f>
        <v>1864.52</v>
      </c>
      <c r="Z333" s="32" t="n">
        <f aca="false">Q333*3</f>
        <v>5593.56</v>
      </c>
      <c r="AA333" s="33" t="n">
        <f aca="false">IF(O333="Yes",(Z333-S333)*100,(Z333-Q333)*100)</f>
        <v>372904</v>
      </c>
      <c r="AB333" s="34" t="n">
        <f aca="false">IF(ABS(Y333)&lt;Z333,IF(O333="Yes",U333+(X333*S333)/10000,T333+(X333*Q333)/10000),"Error msg/No rate shown")</f>
        <v>37.103948</v>
      </c>
      <c r="AC333" s="34"/>
      <c r="AD333" s="34"/>
      <c r="AE333" s="35"/>
      <c r="AF333" s="35"/>
      <c r="AH333" s="36"/>
      <c r="AI333" s="36"/>
      <c r="AJ333" s="36"/>
      <c r="AK333" s="0" t="n">
        <v>3</v>
      </c>
    </row>
    <row r="334" customFormat="false" ht="13.8" hidden="true" customHeight="false" outlineLevel="0" collapsed="false">
      <c r="A334" s="25"/>
      <c r="B334" s="23"/>
      <c r="C334" s="24"/>
      <c r="D334" s="4"/>
      <c r="E334" s="4" t="s">
        <v>172</v>
      </c>
      <c r="F334" s="4" t="s">
        <v>82</v>
      </c>
      <c r="G334" s="26" t="s">
        <v>140</v>
      </c>
      <c r="H334" s="26" t="s">
        <v>83</v>
      </c>
      <c r="I334" s="26" t="s">
        <v>76</v>
      </c>
      <c r="J334" s="27" t="s">
        <v>77</v>
      </c>
      <c r="K334" s="28" t="n">
        <v>15</v>
      </c>
      <c r="L334" s="29" t="n">
        <v>0.6875</v>
      </c>
      <c r="M334" s="29" t="n">
        <v>0.597222222222222</v>
      </c>
      <c r="N334" s="26" t="s">
        <v>77</v>
      </c>
      <c r="O334" s="26" t="s">
        <v>78</v>
      </c>
      <c r="P334" s="30" t="n">
        <v>50</v>
      </c>
      <c r="Q334" s="30" t="n">
        <f aca="false">P334*T334</f>
        <v>355.685</v>
      </c>
      <c r="R334" s="30" t="s">
        <v>79</v>
      </c>
      <c r="S334" s="30" t="s">
        <v>79</v>
      </c>
      <c r="T334" s="31" t="n">
        <v>7.1137</v>
      </c>
      <c r="U334" s="31"/>
      <c r="V334" s="31" t="str">
        <f aca="false">_xlfn.CONCAT(H334,"/",G334)</f>
        <v>AUD/NOK</v>
      </c>
      <c r="W334" s="31" t="n">
        <f aca="false">ABS(10000*(U334-T334))</f>
        <v>71137</v>
      </c>
      <c r="X334" s="32" t="n">
        <f aca="false">IF(LEFT(V334,3)=G334,1,-1)</f>
        <v>-1</v>
      </c>
      <c r="Y334" s="31" t="n">
        <f aca="false">IF(O334="Yes",S334-W334,Q334)</f>
        <v>355.685</v>
      </c>
      <c r="Z334" s="32" t="n">
        <f aca="false">Q334*3</f>
        <v>1067.055</v>
      </c>
      <c r="AA334" s="33" t="n">
        <f aca="false">IF(O334="Yes",(Z334-S334)*100,(Z334-Q334)*100)</f>
        <v>71137</v>
      </c>
      <c r="AB334" s="34" t="n">
        <f aca="false">IF(ABS(Y334)&lt;Z334,IF(O334="Yes",U334+(X334*S334)/10000,T334+(X334*Q334)/10000),"Error msg/No rate shown")</f>
        <v>7.0781315</v>
      </c>
      <c r="AC334" s="34"/>
      <c r="AD334" s="34"/>
      <c r="AE334" s="35"/>
      <c r="AF334" s="35"/>
      <c r="AH334" s="36"/>
      <c r="AI334" s="36"/>
      <c r="AJ334" s="36"/>
      <c r="AK334" s="0" t="n">
        <v>3</v>
      </c>
    </row>
    <row r="335" customFormat="false" ht="13.8" hidden="true" customHeight="false" outlineLevel="0" collapsed="false">
      <c r="A335" s="25"/>
      <c r="B335" s="23"/>
      <c r="C335" s="24"/>
      <c r="D335" s="4"/>
      <c r="E335" s="4" t="s">
        <v>173</v>
      </c>
      <c r="F335" s="4"/>
      <c r="G335" s="26" t="s">
        <v>141</v>
      </c>
      <c r="H335" s="26" t="s">
        <v>83</v>
      </c>
      <c r="I335" s="26" t="s">
        <v>76</v>
      </c>
      <c r="J335" s="27" t="s">
        <v>77</v>
      </c>
      <c r="K335" s="28" t="n">
        <v>15</v>
      </c>
      <c r="L335" s="29" t="n">
        <v>0.6875</v>
      </c>
      <c r="M335" s="29" t="n">
        <v>0.597222222222222</v>
      </c>
      <c r="N335" s="26" t="s">
        <v>77</v>
      </c>
      <c r="O335" s="26" t="s">
        <v>78</v>
      </c>
      <c r="P335" s="30" t="n">
        <v>50</v>
      </c>
      <c r="Q335" s="30" t="n">
        <f aca="false">P335*T335</f>
        <v>13.06</v>
      </c>
      <c r="R335" s="30" t="s">
        <v>79</v>
      </c>
      <c r="S335" s="30" t="s">
        <v>79</v>
      </c>
      <c r="T335" s="31" t="n">
        <v>0.2612</v>
      </c>
      <c r="U335" s="31"/>
      <c r="V335" s="31" t="str">
        <f aca="false">_xlfn.CONCAT(H335,"/",G335)</f>
        <v>AUD/OMR</v>
      </c>
      <c r="W335" s="31" t="n">
        <f aca="false">ABS(10000*(U335-T335))</f>
        <v>2612</v>
      </c>
      <c r="X335" s="32" t="n">
        <f aca="false">IF(LEFT(V335,3)=G335,1,-1)</f>
        <v>-1</v>
      </c>
      <c r="Y335" s="31" t="n">
        <f aca="false">IF(O335="Yes",S335-W335,Q335)</f>
        <v>13.06</v>
      </c>
      <c r="Z335" s="32" t="n">
        <f aca="false">Q335*3</f>
        <v>39.18</v>
      </c>
      <c r="AA335" s="33" t="n">
        <f aca="false">IF(O335="Yes",(Z335-S335)*100,(Z335-Q335)*100)</f>
        <v>2612</v>
      </c>
      <c r="AB335" s="34" t="n">
        <f aca="false">IF(ABS(Y335)&lt;Z335,IF(O335="Yes",U335+(X335*S335)/10000,T335+(X335*Q335)/10000),"Error msg/No rate shown")</f>
        <v>0.259894</v>
      </c>
      <c r="AC335" s="34"/>
      <c r="AD335" s="34"/>
      <c r="AE335" s="35"/>
      <c r="AF335" s="35"/>
      <c r="AH335" s="36"/>
      <c r="AI335" s="36"/>
      <c r="AJ335" s="36"/>
      <c r="AK335" s="0" t="n">
        <v>3</v>
      </c>
    </row>
    <row r="336" customFormat="false" ht="13.8" hidden="true" customHeight="false" outlineLevel="0" collapsed="false">
      <c r="A336" s="25"/>
      <c r="B336" s="23"/>
      <c r="C336" s="24"/>
      <c r="D336" s="4"/>
      <c r="E336" s="4" t="s">
        <v>173</v>
      </c>
      <c r="F336" s="4"/>
      <c r="G336" s="26" t="s">
        <v>142</v>
      </c>
      <c r="H336" s="26" t="s">
        <v>83</v>
      </c>
      <c r="I336" s="26" t="s">
        <v>76</v>
      </c>
      <c r="J336" s="27" t="s">
        <v>77</v>
      </c>
      <c r="K336" s="28" t="n">
        <v>15</v>
      </c>
      <c r="L336" s="29" t="n">
        <v>0.6875</v>
      </c>
      <c r="M336" s="29" t="n">
        <v>0.597222222222222</v>
      </c>
      <c r="N336" s="26" t="s">
        <v>77</v>
      </c>
      <c r="O336" s="26" t="s">
        <v>78</v>
      </c>
      <c r="P336" s="30" t="n">
        <v>50</v>
      </c>
      <c r="Q336" s="30" t="n">
        <f aca="false">P336*T336</f>
        <v>9439.5</v>
      </c>
      <c r="R336" s="30" t="s">
        <v>79</v>
      </c>
      <c r="S336" s="30" t="s">
        <v>79</v>
      </c>
      <c r="T336" s="31" t="n">
        <v>188.79</v>
      </c>
      <c r="U336" s="31"/>
      <c r="V336" s="31" t="str">
        <f aca="false">_xlfn.CONCAT(H336,"/",G336)</f>
        <v>AUD/PKR</v>
      </c>
      <c r="W336" s="31" t="n">
        <f aca="false">ABS(10000*(U336-T336))</f>
        <v>1887900</v>
      </c>
      <c r="X336" s="32" t="n">
        <f aca="false">IF(LEFT(V336,3)=G336,1,-1)</f>
        <v>-1</v>
      </c>
      <c r="Y336" s="31" t="n">
        <f aca="false">IF(O336="Yes",S336-W336,Q336)</f>
        <v>9439.5</v>
      </c>
      <c r="Z336" s="32" t="n">
        <f aca="false">Q336*3</f>
        <v>28318.5</v>
      </c>
      <c r="AA336" s="33" t="n">
        <f aca="false">IF(O336="Yes",(Z336-S336)*100,(Z336-Q336)*100)</f>
        <v>1887900</v>
      </c>
      <c r="AB336" s="34" t="n">
        <f aca="false">IF(ABS(Y336)&lt;Z336,IF(O336="Yes",U336+(X336*S336)/10000,T336+(X336*Q336)/10000),"Error msg/No rate shown")</f>
        <v>187.84605</v>
      </c>
      <c r="AC336" s="34"/>
      <c r="AD336" s="34"/>
      <c r="AE336" s="35"/>
      <c r="AF336" s="35"/>
      <c r="AH336" s="36"/>
      <c r="AI336" s="36"/>
      <c r="AJ336" s="36"/>
      <c r="AK336" s="0" t="n">
        <v>3</v>
      </c>
    </row>
    <row r="337" customFormat="false" ht="13.8" hidden="true" customHeight="false" outlineLevel="0" collapsed="false">
      <c r="A337" s="25"/>
      <c r="B337" s="23"/>
      <c r="C337" s="24"/>
      <c r="D337" s="4"/>
      <c r="E337" s="4" t="s">
        <v>173</v>
      </c>
      <c r="F337" s="4"/>
      <c r="G337" s="26" t="s">
        <v>143</v>
      </c>
      <c r="H337" s="26" t="s">
        <v>83</v>
      </c>
      <c r="I337" s="26" t="s">
        <v>76</v>
      </c>
      <c r="J337" s="27" t="s">
        <v>77</v>
      </c>
      <c r="K337" s="28" t="n">
        <v>15</v>
      </c>
      <c r="L337" s="29" t="n">
        <v>0.6875</v>
      </c>
      <c r="M337" s="29" t="n">
        <v>0.597222222222222</v>
      </c>
      <c r="N337" s="26" t="s">
        <v>77</v>
      </c>
      <c r="O337" s="26" t="s">
        <v>78</v>
      </c>
      <c r="P337" s="30" t="n">
        <v>50</v>
      </c>
      <c r="Q337" s="30" t="n">
        <f aca="false">P337*T337</f>
        <v>126.325</v>
      </c>
      <c r="R337" s="30" t="s">
        <v>79</v>
      </c>
      <c r="S337" s="30" t="s">
        <v>79</v>
      </c>
      <c r="T337" s="31" t="n">
        <v>2.5265</v>
      </c>
      <c r="U337" s="31"/>
      <c r="V337" s="31" t="str">
        <f aca="false">_xlfn.CONCAT(H337,"/",G337)</f>
        <v>AUD/PEN</v>
      </c>
      <c r="W337" s="31" t="n">
        <f aca="false">ABS(10000*(U337-T337))</f>
        <v>25265</v>
      </c>
      <c r="X337" s="32" t="n">
        <f aca="false">IF(LEFT(V337,3)=G337,1,-1)</f>
        <v>-1</v>
      </c>
      <c r="Y337" s="31" t="n">
        <f aca="false">IF(O337="Yes",S337-W337,Q337)</f>
        <v>126.325</v>
      </c>
      <c r="Z337" s="32" t="n">
        <f aca="false">Q337*3</f>
        <v>378.975</v>
      </c>
      <c r="AA337" s="33" t="n">
        <f aca="false">IF(O337="Yes",(Z337-S337)*100,(Z337-Q337)*100)</f>
        <v>25265</v>
      </c>
      <c r="AB337" s="34" t="n">
        <f aca="false">IF(ABS(Y337)&lt;Z337,IF(O337="Yes",U337+(X337*S337)/10000,T337+(X337*Q337)/10000),"Error msg/No rate shown")</f>
        <v>2.5138675</v>
      </c>
      <c r="AC337" s="34"/>
      <c r="AD337" s="34"/>
      <c r="AE337" s="35"/>
      <c r="AF337" s="35"/>
      <c r="AH337" s="36"/>
      <c r="AI337" s="36"/>
      <c r="AJ337" s="36"/>
      <c r="AK337" s="0" t="n">
        <v>3</v>
      </c>
    </row>
    <row r="338" customFormat="false" ht="13.8" hidden="true" customHeight="false" outlineLevel="0" collapsed="false">
      <c r="A338" s="25"/>
      <c r="B338" s="23"/>
      <c r="C338" s="24"/>
      <c r="D338" s="4"/>
      <c r="E338" s="4" t="s">
        <v>173</v>
      </c>
      <c r="F338" s="4"/>
      <c r="G338" s="26" t="s">
        <v>144</v>
      </c>
      <c r="H338" s="26" t="s">
        <v>83</v>
      </c>
      <c r="I338" s="26" t="s">
        <v>76</v>
      </c>
      <c r="J338" s="27" t="s">
        <v>77</v>
      </c>
      <c r="K338" s="28" t="n">
        <v>15</v>
      </c>
      <c r="L338" s="29" t="n">
        <v>0.6875</v>
      </c>
      <c r="M338" s="29" t="n">
        <v>0.597222222222222</v>
      </c>
      <c r="N338" s="26" t="s">
        <v>77</v>
      </c>
      <c r="O338" s="26" t="s">
        <v>78</v>
      </c>
      <c r="P338" s="30" t="n">
        <v>50</v>
      </c>
      <c r="Q338" s="30" t="n">
        <f aca="false">P338*T338</f>
        <v>1908.3</v>
      </c>
      <c r="R338" s="30" t="s">
        <v>79</v>
      </c>
      <c r="S338" s="30" t="s">
        <v>79</v>
      </c>
      <c r="T338" s="31" t="n">
        <v>38.166</v>
      </c>
      <c r="U338" s="31"/>
      <c r="V338" s="31" t="str">
        <f aca="false">_xlfn.CONCAT(H338,"/",G338)</f>
        <v>AUD/PHP</v>
      </c>
      <c r="W338" s="31" t="n">
        <f aca="false">ABS(10000*(U338-T338))</f>
        <v>381660</v>
      </c>
      <c r="X338" s="32" t="n">
        <f aca="false">IF(LEFT(V338,3)=G338,1,-1)</f>
        <v>-1</v>
      </c>
      <c r="Y338" s="31" t="n">
        <f aca="false">IF(O338="Yes",S338-W338,Q338)</f>
        <v>1908.3</v>
      </c>
      <c r="Z338" s="32" t="n">
        <f aca="false">Q338*3</f>
        <v>5724.9</v>
      </c>
      <c r="AA338" s="33" t="n">
        <f aca="false">IF(O338="Yes",(Z338-S338)*100,(Z338-Q338)*100)</f>
        <v>381660</v>
      </c>
      <c r="AB338" s="34" t="n">
        <f aca="false">IF(ABS(Y338)&lt;Z338,IF(O338="Yes",U338+(X338*S338)/10000,T338+(X338*Q338)/10000),"Error msg/No rate shown")</f>
        <v>37.97517</v>
      </c>
      <c r="AC338" s="34"/>
      <c r="AD338" s="34"/>
      <c r="AE338" s="35"/>
      <c r="AF338" s="35"/>
      <c r="AH338" s="36"/>
      <c r="AI338" s="36"/>
      <c r="AJ338" s="36"/>
      <c r="AK338" s="0" t="n">
        <v>3</v>
      </c>
    </row>
    <row r="339" customFormat="false" ht="13.8" hidden="true" customHeight="false" outlineLevel="0" collapsed="false">
      <c r="A339" s="25"/>
      <c r="B339" s="23"/>
      <c r="C339" s="24"/>
      <c r="D339" s="4"/>
      <c r="E339" s="4" t="s">
        <v>172</v>
      </c>
      <c r="F339" s="4" t="s">
        <v>82</v>
      </c>
      <c r="G339" s="26" t="s">
        <v>145</v>
      </c>
      <c r="H339" s="26" t="s">
        <v>83</v>
      </c>
      <c r="I339" s="26" t="s">
        <v>76</v>
      </c>
      <c r="J339" s="27" t="s">
        <v>77</v>
      </c>
      <c r="K339" s="28" t="n">
        <v>15</v>
      </c>
      <c r="L339" s="29" t="n">
        <v>0.6875</v>
      </c>
      <c r="M339" s="29" t="n">
        <v>0.597222222222222</v>
      </c>
      <c r="N339" s="26" t="s">
        <v>77</v>
      </c>
      <c r="O339" s="26" t="s">
        <v>78</v>
      </c>
      <c r="P339" s="30" t="n">
        <v>50</v>
      </c>
      <c r="Q339" s="30" t="n">
        <f aca="false">P339*T339</f>
        <v>130.915</v>
      </c>
      <c r="R339" s="30" t="s">
        <v>79</v>
      </c>
      <c r="S339" s="30" t="s">
        <v>79</v>
      </c>
      <c r="T339" s="31" t="n">
        <v>2.6183</v>
      </c>
      <c r="U339" s="31"/>
      <c r="V339" s="31" t="str">
        <f aca="false">_xlfn.CONCAT(H339,"/",G339)</f>
        <v>AUD/PLN</v>
      </c>
      <c r="W339" s="31" t="n">
        <f aca="false">ABS(10000*(U339-T339))</f>
        <v>26183</v>
      </c>
      <c r="X339" s="32" t="n">
        <f aca="false">IF(LEFT(V339,3)=G339,1,-1)</f>
        <v>-1</v>
      </c>
      <c r="Y339" s="31" t="n">
        <f aca="false">IF(O339="Yes",S339-W339,Q339)</f>
        <v>130.915</v>
      </c>
      <c r="Z339" s="32" t="n">
        <f aca="false">Q339*3</f>
        <v>392.745</v>
      </c>
      <c r="AA339" s="33" t="n">
        <f aca="false">IF(O339="Yes",(Z339-S339)*100,(Z339-Q339)*100)</f>
        <v>26183</v>
      </c>
      <c r="AB339" s="34" t="n">
        <f aca="false">IF(ABS(Y339)&lt;Z339,IF(O339="Yes",U339+(X339*S339)/10000,T339+(X339*Q339)/10000),"Error msg/No rate shown")</f>
        <v>2.6052085</v>
      </c>
      <c r="AC339" s="34"/>
      <c r="AD339" s="34"/>
      <c r="AE339" s="35"/>
      <c r="AF339" s="35"/>
      <c r="AH339" s="36"/>
      <c r="AI339" s="36"/>
      <c r="AJ339" s="36"/>
      <c r="AK339" s="0" t="n">
        <v>3</v>
      </c>
    </row>
    <row r="340" customFormat="false" ht="13.8" hidden="true" customHeight="false" outlineLevel="0" collapsed="false">
      <c r="A340" s="25"/>
      <c r="B340" s="23"/>
      <c r="C340" s="24"/>
      <c r="D340" s="4"/>
      <c r="E340" s="4" t="s">
        <v>173</v>
      </c>
      <c r="F340" s="4"/>
      <c r="G340" s="26" t="s">
        <v>146</v>
      </c>
      <c r="H340" s="26" t="s">
        <v>83</v>
      </c>
      <c r="I340" s="26" t="s">
        <v>76</v>
      </c>
      <c r="J340" s="27" t="s">
        <v>77</v>
      </c>
      <c r="K340" s="28" t="n">
        <v>15</v>
      </c>
      <c r="L340" s="29" t="n">
        <v>0.6875</v>
      </c>
      <c r="M340" s="29" t="n">
        <v>0.597222222222222</v>
      </c>
      <c r="N340" s="26" t="s">
        <v>77</v>
      </c>
      <c r="O340" s="26" t="s">
        <v>78</v>
      </c>
      <c r="P340" s="30" t="n">
        <v>50</v>
      </c>
      <c r="Q340" s="30" t="n">
        <f aca="false">P340*T340</f>
        <v>123.625</v>
      </c>
      <c r="R340" s="30" t="s">
        <v>79</v>
      </c>
      <c r="S340" s="30" t="s">
        <v>79</v>
      </c>
      <c r="T340" s="31" t="n">
        <v>2.4725</v>
      </c>
      <c r="U340" s="31"/>
      <c r="V340" s="31" t="str">
        <f aca="false">_xlfn.CONCAT(H340,"/",G340)</f>
        <v>AUD/QAR</v>
      </c>
      <c r="W340" s="31" t="n">
        <f aca="false">ABS(10000*(U340-T340))</f>
        <v>24725</v>
      </c>
      <c r="X340" s="32" t="n">
        <f aca="false">IF(LEFT(V340,3)=G340,1,-1)</f>
        <v>-1</v>
      </c>
      <c r="Y340" s="31" t="n">
        <f aca="false">IF(O340="Yes",S340-W340,Q340)</f>
        <v>123.625</v>
      </c>
      <c r="Z340" s="32" t="n">
        <f aca="false">Q340*3</f>
        <v>370.875</v>
      </c>
      <c r="AA340" s="33" t="n">
        <f aca="false">IF(O340="Yes",(Z340-S340)*100,(Z340-Q340)*100)</f>
        <v>24725</v>
      </c>
      <c r="AB340" s="34" t="n">
        <f aca="false">IF(ABS(Y340)&lt;Z340,IF(O340="Yes",U340+(X340*S340)/10000,T340+(X340*Q340)/10000),"Error msg/No rate shown")</f>
        <v>2.4601375</v>
      </c>
      <c r="AC340" s="34"/>
      <c r="AD340" s="34"/>
      <c r="AE340" s="35"/>
      <c r="AF340" s="35"/>
      <c r="AH340" s="36"/>
      <c r="AI340" s="36"/>
      <c r="AJ340" s="36"/>
      <c r="AK340" s="0" t="n">
        <v>3</v>
      </c>
    </row>
    <row r="341" customFormat="false" ht="13.8" hidden="true" customHeight="false" outlineLevel="0" collapsed="false">
      <c r="A341" s="25"/>
      <c r="B341" s="23"/>
      <c r="C341" s="24"/>
      <c r="D341" s="4"/>
      <c r="E341" s="4" t="s">
        <v>172</v>
      </c>
      <c r="F341" s="4" t="s">
        <v>82</v>
      </c>
      <c r="G341" s="26" t="s">
        <v>147</v>
      </c>
      <c r="H341" s="26" t="s">
        <v>83</v>
      </c>
      <c r="I341" s="26" t="s">
        <v>76</v>
      </c>
      <c r="J341" s="27" t="s">
        <v>77</v>
      </c>
      <c r="K341" s="28" t="n">
        <v>15</v>
      </c>
      <c r="L341" s="29" t="n">
        <v>0.6875</v>
      </c>
      <c r="M341" s="29" t="n">
        <v>0.597222222222222</v>
      </c>
      <c r="N341" s="26" t="s">
        <v>77</v>
      </c>
      <c r="O341" s="26" t="s">
        <v>78</v>
      </c>
      <c r="P341" s="30" t="n">
        <v>50</v>
      </c>
      <c r="Q341" s="30" t="n">
        <f aca="false">P341*T341</f>
        <v>151.765</v>
      </c>
      <c r="R341" s="30" t="s">
        <v>79</v>
      </c>
      <c r="S341" s="30" t="s">
        <v>79</v>
      </c>
      <c r="T341" s="31" t="n">
        <v>3.0353</v>
      </c>
      <c r="U341" s="31"/>
      <c r="V341" s="31" t="str">
        <f aca="false">_xlfn.CONCAT(H341,"/",G341)</f>
        <v>AUD/RON</v>
      </c>
      <c r="W341" s="31" t="n">
        <f aca="false">ABS(10000*(U341-T341))</f>
        <v>30353</v>
      </c>
      <c r="X341" s="32" t="n">
        <f aca="false">IF(LEFT(V341,3)=G341,1,-1)</f>
        <v>-1</v>
      </c>
      <c r="Y341" s="31" t="n">
        <f aca="false">IF(O341="Yes",S341-W341,Q341)</f>
        <v>151.765</v>
      </c>
      <c r="Z341" s="32" t="n">
        <f aca="false">Q341*3</f>
        <v>455.295</v>
      </c>
      <c r="AA341" s="33" t="n">
        <f aca="false">IF(O341="Yes",(Z341-S341)*100,(Z341-Q341)*100)</f>
        <v>30353</v>
      </c>
      <c r="AB341" s="34" t="n">
        <f aca="false">IF(ABS(Y341)&lt;Z341,IF(O341="Yes",U341+(X341*S341)/10000,T341+(X341*Q341)/10000),"Error msg/No rate shown")</f>
        <v>3.0201235</v>
      </c>
      <c r="AC341" s="34"/>
      <c r="AD341" s="34"/>
      <c r="AE341" s="35"/>
      <c r="AF341" s="35"/>
      <c r="AH341" s="36"/>
      <c r="AI341" s="36"/>
      <c r="AJ341" s="36"/>
      <c r="AK341" s="0" t="n">
        <v>3</v>
      </c>
    </row>
    <row r="342" customFormat="false" ht="13.8" hidden="true" customHeight="false" outlineLevel="0" collapsed="false">
      <c r="A342" s="25"/>
      <c r="B342" s="23"/>
      <c r="C342" s="24"/>
      <c r="D342" s="4"/>
      <c r="E342" s="4" t="s">
        <v>172</v>
      </c>
      <c r="F342" s="4"/>
      <c r="G342" s="26" t="s">
        <v>148</v>
      </c>
      <c r="H342" s="26" t="s">
        <v>83</v>
      </c>
      <c r="I342" s="26" t="s">
        <v>76</v>
      </c>
      <c r="J342" s="27" t="s">
        <v>77</v>
      </c>
      <c r="K342" s="28" t="n">
        <v>15</v>
      </c>
      <c r="L342" s="29" t="n">
        <v>0.6875</v>
      </c>
      <c r="M342" s="29" t="n">
        <v>0.597222222222222</v>
      </c>
      <c r="N342" s="26" t="s">
        <v>77</v>
      </c>
      <c r="O342" s="26" t="s">
        <v>78</v>
      </c>
      <c r="P342" s="30" t="n">
        <v>50</v>
      </c>
      <c r="Q342" s="30" t="n">
        <f aca="false">P342*T342</f>
        <v>44776</v>
      </c>
      <c r="R342" s="30" t="s">
        <v>79</v>
      </c>
      <c r="S342" s="30" t="s">
        <v>79</v>
      </c>
      <c r="T342" s="31" t="n">
        <v>895.52</v>
      </c>
      <c r="U342" s="31"/>
      <c r="V342" s="31" t="str">
        <f aca="false">_xlfn.CONCAT(H342,"/",G342)</f>
        <v>AUD/RWF</v>
      </c>
      <c r="W342" s="31" t="n">
        <f aca="false">ABS(10000*(U342-T342))</f>
        <v>8955200</v>
      </c>
      <c r="X342" s="32" t="n">
        <f aca="false">IF(LEFT(V342,3)=G342,1,-1)</f>
        <v>-1</v>
      </c>
      <c r="Y342" s="31" t="n">
        <f aca="false">IF(O342="Yes",S342-W342,Q342)</f>
        <v>44776</v>
      </c>
      <c r="Z342" s="32" t="n">
        <f aca="false">Q342*3</f>
        <v>134328</v>
      </c>
      <c r="AA342" s="33" t="n">
        <f aca="false">IF(O342="Yes",(Z342-S342)*100,(Z342-Q342)*100)</f>
        <v>8955200</v>
      </c>
      <c r="AB342" s="34" t="n">
        <f aca="false">IF(ABS(Y342)&lt;Z342,IF(O342="Yes",U342+(X342*S342)/10000,T342+(X342*Q342)/10000),"Error msg/No rate shown")</f>
        <v>891.0424</v>
      </c>
      <c r="AC342" s="34"/>
      <c r="AD342" s="34"/>
      <c r="AE342" s="35"/>
      <c r="AF342" s="35"/>
      <c r="AH342" s="36"/>
      <c r="AI342" s="36"/>
      <c r="AJ342" s="36"/>
      <c r="AK342" s="0" t="n">
        <v>3</v>
      </c>
    </row>
    <row r="343" customFormat="false" ht="13.8" hidden="true" customHeight="false" outlineLevel="0" collapsed="false">
      <c r="A343" s="25"/>
      <c r="B343" s="23"/>
      <c r="C343" s="24"/>
      <c r="D343" s="4"/>
      <c r="E343" s="4" t="s">
        <v>173</v>
      </c>
      <c r="F343" s="4"/>
      <c r="G343" s="26" t="s">
        <v>149</v>
      </c>
      <c r="H343" s="26" t="s">
        <v>83</v>
      </c>
      <c r="I343" s="26" t="s">
        <v>76</v>
      </c>
      <c r="J343" s="27" t="s">
        <v>77</v>
      </c>
      <c r="K343" s="28" t="n">
        <v>15</v>
      </c>
      <c r="L343" s="29" t="n">
        <v>0.6875</v>
      </c>
      <c r="M343" s="29" t="n">
        <v>0.597222222222222</v>
      </c>
      <c r="N343" s="26" t="s">
        <v>77</v>
      </c>
      <c r="O343" s="26" t="s">
        <v>78</v>
      </c>
      <c r="P343" s="30" t="n">
        <v>50</v>
      </c>
      <c r="Q343" s="30" t="n">
        <f aca="false">P343*T343</f>
        <v>33.925</v>
      </c>
      <c r="R343" s="30" t="s">
        <v>79</v>
      </c>
      <c r="S343" s="30" t="s">
        <v>79</v>
      </c>
      <c r="T343" s="31" t="n">
        <v>0.6785</v>
      </c>
      <c r="U343" s="31"/>
      <c r="V343" s="31" t="str">
        <f aca="false">_xlfn.CONCAT(H343,"/",G343)</f>
        <v>AUD/WST</v>
      </c>
      <c r="W343" s="31" t="n">
        <f aca="false">ABS(10000*(U343-T343))</f>
        <v>6785</v>
      </c>
      <c r="X343" s="32" t="n">
        <f aca="false">IF(LEFT(V343,3)=G343,1,-1)</f>
        <v>-1</v>
      </c>
      <c r="Y343" s="31" t="n">
        <f aca="false">IF(O343="Yes",S343-W343,Q343)</f>
        <v>33.925</v>
      </c>
      <c r="Z343" s="32" t="n">
        <f aca="false">Q343*3</f>
        <v>101.775</v>
      </c>
      <c r="AA343" s="33" t="n">
        <f aca="false">IF(O343="Yes",(Z343-S343)*100,(Z343-Q343)*100)</f>
        <v>6785</v>
      </c>
      <c r="AB343" s="34" t="n">
        <f aca="false">IF(ABS(Y343)&lt;Z343,IF(O343="Yes",U343+(X343*S343)/10000,T343+(X343*Q343)/10000),"Error msg/No rate shown")</f>
        <v>0.6751075</v>
      </c>
      <c r="AC343" s="34"/>
      <c r="AD343" s="34"/>
      <c r="AE343" s="35"/>
      <c r="AF343" s="35"/>
      <c r="AH343" s="36"/>
      <c r="AI343" s="36"/>
      <c r="AJ343" s="36"/>
      <c r="AK343" s="0" t="n">
        <v>3</v>
      </c>
    </row>
    <row r="344" customFormat="false" ht="13.8" hidden="true" customHeight="false" outlineLevel="0" collapsed="false">
      <c r="A344" s="25"/>
      <c r="B344" s="23"/>
      <c r="C344" s="24"/>
      <c r="D344" s="4"/>
      <c r="E344" s="4" t="s">
        <v>172</v>
      </c>
      <c r="F344" s="4" t="s">
        <v>82</v>
      </c>
      <c r="G344" s="26" t="s">
        <v>150</v>
      </c>
      <c r="H344" s="26" t="s">
        <v>83</v>
      </c>
      <c r="I344" s="26" t="s">
        <v>76</v>
      </c>
      <c r="J344" s="27" t="s">
        <v>77</v>
      </c>
      <c r="K344" s="28" t="n">
        <v>15</v>
      </c>
      <c r="L344" s="29" t="n">
        <v>0.6875</v>
      </c>
      <c r="M344" s="29" t="n">
        <v>0.597222222222222</v>
      </c>
      <c r="N344" s="26" t="s">
        <v>77</v>
      </c>
      <c r="O344" s="26" t="s">
        <v>78</v>
      </c>
      <c r="P344" s="30" t="n">
        <v>50</v>
      </c>
      <c r="Q344" s="30" t="n">
        <f aca="false">P344*T344</f>
        <v>127.305</v>
      </c>
      <c r="R344" s="30" t="s">
        <v>79</v>
      </c>
      <c r="S344" s="30" t="s">
        <v>79</v>
      </c>
      <c r="T344" s="31" t="n">
        <v>2.5461</v>
      </c>
      <c r="U344" s="31"/>
      <c r="V344" s="31" t="str">
        <f aca="false">_xlfn.CONCAT(H344,"/",G344)</f>
        <v>AUD/SAR</v>
      </c>
      <c r="W344" s="31" t="n">
        <f aca="false">ABS(10000*(U344-T344))</f>
        <v>25461</v>
      </c>
      <c r="X344" s="32" t="n">
        <f aca="false">IF(LEFT(V344,3)=G344,1,-1)</f>
        <v>-1</v>
      </c>
      <c r="Y344" s="31" t="n">
        <f aca="false">IF(O344="Yes",S344-W344,Q344)</f>
        <v>127.305</v>
      </c>
      <c r="Z344" s="32" t="n">
        <f aca="false">Q344*3</f>
        <v>381.915</v>
      </c>
      <c r="AA344" s="33" t="n">
        <f aca="false">IF(O344="Yes",(Z344-S344)*100,(Z344-Q344)*100)</f>
        <v>25461</v>
      </c>
      <c r="AB344" s="34" t="n">
        <f aca="false">IF(ABS(Y344)&lt;Z344,IF(O344="Yes",U344+(X344*S344)/10000,T344+(X344*Q344)/10000),"Error msg/No rate shown")</f>
        <v>2.5333695</v>
      </c>
      <c r="AC344" s="34"/>
      <c r="AD344" s="34"/>
      <c r="AE344" s="35"/>
      <c r="AF344" s="35"/>
      <c r="AH344" s="36"/>
      <c r="AI344" s="36"/>
      <c r="AJ344" s="36"/>
      <c r="AK344" s="0" t="n">
        <v>3</v>
      </c>
    </row>
    <row r="345" customFormat="false" ht="13.8" hidden="true" customHeight="false" outlineLevel="0" collapsed="false">
      <c r="A345" s="25"/>
      <c r="B345" s="23"/>
      <c r="C345" s="24"/>
      <c r="D345" s="4"/>
      <c r="E345" s="4" t="s">
        <v>173</v>
      </c>
      <c r="F345" s="4"/>
      <c r="G345" s="26" t="s">
        <v>151</v>
      </c>
      <c r="H345" s="26" t="s">
        <v>83</v>
      </c>
      <c r="I345" s="26" t="s">
        <v>76</v>
      </c>
      <c r="J345" s="27" t="s">
        <v>77</v>
      </c>
      <c r="K345" s="28" t="n">
        <v>15</v>
      </c>
      <c r="L345" s="29" t="n">
        <v>0.6875</v>
      </c>
      <c r="M345" s="29" t="n">
        <v>0.597222222222222</v>
      </c>
      <c r="N345" s="26" t="s">
        <v>77</v>
      </c>
      <c r="O345" s="26" t="s">
        <v>78</v>
      </c>
      <c r="P345" s="30" t="n">
        <v>50</v>
      </c>
      <c r="Q345" s="30" t="n">
        <f aca="false">P345*T345</f>
        <v>3568.55</v>
      </c>
      <c r="R345" s="30" t="s">
        <v>79</v>
      </c>
      <c r="S345" s="30" t="s">
        <v>79</v>
      </c>
      <c r="T345" s="31" t="n">
        <v>71.371</v>
      </c>
      <c r="U345" s="31"/>
      <c r="V345" s="31" t="str">
        <f aca="false">_xlfn.CONCAT(H345,"/",G345)</f>
        <v>AUD/RSD</v>
      </c>
      <c r="W345" s="31" t="n">
        <f aca="false">ABS(10000*(U345-T345))</f>
        <v>713710</v>
      </c>
      <c r="X345" s="32" t="n">
        <f aca="false">IF(LEFT(V345,3)=G345,1,-1)</f>
        <v>-1</v>
      </c>
      <c r="Y345" s="31" t="n">
        <f aca="false">IF(O345="Yes",S345-W345,Q345)</f>
        <v>3568.55</v>
      </c>
      <c r="Z345" s="32" t="n">
        <f aca="false">Q345*3</f>
        <v>10705.65</v>
      </c>
      <c r="AA345" s="33" t="n">
        <f aca="false">IF(O345="Yes",(Z345-S345)*100,(Z345-Q345)*100)</f>
        <v>713710</v>
      </c>
      <c r="AB345" s="34" t="n">
        <f aca="false">IF(ABS(Y345)&lt;Z345,IF(O345="Yes",U345+(X345*S345)/10000,T345+(X345*Q345)/10000),"Error msg/No rate shown")</f>
        <v>71.014145</v>
      </c>
      <c r="AC345" s="34"/>
      <c r="AD345" s="34"/>
      <c r="AE345" s="35"/>
      <c r="AF345" s="35"/>
      <c r="AH345" s="36"/>
      <c r="AI345" s="36"/>
      <c r="AJ345" s="36"/>
      <c r="AK345" s="0" t="n">
        <v>3</v>
      </c>
    </row>
    <row r="346" customFormat="false" ht="13.8" hidden="true" customHeight="false" outlineLevel="0" collapsed="false">
      <c r="A346" s="25"/>
      <c r="B346" s="23"/>
      <c r="C346" s="24"/>
      <c r="D346" s="4"/>
      <c r="E346" s="4" t="s">
        <v>172</v>
      </c>
      <c r="F346" s="4"/>
      <c r="G346" s="26" t="s">
        <v>152</v>
      </c>
      <c r="H346" s="26" t="s">
        <v>83</v>
      </c>
      <c r="I346" s="26" t="s">
        <v>76</v>
      </c>
      <c r="J346" s="27" t="s">
        <v>77</v>
      </c>
      <c r="K346" s="28" t="n">
        <v>15</v>
      </c>
      <c r="L346" s="29" t="n">
        <v>0.6875</v>
      </c>
      <c r="M346" s="29" t="n">
        <v>0.597222222222222</v>
      </c>
      <c r="N346" s="26" t="s">
        <v>77</v>
      </c>
      <c r="O346" s="26" t="s">
        <v>78</v>
      </c>
      <c r="P346" s="30" t="n">
        <v>50</v>
      </c>
      <c r="Q346" s="30" t="n">
        <f aca="false">P346*T346</f>
        <v>11990.79</v>
      </c>
      <c r="R346" s="30" t="s">
        <v>79</v>
      </c>
      <c r="S346" s="30" t="s">
        <v>79</v>
      </c>
      <c r="T346" s="31" t="n">
        <v>239.8158</v>
      </c>
      <c r="U346" s="31"/>
      <c r="V346" s="31" t="str">
        <f aca="false">_xlfn.CONCAT(H346,"/",G346)</f>
        <v>AUD/SLE</v>
      </c>
      <c r="W346" s="31" t="n">
        <f aca="false">ABS(10000*(U346-T346))</f>
        <v>2398158</v>
      </c>
      <c r="X346" s="32" t="n">
        <f aca="false">IF(LEFT(V346,3)=G346,1,-1)</f>
        <v>-1</v>
      </c>
      <c r="Y346" s="31" t="n">
        <f aca="false">IF(O346="Yes",S346-W346,Q346)</f>
        <v>11990.79</v>
      </c>
      <c r="Z346" s="32" t="n">
        <f aca="false">Q346*3</f>
        <v>35972.37</v>
      </c>
      <c r="AA346" s="33" t="n">
        <f aca="false">IF(O346="Yes",(Z346-S346)*100,(Z346-Q346)*100)</f>
        <v>2398158</v>
      </c>
      <c r="AB346" s="34" t="n">
        <f aca="false">IF(ABS(Y346)&lt;Z346,IF(O346="Yes",U346+(X346*S346)/10000,T346+(X346*Q346)/10000),"Error msg/No rate shown")</f>
        <v>238.616721</v>
      </c>
      <c r="AC346" s="34"/>
      <c r="AD346" s="34"/>
      <c r="AE346" s="35"/>
      <c r="AF346" s="35"/>
      <c r="AH346" s="36"/>
      <c r="AI346" s="36"/>
      <c r="AJ346" s="36"/>
      <c r="AK346" s="0" t="n">
        <v>3</v>
      </c>
    </row>
    <row r="347" customFormat="false" ht="13.8" hidden="true" customHeight="false" outlineLevel="0" collapsed="false">
      <c r="A347" s="25"/>
      <c r="B347" s="23"/>
      <c r="C347" s="24"/>
      <c r="D347" s="4"/>
      <c r="E347" s="4" t="s">
        <v>172</v>
      </c>
      <c r="F347" s="4" t="s">
        <v>82</v>
      </c>
      <c r="G347" s="26" t="s">
        <v>153</v>
      </c>
      <c r="H347" s="26" t="s">
        <v>83</v>
      </c>
      <c r="I347" s="26" t="s">
        <v>76</v>
      </c>
      <c r="J347" s="27" t="s">
        <v>77</v>
      </c>
      <c r="K347" s="28" t="n">
        <v>15</v>
      </c>
      <c r="L347" s="29" t="n">
        <v>0.6875</v>
      </c>
      <c r="M347" s="29" t="n">
        <v>0.597222222222222</v>
      </c>
      <c r="N347" s="26" t="s">
        <v>77</v>
      </c>
      <c r="O347" s="26" t="s">
        <v>78</v>
      </c>
      <c r="P347" s="30" t="n">
        <v>50</v>
      </c>
      <c r="Q347" s="30" t="n">
        <f aca="false">P347*T347</f>
        <v>44.22</v>
      </c>
      <c r="R347" s="30" t="s">
        <v>79</v>
      </c>
      <c r="S347" s="30" t="s">
        <v>79</v>
      </c>
      <c r="T347" s="31" t="n">
        <v>0.8844</v>
      </c>
      <c r="U347" s="31"/>
      <c r="V347" s="31" t="str">
        <f aca="false">_xlfn.CONCAT(H347,"/",G347)</f>
        <v>AUD/SGD</v>
      </c>
      <c r="W347" s="31" t="n">
        <f aca="false">ABS(10000*(U347-T347))</f>
        <v>8844</v>
      </c>
      <c r="X347" s="32" t="n">
        <f aca="false">IF(LEFT(V347,3)=G347,1,-1)</f>
        <v>-1</v>
      </c>
      <c r="Y347" s="31" t="n">
        <f aca="false">IF(O347="Yes",S347-W347,Q347)</f>
        <v>44.22</v>
      </c>
      <c r="Z347" s="32" t="n">
        <f aca="false">Q347*3</f>
        <v>132.66</v>
      </c>
      <c r="AA347" s="33" t="n">
        <f aca="false">IF(O347="Yes",(Z347-S347)*100,(Z347-Q347)*100)</f>
        <v>8844</v>
      </c>
      <c r="AB347" s="34" t="n">
        <f aca="false">IF(ABS(Y347)&lt;Z347,IF(O347="Yes",U347+(X347*S347)/10000,T347+(X347*Q347)/10000),"Error msg/No rate shown")</f>
        <v>0.879978</v>
      </c>
      <c r="AC347" s="34"/>
      <c r="AD347" s="34"/>
      <c r="AE347" s="35"/>
      <c r="AF347" s="35"/>
      <c r="AH347" s="36"/>
      <c r="AI347" s="36"/>
      <c r="AJ347" s="36"/>
      <c r="AK347" s="0" t="n">
        <v>3</v>
      </c>
    </row>
    <row r="348" customFormat="false" ht="13.8" hidden="true" customHeight="false" outlineLevel="0" collapsed="false">
      <c r="A348" s="25"/>
      <c r="B348" s="23"/>
      <c r="C348" s="24"/>
      <c r="D348" s="4"/>
      <c r="E348" s="4" t="s">
        <v>172</v>
      </c>
      <c r="F348" s="4"/>
      <c r="G348" s="26" t="s">
        <v>154</v>
      </c>
      <c r="H348" s="26" t="s">
        <v>83</v>
      </c>
      <c r="I348" s="26" t="s">
        <v>76</v>
      </c>
      <c r="J348" s="27" t="s">
        <v>77</v>
      </c>
      <c r="K348" s="28" t="n">
        <v>15</v>
      </c>
      <c r="L348" s="29" t="n">
        <v>0.6875</v>
      </c>
      <c r="M348" s="29" t="n">
        <v>0.597222222222222</v>
      </c>
      <c r="N348" s="26" t="s">
        <v>77</v>
      </c>
      <c r="O348" s="26" t="s">
        <v>78</v>
      </c>
      <c r="P348" s="30" t="n">
        <v>50</v>
      </c>
      <c r="Q348" s="30" t="n">
        <f aca="false">P348*T348</f>
        <v>273.59</v>
      </c>
      <c r="R348" s="30" t="s">
        <v>79</v>
      </c>
      <c r="S348" s="30" t="s">
        <v>79</v>
      </c>
      <c r="T348" s="31" t="n">
        <v>5.4718</v>
      </c>
      <c r="U348" s="31"/>
      <c r="V348" s="31" t="str">
        <f aca="false">_xlfn.CONCAT(H348,"/",G348)</f>
        <v>AUD/SBD</v>
      </c>
      <c r="W348" s="31" t="n">
        <f aca="false">ABS(10000*(U348-T348))</f>
        <v>54718</v>
      </c>
      <c r="X348" s="32" t="n">
        <f aca="false">IF(LEFT(V348,3)=G348,1,-1)</f>
        <v>-1</v>
      </c>
      <c r="Y348" s="31" t="n">
        <f aca="false">IF(O348="Yes",S348-W348,Q348)</f>
        <v>273.59</v>
      </c>
      <c r="Z348" s="32" t="n">
        <f aca="false">Q348*3</f>
        <v>820.77</v>
      </c>
      <c r="AA348" s="33" t="n">
        <f aca="false">IF(O348="Yes",(Z348-S348)*100,(Z348-Q348)*100)</f>
        <v>54718</v>
      </c>
      <c r="AB348" s="34" t="n">
        <f aca="false">IF(ABS(Y348)&lt;Z348,IF(O348="Yes",U348+(X348*S348)/10000,T348+(X348*Q348)/10000),"Error msg/No rate shown")</f>
        <v>5.444441</v>
      </c>
      <c r="AC348" s="34"/>
      <c r="AD348" s="34"/>
      <c r="AE348" s="35"/>
      <c r="AF348" s="35"/>
      <c r="AH348" s="36"/>
      <c r="AI348" s="36"/>
      <c r="AJ348" s="36"/>
      <c r="AK348" s="0" t="n">
        <v>3</v>
      </c>
    </row>
    <row r="349" customFormat="false" ht="13.8" hidden="true" customHeight="false" outlineLevel="0" collapsed="false">
      <c r="A349" s="25"/>
      <c r="B349" s="23"/>
      <c r="C349" s="24"/>
      <c r="D349" s="4"/>
      <c r="E349" s="4" t="s">
        <v>172</v>
      </c>
      <c r="F349" s="4" t="s">
        <v>82</v>
      </c>
      <c r="G349" s="26" t="s">
        <v>155</v>
      </c>
      <c r="H349" s="26" t="s">
        <v>83</v>
      </c>
      <c r="I349" s="26" t="s">
        <v>76</v>
      </c>
      <c r="J349" s="27" t="s">
        <v>77</v>
      </c>
      <c r="K349" s="28" t="n">
        <v>15</v>
      </c>
      <c r="L349" s="29" t="n">
        <v>0.6875</v>
      </c>
      <c r="M349" s="29" t="n">
        <v>0.597222222222222</v>
      </c>
      <c r="N349" s="26" t="s">
        <v>77</v>
      </c>
      <c r="O349" s="26" t="s">
        <v>78</v>
      </c>
      <c r="P349" s="30" t="n">
        <v>50</v>
      </c>
      <c r="Q349" s="30" t="n">
        <f aca="false">P349*T349</f>
        <v>604.17</v>
      </c>
      <c r="R349" s="30" t="s">
        <v>79</v>
      </c>
      <c r="S349" s="30" t="s">
        <v>79</v>
      </c>
      <c r="T349" s="31" t="n">
        <v>12.0834</v>
      </c>
      <c r="U349" s="31"/>
      <c r="V349" s="31" t="str">
        <f aca="false">_xlfn.CONCAT(H349,"/",G349)</f>
        <v>AUD/ZAR</v>
      </c>
      <c r="W349" s="31" t="n">
        <f aca="false">ABS(10000*(U349-T349))</f>
        <v>120834</v>
      </c>
      <c r="X349" s="32" t="n">
        <f aca="false">IF(LEFT(V349,3)=G349,1,-1)</f>
        <v>-1</v>
      </c>
      <c r="Y349" s="31" t="n">
        <f aca="false">IF(O349="Yes",S349-W349,Q349)</f>
        <v>604.17</v>
      </c>
      <c r="Z349" s="32" t="n">
        <f aca="false">Q349*3</f>
        <v>1812.51</v>
      </c>
      <c r="AA349" s="33" t="n">
        <f aca="false">IF(O349="Yes",(Z349-S349)*100,(Z349-Q349)*100)</f>
        <v>120834</v>
      </c>
      <c r="AB349" s="34" t="n">
        <f aca="false">IF(ABS(Y349)&lt;Z349,IF(O349="Yes",U349+(X349*S349)/10000,T349+(X349*Q349)/10000),"Error msg/No rate shown")</f>
        <v>12.022983</v>
      </c>
      <c r="AC349" s="34"/>
      <c r="AD349" s="34"/>
      <c r="AE349" s="35"/>
      <c r="AF349" s="35"/>
      <c r="AH349" s="36"/>
      <c r="AI349" s="36"/>
      <c r="AJ349" s="36"/>
      <c r="AK349" s="0" t="n">
        <v>3</v>
      </c>
    </row>
    <row r="350" customFormat="false" ht="13.8" hidden="true" customHeight="false" outlineLevel="0" collapsed="false">
      <c r="A350" s="25"/>
      <c r="B350" s="23"/>
      <c r="C350" s="24"/>
      <c r="D350" s="4"/>
      <c r="E350" s="4" t="s">
        <v>173</v>
      </c>
      <c r="F350" s="4"/>
      <c r="G350" s="26" t="s">
        <v>156</v>
      </c>
      <c r="H350" s="26" t="s">
        <v>83</v>
      </c>
      <c r="I350" s="26" t="s">
        <v>76</v>
      </c>
      <c r="J350" s="27" t="s">
        <v>77</v>
      </c>
      <c r="K350" s="28" t="n">
        <v>15</v>
      </c>
      <c r="L350" s="29" t="n">
        <v>0.6875</v>
      </c>
      <c r="M350" s="29" t="n">
        <v>0.597222222222222</v>
      </c>
      <c r="N350" s="26" t="s">
        <v>77</v>
      </c>
      <c r="O350" s="26" t="s">
        <v>78</v>
      </c>
      <c r="P350" s="30" t="n">
        <v>50</v>
      </c>
      <c r="Q350" s="30" t="n">
        <f aca="false">P350*T350</f>
        <v>10194.45</v>
      </c>
      <c r="R350" s="30" t="s">
        <v>79</v>
      </c>
      <c r="S350" s="30" t="s">
        <v>79</v>
      </c>
      <c r="T350" s="31" t="n">
        <v>203.889</v>
      </c>
      <c r="U350" s="31"/>
      <c r="V350" s="31" t="str">
        <f aca="false">_xlfn.CONCAT(H350,"/",G350)</f>
        <v>AUD/LKR</v>
      </c>
      <c r="W350" s="31" t="n">
        <f aca="false">ABS(10000*(U350-T350))</f>
        <v>2038890</v>
      </c>
      <c r="X350" s="32" t="n">
        <f aca="false">IF(LEFT(V350,3)=G350,1,-1)</f>
        <v>-1</v>
      </c>
      <c r="Y350" s="31" t="n">
        <f aca="false">IF(O350="Yes",S350-W350,Q350)</f>
        <v>10194.45</v>
      </c>
      <c r="Z350" s="32" t="n">
        <f aca="false">Q350*3</f>
        <v>30583.35</v>
      </c>
      <c r="AA350" s="33" t="n">
        <f aca="false">IF(O350="Yes",(Z350-S350)*100,(Z350-Q350)*100)</f>
        <v>2038890</v>
      </c>
      <c r="AB350" s="34" t="n">
        <f aca="false">IF(ABS(Y350)&lt;Z350,IF(O350="Yes",U350+(X350*S350)/10000,T350+(X350*Q350)/10000),"Error msg/No rate shown")</f>
        <v>202.869555</v>
      </c>
      <c r="AC350" s="34"/>
      <c r="AD350" s="34"/>
      <c r="AE350" s="35"/>
      <c r="AF350" s="35"/>
      <c r="AH350" s="36"/>
      <c r="AI350" s="36"/>
      <c r="AJ350" s="36"/>
      <c r="AK350" s="0" t="n">
        <v>3</v>
      </c>
    </row>
    <row r="351" customFormat="false" ht="13.8" hidden="true" customHeight="false" outlineLevel="0" collapsed="false">
      <c r="A351" s="25"/>
      <c r="B351" s="23"/>
      <c r="C351" s="24"/>
      <c r="D351" s="4"/>
      <c r="E351" s="4" t="s">
        <v>172</v>
      </c>
      <c r="F351" s="4" t="s">
        <v>82</v>
      </c>
      <c r="G351" s="26" t="s">
        <v>157</v>
      </c>
      <c r="H351" s="26" t="s">
        <v>83</v>
      </c>
      <c r="I351" s="26" t="s">
        <v>76</v>
      </c>
      <c r="J351" s="27" t="s">
        <v>77</v>
      </c>
      <c r="K351" s="28" t="n">
        <v>15</v>
      </c>
      <c r="L351" s="29" t="n">
        <v>0.6875</v>
      </c>
      <c r="M351" s="29" t="n">
        <v>0.597222222222222</v>
      </c>
      <c r="N351" s="26" t="s">
        <v>77</v>
      </c>
      <c r="O351" s="26" t="s">
        <v>78</v>
      </c>
      <c r="P351" s="30" t="n">
        <v>50</v>
      </c>
      <c r="Q351" s="30" t="n">
        <f aca="false">P351*T351</f>
        <v>345.375</v>
      </c>
      <c r="R351" s="30" t="s">
        <v>79</v>
      </c>
      <c r="S351" s="30" t="s">
        <v>79</v>
      </c>
      <c r="T351" s="31" t="n">
        <v>6.9075</v>
      </c>
      <c r="U351" s="31"/>
      <c r="V351" s="31" t="str">
        <f aca="false">_xlfn.CONCAT(H351,"/",G351)</f>
        <v>AUD/SEK</v>
      </c>
      <c r="W351" s="31" t="n">
        <f aca="false">ABS(10000*(U351-T351))</f>
        <v>69075</v>
      </c>
      <c r="X351" s="32" t="n">
        <f aca="false">IF(LEFT(V351,3)=G351,1,-1)</f>
        <v>-1</v>
      </c>
      <c r="Y351" s="31" t="n">
        <f aca="false">IF(O351="Yes",S351-W351,Q351)</f>
        <v>345.375</v>
      </c>
      <c r="Z351" s="32" t="n">
        <f aca="false">Q351*3</f>
        <v>1036.125</v>
      </c>
      <c r="AA351" s="33" t="n">
        <f aca="false">IF(O351="Yes",(Z351-S351)*100,(Z351-Q351)*100)</f>
        <v>69075</v>
      </c>
      <c r="AB351" s="34" t="n">
        <f aca="false">IF(ABS(Y351)&lt;Z351,IF(O351="Yes",U351+(X351*S351)/10000,T351+(X351*Q351)/10000),"Error msg/No rate shown")</f>
        <v>6.8729625</v>
      </c>
      <c r="AC351" s="34"/>
      <c r="AD351" s="34"/>
      <c r="AE351" s="35"/>
      <c r="AF351" s="35"/>
      <c r="AH351" s="36"/>
      <c r="AI351" s="36"/>
      <c r="AJ351" s="36"/>
      <c r="AK351" s="0" t="n">
        <v>3</v>
      </c>
    </row>
    <row r="352" customFormat="false" ht="13.8" hidden="true" customHeight="false" outlineLevel="0" collapsed="false">
      <c r="A352" s="25"/>
      <c r="B352" s="23"/>
      <c r="C352" s="24"/>
      <c r="D352" s="4"/>
      <c r="E352" s="4" t="s">
        <v>173</v>
      </c>
      <c r="F352" s="4"/>
      <c r="G352" s="26" t="s">
        <v>158</v>
      </c>
      <c r="H352" s="26" t="s">
        <v>83</v>
      </c>
      <c r="I352" s="26" t="s">
        <v>76</v>
      </c>
      <c r="J352" s="27" t="s">
        <v>77</v>
      </c>
      <c r="K352" s="28" t="n">
        <v>15</v>
      </c>
      <c r="L352" s="29" t="n">
        <v>0.6875</v>
      </c>
      <c r="M352" s="29" t="n">
        <v>0.597222222222222</v>
      </c>
      <c r="N352" s="26" t="s">
        <v>77</v>
      </c>
      <c r="O352" s="26" t="s">
        <v>78</v>
      </c>
      <c r="P352" s="30" t="n">
        <v>50</v>
      </c>
      <c r="Q352" s="30" t="n">
        <f aca="false">P352*T352</f>
        <v>92004.6</v>
      </c>
      <c r="R352" s="30" t="s">
        <v>79</v>
      </c>
      <c r="S352" s="30" t="s">
        <v>79</v>
      </c>
      <c r="T352" s="31" t="n">
        <v>1840.092</v>
      </c>
      <c r="U352" s="31"/>
      <c r="V352" s="31" t="str">
        <f aca="false">_xlfn.CONCAT(H352,"/",G352)</f>
        <v>AUD/TZS</v>
      </c>
      <c r="W352" s="31" t="n">
        <f aca="false">ABS(10000*(U352-T352))</f>
        <v>18400920</v>
      </c>
      <c r="X352" s="32" t="n">
        <f aca="false">IF(LEFT(V352,3)=G352,1,-1)</f>
        <v>-1</v>
      </c>
      <c r="Y352" s="31" t="n">
        <f aca="false">IF(O352="Yes",S352-W352,Q352)</f>
        <v>92004.6</v>
      </c>
      <c r="Z352" s="32" t="n">
        <f aca="false">Q352*3</f>
        <v>276013.8</v>
      </c>
      <c r="AA352" s="33" t="n">
        <f aca="false">IF(O352="Yes",(Z352-S352)*100,(Z352-Q352)*100)</f>
        <v>18400920</v>
      </c>
      <c r="AB352" s="34" t="n">
        <f aca="false">IF(ABS(Y352)&lt;Z352,IF(O352="Yes",U352+(X352*S352)/10000,T352+(X352*Q352)/10000),"Error msg/No rate shown")</f>
        <v>1830.89154</v>
      </c>
      <c r="AC352" s="34"/>
      <c r="AD352" s="34"/>
      <c r="AE352" s="35"/>
      <c r="AF352" s="35"/>
      <c r="AH352" s="36"/>
      <c r="AI352" s="36"/>
      <c r="AJ352" s="36"/>
      <c r="AK352" s="0" t="n">
        <v>3</v>
      </c>
    </row>
    <row r="353" customFormat="false" ht="13.8" hidden="true" customHeight="false" outlineLevel="0" collapsed="false">
      <c r="A353" s="25"/>
      <c r="B353" s="23"/>
      <c r="C353" s="24"/>
      <c r="D353" s="4"/>
      <c r="E353" s="4" t="s">
        <v>173</v>
      </c>
      <c r="F353" s="4"/>
      <c r="G353" s="26" t="s">
        <v>159</v>
      </c>
      <c r="H353" s="26" t="s">
        <v>83</v>
      </c>
      <c r="I353" s="26" t="s">
        <v>76</v>
      </c>
      <c r="J353" s="27" t="s">
        <v>77</v>
      </c>
      <c r="K353" s="28" t="n">
        <v>15</v>
      </c>
      <c r="L353" s="29" t="n">
        <v>0.6875</v>
      </c>
      <c r="M353" s="29" t="n">
        <v>0.597222222222222</v>
      </c>
      <c r="N353" s="26" t="s">
        <v>77</v>
      </c>
      <c r="O353" s="26" t="s">
        <v>78</v>
      </c>
      <c r="P353" s="30" t="n">
        <v>50</v>
      </c>
      <c r="Q353" s="30" t="n">
        <f aca="false">P353*T353</f>
        <v>1154</v>
      </c>
      <c r="R353" s="30" t="s">
        <v>79</v>
      </c>
      <c r="S353" s="30" t="s">
        <v>79</v>
      </c>
      <c r="T353" s="31" t="n">
        <v>23.08</v>
      </c>
      <c r="U353" s="31"/>
      <c r="V353" s="31" t="str">
        <f aca="false">_xlfn.CONCAT(H353,"/",G353)</f>
        <v>AUD/THB</v>
      </c>
      <c r="W353" s="31" t="n">
        <f aca="false">ABS(10000*(U353-T353))</f>
        <v>230800</v>
      </c>
      <c r="X353" s="32" t="n">
        <f aca="false">IF(LEFT(V353,3)=G353,1,-1)</f>
        <v>-1</v>
      </c>
      <c r="Y353" s="31" t="n">
        <f aca="false">IF(O353="Yes",S353-W353,Q353)</f>
        <v>1154</v>
      </c>
      <c r="Z353" s="32" t="n">
        <f aca="false">Q353*3</f>
        <v>3462</v>
      </c>
      <c r="AA353" s="33" t="n">
        <f aca="false">IF(O353="Yes",(Z353-S353)*100,(Z353-Q353)*100)</f>
        <v>230800</v>
      </c>
      <c r="AB353" s="34" t="n">
        <f aca="false">IF(ABS(Y353)&lt;Z353,IF(O353="Yes",U353+(X353*S353)/10000,T353+(X353*Q353)/10000),"Error msg/No rate shown")</f>
        <v>22.9646</v>
      </c>
      <c r="AC353" s="34"/>
      <c r="AD353" s="34"/>
      <c r="AE353" s="35"/>
      <c r="AF353" s="35"/>
      <c r="AH353" s="36"/>
      <c r="AI353" s="36"/>
      <c r="AJ353" s="36"/>
      <c r="AK353" s="0" t="n">
        <v>3</v>
      </c>
    </row>
    <row r="354" customFormat="false" ht="13.8" hidden="true" customHeight="false" outlineLevel="0" collapsed="false">
      <c r="A354" s="25"/>
      <c r="B354" s="23"/>
      <c r="C354" s="24"/>
      <c r="D354" s="4"/>
      <c r="E354" s="4" t="s">
        <v>173</v>
      </c>
      <c r="F354" s="4"/>
      <c r="G354" s="26" t="s">
        <v>160</v>
      </c>
      <c r="H354" s="26" t="s">
        <v>83</v>
      </c>
      <c r="I354" s="26" t="s">
        <v>91</v>
      </c>
      <c r="J354" s="27" t="s">
        <v>77</v>
      </c>
      <c r="K354" s="28" t="n">
        <v>15</v>
      </c>
      <c r="L354" s="29" t="n">
        <v>0.6875</v>
      </c>
      <c r="M354" s="29" t="n">
        <v>0.597222222222222</v>
      </c>
      <c r="N354" s="26" t="s">
        <v>77</v>
      </c>
      <c r="O354" s="26" t="s">
        <v>78</v>
      </c>
      <c r="P354" s="30" t="n">
        <v>50</v>
      </c>
      <c r="Q354" s="30" t="n">
        <f aca="false">P354*T354</f>
        <v>77.05</v>
      </c>
      <c r="R354" s="30" t="s">
        <v>79</v>
      </c>
      <c r="S354" s="30" t="s">
        <v>79</v>
      </c>
      <c r="T354" s="31" t="n">
        <v>1.541</v>
      </c>
      <c r="U354" s="31"/>
      <c r="V354" s="31" t="str">
        <f aca="false">_xlfn.CONCAT(H354,"/",G354)</f>
        <v>AUD/TOP</v>
      </c>
      <c r="W354" s="31" t="n">
        <f aca="false">ABS(10000*(U354-T354))</f>
        <v>15410</v>
      </c>
      <c r="X354" s="32" t="n">
        <f aca="false">IF(LEFT(V354,3)=G354,1,-1)</f>
        <v>-1</v>
      </c>
      <c r="Y354" s="31" t="n">
        <f aca="false">IF(O354="Yes",S354-W354,Q354)</f>
        <v>77.05</v>
      </c>
      <c r="Z354" s="32" t="n">
        <f aca="false">Q354*3</f>
        <v>231.15</v>
      </c>
      <c r="AA354" s="33" t="n">
        <f aca="false">IF(O354="Yes",(Z354-S354)*100,(Z354-Q354)*100)</f>
        <v>15410</v>
      </c>
      <c r="AB354" s="34" t="n">
        <f aca="false">IF(ABS(Y354)&lt;Z354,IF(O354="Yes",U354+(X354*S354)/10000,T354+(X354*Q354)/10000),"Error msg/No rate shown")</f>
        <v>1.533295</v>
      </c>
      <c r="AC354" s="34"/>
      <c r="AD354" s="34"/>
      <c r="AE354" s="35"/>
      <c r="AF354" s="35"/>
      <c r="AH354" s="36"/>
      <c r="AI354" s="36"/>
      <c r="AJ354" s="36"/>
      <c r="AK354" s="0" t="n">
        <v>3</v>
      </c>
    </row>
    <row r="355" customFormat="false" ht="13.8" hidden="true" customHeight="false" outlineLevel="0" collapsed="false">
      <c r="A355" s="25"/>
      <c r="B355" s="23"/>
      <c r="C355" s="24"/>
      <c r="D355" s="4"/>
      <c r="E355" s="4" t="s">
        <v>173</v>
      </c>
      <c r="F355" s="4"/>
      <c r="G355" s="26" t="s">
        <v>161</v>
      </c>
      <c r="H355" s="26" t="s">
        <v>83</v>
      </c>
      <c r="I355" s="26" t="s">
        <v>91</v>
      </c>
      <c r="J355" s="27" t="s">
        <v>77</v>
      </c>
      <c r="K355" s="28" t="n">
        <v>15</v>
      </c>
      <c r="L355" s="29" t="n">
        <v>0.6875</v>
      </c>
      <c r="M355" s="29" t="n">
        <v>0.597222222222222</v>
      </c>
      <c r="N355" s="26" t="s">
        <v>77</v>
      </c>
      <c r="O355" s="26" t="s">
        <v>78</v>
      </c>
      <c r="P355" s="30" t="n">
        <v>50</v>
      </c>
      <c r="Q355" s="30" t="n">
        <f aca="false">P355*T355</f>
        <v>228.755</v>
      </c>
      <c r="R355" s="30" t="s">
        <v>79</v>
      </c>
      <c r="S355" s="30" t="s">
        <v>79</v>
      </c>
      <c r="T355" s="31" t="n">
        <v>4.5751</v>
      </c>
      <c r="U355" s="31"/>
      <c r="V355" s="31" t="str">
        <f aca="false">_xlfn.CONCAT(H355,"/",G355)</f>
        <v>AUD/TTD</v>
      </c>
      <c r="W355" s="31" t="n">
        <f aca="false">ABS(10000*(U355-T355))</f>
        <v>45751</v>
      </c>
      <c r="X355" s="32" t="n">
        <f aca="false">IF(LEFT(V355,3)=G355,1,-1)</f>
        <v>-1</v>
      </c>
      <c r="Y355" s="31" t="n">
        <f aca="false">IF(O355="Yes",S355-W355,Q355)</f>
        <v>228.755</v>
      </c>
      <c r="Z355" s="32" t="n">
        <f aca="false">Q355*3</f>
        <v>686.265</v>
      </c>
      <c r="AA355" s="33" t="n">
        <f aca="false">IF(O355="Yes",(Z355-S355)*100,(Z355-Q355)*100)</f>
        <v>45751</v>
      </c>
      <c r="AB355" s="34" t="n">
        <f aca="false">IF(ABS(Y355)&lt;Z355,IF(O355="Yes",U355+(X355*S355)/10000,T355+(X355*Q355)/10000),"Error msg/No rate shown")</f>
        <v>4.5522245</v>
      </c>
      <c r="AC355" s="34"/>
      <c r="AD355" s="34"/>
      <c r="AE355" s="35"/>
      <c r="AF355" s="35"/>
      <c r="AH355" s="36"/>
      <c r="AI355" s="36"/>
      <c r="AJ355" s="36"/>
      <c r="AK355" s="0" t="n">
        <v>3</v>
      </c>
    </row>
    <row r="356" customFormat="false" ht="13.8" hidden="true" customHeight="false" outlineLevel="0" collapsed="false">
      <c r="A356" s="25"/>
      <c r="B356" s="23"/>
      <c r="C356" s="24"/>
      <c r="D356" s="4"/>
      <c r="E356" s="4" t="s">
        <v>173</v>
      </c>
      <c r="F356" s="4"/>
      <c r="G356" s="26" t="s">
        <v>162</v>
      </c>
      <c r="H356" s="26" t="s">
        <v>83</v>
      </c>
      <c r="I356" s="26" t="s">
        <v>76</v>
      </c>
      <c r="J356" s="27" t="s">
        <v>77</v>
      </c>
      <c r="K356" s="28" t="n">
        <v>15</v>
      </c>
      <c r="L356" s="29" t="n">
        <v>0.6875</v>
      </c>
      <c r="M356" s="29" t="n">
        <v>0.597222222222222</v>
      </c>
      <c r="N356" s="26" t="s">
        <v>77</v>
      </c>
      <c r="O356" s="26" t="s">
        <v>78</v>
      </c>
      <c r="P356" s="30" t="n">
        <v>50</v>
      </c>
      <c r="Q356" s="30" t="n">
        <f aca="false">P356*T356</f>
        <v>103.32</v>
      </c>
      <c r="R356" s="30" t="s">
        <v>79</v>
      </c>
      <c r="S356" s="30" t="s">
        <v>79</v>
      </c>
      <c r="T356" s="31" t="n">
        <v>2.0664</v>
      </c>
      <c r="U356" s="31"/>
      <c r="V356" s="31" t="str">
        <f aca="false">_xlfn.CONCAT(H356,"/",G356)</f>
        <v>AUD/TND</v>
      </c>
      <c r="W356" s="31" t="n">
        <f aca="false">ABS(10000*(U356-T356))</f>
        <v>20664</v>
      </c>
      <c r="X356" s="32" t="n">
        <f aca="false">IF(LEFT(V356,3)=G356,1,-1)</f>
        <v>-1</v>
      </c>
      <c r="Y356" s="31" t="n">
        <f aca="false">IF(O356="Yes",S356-W356,Q356)</f>
        <v>103.32</v>
      </c>
      <c r="Z356" s="32" t="n">
        <f aca="false">Q356*3</f>
        <v>309.96</v>
      </c>
      <c r="AA356" s="33" t="n">
        <f aca="false">IF(O356="Yes",(Z356-S356)*100,(Z356-Q356)*100)</f>
        <v>20664</v>
      </c>
      <c r="AB356" s="34" t="n">
        <f aca="false">IF(ABS(Y356)&lt;Z356,IF(O356="Yes",U356+(X356*S356)/10000,T356+(X356*Q356)/10000),"Error msg/No rate shown")</f>
        <v>2.056068</v>
      </c>
      <c r="AC356" s="34"/>
      <c r="AD356" s="34"/>
      <c r="AE356" s="35"/>
      <c r="AF356" s="35"/>
      <c r="AH356" s="36"/>
      <c r="AI356" s="36"/>
      <c r="AJ356" s="36"/>
      <c r="AK356" s="0" t="n">
        <v>3</v>
      </c>
    </row>
    <row r="357" customFormat="false" ht="13.8" hidden="true" customHeight="false" outlineLevel="0" collapsed="false">
      <c r="A357" s="25"/>
      <c r="B357" s="23"/>
      <c r="C357" s="24"/>
      <c r="D357" s="4"/>
      <c r="E357" s="4" t="s">
        <v>172</v>
      </c>
      <c r="F357" s="4" t="s">
        <v>82</v>
      </c>
      <c r="G357" s="26" t="s">
        <v>163</v>
      </c>
      <c r="H357" s="26" t="s">
        <v>83</v>
      </c>
      <c r="I357" s="26" t="s">
        <v>76</v>
      </c>
      <c r="J357" s="27" t="s">
        <v>77</v>
      </c>
      <c r="K357" s="28" t="n">
        <v>15</v>
      </c>
      <c r="L357" s="29" t="n">
        <v>0.6875</v>
      </c>
      <c r="M357" s="29" t="n">
        <v>0.597222222222222</v>
      </c>
      <c r="N357" s="26" t="s">
        <v>77</v>
      </c>
      <c r="O357" s="26" t="s">
        <v>78</v>
      </c>
      <c r="P357" s="30" t="n">
        <v>50</v>
      </c>
      <c r="Q357" s="30" t="n">
        <f aca="false">P357*T357</f>
        <v>1154.74</v>
      </c>
      <c r="R357" s="30" t="s">
        <v>79</v>
      </c>
      <c r="S357" s="30" t="s">
        <v>79</v>
      </c>
      <c r="T357" s="31" t="n">
        <v>23.0948</v>
      </c>
      <c r="U357" s="31"/>
      <c r="V357" s="31" t="str">
        <f aca="false">_xlfn.CONCAT(H357,"/",G357)</f>
        <v>AUD/TRY</v>
      </c>
      <c r="W357" s="31" t="n">
        <f aca="false">ABS(10000*(U357-T357))</f>
        <v>230948</v>
      </c>
      <c r="X357" s="32" t="n">
        <f aca="false">IF(LEFT(V357,3)=G357,1,-1)</f>
        <v>-1</v>
      </c>
      <c r="Y357" s="31" t="n">
        <f aca="false">IF(O357="Yes",S357-W357,Q357)</f>
        <v>1154.74</v>
      </c>
      <c r="Z357" s="32" t="n">
        <f aca="false">Q357*3</f>
        <v>3464.22</v>
      </c>
      <c r="AA357" s="33" t="n">
        <f aca="false">IF(O357="Yes",(Z357-S357)*100,(Z357-Q357)*100)</f>
        <v>230948</v>
      </c>
      <c r="AB357" s="34" t="n">
        <f aca="false">IF(ABS(Y357)&lt;Z357,IF(O357="Yes",U357+(X357*S357)/10000,T357+(X357*Q357)/10000),"Error msg/No rate shown")</f>
        <v>22.979326</v>
      </c>
      <c r="AC357" s="34"/>
      <c r="AD357" s="34"/>
      <c r="AE357" s="35"/>
      <c r="AF357" s="35"/>
      <c r="AH357" s="36"/>
      <c r="AI357" s="36"/>
      <c r="AJ357" s="36"/>
      <c r="AK357" s="0" t="n">
        <v>3</v>
      </c>
    </row>
    <row r="358" customFormat="false" ht="13.8" hidden="true" customHeight="false" outlineLevel="0" collapsed="false">
      <c r="A358" s="25"/>
      <c r="B358" s="23"/>
      <c r="C358" s="24"/>
      <c r="D358" s="4"/>
      <c r="E358" s="4" t="s">
        <v>173</v>
      </c>
      <c r="F358" s="4"/>
      <c r="G358" s="26" t="s">
        <v>164</v>
      </c>
      <c r="H358" s="26" t="s">
        <v>83</v>
      </c>
      <c r="I358" s="26" t="s">
        <v>76</v>
      </c>
      <c r="J358" s="27" t="s">
        <v>77</v>
      </c>
      <c r="K358" s="28" t="n">
        <v>15</v>
      </c>
      <c r="L358" s="29" t="n">
        <v>0.6875</v>
      </c>
      <c r="M358" s="29" t="n">
        <v>0.597222222222222</v>
      </c>
      <c r="N358" s="26" t="s">
        <v>77</v>
      </c>
      <c r="O358" s="26" t="s">
        <v>78</v>
      </c>
      <c r="P358" s="30" t="n">
        <v>50</v>
      </c>
      <c r="Q358" s="30" t="n">
        <f aca="false">P358*T358</f>
        <v>126031.5</v>
      </c>
      <c r="R358" s="30" t="s">
        <v>79</v>
      </c>
      <c r="S358" s="30" t="s">
        <v>79</v>
      </c>
      <c r="T358" s="31" t="n">
        <v>2520.63</v>
      </c>
      <c r="U358" s="31"/>
      <c r="V358" s="31" t="str">
        <f aca="false">_xlfn.CONCAT(H358,"/",G358)</f>
        <v>AUD/UGX</v>
      </c>
      <c r="W358" s="31" t="n">
        <f aca="false">ABS(10000*(U358-T358))</f>
        <v>25206300</v>
      </c>
      <c r="X358" s="32" t="n">
        <f aca="false">IF(LEFT(V358,3)=G358,1,-1)</f>
        <v>-1</v>
      </c>
      <c r="Y358" s="31" t="n">
        <f aca="false">IF(O358="Yes",S358-W358,Q358)</f>
        <v>126031.5</v>
      </c>
      <c r="Z358" s="32" t="n">
        <f aca="false">Q358*3</f>
        <v>378094.5</v>
      </c>
      <c r="AA358" s="33" t="n">
        <f aca="false">IF(O358="Yes",(Z358-S358)*100,(Z358-Q358)*100)</f>
        <v>25206300</v>
      </c>
      <c r="AB358" s="34" t="n">
        <f aca="false">IF(ABS(Y358)&lt;Z358,IF(O358="Yes",U358+(X358*S358)/10000,T358+(X358*Q358)/10000),"Error msg/No rate shown")</f>
        <v>2508.02685</v>
      </c>
      <c r="AC358" s="34"/>
      <c r="AD358" s="34"/>
      <c r="AE358" s="35"/>
      <c r="AF358" s="35"/>
      <c r="AH358" s="36"/>
      <c r="AI358" s="36"/>
      <c r="AJ358" s="36"/>
      <c r="AK358" s="0" t="n">
        <v>3</v>
      </c>
    </row>
    <row r="359" customFormat="false" ht="13.8" hidden="true" customHeight="false" outlineLevel="0" collapsed="false">
      <c r="A359" s="25"/>
      <c r="B359" s="23"/>
      <c r="C359" s="24"/>
      <c r="D359" s="4"/>
      <c r="E359" s="4" t="s">
        <v>172</v>
      </c>
      <c r="F359" s="4" t="s">
        <v>82</v>
      </c>
      <c r="G359" s="26" t="s">
        <v>165</v>
      </c>
      <c r="H359" s="26" t="s">
        <v>83</v>
      </c>
      <c r="I359" s="26" t="s">
        <v>76</v>
      </c>
      <c r="J359" s="27" t="s">
        <v>77</v>
      </c>
      <c r="K359" s="28" t="n">
        <v>15</v>
      </c>
      <c r="L359" s="29" t="n">
        <v>0.6875</v>
      </c>
      <c r="M359" s="29" t="n">
        <v>0.597222222222222</v>
      </c>
      <c r="N359" s="26" t="s">
        <v>77</v>
      </c>
      <c r="O359" s="26" t="s">
        <v>78</v>
      </c>
      <c r="P359" s="30" t="n">
        <v>50</v>
      </c>
      <c r="Q359" s="30" t="n">
        <f aca="false">P359*T359</f>
        <v>124.585</v>
      </c>
      <c r="R359" s="30" t="s">
        <v>79</v>
      </c>
      <c r="S359" s="30" t="s">
        <v>79</v>
      </c>
      <c r="T359" s="31" t="n">
        <v>2.4917</v>
      </c>
      <c r="U359" s="31"/>
      <c r="V359" s="31" t="str">
        <f aca="false">_xlfn.CONCAT(H359,"/",G359)</f>
        <v>AUD/AED</v>
      </c>
      <c r="W359" s="31" t="n">
        <f aca="false">ABS(10000*(U359-T359))</f>
        <v>24917</v>
      </c>
      <c r="X359" s="32" t="n">
        <f aca="false">IF(LEFT(V359,3)=G359,1,-1)</f>
        <v>-1</v>
      </c>
      <c r="Y359" s="31" t="n">
        <f aca="false">IF(O359="Yes",S359-W359,Q359)</f>
        <v>124.585</v>
      </c>
      <c r="Z359" s="32" t="n">
        <f aca="false">Q359*3</f>
        <v>373.755</v>
      </c>
      <c r="AA359" s="33" t="n">
        <f aca="false">IF(O359="Yes",(Z359-S359)*100,(Z359-Q359)*100)</f>
        <v>24917</v>
      </c>
      <c r="AB359" s="34" t="n">
        <f aca="false">IF(ABS(Y359)&lt;Z359,IF(O359="Yes",U359+(X359*S359)/10000,T359+(X359*Q359)/10000),"Error msg/No rate shown")</f>
        <v>2.4792415</v>
      </c>
      <c r="AC359" s="34"/>
      <c r="AD359" s="34"/>
      <c r="AE359" s="35"/>
      <c r="AF359" s="35"/>
      <c r="AH359" s="36"/>
      <c r="AI359" s="36"/>
      <c r="AJ359" s="36"/>
      <c r="AK359" s="0" t="n">
        <v>3</v>
      </c>
    </row>
    <row r="360" customFormat="false" ht="13.8" hidden="true" customHeight="false" outlineLevel="0" collapsed="false">
      <c r="A360" s="25"/>
      <c r="B360" s="23"/>
      <c r="C360" s="24"/>
      <c r="D360" s="4"/>
      <c r="E360" s="4" t="s">
        <v>173</v>
      </c>
      <c r="F360" s="4"/>
      <c r="G360" s="26" t="s">
        <v>166</v>
      </c>
      <c r="H360" s="26" t="s">
        <v>83</v>
      </c>
      <c r="I360" s="26" t="s">
        <v>91</v>
      </c>
      <c r="J360" s="27" t="s">
        <v>77</v>
      </c>
      <c r="K360" s="28" t="n">
        <v>15</v>
      </c>
      <c r="L360" s="29" t="n">
        <v>0.6875</v>
      </c>
      <c r="M360" s="29" t="n">
        <v>0.597222222222222</v>
      </c>
      <c r="N360" s="26" t="s">
        <v>77</v>
      </c>
      <c r="O360" s="26" t="s">
        <v>78</v>
      </c>
      <c r="P360" s="30" t="n">
        <v>50</v>
      </c>
      <c r="Q360" s="30" t="n">
        <f aca="false">P360*T360</f>
        <v>1366.5</v>
      </c>
      <c r="R360" s="30" t="s">
        <v>79</v>
      </c>
      <c r="S360" s="30" t="s">
        <v>79</v>
      </c>
      <c r="T360" s="31" t="n">
        <v>27.33</v>
      </c>
      <c r="U360" s="31"/>
      <c r="V360" s="31" t="str">
        <f aca="false">_xlfn.CONCAT(H360,"/",G360)</f>
        <v>AUD/UYU</v>
      </c>
      <c r="W360" s="31" t="n">
        <f aca="false">ABS(10000*(U360-T360))</f>
        <v>273300</v>
      </c>
      <c r="X360" s="32" t="n">
        <f aca="false">IF(LEFT(V360,3)=G360,1,-1)</f>
        <v>-1</v>
      </c>
      <c r="Y360" s="31" t="n">
        <f aca="false">IF(O360="Yes",S360-W360,Q360)</f>
        <v>1366.5</v>
      </c>
      <c r="Z360" s="32" t="n">
        <f aca="false">Q360*3</f>
        <v>4099.5</v>
      </c>
      <c r="AA360" s="33" t="n">
        <f aca="false">IF(O360="Yes",(Z360-S360)*100,(Z360-Q360)*100)</f>
        <v>273300</v>
      </c>
      <c r="AB360" s="34" t="n">
        <f aca="false">IF(ABS(Y360)&lt;Z360,IF(O360="Yes",U360+(X360*S360)/10000,T360+(X360*Q360)/10000),"Error msg/No rate shown")</f>
        <v>27.19335</v>
      </c>
      <c r="AC360" s="34"/>
      <c r="AD360" s="34"/>
      <c r="AE360" s="35"/>
      <c r="AF360" s="35"/>
      <c r="AH360" s="36"/>
      <c r="AI360" s="36"/>
      <c r="AJ360" s="36"/>
      <c r="AK360" s="0" t="n">
        <v>3</v>
      </c>
    </row>
    <row r="361" customFormat="false" ht="13.8" hidden="true" customHeight="false" outlineLevel="0" collapsed="false">
      <c r="A361" s="25"/>
      <c r="B361" s="23"/>
      <c r="C361" s="24"/>
      <c r="D361" s="4"/>
      <c r="E361" s="4" t="s">
        <v>173</v>
      </c>
      <c r="F361" s="4"/>
      <c r="G361" s="26" t="s">
        <v>167</v>
      </c>
      <c r="H361" s="26" t="s">
        <v>83</v>
      </c>
      <c r="I361" s="26" t="s">
        <v>76</v>
      </c>
      <c r="J361" s="27" t="s">
        <v>77</v>
      </c>
      <c r="K361" s="28" t="n">
        <v>15</v>
      </c>
      <c r="L361" s="29" t="n">
        <v>0.6875</v>
      </c>
      <c r="M361" s="29" t="n">
        <v>0.597222222222222</v>
      </c>
      <c r="N361" s="26" t="s">
        <v>77</v>
      </c>
      <c r="O361" s="26" t="s">
        <v>78</v>
      </c>
      <c r="P361" s="30" t="n">
        <v>50</v>
      </c>
      <c r="Q361" s="30" t="n">
        <f aca="false">P361*T361</f>
        <v>843206</v>
      </c>
      <c r="R361" s="30" t="s">
        <v>79</v>
      </c>
      <c r="S361" s="30" t="s">
        <v>79</v>
      </c>
      <c r="T361" s="31" t="n">
        <v>16864.12</v>
      </c>
      <c r="U361" s="31"/>
      <c r="V361" s="31" t="str">
        <f aca="false">_xlfn.CONCAT(H361,"/",G361)</f>
        <v>AUD/VND</v>
      </c>
      <c r="W361" s="31" t="n">
        <f aca="false">ABS(10000*(U361-T361))</f>
        <v>168641200</v>
      </c>
      <c r="X361" s="32" t="n">
        <f aca="false">IF(LEFT(V361,3)=G361,1,-1)</f>
        <v>-1</v>
      </c>
      <c r="Y361" s="31" t="n">
        <f aca="false">IF(O361="Yes",S361-W361,Q361)</f>
        <v>843206</v>
      </c>
      <c r="Z361" s="32" t="n">
        <f aca="false">Q361*3</f>
        <v>2529618</v>
      </c>
      <c r="AA361" s="33" t="n">
        <f aca="false">IF(O361="Yes",(Z361-S361)*100,(Z361-Q361)*100)</f>
        <v>168641200</v>
      </c>
      <c r="AB361" s="34" t="n">
        <f aca="false">IF(ABS(Y361)&lt;Z361,IF(O361="Yes",U361+(X361*S361)/10000,T361+(X361*Q361)/10000),"Error msg/No rate shown")</f>
        <v>16779.7994</v>
      </c>
      <c r="AC361" s="34"/>
      <c r="AD361" s="34"/>
      <c r="AE361" s="35"/>
      <c r="AF361" s="35"/>
      <c r="AH361" s="36"/>
      <c r="AI361" s="36"/>
      <c r="AJ361" s="36"/>
      <c r="AK361" s="0" t="n">
        <v>3</v>
      </c>
    </row>
    <row r="362" customFormat="false" ht="13.8" hidden="true" customHeight="false" outlineLevel="0" collapsed="false">
      <c r="A362" s="25"/>
      <c r="B362" s="23"/>
      <c r="C362" s="24"/>
      <c r="D362" s="4"/>
      <c r="E362" s="4" t="s">
        <v>173</v>
      </c>
      <c r="F362" s="4"/>
      <c r="G362" s="26" t="s">
        <v>168</v>
      </c>
      <c r="H362" s="26" t="s">
        <v>83</v>
      </c>
      <c r="I362" s="26" t="s">
        <v>76</v>
      </c>
      <c r="J362" s="27" t="s">
        <v>77</v>
      </c>
      <c r="K362" s="28" t="n">
        <v>15</v>
      </c>
      <c r="L362" s="29" t="n">
        <v>0.6875</v>
      </c>
      <c r="M362" s="29" t="n">
        <v>0.597222222222222</v>
      </c>
      <c r="N362" s="26" t="s">
        <v>77</v>
      </c>
      <c r="O362" s="26" t="s">
        <v>78</v>
      </c>
      <c r="P362" s="30" t="n">
        <v>50</v>
      </c>
      <c r="Q362" s="30" t="n">
        <f aca="false">P362*T362</f>
        <v>880.495</v>
      </c>
      <c r="R362" s="30" t="s">
        <v>79</v>
      </c>
      <c r="S362" s="30" t="s">
        <v>79</v>
      </c>
      <c r="T362" s="31" t="n">
        <v>17.6099</v>
      </c>
      <c r="U362" s="31"/>
      <c r="V362" s="31" t="str">
        <f aca="false">_xlfn.CONCAT(H362,"/",G362)</f>
        <v>AUD/ZMW</v>
      </c>
      <c r="W362" s="31" t="n">
        <f aca="false">ABS(10000*(U362-T362))</f>
        <v>176099</v>
      </c>
      <c r="X362" s="32" t="n">
        <f aca="false">IF(LEFT(V362,3)=G362,1,-1)</f>
        <v>-1</v>
      </c>
      <c r="Y362" s="31" t="n">
        <f aca="false">IF(O362="Yes",S362-W362,Q362)</f>
        <v>880.495</v>
      </c>
      <c r="Z362" s="32" t="n">
        <f aca="false">Q362*3</f>
        <v>2641.485</v>
      </c>
      <c r="AA362" s="33" t="n">
        <f aca="false">IF(O362="Yes",(Z362-S362)*100,(Z362-Q362)*100)</f>
        <v>176099</v>
      </c>
      <c r="AB362" s="34" t="n">
        <f aca="false">IF(ABS(Y362)&lt;Z362,IF(O362="Yes",U362+(X362*S362)/10000,T362+(X362*Q362)/10000),"Error msg/No rate shown")</f>
        <v>17.5218505</v>
      </c>
      <c r="AC362" s="34"/>
      <c r="AD362" s="34"/>
      <c r="AE362" s="35"/>
      <c r="AF362" s="35"/>
      <c r="AH362" s="36"/>
      <c r="AI362" s="36"/>
      <c r="AJ362" s="36"/>
      <c r="AK362" s="0" t="n">
        <v>3</v>
      </c>
    </row>
    <row r="363" customFormat="false" ht="13.8" hidden="true" customHeight="false" outlineLevel="0" collapsed="false">
      <c r="A363" s="25"/>
      <c r="B363" s="23"/>
      <c r="C363" s="24"/>
      <c r="D363" s="4"/>
      <c r="E363" s="4" t="s">
        <v>172</v>
      </c>
      <c r="F363" s="4"/>
      <c r="G363" s="26" t="s">
        <v>169</v>
      </c>
      <c r="H363" s="26" t="s">
        <v>83</v>
      </c>
      <c r="I363" s="26" t="s">
        <v>76</v>
      </c>
      <c r="J363" s="27" t="s">
        <v>77</v>
      </c>
      <c r="K363" s="28" t="n">
        <v>15</v>
      </c>
      <c r="L363" s="29" t="n">
        <v>0.6875</v>
      </c>
      <c r="M363" s="29" t="n">
        <v>0.597222222222222</v>
      </c>
      <c r="N363" s="26" t="s">
        <v>77</v>
      </c>
      <c r="O363" s="26" t="s">
        <v>78</v>
      </c>
      <c r="P363" s="30" t="n">
        <v>50</v>
      </c>
      <c r="Q363" s="30" t="n">
        <f aca="false">P363*T363</f>
        <v>764.06</v>
      </c>
      <c r="R363" s="30" t="s">
        <v>79</v>
      </c>
      <c r="S363" s="30" t="s">
        <v>79</v>
      </c>
      <c r="T363" s="31" t="n">
        <v>15.2812</v>
      </c>
      <c r="U363" s="31"/>
      <c r="V363" s="31" t="str">
        <f aca="false">_xlfn.CONCAT(H363,"/",G363)</f>
        <v>AUD/ZWD</v>
      </c>
      <c r="W363" s="31" t="n">
        <f aca="false">ABS(10000*(U363-T363))</f>
        <v>152812</v>
      </c>
      <c r="X363" s="32" t="n">
        <f aca="false">IF(LEFT(V363,3)=G363,1,-1)</f>
        <v>-1</v>
      </c>
      <c r="Y363" s="31" t="n">
        <f aca="false">IF(O363="Yes",S363-W363,Q363)</f>
        <v>764.06</v>
      </c>
      <c r="Z363" s="32" t="n">
        <f aca="false">Q363*3</f>
        <v>2292.18</v>
      </c>
      <c r="AA363" s="33" t="n">
        <f aca="false">IF(O363="Yes",(Z363-S363)*100,(Z363-Q363)*100)</f>
        <v>152812</v>
      </c>
      <c r="AB363" s="34" t="n">
        <f aca="false">IF(ABS(Y363)&lt;Z363,IF(O363="Yes",U363+(X363*S363)/10000,T363+(X363*Q363)/10000),"Error msg/No rate shown")</f>
        <v>15.204794</v>
      </c>
      <c r="AC363" s="34"/>
      <c r="AD363" s="34"/>
      <c r="AE363" s="35"/>
      <c r="AF363" s="35"/>
      <c r="AH363" s="36"/>
      <c r="AI363" s="36"/>
      <c r="AJ363" s="36"/>
      <c r="AK363" s="0" t="n">
        <v>3</v>
      </c>
    </row>
    <row r="364" customFormat="false" ht="13.8" hidden="true" customHeight="false" outlineLevel="0" collapsed="false">
      <c r="A364" s="25"/>
      <c r="B364" s="23"/>
      <c r="C364" s="24"/>
      <c r="D364" s="4"/>
      <c r="E364" s="4" t="s">
        <v>173</v>
      </c>
      <c r="F364" s="4"/>
      <c r="G364" s="26" t="s">
        <v>170</v>
      </c>
      <c r="H364" s="26" t="s">
        <v>83</v>
      </c>
      <c r="I364" s="26" t="s">
        <v>76</v>
      </c>
      <c r="J364" s="27" t="s">
        <v>77</v>
      </c>
      <c r="K364" s="28" t="n">
        <v>15</v>
      </c>
      <c r="L364" s="29" t="n">
        <v>0.6875</v>
      </c>
      <c r="M364" s="29" t="n">
        <v>0.597222222222222</v>
      </c>
      <c r="N364" s="26" t="s">
        <v>77</v>
      </c>
      <c r="O364" s="26" t="s">
        <v>78</v>
      </c>
      <c r="P364" s="30" t="n">
        <v>50</v>
      </c>
      <c r="Q364" s="30" t="n">
        <f aca="false">P364*T364</f>
        <v>746960.65</v>
      </c>
      <c r="R364" s="30" t="s">
        <v>79</v>
      </c>
      <c r="S364" s="30" t="s">
        <v>79</v>
      </c>
      <c r="T364" s="31" t="n">
        <v>14939.213</v>
      </c>
      <c r="U364" s="31"/>
      <c r="V364" s="31" t="str">
        <f aca="false">_xlfn.CONCAT(H364,"/",G364)</f>
        <v>AUD/LAK</v>
      </c>
      <c r="W364" s="31" t="n">
        <f aca="false">ABS(10000*(U364-T364))</f>
        <v>149392130</v>
      </c>
      <c r="X364" s="32" t="n">
        <f aca="false">IF(LEFT(V364,3)=G364,1,-1)</f>
        <v>-1</v>
      </c>
      <c r="Y364" s="31" t="n">
        <f aca="false">IF(O364="Yes",S364-W364,Q364)</f>
        <v>746960.65</v>
      </c>
      <c r="Z364" s="32" t="n">
        <f aca="false">Q364*3</f>
        <v>2240881.95</v>
      </c>
      <c r="AA364" s="33" t="n">
        <f aca="false">IF(O364="Yes",(Z364-S364)*100,(Z364-Q364)*100)</f>
        <v>149392130</v>
      </c>
      <c r="AB364" s="34" t="n">
        <f aca="false">IF(ABS(Y364)&lt;Z364,IF(O364="Yes",U364+(X364*S364)/10000,T364+(X364*Q364)/10000),"Error msg/No rate shown")</f>
        <v>14864.516935</v>
      </c>
      <c r="AC364" s="34"/>
      <c r="AD364" s="34"/>
      <c r="AE364" s="35"/>
      <c r="AF364" s="35"/>
      <c r="AH364" s="36"/>
      <c r="AI364" s="36"/>
      <c r="AJ364" s="36"/>
      <c r="AK364" s="0" t="n">
        <v>3</v>
      </c>
    </row>
    <row r="365" customFormat="false" ht="13.8" hidden="true" customHeight="false" outlineLevel="0" collapsed="false">
      <c r="A365" s="25"/>
      <c r="B365" s="23"/>
      <c r="C365" s="24"/>
      <c r="D365" s="4"/>
      <c r="E365" s="4" t="s">
        <v>171</v>
      </c>
      <c r="F365" s="4" t="s">
        <v>82</v>
      </c>
      <c r="G365" s="26" t="s">
        <v>75</v>
      </c>
      <c r="H365" s="26" t="s">
        <v>97</v>
      </c>
      <c r="I365" s="26" t="s">
        <v>91</v>
      </c>
      <c r="J365" s="27" t="s">
        <v>77</v>
      </c>
      <c r="K365" s="28" t="n">
        <v>15</v>
      </c>
      <c r="L365" s="29" t="n">
        <v>0.6875</v>
      </c>
      <c r="M365" s="29" t="n">
        <v>0.597222222222222</v>
      </c>
      <c r="N365" s="26" t="s">
        <v>77</v>
      </c>
      <c r="O365" s="26" t="s">
        <v>78</v>
      </c>
      <c r="P365" s="30" t="n">
        <v>50</v>
      </c>
      <c r="Q365" s="30" t="n">
        <f aca="false">P365*T365</f>
        <v>33.35</v>
      </c>
      <c r="R365" s="30" t="s">
        <v>79</v>
      </c>
      <c r="S365" s="30" t="s">
        <v>79</v>
      </c>
      <c r="T365" s="31" t="n">
        <v>0.667</v>
      </c>
      <c r="U365" s="31"/>
      <c r="V365" s="31" t="str">
        <f aca="false">_xlfn.CONCAT(H365,"/",G365)</f>
        <v>CAD/EUR</v>
      </c>
      <c r="W365" s="31" t="n">
        <f aca="false">ABS(10000*(U365-T365))</f>
        <v>6670</v>
      </c>
      <c r="X365" s="32" t="n">
        <f aca="false">IF(LEFT(V365,3)=G365,1,-1)</f>
        <v>-1</v>
      </c>
      <c r="Y365" s="31" t="n">
        <f aca="false">IF(O365="Yes",S365-W365,Q365)</f>
        <v>33.35</v>
      </c>
      <c r="Z365" s="32" t="n">
        <f aca="false">Q365*3</f>
        <v>100.05</v>
      </c>
      <c r="AA365" s="33" t="n">
        <f aca="false">IF(O365="Yes",(Z365-S365)*100,(Z365-Q365)*100)</f>
        <v>6670</v>
      </c>
      <c r="AB365" s="34" t="n">
        <f aca="false">IF(ABS(Y365)&lt;Z365,IF(O365="Yes",U365+(X365*S365)/10000,T365+(X365*Q365)/10000),"Error msg/No rate shown")</f>
        <v>0.663665</v>
      </c>
      <c r="AC365" s="34"/>
      <c r="AD365" s="34"/>
      <c r="AE365" s="35"/>
      <c r="AF365" s="35"/>
      <c r="AH365" s="36"/>
      <c r="AI365" s="36"/>
      <c r="AJ365" s="36"/>
      <c r="AK365" s="0" t="n">
        <v>3</v>
      </c>
    </row>
    <row r="366" customFormat="false" ht="13.8" hidden="true" customHeight="false" outlineLevel="0" collapsed="false">
      <c r="A366" s="25"/>
      <c r="B366" s="23"/>
      <c r="C366" s="24"/>
      <c r="D366" s="4"/>
      <c r="E366" s="4" t="s">
        <v>172</v>
      </c>
      <c r="F366" s="4"/>
      <c r="G366" s="26" t="s">
        <v>74</v>
      </c>
      <c r="H366" s="26" t="s">
        <v>97</v>
      </c>
      <c r="I366" s="26" t="s">
        <v>76</v>
      </c>
      <c r="J366" s="27" t="s">
        <v>77</v>
      </c>
      <c r="K366" s="28" t="n">
        <v>15</v>
      </c>
      <c r="L366" s="29" t="n">
        <v>0.6875</v>
      </c>
      <c r="M366" s="29" t="n">
        <v>0.597222222222222</v>
      </c>
      <c r="N366" s="26" t="s">
        <v>77</v>
      </c>
      <c r="O366" s="26" t="s">
        <v>78</v>
      </c>
      <c r="P366" s="30" t="n">
        <v>50</v>
      </c>
      <c r="Q366" s="30" t="n">
        <f aca="false">P366*T366</f>
        <v>3323.195</v>
      </c>
      <c r="R366" s="30" t="s">
        <v>79</v>
      </c>
      <c r="S366" s="30" t="s">
        <v>79</v>
      </c>
      <c r="T366" s="31" t="n">
        <v>66.4639</v>
      </c>
      <c r="U366" s="31"/>
      <c r="V366" s="31" t="str">
        <f aca="false">_xlfn.CONCAT(H366,"/",G366)</f>
        <v>CAD/ALL</v>
      </c>
      <c r="W366" s="31" t="n">
        <f aca="false">ABS(10000*(U366-T366))</f>
        <v>664639</v>
      </c>
      <c r="X366" s="32" t="n">
        <f aca="false">IF(LEFT(V366,3)=G366,1,-1)</f>
        <v>-1</v>
      </c>
      <c r="Y366" s="31" t="n">
        <f aca="false">IF(O366="Yes",S366-W366,Q366)</f>
        <v>3323.195</v>
      </c>
      <c r="Z366" s="32" t="n">
        <f aca="false">Q366*3</f>
        <v>9969.585</v>
      </c>
      <c r="AA366" s="33" t="n">
        <f aca="false">IF(O366="Yes",(Z366-S366)*100,(Z366-Q366)*100)</f>
        <v>664639</v>
      </c>
      <c r="AB366" s="34" t="n">
        <f aca="false">IF(ABS(Y366)&lt;Z366,IF(O366="Yes",U366+(X366*S366)/10000,T366+(X366*Q366)/10000),"Error msg/No rate shown")</f>
        <v>66.1315805</v>
      </c>
      <c r="AC366" s="34"/>
      <c r="AD366" s="34"/>
      <c r="AE366" s="35"/>
      <c r="AF366" s="35"/>
      <c r="AH366" s="36"/>
      <c r="AI366" s="36"/>
      <c r="AJ366" s="36"/>
      <c r="AK366" s="0" t="n">
        <v>3</v>
      </c>
    </row>
    <row r="367" customFormat="false" ht="13.8" hidden="true" customHeight="false" outlineLevel="0" collapsed="false">
      <c r="A367" s="25"/>
      <c r="B367" s="23"/>
      <c r="C367" s="24"/>
      <c r="D367" s="4"/>
      <c r="E367" s="4" t="s">
        <v>172</v>
      </c>
      <c r="F367" s="4"/>
      <c r="G367" s="26" t="s">
        <v>80</v>
      </c>
      <c r="H367" s="26" t="s">
        <v>97</v>
      </c>
      <c r="I367" s="26" t="s">
        <v>76</v>
      </c>
      <c r="J367" s="27" t="s">
        <v>77</v>
      </c>
      <c r="K367" s="28" t="n">
        <v>15</v>
      </c>
      <c r="L367" s="29" t="n">
        <v>0.6875</v>
      </c>
      <c r="M367" s="29" t="n">
        <v>0.597222222222222</v>
      </c>
      <c r="N367" s="26" t="s">
        <v>77</v>
      </c>
      <c r="O367" s="26" t="s">
        <v>78</v>
      </c>
      <c r="P367" s="30" t="n">
        <v>50</v>
      </c>
      <c r="Q367" s="30" t="n">
        <f aca="false">P367*T367</f>
        <v>37.09</v>
      </c>
      <c r="R367" s="30" t="s">
        <v>79</v>
      </c>
      <c r="S367" s="30" t="s">
        <v>79</v>
      </c>
      <c r="T367" s="31" t="n">
        <v>0.7418</v>
      </c>
      <c r="U367" s="31"/>
      <c r="V367" s="31" t="str">
        <f aca="false">_xlfn.CONCAT(H367,"/",G367)</f>
        <v>CAD/AOA</v>
      </c>
      <c r="W367" s="31" t="n">
        <f aca="false">ABS(10000*(U367-T367))</f>
        <v>7418</v>
      </c>
      <c r="X367" s="32" t="n">
        <f aca="false">IF(LEFT(V367,3)=G367,1,-1)</f>
        <v>-1</v>
      </c>
      <c r="Y367" s="31" t="n">
        <f aca="false">IF(O367="Yes",S367-W367,Q367)</f>
        <v>37.09</v>
      </c>
      <c r="Z367" s="32" t="n">
        <f aca="false">Q367*3</f>
        <v>111.27</v>
      </c>
      <c r="AA367" s="33" t="n">
        <f aca="false">IF(O367="Yes",(Z367-S367)*100,(Z367-Q367)*100)</f>
        <v>7418</v>
      </c>
      <c r="AB367" s="34" t="n">
        <f aca="false">IF(ABS(Y367)&lt;Z367,IF(O367="Yes",U367+(X367*S367)/10000,T367+(X367*Q367)/10000),"Error msg/No rate shown")</f>
        <v>0.738091</v>
      </c>
      <c r="AC367" s="34"/>
      <c r="AD367" s="34"/>
      <c r="AE367" s="35"/>
      <c r="AF367" s="35"/>
      <c r="AH367" s="36"/>
      <c r="AI367" s="36"/>
      <c r="AJ367" s="36"/>
      <c r="AK367" s="0" t="n">
        <v>3</v>
      </c>
    </row>
    <row r="368" customFormat="false" ht="13.8" hidden="true" customHeight="false" outlineLevel="0" collapsed="false">
      <c r="A368" s="25"/>
      <c r="B368" s="23"/>
      <c r="C368" s="24"/>
      <c r="D368" s="4"/>
      <c r="E368" s="4" t="s">
        <v>173</v>
      </c>
      <c r="F368" s="4"/>
      <c r="G368" s="26" t="s">
        <v>81</v>
      </c>
      <c r="H368" s="26" t="s">
        <v>97</v>
      </c>
      <c r="I368" s="26" t="s">
        <v>76</v>
      </c>
      <c r="J368" s="27" t="s">
        <v>77</v>
      </c>
      <c r="K368" s="28" t="n">
        <v>15</v>
      </c>
      <c r="L368" s="29" t="n">
        <v>0.6875</v>
      </c>
      <c r="M368" s="29" t="n">
        <v>0.597222222222222</v>
      </c>
      <c r="N368" s="26" t="s">
        <v>77</v>
      </c>
      <c r="O368" s="26" t="s">
        <v>78</v>
      </c>
      <c r="P368" s="30" t="n">
        <v>50</v>
      </c>
      <c r="Q368" s="30" t="n">
        <f aca="false">P368*T368</f>
        <v>35160.595</v>
      </c>
      <c r="R368" s="30" t="s">
        <v>79</v>
      </c>
      <c r="S368" s="30" t="s">
        <v>79</v>
      </c>
      <c r="T368" s="31" t="n">
        <v>703.2119</v>
      </c>
      <c r="U368" s="31"/>
      <c r="V368" s="31" t="str">
        <f aca="false">_xlfn.CONCAT(H368,"/",G368)</f>
        <v>CAD/ARS</v>
      </c>
      <c r="W368" s="31" t="n">
        <f aca="false">ABS(10000*(U368-T368))</f>
        <v>7032119</v>
      </c>
      <c r="X368" s="32" t="n">
        <f aca="false">IF(LEFT(V368,3)=G368,1,-1)</f>
        <v>-1</v>
      </c>
      <c r="Y368" s="31" t="n">
        <f aca="false">IF(O368="Yes",S368-W368,Q368)</f>
        <v>35160.595</v>
      </c>
      <c r="Z368" s="32" t="n">
        <f aca="false">Q368*3</f>
        <v>105481.785</v>
      </c>
      <c r="AA368" s="33" t="n">
        <f aca="false">IF(O368="Yes",(Z368-S368)*100,(Z368-Q368)*100)</f>
        <v>7032119</v>
      </c>
      <c r="AB368" s="34" t="n">
        <f aca="false">IF(ABS(Y368)&lt;Z368,IF(O368="Yes",U368+(X368*S368)/10000,T368+(X368*Q368)/10000),"Error msg/No rate shown")</f>
        <v>699.6958405</v>
      </c>
      <c r="AC368" s="34"/>
      <c r="AD368" s="34"/>
      <c r="AE368" s="35"/>
      <c r="AF368" s="35"/>
      <c r="AH368" s="36"/>
      <c r="AI368" s="36"/>
      <c r="AJ368" s="36"/>
      <c r="AK368" s="0" t="n">
        <v>3</v>
      </c>
    </row>
    <row r="369" customFormat="false" ht="13.8" hidden="true" customHeight="false" outlineLevel="0" collapsed="false">
      <c r="A369" s="25"/>
      <c r="B369" s="23"/>
      <c r="C369" s="24"/>
      <c r="D369" s="4"/>
      <c r="E369" s="4" t="s">
        <v>172</v>
      </c>
      <c r="F369" s="4" t="s">
        <v>82</v>
      </c>
      <c r="G369" s="26" t="s">
        <v>83</v>
      </c>
      <c r="H369" s="26" t="s">
        <v>97</v>
      </c>
      <c r="I369" s="26" t="s">
        <v>91</v>
      </c>
      <c r="J369" s="27" t="s">
        <v>77</v>
      </c>
      <c r="K369" s="28" t="n">
        <v>15</v>
      </c>
      <c r="L369" s="29" t="n">
        <v>0.6875</v>
      </c>
      <c r="M369" s="29" t="n">
        <v>0.597222222222222</v>
      </c>
      <c r="N369" s="26" t="s">
        <v>77</v>
      </c>
      <c r="O369" s="26" t="s">
        <v>78</v>
      </c>
      <c r="P369" s="30" t="n">
        <v>50</v>
      </c>
      <c r="Q369" s="30" t="n">
        <f aca="false">P369*T369</f>
        <v>54.655</v>
      </c>
      <c r="R369" s="30" t="s">
        <v>79</v>
      </c>
      <c r="S369" s="30" t="s">
        <v>79</v>
      </c>
      <c r="T369" s="31" t="n">
        <v>1.0931</v>
      </c>
      <c r="U369" s="31"/>
      <c r="V369" s="31" t="str">
        <f aca="false">_xlfn.CONCAT(H369,"/",G369)</f>
        <v>CAD/AUD</v>
      </c>
      <c r="W369" s="31" t="n">
        <f aca="false">ABS(10000*(U369-T369))</f>
        <v>10931</v>
      </c>
      <c r="X369" s="32" t="n">
        <f aca="false">IF(LEFT(V369,3)=G369,1,-1)</f>
        <v>-1</v>
      </c>
      <c r="Y369" s="31" t="n">
        <f aca="false">IF(O369="Yes",S369-W369,Q369)</f>
        <v>54.655</v>
      </c>
      <c r="Z369" s="32" t="n">
        <f aca="false">Q369*3</f>
        <v>163.965</v>
      </c>
      <c r="AA369" s="33" t="n">
        <f aca="false">IF(O369="Yes",(Z369-S369)*100,(Z369-Q369)*100)</f>
        <v>10931</v>
      </c>
      <c r="AB369" s="34" t="n">
        <f aca="false">IF(ABS(Y369)&lt;Z369,IF(O369="Yes",U369+(X369*S369)/10000,T369+(X369*Q369)/10000),"Error msg/No rate shown")</f>
        <v>1.0876345</v>
      </c>
      <c r="AC369" s="34"/>
      <c r="AD369" s="34"/>
      <c r="AE369" s="35"/>
      <c r="AF369" s="35"/>
      <c r="AH369" s="36"/>
      <c r="AI369" s="36"/>
      <c r="AJ369" s="36"/>
      <c r="AK369" s="0" t="n">
        <v>3</v>
      </c>
    </row>
    <row r="370" customFormat="false" ht="13.8" hidden="true" customHeight="false" outlineLevel="0" collapsed="false">
      <c r="A370" s="25"/>
      <c r="B370" s="23"/>
      <c r="C370" s="24"/>
      <c r="D370" s="4"/>
      <c r="E370" s="4" t="s">
        <v>173</v>
      </c>
      <c r="F370" s="4"/>
      <c r="G370" s="26" t="s">
        <v>84</v>
      </c>
      <c r="H370" s="26" t="s">
        <v>97</v>
      </c>
      <c r="I370" s="26" t="s">
        <v>76</v>
      </c>
      <c r="J370" s="27" t="s">
        <v>77</v>
      </c>
      <c r="K370" s="28" t="n">
        <v>15</v>
      </c>
      <c r="L370" s="29" t="n">
        <v>0.6875</v>
      </c>
      <c r="M370" s="29" t="n">
        <v>0.597222222222222</v>
      </c>
      <c r="N370" s="26" t="s">
        <v>77</v>
      </c>
      <c r="O370" s="26" t="s">
        <v>78</v>
      </c>
      <c r="P370" s="30" t="n">
        <v>50</v>
      </c>
      <c r="Q370" s="30" t="n">
        <f aca="false">P370*T370</f>
        <v>13.975</v>
      </c>
      <c r="R370" s="30" t="s">
        <v>79</v>
      </c>
      <c r="S370" s="30" t="s">
        <v>79</v>
      </c>
      <c r="T370" s="31" t="n">
        <v>0.2795</v>
      </c>
      <c r="U370" s="31"/>
      <c r="V370" s="31" t="str">
        <f aca="false">_xlfn.CONCAT(H370,"/",G370)</f>
        <v>CAD/BHD</v>
      </c>
      <c r="W370" s="31" t="n">
        <f aca="false">ABS(10000*(U370-T370))</f>
        <v>2795</v>
      </c>
      <c r="X370" s="32" t="n">
        <f aca="false">IF(LEFT(V370,3)=G370,1,-1)</f>
        <v>-1</v>
      </c>
      <c r="Y370" s="31" t="n">
        <f aca="false">IF(O370="Yes",S370-W370,Q370)</f>
        <v>13.975</v>
      </c>
      <c r="Z370" s="32" t="n">
        <f aca="false">Q370*3</f>
        <v>41.925</v>
      </c>
      <c r="AA370" s="33" t="n">
        <f aca="false">IF(O370="Yes",(Z370-S370)*100,(Z370-Q370)*100)</f>
        <v>2795</v>
      </c>
      <c r="AB370" s="34" t="n">
        <f aca="false">IF(ABS(Y370)&lt;Z370,IF(O370="Yes",U370+(X370*S370)/10000,T370+(X370*Q370)/10000),"Error msg/No rate shown")</f>
        <v>0.2781025</v>
      </c>
      <c r="AC370" s="34"/>
      <c r="AD370" s="34"/>
      <c r="AE370" s="35"/>
      <c r="AF370" s="35"/>
      <c r="AH370" s="36"/>
      <c r="AI370" s="36"/>
      <c r="AJ370" s="36"/>
      <c r="AK370" s="0" t="n">
        <v>3</v>
      </c>
    </row>
    <row r="371" customFormat="false" ht="13.8" hidden="true" customHeight="false" outlineLevel="0" collapsed="false">
      <c r="A371" s="25"/>
      <c r="B371" s="23"/>
      <c r="C371" s="24"/>
      <c r="D371" s="4"/>
      <c r="E371" s="4" t="s">
        <v>173</v>
      </c>
      <c r="F371" s="4"/>
      <c r="G371" s="26" t="s">
        <v>85</v>
      </c>
      <c r="H371" s="26" t="s">
        <v>97</v>
      </c>
      <c r="I371" s="26" t="s">
        <v>76</v>
      </c>
      <c r="J371" s="27" t="s">
        <v>77</v>
      </c>
      <c r="K371" s="28" t="n">
        <v>15</v>
      </c>
      <c r="L371" s="29" t="n">
        <v>0.6875</v>
      </c>
      <c r="M371" s="29" t="n">
        <v>0.597222222222222</v>
      </c>
      <c r="N371" s="26" t="s">
        <v>77</v>
      </c>
      <c r="O371" s="26" t="s">
        <v>78</v>
      </c>
      <c r="P371" s="30" t="n">
        <v>50</v>
      </c>
      <c r="Q371" s="30" t="n">
        <f aca="false">P371*T371</f>
        <v>4404.5</v>
      </c>
      <c r="R371" s="30" t="s">
        <v>79</v>
      </c>
      <c r="S371" s="30" t="s">
        <v>79</v>
      </c>
      <c r="T371" s="31" t="n">
        <v>88.09</v>
      </c>
      <c r="U371" s="31"/>
      <c r="V371" s="31" t="str">
        <f aca="false">_xlfn.CONCAT(H371,"/",G371)</f>
        <v>CAD/BDT</v>
      </c>
      <c r="W371" s="31" t="n">
        <f aca="false">ABS(10000*(U371-T371))</f>
        <v>880900</v>
      </c>
      <c r="X371" s="32" t="n">
        <f aca="false">IF(LEFT(V371,3)=G371,1,-1)</f>
        <v>-1</v>
      </c>
      <c r="Y371" s="31" t="n">
        <f aca="false">IF(O371="Yes",S371-W371,Q371)</f>
        <v>4404.5</v>
      </c>
      <c r="Z371" s="32" t="n">
        <f aca="false">Q371*3</f>
        <v>13213.5</v>
      </c>
      <c r="AA371" s="33" t="n">
        <f aca="false">IF(O371="Yes",(Z371-S371)*100,(Z371-Q371)*100)</f>
        <v>880900</v>
      </c>
      <c r="AB371" s="34" t="n">
        <f aca="false">IF(ABS(Y371)&lt;Z371,IF(O371="Yes",U371+(X371*S371)/10000,T371+(X371*Q371)/10000),"Error msg/No rate shown")</f>
        <v>87.64955</v>
      </c>
      <c r="AC371" s="34"/>
      <c r="AD371" s="34"/>
      <c r="AE371" s="35"/>
      <c r="AF371" s="35"/>
      <c r="AH371" s="36"/>
      <c r="AI371" s="36"/>
      <c r="AJ371" s="36"/>
      <c r="AK371" s="0" t="n">
        <v>3</v>
      </c>
    </row>
    <row r="372" customFormat="false" ht="13.8" hidden="true" customHeight="false" outlineLevel="0" collapsed="false">
      <c r="A372" s="25"/>
      <c r="B372" s="23"/>
      <c r="C372" s="24"/>
      <c r="D372" s="4"/>
      <c r="E372" s="4" t="s">
        <v>173</v>
      </c>
      <c r="F372" s="4"/>
      <c r="G372" s="26" t="s">
        <v>86</v>
      </c>
      <c r="H372" s="26" t="s">
        <v>97</v>
      </c>
      <c r="I372" s="26" t="s">
        <v>76</v>
      </c>
      <c r="J372" s="27" t="s">
        <v>77</v>
      </c>
      <c r="K372" s="28" t="n">
        <v>15</v>
      </c>
      <c r="L372" s="29" t="n">
        <v>0.6875</v>
      </c>
      <c r="M372" s="29" t="n">
        <v>0.597222222222222</v>
      </c>
      <c r="N372" s="26" t="s">
        <v>77</v>
      </c>
      <c r="O372" s="26" t="s">
        <v>78</v>
      </c>
      <c r="P372" s="30" t="n">
        <v>50</v>
      </c>
      <c r="Q372" s="30" t="n">
        <f aca="false">P372*T372</f>
        <v>3111.785</v>
      </c>
      <c r="R372" s="30" t="s">
        <v>79</v>
      </c>
      <c r="S372" s="30" t="s">
        <v>79</v>
      </c>
      <c r="T372" s="31" t="n">
        <v>62.2357</v>
      </c>
      <c r="U372" s="31"/>
      <c r="V372" s="31" t="str">
        <f aca="false">_xlfn.CONCAT(H372,"/",G372)</f>
        <v>CAD/XOF</v>
      </c>
      <c r="W372" s="31" t="n">
        <f aca="false">ABS(10000*(U372-T372))</f>
        <v>622357</v>
      </c>
      <c r="X372" s="32" t="n">
        <f aca="false">IF(LEFT(V372,3)=G372,1,-1)</f>
        <v>-1</v>
      </c>
      <c r="Y372" s="31" t="n">
        <f aca="false">IF(O372="Yes",S372-W372,Q372)</f>
        <v>3111.785</v>
      </c>
      <c r="Z372" s="32" t="n">
        <f aca="false">Q372*3</f>
        <v>9335.355</v>
      </c>
      <c r="AA372" s="33" t="n">
        <f aca="false">IF(O372="Yes",(Z372-S372)*100,(Z372-Q372)*100)</f>
        <v>622357</v>
      </c>
      <c r="AB372" s="34" t="n">
        <f aca="false">IF(ABS(Y372)&lt;Z372,IF(O372="Yes",U372+(X372*S372)/10000,T372+(X372*Q372)/10000),"Error msg/No rate shown")</f>
        <v>61.9245215</v>
      </c>
      <c r="AC372" s="34"/>
      <c r="AD372" s="34"/>
      <c r="AE372" s="35"/>
      <c r="AF372" s="35"/>
      <c r="AH372" s="36"/>
      <c r="AI372" s="36"/>
      <c r="AJ372" s="36"/>
      <c r="AK372" s="0" t="n">
        <v>3</v>
      </c>
    </row>
    <row r="373" customFormat="false" ht="13.8" hidden="true" customHeight="false" outlineLevel="0" collapsed="false">
      <c r="A373" s="25"/>
      <c r="B373" s="23"/>
      <c r="C373" s="24"/>
      <c r="D373" s="4"/>
      <c r="E373" s="4" t="s">
        <v>173</v>
      </c>
      <c r="F373" s="4"/>
      <c r="G373" s="26" t="s">
        <v>87</v>
      </c>
      <c r="H373" s="26" t="s">
        <v>97</v>
      </c>
      <c r="I373" s="26" t="s">
        <v>76</v>
      </c>
      <c r="J373" s="27" t="s">
        <v>77</v>
      </c>
      <c r="K373" s="28" t="n">
        <v>15</v>
      </c>
      <c r="L373" s="29" t="n">
        <v>0.6875</v>
      </c>
      <c r="M373" s="29" t="n">
        <v>0.597222222222222</v>
      </c>
      <c r="N373" s="26" t="s">
        <v>77</v>
      </c>
      <c r="O373" s="26" t="s">
        <v>78</v>
      </c>
      <c r="P373" s="30" t="n">
        <v>50</v>
      </c>
      <c r="Q373" s="30" t="n">
        <f aca="false">P373*T373</f>
        <v>254.43</v>
      </c>
      <c r="R373" s="30" t="s">
        <v>79</v>
      </c>
      <c r="S373" s="30" t="s">
        <v>79</v>
      </c>
      <c r="T373" s="31" t="n">
        <v>5.0886</v>
      </c>
      <c r="U373" s="31"/>
      <c r="V373" s="31" t="str">
        <f aca="false">_xlfn.CONCAT(H373,"/",G373)</f>
        <v>CAD/BOB</v>
      </c>
      <c r="W373" s="31" t="n">
        <f aca="false">ABS(10000*(U373-T373))</f>
        <v>50886</v>
      </c>
      <c r="X373" s="32" t="n">
        <f aca="false">IF(LEFT(V373,3)=G373,1,-1)</f>
        <v>-1</v>
      </c>
      <c r="Y373" s="31" t="n">
        <f aca="false">IF(O373="Yes",S373-W373,Q373)</f>
        <v>254.43</v>
      </c>
      <c r="Z373" s="32" t="n">
        <f aca="false">Q373*3</f>
        <v>763.29</v>
      </c>
      <c r="AA373" s="33" t="n">
        <f aca="false">IF(O373="Yes",(Z373-S373)*100,(Z373-Q373)*100)</f>
        <v>50886</v>
      </c>
      <c r="AB373" s="34" t="n">
        <f aca="false">IF(ABS(Y373)&lt;Z373,IF(O373="Yes",U373+(X373*S373)/10000,T373+(X373*Q373)/10000),"Error msg/No rate shown")</f>
        <v>5.063157</v>
      </c>
      <c r="AC373" s="34"/>
      <c r="AD373" s="34"/>
      <c r="AE373" s="35"/>
      <c r="AF373" s="35"/>
      <c r="AH373" s="36"/>
      <c r="AI373" s="36"/>
      <c r="AJ373" s="36"/>
      <c r="AK373" s="0" t="n">
        <v>3</v>
      </c>
    </row>
    <row r="374" customFormat="false" ht="13.8" hidden="true" customHeight="false" outlineLevel="0" collapsed="false">
      <c r="A374" s="25"/>
      <c r="B374" s="23"/>
      <c r="C374" s="24"/>
      <c r="D374" s="4"/>
      <c r="E374" s="4" t="s">
        <v>174</v>
      </c>
      <c r="F374" s="4" t="s">
        <v>82</v>
      </c>
      <c r="G374" s="26" t="s">
        <v>89</v>
      </c>
      <c r="H374" s="26" t="s">
        <v>97</v>
      </c>
      <c r="I374" s="26" t="s">
        <v>76</v>
      </c>
      <c r="J374" s="27" t="s">
        <v>77</v>
      </c>
      <c r="K374" s="28" t="n">
        <v>15</v>
      </c>
      <c r="L374" s="29" t="n">
        <v>0.6875</v>
      </c>
      <c r="M374" s="29" t="n">
        <v>0.597222222222222</v>
      </c>
      <c r="N374" s="26" t="s">
        <v>77</v>
      </c>
      <c r="O374" s="26" t="s">
        <v>78</v>
      </c>
      <c r="P374" s="30" t="n">
        <v>50</v>
      </c>
      <c r="Q374" s="30" t="n">
        <f aca="false">P374*T374</f>
        <v>37.09</v>
      </c>
      <c r="R374" s="30" t="s">
        <v>79</v>
      </c>
      <c r="S374" s="30" t="s">
        <v>79</v>
      </c>
      <c r="T374" s="31" t="n">
        <v>0.7418</v>
      </c>
      <c r="U374" s="31"/>
      <c r="V374" s="31" t="str">
        <f aca="false">_xlfn.CONCAT(H374,"/",G374)</f>
        <v>CAD/USD</v>
      </c>
      <c r="W374" s="31" t="n">
        <f aca="false">ABS(10000*(U374-T374))</f>
        <v>7418</v>
      </c>
      <c r="X374" s="32" t="n">
        <f aca="false">IF(LEFT(V374,3)=G374,1,-1)</f>
        <v>-1</v>
      </c>
      <c r="Y374" s="31" t="n">
        <f aca="false">IF(O374="Yes",S374-W374,Q374)</f>
        <v>37.09</v>
      </c>
      <c r="Z374" s="32" t="n">
        <f aca="false">Q374*3</f>
        <v>111.27</v>
      </c>
      <c r="AA374" s="33" t="n">
        <f aca="false">IF(O374="Yes",(Z374-S374)*100,(Z374-Q374)*100)</f>
        <v>7418</v>
      </c>
      <c r="AB374" s="34" t="n">
        <f aca="false">IF(ABS(Y374)&lt;Z374,IF(O374="Yes",U374+(X374*S374)/10000,T374+(X374*Q374)/10000),"Error msg/No rate shown")</f>
        <v>0.738091</v>
      </c>
      <c r="AC374" s="34"/>
      <c r="AD374" s="34"/>
      <c r="AE374" s="35"/>
      <c r="AF374" s="35"/>
      <c r="AH374" s="36"/>
      <c r="AI374" s="36"/>
      <c r="AJ374" s="36"/>
      <c r="AK374" s="0" t="n">
        <v>3</v>
      </c>
    </row>
    <row r="375" customFormat="false" ht="13.8" hidden="true" customHeight="false" outlineLevel="0" collapsed="false">
      <c r="A375" s="25"/>
      <c r="B375" s="23"/>
      <c r="C375" s="24"/>
      <c r="D375" s="4"/>
      <c r="E375" s="4" t="s">
        <v>173</v>
      </c>
      <c r="F375" s="4"/>
      <c r="G375" s="26" t="s">
        <v>90</v>
      </c>
      <c r="H375" s="26" t="s">
        <v>97</v>
      </c>
      <c r="I375" s="26" t="s">
        <v>76</v>
      </c>
      <c r="J375" s="27" t="s">
        <v>77</v>
      </c>
      <c r="K375" s="28" t="n">
        <v>15</v>
      </c>
      <c r="L375" s="29" t="n">
        <v>0.6875</v>
      </c>
      <c r="M375" s="29" t="n">
        <v>0.597222222222222</v>
      </c>
      <c r="N375" s="26" t="s">
        <v>77</v>
      </c>
      <c r="O375" s="26" t="s">
        <v>78</v>
      </c>
      <c r="P375" s="30" t="n">
        <v>50</v>
      </c>
      <c r="Q375" s="30" t="n">
        <f aca="false">P375*T375</f>
        <v>65.225</v>
      </c>
      <c r="R375" s="30" t="s">
        <v>79</v>
      </c>
      <c r="S375" s="30" t="s">
        <v>79</v>
      </c>
      <c r="T375" s="31" t="n">
        <v>1.3045</v>
      </c>
      <c r="U375" s="31"/>
      <c r="V375" s="31" t="str">
        <f aca="false">_xlfn.CONCAT(H375,"/",G375)</f>
        <v>CAD/BAM</v>
      </c>
      <c r="W375" s="31" t="n">
        <f aca="false">ABS(10000*(U375-T375))</f>
        <v>13045</v>
      </c>
      <c r="X375" s="32" t="n">
        <f aca="false">IF(LEFT(V375,3)=G375,1,-1)</f>
        <v>-1</v>
      </c>
      <c r="Y375" s="31" t="n">
        <f aca="false">IF(O375="Yes",S375-W375,Q375)</f>
        <v>65.225</v>
      </c>
      <c r="Z375" s="32" t="n">
        <f aca="false">Q375*3</f>
        <v>195.675</v>
      </c>
      <c r="AA375" s="33" t="n">
        <f aca="false">IF(O375="Yes",(Z375-S375)*100,(Z375-Q375)*100)</f>
        <v>13045</v>
      </c>
      <c r="AB375" s="34" t="n">
        <f aca="false">IF(ABS(Y375)&lt;Z375,IF(O375="Yes",U375+(X375*S375)/10000,T375+(X375*Q375)/10000),"Error msg/No rate shown")</f>
        <v>1.2979775</v>
      </c>
      <c r="AC375" s="34"/>
      <c r="AD375" s="34"/>
      <c r="AE375" s="35"/>
      <c r="AF375" s="35"/>
      <c r="AH375" s="36"/>
      <c r="AI375" s="36"/>
      <c r="AJ375" s="36"/>
      <c r="AK375" s="0" t="n">
        <v>3</v>
      </c>
    </row>
    <row r="376" customFormat="false" ht="13.8" hidden="true" customHeight="false" outlineLevel="0" collapsed="false">
      <c r="A376" s="25"/>
      <c r="B376" s="23"/>
      <c r="C376" s="24"/>
      <c r="D376" s="4"/>
      <c r="E376" s="4" t="s">
        <v>173</v>
      </c>
      <c r="F376" s="4"/>
      <c r="G376" s="26" t="s">
        <v>92</v>
      </c>
      <c r="H376" s="26" t="s">
        <v>97</v>
      </c>
      <c r="I376" s="26" t="s">
        <v>76</v>
      </c>
      <c r="J376" s="27" t="s">
        <v>77</v>
      </c>
      <c r="K376" s="28" t="n">
        <v>15</v>
      </c>
      <c r="L376" s="29" t="n">
        <v>0.6875</v>
      </c>
      <c r="M376" s="29" t="n">
        <v>0.597222222222222</v>
      </c>
      <c r="N376" s="26" t="s">
        <v>77</v>
      </c>
      <c r="O376" s="26" t="s">
        <v>78</v>
      </c>
      <c r="P376" s="30" t="n">
        <v>50</v>
      </c>
      <c r="Q376" s="30" t="n">
        <f aca="false">P376*T376</f>
        <v>492.555</v>
      </c>
      <c r="R376" s="30" t="s">
        <v>79</v>
      </c>
      <c r="S376" s="30" t="s">
        <v>79</v>
      </c>
      <c r="T376" s="31" t="n">
        <v>9.8511</v>
      </c>
      <c r="U376" s="31"/>
      <c r="V376" s="31" t="str">
        <f aca="false">_xlfn.CONCAT(H376,"/",G376)</f>
        <v>CAD/BWP</v>
      </c>
      <c r="W376" s="31" t="n">
        <f aca="false">ABS(10000*(U376-T376))</f>
        <v>98511</v>
      </c>
      <c r="X376" s="32" t="n">
        <f aca="false">IF(LEFT(V376,3)=G376,1,-1)</f>
        <v>-1</v>
      </c>
      <c r="Y376" s="31" t="n">
        <f aca="false">IF(O376="Yes",S376-W376,Q376)</f>
        <v>492.555</v>
      </c>
      <c r="Z376" s="32" t="n">
        <f aca="false">Q376*3</f>
        <v>1477.665</v>
      </c>
      <c r="AA376" s="33" t="n">
        <f aca="false">IF(O376="Yes",(Z376-S376)*100,(Z376-Q376)*100)</f>
        <v>98511</v>
      </c>
      <c r="AB376" s="34" t="n">
        <f aca="false">IF(ABS(Y376)&lt;Z376,IF(O376="Yes",U376+(X376*S376)/10000,T376+(X376*Q376)/10000),"Error msg/No rate shown")</f>
        <v>9.8018445</v>
      </c>
      <c r="AC376" s="34"/>
      <c r="AD376" s="34"/>
      <c r="AE376" s="35"/>
      <c r="AF376" s="35"/>
      <c r="AH376" s="36"/>
      <c r="AI376" s="36"/>
      <c r="AJ376" s="36"/>
      <c r="AK376" s="0" t="n">
        <v>3</v>
      </c>
    </row>
    <row r="377" customFormat="false" ht="13.8" hidden="true" customHeight="false" outlineLevel="0" collapsed="false">
      <c r="A377" s="25"/>
      <c r="B377" s="23"/>
      <c r="C377" s="24"/>
      <c r="D377" s="4"/>
      <c r="E377" s="4" t="s">
        <v>173</v>
      </c>
      <c r="F377" s="4"/>
      <c r="G377" s="26" t="s">
        <v>93</v>
      </c>
      <c r="H377" s="26" t="s">
        <v>97</v>
      </c>
      <c r="I377" s="26" t="s">
        <v>76</v>
      </c>
      <c r="J377" s="27" t="s">
        <v>77</v>
      </c>
      <c r="K377" s="28" t="n">
        <v>15</v>
      </c>
      <c r="L377" s="29" t="n">
        <v>0.6875</v>
      </c>
      <c r="M377" s="29" t="n">
        <v>0.597222222222222</v>
      </c>
      <c r="N377" s="26" t="s">
        <v>77</v>
      </c>
      <c r="O377" s="26" t="s">
        <v>78</v>
      </c>
      <c r="P377" s="30" t="n">
        <v>50</v>
      </c>
      <c r="Q377" s="30" t="n">
        <f aca="false">P377*T377</f>
        <v>206.38</v>
      </c>
      <c r="R377" s="30" t="s">
        <v>79</v>
      </c>
      <c r="S377" s="30" t="s">
        <v>79</v>
      </c>
      <c r="T377" s="31" t="n">
        <v>4.1276</v>
      </c>
      <c r="U377" s="31"/>
      <c r="V377" s="31" t="str">
        <f aca="false">_xlfn.CONCAT(H377,"/",G377)</f>
        <v>CAD/BRL</v>
      </c>
      <c r="W377" s="31" t="n">
        <f aca="false">ABS(10000*(U377-T377))</f>
        <v>41276</v>
      </c>
      <c r="X377" s="32" t="n">
        <f aca="false">IF(LEFT(V377,3)=G377,1,-1)</f>
        <v>-1</v>
      </c>
      <c r="Y377" s="31" t="n">
        <f aca="false">IF(O377="Yes",S377-W377,Q377)</f>
        <v>206.38</v>
      </c>
      <c r="Z377" s="32" t="n">
        <f aca="false">Q377*3</f>
        <v>619.14</v>
      </c>
      <c r="AA377" s="33" t="n">
        <f aca="false">IF(O377="Yes",(Z377-S377)*100,(Z377-Q377)*100)</f>
        <v>41276</v>
      </c>
      <c r="AB377" s="34" t="n">
        <f aca="false">IF(ABS(Y377)&lt;Z377,IF(O377="Yes",U377+(X377*S377)/10000,T377+(X377*Q377)/10000),"Error msg/No rate shown")</f>
        <v>4.106962</v>
      </c>
      <c r="AC377" s="34"/>
      <c r="AD377" s="34"/>
      <c r="AE377" s="35"/>
      <c r="AF377" s="35"/>
      <c r="AH377" s="36"/>
      <c r="AI377" s="36"/>
      <c r="AJ377" s="36"/>
      <c r="AK377" s="0" t="n">
        <v>3</v>
      </c>
    </row>
    <row r="378" customFormat="false" ht="13.8" hidden="true" customHeight="false" outlineLevel="0" collapsed="false">
      <c r="A378" s="25"/>
      <c r="B378" s="23"/>
      <c r="C378" s="24"/>
      <c r="D378" s="4"/>
      <c r="E378" s="4" t="s">
        <v>173</v>
      </c>
      <c r="F378" s="4"/>
      <c r="G378" s="26" t="s">
        <v>94</v>
      </c>
      <c r="H378" s="26" t="s">
        <v>97</v>
      </c>
      <c r="I378" s="26" t="s">
        <v>76</v>
      </c>
      <c r="J378" s="27" t="s">
        <v>77</v>
      </c>
      <c r="K378" s="28" t="n">
        <v>15</v>
      </c>
      <c r="L378" s="29" t="n">
        <v>0.6875</v>
      </c>
      <c r="M378" s="29" t="n">
        <v>0.597222222222222</v>
      </c>
      <c r="N378" s="26" t="s">
        <v>77</v>
      </c>
      <c r="O378" s="26" t="s">
        <v>78</v>
      </c>
      <c r="P378" s="30" t="n">
        <v>50</v>
      </c>
      <c r="Q378" s="30" t="n">
        <f aca="false">P378*T378</f>
        <v>65.225</v>
      </c>
      <c r="R378" s="30" t="s">
        <v>79</v>
      </c>
      <c r="S378" s="30" t="s">
        <v>79</v>
      </c>
      <c r="T378" s="31" t="n">
        <v>1.3045</v>
      </c>
      <c r="U378" s="31"/>
      <c r="V378" s="31" t="str">
        <f aca="false">_xlfn.CONCAT(H378,"/",G378)</f>
        <v>CAD/BGN</v>
      </c>
      <c r="W378" s="31" t="n">
        <f aca="false">ABS(10000*(U378-T378))</f>
        <v>13045</v>
      </c>
      <c r="X378" s="32" t="n">
        <f aca="false">IF(LEFT(V378,3)=G378,1,-1)</f>
        <v>-1</v>
      </c>
      <c r="Y378" s="31" t="n">
        <f aca="false">IF(O378="Yes",S378-W378,Q378)</f>
        <v>65.225</v>
      </c>
      <c r="Z378" s="32" t="n">
        <f aca="false">Q378*3</f>
        <v>195.675</v>
      </c>
      <c r="AA378" s="33" t="n">
        <f aca="false">IF(O378="Yes",(Z378-S378)*100,(Z378-Q378)*100)</f>
        <v>13045</v>
      </c>
      <c r="AB378" s="34" t="n">
        <f aca="false">IF(ABS(Y378)&lt;Z378,IF(O378="Yes",U378+(X378*S378)/10000,T378+(X378*Q378)/10000),"Error msg/No rate shown")</f>
        <v>1.2979775</v>
      </c>
      <c r="AC378" s="34"/>
      <c r="AD378" s="34"/>
      <c r="AE378" s="35"/>
      <c r="AF378" s="35"/>
      <c r="AH378" s="36"/>
      <c r="AI378" s="36"/>
      <c r="AJ378" s="36"/>
      <c r="AK378" s="0" t="n">
        <v>3</v>
      </c>
    </row>
    <row r="379" customFormat="false" ht="13.8" hidden="true" customHeight="false" outlineLevel="0" collapsed="false">
      <c r="A379" s="25"/>
      <c r="B379" s="23"/>
      <c r="C379" s="24"/>
      <c r="D379" s="4"/>
      <c r="E379" s="4" t="s">
        <v>173</v>
      </c>
      <c r="F379" s="4"/>
      <c r="G379" s="26" t="s">
        <v>95</v>
      </c>
      <c r="H379" s="26" t="s">
        <v>97</v>
      </c>
      <c r="I379" s="26" t="s">
        <v>76</v>
      </c>
      <c r="J379" s="27" t="s">
        <v>77</v>
      </c>
      <c r="K379" s="28" t="n">
        <v>15</v>
      </c>
      <c r="L379" s="29" t="n">
        <v>0.6875</v>
      </c>
      <c r="M379" s="29" t="n">
        <v>0.597222222222222</v>
      </c>
      <c r="N379" s="26" t="s">
        <v>77</v>
      </c>
      <c r="O379" s="26" t="s">
        <v>78</v>
      </c>
      <c r="P379" s="30" t="n">
        <v>50</v>
      </c>
      <c r="Q379" s="30" t="n">
        <f aca="false">P379*T379</f>
        <v>150248.5</v>
      </c>
      <c r="R379" s="30" t="s">
        <v>79</v>
      </c>
      <c r="S379" s="30" t="s">
        <v>79</v>
      </c>
      <c r="T379" s="31" t="n">
        <v>3004.97</v>
      </c>
      <c r="U379" s="31"/>
      <c r="V379" s="31" t="str">
        <f aca="false">_xlfn.CONCAT(H379,"/",G379)</f>
        <v>CAD/KHR</v>
      </c>
      <c r="W379" s="31" t="n">
        <f aca="false">ABS(10000*(U379-T379))</f>
        <v>30049700</v>
      </c>
      <c r="X379" s="32" t="n">
        <f aca="false">IF(LEFT(V379,3)=G379,1,-1)</f>
        <v>-1</v>
      </c>
      <c r="Y379" s="31" t="n">
        <f aca="false">IF(O379="Yes",S379-W379,Q379)</f>
        <v>150248.5</v>
      </c>
      <c r="Z379" s="32" t="n">
        <f aca="false">Q379*3</f>
        <v>450745.5</v>
      </c>
      <c r="AA379" s="33" t="n">
        <f aca="false">IF(O379="Yes",(Z379-S379)*100,(Z379-Q379)*100)</f>
        <v>30049700</v>
      </c>
      <c r="AB379" s="34" t="n">
        <f aca="false">IF(ABS(Y379)&lt;Z379,IF(O379="Yes",U379+(X379*S379)/10000,T379+(X379*Q379)/10000),"Error msg/No rate shown")</f>
        <v>2989.94515</v>
      </c>
      <c r="AC379" s="34"/>
      <c r="AD379" s="34"/>
      <c r="AE379" s="35"/>
      <c r="AF379" s="35"/>
      <c r="AH379" s="36"/>
      <c r="AI379" s="36"/>
      <c r="AJ379" s="36"/>
      <c r="AK379" s="0" t="n">
        <v>3</v>
      </c>
    </row>
    <row r="380" customFormat="false" ht="13.8" hidden="true" customHeight="false" outlineLevel="0" collapsed="false">
      <c r="A380" s="25"/>
      <c r="B380" s="23"/>
      <c r="C380" s="24"/>
      <c r="D380" s="4"/>
      <c r="E380" s="4" t="s">
        <v>173</v>
      </c>
      <c r="F380" s="4"/>
      <c r="G380" s="26" t="s">
        <v>96</v>
      </c>
      <c r="H380" s="26" t="s">
        <v>97</v>
      </c>
      <c r="I380" s="26" t="s">
        <v>76</v>
      </c>
      <c r="J380" s="27" t="s">
        <v>77</v>
      </c>
      <c r="K380" s="28" t="n">
        <v>15</v>
      </c>
      <c r="L380" s="29" t="n">
        <v>0.6875</v>
      </c>
      <c r="M380" s="29" t="n">
        <v>0.597222222222222</v>
      </c>
      <c r="N380" s="26" t="s">
        <v>77</v>
      </c>
      <c r="O380" s="26" t="s">
        <v>78</v>
      </c>
      <c r="P380" s="30" t="n">
        <v>50</v>
      </c>
      <c r="Q380" s="30" t="n">
        <f aca="false">P380*T380</f>
        <v>21878.57</v>
      </c>
      <c r="R380" s="30" t="s">
        <v>79</v>
      </c>
      <c r="S380" s="30" t="s">
        <v>79</v>
      </c>
      <c r="T380" s="31" t="n">
        <v>437.5714</v>
      </c>
      <c r="U380" s="31"/>
      <c r="V380" s="31" t="str">
        <f aca="false">_xlfn.CONCAT(H380,"/",G380)</f>
        <v>CAD/XAF</v>
      </c>
      <c r="W380" s="31" t="n">
        <f aca="false">ABS(10000*(U380-T380))</f>
        <v>4375714</v>
      </c>
      <c r="X380" s="32" t="n">
        <f aca="false">IF(LEFT(V380,3)=G380,1,-1)</f>
        <v>-1</v>
      </c>
      <c r="Y380" s="31" t="n">
        <f aca="false">IF(O380="Yes",S380-W380,Q380)</f>
        <v>21878.57</v>
      </c>
      <c r="Z380" s="32" t="n">
        <f aca="false">Q380*3</f>
        <v>65635.71</v>
      </c>
      <c r="AA380" s="33" t="n">
        <f aca="false">IF(O380="Yes",(Z380-S380)*100,(Z380-Q380)*100)</f>
        <v>4375714</v>
      </c>
      <c r="AB380" s="34" t="n">
        <f aca="false">IF(ABS(Y380)&lt;Z380,IF(O380="Yes",U380+(X380*S380)/10000,T380+(X380*Q380)/10000),"Error msg/No rate shown")</f>
        <v>435.383543</v>
      </c>
      <c r="AC380" s="34"/>
      <c r="AD380" s="34"/>
      <c r="AE380" s="35"/>
      <c r="AF380" s="35"/>
      <c r="AH380" s="36"/>
      <c r="AI380" s="36"/>
      <c r="AJ380" s="36"/>
      <c r="AK380" s="0" t="n">
        <v>3</v>
      </c>
    </row>
    <row r="381" customFormat="false" ht="13.8" hidden="true" customHeight="false" outlineLevel="0" collapsed="false">
      <c r="A381" s="25"/>
      <c r="B381" s="23"/>
      <c r="C381" s="24"/>
      <c r="D381" s="4"/>
      <c r="E381" s="4" t="s">
        <v>173</v>
      </c>
      <c r="F381" s="4"/>
      <c r="G381" s="26" t="s">
        <v>98</v>
      </c>
      <c r="H381" s="26" t="s">
        <v>97</v>
      </c>
      <c r="I381" s="26" t="s">
        <v>76</v>
      </c>
      <c r="J381" s="27" t="s">
        <v>77</v>
      </c>
      <c r="K381" s="28" t="n">
        <v>15</v>
      </c>
      <c r="L381" s="29" t="n">
        <v>0.6875</v>
      </c>
      <c r="M381" s="29" t="n">
        <v>0.597222222222222</v>
      </c>
      <c r="N381" s="26" t="s">
        <v>77</v>
      </c>
      <c r="O381" s="26" t="s">
        <v>78</v>
      </c>
      <c r="P381" s="30" t="n">
        <v>50</v>
      </c>
      <c r="Q381" s="30" t="n">
        <f aca="false">P381*T381</f>
        <v>3677.4</v>
      </c>
      <c r="R381" s="30" t="s">
        <v>79</v>
      </c>
      <c r="S381" s="30" t="s">
        <v>79</v>
      </c>
      <c r="T381" s="31" t="n">
        <v>73.548</v>
      </c>
      <c r="U381" s="31"/>
      <c r="V381" s="31" t="str">
        <f aca="false">_xlfn.CONCAT(H381,"/",G381)</f>
        <v>CAD/CVE</v>
      </c>
      <c r="W381" s="31" t="n">
        <f aca="false">ABS(10000*(U381-T381))</f>
        <v>735480</v>
      </c>
      <c r="X381" s="32" t="n">
        <f aca="false">IF(LEFT(V381,3)=G381,1,-1)</f>
        <v>-1</v>
      </c>
      <c r="Y381" s="31" t="n">
        <f aca="false">IF(O381="Yes",S381-W381,Q381)</f>
        <v>3677.4</v>
      </c>
      <c r="Z381" s="32" t="n">
        <f aca="false">Q381*3</f>
        <v>11032.2</v>
      </c>
      <c r="AA381" s="33" t="n">
        <f aca="false">IF(O381="Yes",(Z381-S381)*100,(Z381-Q381)*100)</f>
        <v>735480</v>
      </c>
      <c r="AB381" s="34" t="n">
        <f aca="false">IF(ABS(Y381)&lt;Z381,IF(O381="Yes",U381+(X381*S381)/10000,T381+(X381*Q381)/10000),"Error msg/No rate shown")</f>
        <v>73.18026</v>
      </c>
      <c r="AC381" s="34"/>
      <c r="AD381" s="34"/>
      <c r="AE381" s="35"/>
      <c r="AF381" s="35"/>
      <c r="AH381" s="36"/>
      <c r="AI381" s="36"/>
      <c r="AJ381" s="36"/>
      <c r="AK381" s="0" t="n">
        <v>3</v>
      </c>
    </row>
    <row r="382" customFormat="false" ht="13.8" hidden="true" customHeight="false" outlineLevel="0" collapsed="false">
      <c r="A382" s="25"/>
      <c r="B382" s="23"/>
      <c r="C382" s="24"/>
      <c r="D382" s="4"/>
      <c r="E382" s="4" t="s">
        <v>173</v>
      </c>
      <c r="F382" s="4"/>
      <c r="G382" s="26" t="s">
        <v>99</v>
      </c>
      <c r="H382" s="26" t="s">
        <v>97</v>
      </c>
      <c r="I382" s="26" t="s">
        <v>76</v>
      </c>
      <c r="J382" s="27" t="s">
        <v>77</v>
      </c>
      <c r="K382" s="28" t="n">
        <v>15</v>
      </c>
      <c r="L382" s="29" t="n">
        <v>0.6875</v>
      </c>
      <c r="M382" s="29" t="n">
        <v>0.597222222222222</v>
      </c>
      <c r="N382" s="26" t="s">
        <v>77</v>
      </c>
      <c r="O382" s="26" t="s">
        <v>78</v>
      </c>
      <c r="P382" s="30" t="n">
        <v>50</v>
      </c>
      <c r="Q382" s="30" t="n">
        <f aca="false">P382*T382</f>
        <v>33845.785</v>
      </c>
      <c r="R382" s="30" t="s">
        <v>79</v>
      </c>
      <c r="S382" s="30" t="s">
        <v>79</v>
      </c>
      <c r="T382" s="31" t="n">
        <v>676.9157</v>
      </c>
      <c r="U382" s="31"/>
      <c r="V382" s="31" t="str">
        <f aca="false">_xlfn.CONCAT(H382,"/",G382)</f>
        <v>CAD/CLP</v>
      </c>
      <c r="W382" s="31" t="n">
        <f aca="false">ABS(10000*(U382-T382))</f>
        <v>6769157</v>
      </c>
      <c r="X382" s="32" t="n">
        <f aca="false">IF(LEFT(V382,3)=G382,1,-1)</f>
        <v>-1</v>
      </c>
      <c r="Y382" s="31" t="n">
        <f aca="false">IF(O382="Yes",S382-W382,Q382)</f>
        <v>33845.785</v>
      </c>
      <c r="Z382" s="32" t="n">
        <f aca="false">Q382*3</f>
        <v>101537.355</v>
      </c>
      <c r="AA382" s="33" t="n">
        <f aca="false">IF(O382="Yes",(Z382-S382)*100,(Z382-Q382)*100)</f>
        <v>6769157</v>
      </c>
      <c r="AB382" s="34" t="n">
        <f aca="false">IF(ABS(Y382)&lt;Z382,IF(O382="Yes",U382+(X382*S382)/10000,T382+(X382*Q382)/10000),"Error msg/No rate shown")</f>
        <v>673.5311215</v>
      </c>
      <c r="AC382" s="34"/>
      <c r="AD382" s="34"/>
      <c r="AE382" s="35"/>
      <c r="AF382" s="35"/>
      <c r="AH382" s="36"/>
      <c r="AI382" s="36"/>
      <c r="AJ382" s="36"/>
      <c r="AK382" s="0" t="n">
        <v>3</v>
      </c>
    </row>
    <row r="383" customFormat="false" ht="13.8" hidden="true" customHeight="false" outlineLevel="0" collapsed="false">
      <c r="A383" s="25"/>
      <c r="B383" s="23"/>
      <c r="C383" s="24"/>
      <c r="D383" s="4"/>
      <c r="E383" s="4" t="s">
        <v>172</v>
      </c>
      <c r="F383" s="4"/>
      <c r="G383" s="26" t="s">
        <v>100</v>
      </c>
      <c r="H383" s="26" t="s">
        <v>97</v>
      </c>
      <c r="I383" s="26" t="s">
        <v>76</v>
      </c>
      <c r="J383" s="27" t="s">
        <v>77</v>
      </c>
      <c r="K383" s="28" t="n">
        <v>15</v>
      </c>
      <c r="L383" s="29" t="n">
        <v>0.6875</v>
      </c>
      <c r="M383" s="29" t="n">
        <v>0.597222222222222</v>
      </c>
      <c r="N383" s="26" t="s">
        <v>77</v>
      </c>
      <c r="O383" s="26" t="s">
        <v>78</v>
      </c>
      <c r="P383" s="30" t="n">
        <v>50</v>
      </c>
      <c r="Q383" s="30" t="n">
        <f aca="false">P383*T383</f>
        <v>264.24</v>
      </c>
      <c r="R383" s="30" t="s">
        <v>79</v>
      </c>
      <c r="S383" s="30" t="s">
        <v>79</v>
      </c>
      <c r="T383" s="31" t="n">
        <v>5.2848</v>
      </c>
      <c r="U383" s="31"/>
      <c r="V383" s="31" t="str">
        <f aca="false">_xlfn.CONCAT(H383,"/",G383)</f>
        <v>CAD/CNY</v>
      </c>
      <c r="W383" s="31" t="n">
        <f aca="false">ABS(10000*(U383-T383))</f>
        <v>52848</v>
      </c>
      <c r="X383" s="32" t="n">
        <f aca="false">IF(LEFT(V383,3)=G383,1,-1)</f>
        <v>-1</v>
      </c>
      <c r="Y383" s="31" t="n">
        <f aca="false">IF(O383="Yes",S383-W383,Q383)</f>
        <v>264.24</v>
      </c>
      <c r="Z383" s="32" t="n">
        <f aca="false">Q383*3</f>
        <v>792.72</v>
      </c>
      <c r="AA383" s="33" t="n">
        <f aca="false">IF(O383="Yes",(Z383-S383)*100,(Z383-Q383)*100)</f>
        <v>52848</v>
      </c>
      <c r="AB383" s="34" t="n">
        <f aca="false">IF(ABS(Y383)&lt;Z383,IF(O383="Yes",U383+(X383*S383)/10000,T383+(X383*Q383)/10000),"Error msg/No rate shown")</f>
        <v>5.258376</v>
      </c>
      <c r="AC383" s="34"/>
      <c r="AD383" s="34"/>
      <c r="AE383" s="35"/>
      <c r="AF383" s="35"/>
      <c r="AH383" s="36"/>
      <c r="AI383" s="36"/>
      <c r="AJ383" s="36"/>
      <c r="AK383" s="0" t="n">
        <v>3</v>
      </c>
    </row>
    <row r="384" customFormat="false" ht="13.8" hidden="true" customHeight="false" outlineLevel="0" collapsed="false">
      <c r="A384" s="25"/>
      <c r="B384" s="23"/>
      <c r="C384" s="24"/>
      <c r="D384" s="4"/>
      <c r="E384" s="4" t="s">
        <v>173</v>
      </c>
      <c r="F384" s="4"/>
      <c r="G384" s="26" t="s">
        <v>101</v>
      </c>
      <c r="H384" s="26" t="s">
        <v>97</v>
      </c>
      <c r="I384" s="26" t="s">
        <v>76</v>
      </c>
      <c r="J384" s="27" t="s">
        <v>77</v>
      </c>
      <c r="K384" s="28" t="n">
        <v>15</v>
      </c>
      <c r="L384" s="29" t="n">
        <v>0.6875</v>
      </c>
      <c r="M384" s="29" t="n">
        <v>0.597222222222222</v>
      </c>
      <c r="N384" s="26" t="s">
        <v>77</v>
      </c>
      <c r="O384" s="26" t="s">
        <v>78</v>
      </c>
      <c r="P384" s="30" t="n">
        <v>50</v>
      </c>
      <c r="Q384" s="30" t="n">
        <f aca="false">P384*T384</f>
        <v>152021.5</v>
      </c>
      <c r="R384" s="30" t="s">
        <v>79</v>
      </c>
      <c r="S384" s="30" t="s">
        <v>79</v>
      </c>
      <c r="T384" s="31" t="n">
        <v>3040.43</v>
      </c>
      <c r="U384" s="31"/>
      <c r="V384" s="31" t="str">
        <f aca="false">_xlfn.CONCAT(H384,"/",G384)</f>
        <v>CAD/COP</v>
      </c>
      <c r="W384" s="31" t="n">
        <f aca="false">ABS(10000*(U384-T384))</f>
        <v>30404300</v>
      </c>
      <c r="X384" s="32" t="n">
        <f aca="false">IF(LEFT(V384,3)=G384,1,-1)</f>
        <v>-1</v>
      </c>
      <c r="Y384" s="31" t="n">
        <f aca="false">IF(O384="Yes",S384-W384,Q384)</f>
        <v>152021.5</v>
      </c>
      <c r="Z384" s="32" t="n">
        <f aca="false">Q384*3</f>
        <v>456064.5</v>
      </c>
      <c r="AA384" s="33" t="n">
        <f aca="false">IF(O384="Yes",(Z384-S384)*100,(Z384-Q384)*100)</f>
        <v>30404300</v>
      </c>
      <c r="AB384" s="34" t="n">
        <f aca="false">IF(ABS(Y384)&lt;Z384,IF(O384="Yes",U384+(X384*S384)/10000,T384+(X384*Q384)/10000),"Error msg/No rate shown")</f>
        <v>3025.22785</v>
      </c>
      <c r="AC384" s="34"/>
      <c r="AD384" s="34"/>
      <c r="AE384" s="35"/>
      <c r="AF384" s="35"/>
      <c r="AH384" s="36"/>
      <c r="AI384" s="36"/>
      <c r="AJ384" s="36"/>
      <c r="AK384" s="0" t="n">
        <v>3</v>
      </c>
    </row>
    <row r="385" customFormat="false" ht="13.8" hidden="true" customHeight="false" outlineLevel="0" collapsed="false">
      <c r="A385" s="25"/>
      <c r="B385" s="23"/>
      <c r="C385" s="24"/>
      <c r="D385" s="4"/>
      <c r="E385" s="4" t="s">
        <v>172</v>
      </c>
      <c r="F385" s="4"/>
      <c r="G385" s="26" t="s">
        <v>102</v>
      </c>
      <c r="H385" s="26" t="s">
        <v>97</v>
      </c>
      <c r="I385" s="26" t="s">
        <v>76</v>
      </c>
      <c r="J385" s="27" t="s">
        <v>77</v>
      </c>
      <c r="K385" s="28" t="n">
        <v>15</v>
      </c>
      <c r="L385" s="29" t="n">
        <v>0.6875</v>
      </c>
      <c r="M385" s="29" t="n">
        <v>0.597222222222222</v>
      </c>
      <c r="N385" s="26" t="s">
        <v>77</v>
      </c>
      <c r="O385" s="26" t="s">
        <v>78</v>
      </c>
      <c r="P385" s="30" t="n">
        <v>50</v>
      </c>
      <c r="Q385" s="30" t="n">
        <f aca="false">P385*T385</f>
        <v>16416.44</v>
      </c>
      <c r="R385" s="30" t="s">
        <v>79</v>
      </c>
      <c r="S385" s="30" t="s">
        <v>79</v>
      </c>
      <c r="T385" s="31" t="n">
        <v>328.3288</v>
      </c>
      <c r="U385" s="31"/>
      <c r="V385" s="31" t="str">
        <f aca="false">_xlfn.CONCAT(H385,"/",G385)</f>
        <v>CAD/KMF</v>
      </c>
      <c r="W385" s="31" t="n">
        <f aca="false">ABS(10000*(U385-T385))</f>
        <v>3283288</v>
      </c>
      <c r="X385" s="32" t="n">
        <f aca="false">IF(LEFT(V385,3)=G385,1,-1)</f>
        <v>-1</v>
      </c>
      <c r="Y385" s="31" t="n">
        <f aca="false">IF(O385="Yes",S385-W385,Q385)</f>
        <v>16416.44</v>
      </c>
      <c r="Z385" s="32" t="n">
        <f aca="false">Q385*3</f>
        <v>49249.32</v>
      </c>
      <c r="AA385" s="33" t="n">
        <f aca="false">IF(O385="Yes",(Z385-S385)*100,(Z385-Q385)*100)</f>
        <v>3283288</v>
      </c>
      <c r="AB385" s="34" t="n">
        <f aca="false">IF(ABS(Y385)&lt;Z385,IF(O385="Yes",U385+(X385*S385)/10000,T385+(X385*Q385)/10000),"Error msg/No rate shown")</f>
        <v>326.687156</v>
      </c>
      <c r="AC385" s="34"/>
      <c r="AD385" s="34"/>
      <c r="AE385" s="35"/>
      <c r="AF385" s="35"/>
      <c r="AH385" s="36"/>
      <c r="AI385" s="36"/>
      <c r="AJ385" s="36"/>
      <c r="AK385" s="0" t="n">
        <v>3</v>
      </c>
    </row>
    <row r="386" customFormat="false" ht="13.8" hidden="true" customHeight="false" outlineLevel="0" collapsed="false">
      <c r="A386" s="25"/>
      <c r="B386" s="23"/>
      <c r="C386" s="24"/>
      <c r="D386" s="4"/>
      <c r="E386" s="4" t="s">
        <v>172</v>
      </c>
      <c r="F386" s="4" t="s">
        <v>82</v>
      </c>
      <c r="G386" s="26" t="s">
        <v>103</v>
      </c>
      <c r="H386" s="26" t="s">
        <v>97</v>
      </c>
      <c r="I386" s="26" t="s">
        <v>76</v>
      </c>
      <c r="J386" s="27" t="s">
        <v>77</v>
      </c>
      <c r="K386" s="28" t="n">
        <v>15</v>
      </c>
      <c r="L386" s="29" t="n">
        <v>0.6875</v>
      </c>
      <c r="M386" s="29" t="n">
        <v>0.597222222222222</v>
      </c>
      <c r="N386" s="26" t="s">
        <v>77</v>
      </c>
      <c r="O386" s="26" t="s">
        <v>78</v>
      </c>
      <c r="P386" s="30" t="n">
        <v>50</v>
      </c>
      <c r="Q386" s="30" t="n">
        <f aca="false">P386*T386</f>
        <v>59.38</v>
      </c>
      <c r="R386" s="30" t="s">
        <v>79</v>
      </c>
      <c r="S386" s="30" t="s">
        <v>79</v>
      </c>
      <c r="T386" s="31" t="n">
        <v>1.1876</v>
      </c>
      <c r="U386" s="31"/>
      <c r="V386" s="31" t="str">
        <f aca="false">_xlfn.CONCAT(H386,"/",G386)</f>
        <v>CAD/NZD</v>
      </c>
      <c r="W386" s="31" t="n">
        <f aca="false">ABS(10000*(U386-T386))</f>
        <v>11876</v>
      </c>
      <c r="X386" s="32" t="n">
        <f aca="false">IF(LEFT(V386,3)=G386,1,-1)</f>
        <v>-1</v>
      </c>
      <c r="Y386" s="31" t="n">
        <f aca="false">IF(O386="Yes",S386-W386,Q386)</f>
        <v>59.38</v>
      </c>
      <c r="Z386" s="32" t="n">
        <f aca="false">Q386*3</f>
        <v>178.14</v>
      </c>
      <c r="AA386" s="33" t="n">
        <f aca="false">IF(O386="Yes",(Z386-S386)*100,(Z386-Q386)*100)</f>
        <v>11876</v>
      </c>
      <c r="AB386" s="34" t="n">
        <f aca="false">IF(ABS(Y386)&lt;Z386,IF(O386="Yes",U386+(X386*S386)/10000,T386+(X386*Q386)/10000),"Error msg/No rate shown")</f>
        <v>1.181662</v>
      </c>
      <c r="AC386" s="34"/>
      <c r="AD386" s="34"/>
      <c r="AE386" s="35"/>
      <c r="AF386" s="35"/>
      <c r="AH386" s="36"/>
      <c r="AI386" s="36"/>
      <c r="AJ386" s="36"/>
      <c r="AK386" s="0" t="n">
        <v>3</v>
      </c>
    </row>
    <row r="387" customFormat="false" ht="13.8" hidden="true" customHeight="false" outlineLevel="0" collapsed="false">
      <c r="A387" s="25"/>
      <c r="B387" s="23"/>
      <c r="C387" s="24"/>
      <c r="D387" s="4"/>
      <c r="E387" s="4" t="s">
        <v>173</v>
      </c>
      <c r="F387" s="4"/>
      <c r="G387" s="26" t="s">
        <v>104</v>
      </c>
      <c r="H387" s="26" t="s">
        <v>97</v>
      </c>
      <c r="I387" s="26" t="s">
        <v>76</v>
      </c>
      <c r="J387" s="27" t="s">
        <v>77</v>
      </c>
      <c r="K387" s="28" t="n">
        <v>15</v>
      </c>
      <c r="L387" s="29" t="n">
        <v>0.6875</v>
      </c>
      <c r="M387" s="29" t="n">
        <v>0.597222222222222</v>
      </c>
      <c r="N387" s="26" t="s">
        <v>77</v>
      </c>
      <c r="O387" s="26" t="s">
        <v>78</v>
      </c>
      <c r="P387" s="30" t="n">
        <v>50</v>
      </c>
      <c r="Q387" s="30" t="n">
        <f aca="false">P387*T387</f>
        <v>19203.325</v>
      </c>
      <c r="R387" s="30" t="s">
        <v>79</v>
      </c>
      <c r="S387" s="30" t="s">
        <v>79</v>
      </c>
      <c r="T387" s="31" t="n">
        <v>384.0665</v>
      </c>
      <c r="U387" s="31"/>
      <c r="V387" s="31" t="str">
        <f aca="false">_xlfn.CONCAT(H387,"/",G387)</f>
        <v>CAD/CRC</v>
      </c>
      <c r="W387" s="31" t="n">
        <f aca="false">ABS(10000*(U387-T387))</f>
        <v>3840665</v>
      </c>
      <c r="X387" s="32" t="n">
        <f aca="false">IF(LEFT(V387,3)=G387,1,-1)</f>
        <v>-1</v>
      </c>
      <c r="Y387" s="31" t="n">
        <f aca="false">IF(O387="Yes",S387-W387,Q387)</f>
        <v>19203.325</v>
      </c>
      <c r="Z387" s="32" t="n">
        <f aca="false">Q387*3</f>
        <v>57609.975</v>
      </c>
      <c r="AA387" s="33" t="n">
        <f aca="false">IF(O387="Yes",(Z387-S387)*100,(Z387-Q387)*100)</f>
        <v>3840665</v>
      </c>
      <c r="AB387" s="34" t="n">
        <f aca="false">IF(ABS(Y387)&lt;Z387,IF(O387="Yes",U387+(X387*S387)/10000,T387+(X387*Q387)/10000),"Error msg/No rate shown")</f>
        <v>382.1461675</v>
      </c>
      <c r="AC387" s="34"/>
      <c r="AD387" s="34"/>
      <c r="AE387" s="35"/>
      <c r="AF387" s="35"/>
      <c r="AH387" s="36"/>
      <c r="AI387" s="36"/>
      <c r="AJ387" s="36"/>
      <c r="AK387" s="0" t="n">
        <v>3</v>
      </c>
    </row>
    <row r="388" customFormat="false" ht="13.8" hidden="true" customHeight="false" outlineLevel="0" collapsed="false">
      <c r="A388" s="25"/>
      <c r="B388" s="23"/>
      <c r="C388" s="24"/>
      <c r="D388" s="4"/>
      <c r="E388" s="4" t="s">
        <v>172</v>
      </c>
      <c r="F388" s="4" t="s">
        <v>82</v>
      </c>
      <c r="G388" s="26" t="s">
        <v>105</v>
      </c>
      <c r="H388" s="26" t="s">
        <v>97</v>
      </c>
      <c r="I388" s="26" t="s">
        <v>76</v>
      </c>
      <c r="J388" s="27" t="s">
        <v>77</v>
      </c>
      <c r="K388" s="28" t="n">
        <v>15</v>
      </c>
      <c r="L388" s="29" t="n">
        <v>0.6875</v>
      </c>
      <c r="M388" s="29" t="n">
        <v>0.597222222222222</v>
      </c>
      <c r="N388" s="26" t="s">
        <v>77</v>
      </c>
      <c r="O388" s="26" t="s">
        <v>78</v>
      </c>
      <c r="P388" s="30" t="n">
        <v>50</v>
      </c>
      <c r="Q388" s="30" t="n">
        <f aca="false">P388*T388</f>
        <v>835.325</v>
      </c>
      <c r="R388" s="30" t="s">
        <v>79</v>
      </c>
      <c r="S388" s="30" t="s">
        <v>79</v>
      </c>
      <c r="T388" s="31" t="n">
        <v>16.7065</v>
      </c>
      <c r="U388" s="31"/>
      <c r="V388" s="31" t="str">
        <f aca="false">_xlfn.CONCAT(H388,"/",G388)</f>
        <v>CAD/CZK</v>
      </c>
      <c r="W388" s="31" t="n">
        <f aca="false">ABS(10000*(U388-T388))</f>
        <v>167065</v>
      </c>
      <c r="X388" s="32" t="n">
        <f aca="false">IF(LEFT(V388,3)=G388,1,-1)</f>
        <v>-1</v>
      </c>
      <c r="Y388" s="31" t="n">
        <f aca="false">IF(O388="Yes",S388-W388,Q388)</f>
        <v>835.325</v>
      </c>
      <c r="Z388" s="32" t="n">
        <f aca="false">Q388*3</f>
        <v>2505.975</v>
      </c>
      <c r="AA388" s="33" t="n">
        <f aca="false">IF(O388="Yes",(Z388-S388)*100,(Z388-Q388)*100)</f>
        <v>167065</v>
      </c>
      <c r="AB388" s="34" t="n">
        <f aca="false">IF(ABS(Y388)&lt;Z388,IF(O388="Yes",U388+(X388*S388)/10000,T388+(X388*Q388)/10000),"Error msg/No rate shown")</f>
        <v>16.6229675</v>
      </c>
      <c r="AC388" s="34"/>
      <c r="AD388" s="34"/>
      <c r="AE388" s="35"/>
      <c r="AF388" s="35"/>
      <c r="AH388" s="36"/>
      <c r="AI388" s="36"/>
      <c r="AJ388" s="36"/>
      <c r="AK388" s="0" t="n">
        <v>3</v>
      </c>
    </row>
    <row r="389" customFormat="false" ht="13.8" hidden="true" customHeight="false" outlineLevel="0" collapsed="false">
      <c r="A389" s="25"/>
      <c r="B389" s="23"/>
      <c r="C389" s="24"/>
      <c r="D389" s="4"/>
      <c r="E389" s="4" t="s">
        <v>172</v>
      </c>
      <c r="F389" s="4" t="s">
        <v>82</v>
      </c>
      <c r="G389" s="26" t="s">
        <v>106</v>
      </c>
      <c r="H389" s="26" t="s">
        <v>97</v>
      </c>
      <c r="I389" s="26" t="s">
        <v>76</v>
      </c>
      <c r="J389" s="27" t="s">
        <v>77</v>
      </c>
      <c r="K389" s="28" t="n">
        <v>15</v>
      </c>
      <c r="L389" s="29" t="n">
        <v>0.6875</v>
      </c>
      <c r="M389" s="29" t="n">
        <v>0.597222222222222</v>
      </c>
      <c r="N389" s="26" t="s">
        <v>77</v>
      </c>
      <c r="O389" s="26" t="s">
        <v>78</v>
      </c>
      <c r="P389" s="30" t="n">
        <v>50</v>
      </c>
      <c r="Q389" s="30" t="n">
        <f aca="false">P389*T389</f>
        <v>248.755</v>
      </c>
      <c r="R389" s="30" t="s">
        <v>79</v>
      </c>
      <c r="S389" s="30" t="s">
        <v>79</v>
      </c>
      <c r="T389" s="31" t="n">
        <v>4.9751</v>
      </c>
      <c r="U389" s="31"/>
      <c r="V389" s="31" t="str">
        <f aca="false">_xlfn.CONCAT(H389,"/",G389)</f>
        <v>CAD/DKK</v>
      </c>
      <c r="W389" s="31" t="n">
        <f aca="false">ABS(10000*(U389-T389))</f>
        <v>49751</v>
      </c>
      <c r="X389" s="32" t="n">
        <f aca="false">IF(LEFT(V389,3)=G389,1,-1)</f>
        <v>-1</v>
      </c>
      <c r="Y389" s="31" t="n">
        <f aca="false">IF(O389="Yes",S389-W389,Q389)</f>
        <v>248.755</v>
      </c>
      <c r="Z389" s="32" t="n">
        <f aca="false">Q389*3</f>
        <v>746.265</v>
      </c>
      <c r="AA389" s="33" t="n">
        <f aca="false">IF(O389="Yes",(Z389-S389)*100,(Z389-Q389)*100)</f>
        <v>49751</v>
      </c>
      <c r="AB389" s="34" t="n">
        <f aca="false">IF(ABS(Y389)&lt;Z389,IF(O389="Yes",U389+(X389*S389)/10000,T389+(X389*Q389)/10000),"Error msg/No rate shown")</f>
        <v>4.9502245</v>
      </c>
      <c r="AC389" s="34"/>
      <c r="AD389" s="34"/>
      <c r="AE389" s="35"/>
      <c r="AF389" s="35"/>
      <c r="AH389" s="36"/>
      <c r="AI389" s="36"/>
      <c r="AJ389" s="36"/>
      <c r="AK389" s="0" t="n">
        <v>3</v>
      </c>
    </row>
    <row r="390" customFormat="false" ht="13.8" hidden="true" customHeight="false" outlineLevel="0" collapsed="false">
      <c r="A390" s="25"/>
      <c r="B390" s="23"/>
      <c r="C390" s="24"/>
      <c r="D390" s="4"/>
      <c r="E390" s="4" t="s">
        <v>173</v>
      </c>
      <c r="F390" s="4"/>
      <c r="G390" s="26" t="s">
        <v>107</v>
      </c>
      <c r="H390" s="26" t="s">
        <v>97</v>
      </c>
      <c r="I390" s="26" t="s">
        <v>91</v>
      </c>
      <c r="J390" s="27" t="s">
        <v>77</v>
      </c>
      <c r="K390" s="28" t="n">
        <v>15</v>
      </c>
      <c r="L390" s="29" t="n">
        <v>0.6875</v>
      </c>
      <c r="M390" s="29" t="n">
        <v>0.597222222222222</v>
      </c>
      <c r="N390" s="26" t="s">
        <v>77</v>
      </c>
      <c r="O390" s="26" t="s">
        <v>78</v>
      </c>
      <c r="P390" s="30" t="n">
        <v>50</v>
      </c>
      <c r="Q390" s="30" t="n">
        <f aca="false">P390*T390</f>
        <v>2203.47</v>
      </c>
      <c r="R390" s="30" t="s">
        <v>79</v>
      </c>
      <c r="S390" s="30" t="s">
        <v>79</v>
      </c>
      <c r="T390" s="31" t="n">
        <v>44.0694</v>
      </c>
      <c r="U390" s="31"/>
      <c r="V390" s="31" t="str">
        <f aca="false">_xlfn.CONCAT(H390,"/",G390)</f>
        <v>CAD/DOP</v>
      </c>
      <c r="W390" s="31" t="n">
        <f aca="false">ABS(10000*(U390-T390))</f>
        <v>440694</v>
      </c>
      <c r="X390" s="32" t="n">
        <f aca="false">IF(LEFT(V390,3)=G390,1,-1)</f>
        <v>-1</v>
      </c>
      <c r="Y390" s="31" t="n">
        <f aca="false">IF(O390="Yes",S390-W390,Q390)</f>
        <v>2203.47</v>
      </c>
      <c r="Z390" s="32" t="n">
        <f aca="false">Q390*3</f>
        <v>6610.41</v>
      </c>
      <c r="AA390" s="33" t="n">
        <f aca="false">IF(O390="Yes",(Z390-S390)*100,(Z390-Q390)*100)</f>
        <v>440694</v>
      </c>
      <c r="AB390" s="34" t="n">
        <f aca="false">IF(ABS(Y390)&lt;Z390,IF(O390="Yes",U390+(X390*S390)/10000,T390+(X390*Q390)/10000),"Error msg/No rate shown")</f>
        <v>43.849053</v>
      </c>
      <c r="AC390" s="34"/>
      <c r="AD390" s="34"/>
      <c r="AE390" s="35"/>
      <c r="AF390" s="35"/>
      <c r="AH390" s="36"/>
      <c r="AI390" s="36"/>
      <c r="AJ390" s="36"/>
      <c r="AK390" s="0" t="n">
        <v>3</v>
      </c>
    </row>
    <row r="391" customFormat="false" ht="13.8" hidden="true" customHeight="false" outlineLevel="0" collapsed="false">
      <c r="A391" s="25"/>
      <c r="B391" s="23"/>
      <c r="C391" s="24"/>
      <c r="D391" s="4"/>
      <c r="E391" s="4" t="s">
        <v>173</v>
      </c>
      <c r="F391" s="4"/>
      <c r="G391" s="26" t="s">
        <v>108</v>
      </c>
      <c r="H391" s="26" t="s">
        <v>97</v>
      </c>
      <c r="I391" s="26" t="s">
        <v>91</v>
      </c>
      <c r="J391" s="27" t="s">
        <v>77</v>
      </c>
      <c r="K391" s="28" t="n">
        <v>15</v>
      </c>
      <c r="L391" s="29" t="n">
        <v>0.6875</v>
      </c>
      <c r="M391" s="29" t="n">
        <v>0.597222222222222</v>
      </c>
      <c r="N391" s="26" t="s">
        <v>77</v>
      </c>
      <c r="O391" s="26" t="s">
        <v>78</v>
      </c>
      <c r="P391" s="30" t="n">
        <v>50</v>
      </c>
      <c r="Q391" s="30" t="n">
        <f aca="false">P391*T391</f>
        <v>1802.91</v>
      </c>
      <c r="R391" s="30" t="s">
        <v>79</v>
      </c>
      <c r="S391" s="30" t="s">
        <v>79</v>
      </c>
      <c r="T391" s="31" t="n">
        <v>36.0582</v>
      </c>
      <c r="U391" s="31"/>
      <c r="V391" s="31" t="str">
        <f aca="false">_xlfn.CONCAT(H391,"/",G391)</f>
        <v>CAD/EGP</v>
      </c>
      <c r="W391" s="31" t="n">
        <f aca="false">ABS(10000*(U391-T391))</f>
        <v>360582</v>
      </c>
      <c r="X391" s="32" t="n">
        <f aca="false">IF(LEFT(V391,3)=G391,1,-1)</f>
        <v>-1</v>
      </c>
      <c r="Y391" s="31" t="n">
        <f aca="false">IF(O391="Yes",S391-W391,Q391)</f>
        <v>1802.91</v>
      </c>
      <c r="Z391" s="32" t="n">
        <f aca="false">Q391*3</f>
        <v>5408.73</v>
      </c>
      <c r="AA391" s="33" t="n">
        <f aca="false">IF(O391="Yes",(Z391-S391)*100,(Z391-Q391)*100)</f>
        <v>360582</v>
      </c>
      <c r="AB391" s="34" t="n">
        <f aca="false">IF(ABS(Y391)&lt;Z391,IF(O391="Yes",U391+(X391*S391)/10000,T391+(X391*Q391)/10000),"Error msg/No rate shown")</f>
        <v>35.877909</v>
      </c>
      <c r="AC391" s="34"/>
      <c r="AD391" s="34"/>
      <c r="AE391" s="35"/>
      <c r="AF391" s="35"/>
      <c r="AH391" s="36"/>
      <c r="AI391" s="36"/>
      <c r="AJ391" s="36"/>
      <c r="AK391" s="0" t="n">
        <v>3</v>
      </c>
    </row>
    <row r="392" customFormat="false" ht="13.8" hidden="true" customHeight="false" outlineLevel="0" collapsed="false">
      <c r="A392" s="25"/>
      <c r="B392" s="23"/>
      <c r="C392" s="24"/>
      <c r="D392" s="4"/>
      <c r="E392" s="4" t="s">
        <v>173</v>
      </c>
      <c r="F392" s="4"/>
      <c r="G392" s="26" t="s">
        <v>109</v>
      </c>
      <c r="H392" s="26" t="s">
        <v>97</v>
      </c>
      <c r="I392" s="26" t="s">
        <v>76</v>
      </c>
      <c r="J392" s="27" t="s">
        <v>77</v>
      </c>
      <c r="K392" s="28" t="n">
        <v>15</v>
      </c>
      <c r="L392" s="29" t="n">
        <v>0.6875</v>
      </c>
      <c r="M392" s="29" t="n">
        <v>0.597222222222222</v>
      </c>
      <c r="N392" s="26" t="s">
        <v>77</v>
      </c>
      <c r="O392" s="26" t="s">
        <v>78</v>
      </c>
      <c r="P392" s="30" t="n">
        <v>50</v>
      </c>
      <c r="Q392" s="30" t="n">
        <f aca="false">P392*T392</f>
        <v>661.015</v>
      </c>
      <c r="R392" s="30" t="s">
        <v>79</v>
      </c>
      <c r="S392" s="30" t="s">
        <v>79</v>
      </c>
      <c r="T392" s="31" t="n">
        <v>13.2203</v>
      </c>
      <c r="U392" s="31"/>
      <c r="V392" s="31" t="str">
        <f aca="false">_xlfn.CONCAT(H392,"/",G392)</f>
        <v>CAD/SZL</v>
      </c>
      <c r="W392" s="31" t="n">
        <f aca="false">ABS(10000*(U392-T392))</f>
        <v>132203</v>
      </c>
      <c r="X392" s="32" t="n">
        <f aca="false">IF(LEFT(V392,3)=G392,1,-1)</f>
        <v>-1</v>
      </c>
      <c r="Y392" s="31" t="n">
        <f aca="false">IF(O392="Yes",S392-W392,Q392)</f>
        <v>661.015</v>
      </c>
      <c r="Z392" s="32" t="n">
        <f aca="false">Q392*3</f>
        <v>1983.045</v>
      </c>
      <c r="AA392" s="33" t="n">
        <f aca="false">IF(O392="Yes",(Z392-S392)*100,(Z392-Q392)*100)</f>
        <v>132203</v>
      </c>
      <c r="AB392" s="34" t="n">
        <f aca="false">IF(ABS(Y392)&lt;Z392,IF(O392="Yes",U392+(X392*S392)/10000,T392+(X392*Q392)/10000),"Error msg/No rate shown")</f>
        <v>13.1541985</v>
      </c>
      <c r="AC392" s="34"/>
      <c r="AD392" s="34"/>
      <c r="AE392" s="35"/>
      <c r="AF392" s="35"/>
      <c r="AH392" s="36"/>
      <c r="AI392" s="36"/>
      <c r="AJ392" s="36"/>
      <c r="AK392" s="0" t="n">
        <v>3</v>
      </c>
    </row>
    <row r="393" customFormat="false" ht="13.8" hidden="true" customHeight="false" outlineLevel="0" collapsed="false">
      <c r="A393" s="25"/>
      <c r="B393" s="23"/>
      <c r="C393" s="24"/>
      <c r="D393" s="4"/>
      <c r="E393" s="4" t="s">
        <v>173</v>
      </c>
      <c r="F393" s="4"/>
      <c r="G393" s="26" t="s">
        <v>110</v>
      </c>
      <c r="H393" s="26" t="s">
        <v>97</v>
      </c>
      <c r="I393" s="26" t="s">
        <v>76</v>
      </c>
      <c r="J393" s="27" t="s">
        <v>77</v>
      </c>
      <c r="K393" s="28" t="n">
        <v>15</v>
      </c>
      <c r="L393" s="29" t="n">
        <v>0.6875</v>
      </c>
      <c r="M393" s="29" t="n">
        <v>0.597222222222222</v>
      </c>
      <c r="N393" s="26" t="s">
        <v>77</v>
      </c>
      <c r="O393" s="26" t="s">
        <v>78</v>
      </c>
      <c r="P393" s="30" t="n">
        <v>50</v>
      </c>
      <c r="Q393" s="30" t="n">
        <f aca="false">P393*T393</f>
        <v>80.505</v>
      </c>
      <c r="R393" s="30" t="s">
        <v>79</v>
      </c>
      <c r="S393" s="30" t="s">
        <v>79</v>
      </c>
      <c r="T393" s="31" t="n">
        <v>1.6101</v>
      </c>
      <c r="U393" s="31"/>
      <c r="V393" s="31" t="str">
        <f aca="false">_xlfn.CONCAT(H393,"/",G393)</f>
        <v>CAD/FJD</v>
      </c>
      <c r="W393" s="31" t="n">
        <f aca="false">ABS(10000*(U393-T393))</f>
        <v>16101</v>
      </c>
      <c r="X393" s="32" t="n">
        <f aca="false">IF(LEFT(V393,3)=G393,1,-1)</f>
        <v>-1</v>
      </c>
      <c r="Y393" s="31" t="n">
        <f aca="false">IF(O393="Yes",S393-W393,Q393)</f>
        <v>80.505</v>
      </c>
      <c r="Z393" s="32" t="n">
        <f aca="false">Q393*3</f>
        <v>241.515</v>
      </c>
      <c r="AA393" s="33" t="n">
        <f aca="false">IF(O393="Yes",(Z393-S393)*100,(Z393-Q393)*100)</f>
        <v>16101</v>
      </c>
      <c r="AB393" s="34" t="n">
        <f aca="false">IF(ABS(Y393)&lt;Z393,IF(O393="Yes",U393+(X393*S393)/10000,T393+(X393*Q393)/10000),"Error msg/No rate shown")</f>
        <v>1.6020495</v>
      </c>
      <c r="AC393" s="34"/>
      <c r="AD393" s="34"/>
      <c r="AE393" s="35"/>
      <c r="AF393" s="35"/>
      <c r="AH393" s="36"/>
      <c r="AI393" s="36"/>
      <c r="AJ393" s="36"/>
      <c r="AK393" s="0" t="n">
        <v>3</v>
      </c>
    </row>
    <row r="394" customFormat="false" ht="13.8" hidden="true" customHeight="false" outlineLevel="0" collapsed="false">
      <c r="A394" s="25"/>
      <c r="B394" s="23"/>
      <c r="C394" s="24"/>
      <c r="D394" s="4"/>
      <c r="E394" s="4" t="s">
        <v>173</v>
      </c>
      <c r="F394" s="4"/>
      <c r="G394" s="26" t="s">
        <v>111</v>
      </c>
      <c r="H394" s="26" t="s">
        <v>97</v>
      </c>
      <c r="I394" s="26" t="s">
        <v>76</v>
      </c>
      <c r="J394" s="27" t="s">
        <v>77</v>
      </c>
      <c r="K394" s="28" t="n">
        <v>15</v>
      </c>
      <c r="L394" s="29" t="n">
        <v>0.6875</v>
      </c>
      <c r="M394" s="29" t="n">
        <v>0.597222222222222</v>
      </c>
      <c r="N394" s="26" t="s">
        <v>77</v>
      </c>
      <c r="O394" s="26" t="s">
        <v>78</v>
      </c>
      <c r="P394" s="30" t="n">
        <v>50</v>
      </c>
      <c r="Q394" s="30" t="n">
        <f aca="false">P394*T394</f>
        <v>2596.245</v>
      </c>
      <c r="R394" s="30" t="s">
        <v>79</v>
      </c>
      <c r="S394" s="30" t="s">
        <v>79</v>
      </c>
      <c r="T394" s="31" t="n">
        <v>51.9249</v>
      </c>
      <c r="U394" s="31"/>
      <c r="V394" s="31" t="str">
        <f aca="false">_xlfn.CONCAT(H394,"/",G394)</f>
        <v>CAD/GMD</v>
      </c>
      <c r="W394" s="31" t="n">
        <f aca="false">ABS(10000*(U394-T394))</f>
        <v>519249</v>
      </c>
      <c r="X394" s="32" t="n">
        <f aca="false">IF(LEFT(V394,3)=G394,1,-1)</f>
        <v>-1</v>
      </c>
      <c r="Y394" s="31" t="n">
        <f aca="false">IF(O394="Yes",S394-W394,Q394)</f>
        <v>2596.245</v>
      </c>
      <c r="Z394" s="32" t="n">
        <f aca="false">Q394*3</f>
        <v>7788.735</v>
      </c>
      <c r="AA394" s="33" t="n">
        <f aca="false">IF(O394="Yes",(Z394-S394)*100,(Z394-Q394)*100)</f>
        <v>519249</v>
      </c>
      <c r="AB394" s="34" t="n">
        <f aca="false">IF(ABS(Y394)&lt;Z394,IF(O394="Yes",U394+(X394*S394)/10000,T394+(X394*Q394)/10000),"Error msg/No rate shown")</f>
        <v>51.6652755</v>
      </c>
      <c r="AC394" s="34"/>
      <c r="AD394" s="34"/>
      <c r="AE394" s="35"/>
      <c r="AF394" s="35"/>
      <c r="AH394" s="36"/>
      <c r="AI394" s="36"/>
      <c r="AJ394" s="36"/>
      <c r="AK394" s="0" t="n">
        <v>3</v>
      </c>
    </row>
    <row r="395" customFormat="false" ht="13.8" hidden="true" customHeight="false" outlineLevel="0" collapsed="false">
      <c r="A395" s="25"/>
      <c r="B395" s="23"/>
      <c r="C395" s="24"/>
      <c r="D395" s="4"/>
      <c r="E395" s="4" t="s">
        <v>173</v>
      </c>
      <c r="F395" s="4"/>
      <c r="G395" s="26" t="s">
        <v>112</v>
      </c>
      <c r="H395" s="26" t="s">
        <v>97</v>
      </c>
      <c r="I395" s="26" t="s">
        <v>76</v>
      </c>
      <c r="J395" s="27" t="s">
        <v>77</v>
      </c>
      <c r="K395" s="28" t="n">
        <v>15</v>
      </c>
      <c r="L395" s="29" t="n">
        <v>0.6875</v>
      </c>
      <c r="M395" s="29" t="n">
        <v>0.597222222222222</v>
      </c>
      <c r="N395" s="26" t="s">
        <v>77</v>
      </c>
      <c r="O395" s="26" t="s">
        <v>78</v>
      </c>
      <c r="P395" s="30" t="n">
        <v>50</v>
      </c>
      <c r="Q395" s="30" t="n">
        <f aca="false">P395*T395</f>
        <v>577.85</v>
      </c>
      <c r="R395" s="30" t="s">
        <v>79</v>
      </c>
      <c r="S395" s="30" t="s">
        <v>79</v>
      </c>
      <c r="T395" s="31" t="n">
        <v>11.557</v>
      </c>
      <c r="U395" s="31"/>
      <c r="V395" s="31" t="str">
        <f aca="false">_xlfn.CONCAT(H395,"/",G395)</f>
        <v>CAD/GHS</v>
      </c>
      <c r="W395" s="31" t="n">
        <f aca="false">ABS(10000*(U395-T395))</f>
        <v>115570</v>
      </c>
      <c r="X395" s="32" t="n">
        <f aca="false">IF(LEFT(V395,3)=G395,1,-1)</f>
        <v>-1</v>
      </c>
      <c r="Y395" s="31" t="n">
        <f aca="false">IF(O395="Yes",S395-W395,Q395)</f>
        <v>577.85</v>
      </c>
      <c r="Z395" s="32" t="n">
        <f aca="false">Q395*3</f>
        <v>1733.55</v>
      </c>
      <c r="AA395" s="33" t="n">
        <f aca="false">IF(O395="Yes",(Z395-S395)*100,(Z395-Q395)*100)</f>
        <v>115570</v>
      </c>
      <c r="AB395" s="34" t="n">
        <f aca="false">IF(ABS(Y395)&lt;Z395,IF(O395="Yes",U395+(X395*S395)/10000,T395+(X395*Q395)/10000),"Error msg/No rate shown")</f>
        <v>11.499215</v>
      </c>
      <c r="AC395" s="34"/>
      <c r="AD395" s="34"/>
      <c r="AE395" s="35"/>
      <c r="AF395" s="35"/>
      <c r="AH395" s="36"/>
      <c r="AI395" s="36"/>
      <c r="AJ395" s="36"/>
      <c r="AK395" s="0" t="n">
        <v>3</v>
      </c>
    </row>
    <row r="396" customFormat="false" ht="13.8" hidden="true" customHeight="false" outlineLevel="0" collapsed="false">
      <c r="A396" s="25"/>
      <c r="B396" s="23"/>
      <c r="C396" s="24"/>
      <c r="D396" s="4"/>
      <c r="E396" s="4" t="s">
        <v>172</v>
      </c>
      <c r="F396" s="4" t="s">
        <v>82</v>
      </c>
      <c r="G396" s="26" t="s">
        <v>113</v>
      </c>
      <c r="H396" s="26" t="s">
        <v>97</v>
      </c>
      <c r="I396" s="26" t="s">
        <v>91</v>
      </c>
      <c r="J396" s="27" t="s">
        <v>77</v>
      </c>
      <c r="K396" s="28" t="n">
        <v>15</v>
      </c>
      <c r="L396" s="29" t="n">
        <v>0.6875</v>
      </c>
      <c r="M396" s="29" t="n">
        <v>0.597222222222222</v>
      </c>
      <c r="N396" s="26" t="s">
        <v>77</v>
      </c>
      <c r="O396" s="26" t="s">
        <v>78</v>
      </c>
      <c r="P396" s="30" t="n">
        <v>50</v>
      </c>
      <c r="Q396" s="30" t="n">
        <f aca="false">P396*T396</f>
        <v>28.115</v>
      </c>
      <c r="R396" s="30" t="s">
        <v>79</v>
      </c>
      <c r="S396" s="30" t="s">
        <v>79</v>
      </c>
      <c r="T396" s="31" t="n">
        <v>0.5623</v>
      </c>
      <c r="U396" s="31"/>
      <c r="V396" s="31" t="str">
        <f aca="false">_xlfn.CONCAT(H396,"/",G396)</f>
        <v>CAD/GBP</v>
      </c>
      <c r="W396" s="31" t="n">
        <f aca="false">ABS(10000*(U396-T396))</f>
        <v>5623</v>
      </c>
      <c r="X396" s="32" t="n">
        <f aca="false">IF(LEFT(V396,3)=G396,1,-1)</f>
        <v>-1</v>
      </c>
      <c r="Y396" s="31" t="n">
        <f aca="false">IF(O396="Yes",S396-W396,Q396)</f>
        <v>28.115</v>
      </c>
      <c r="Z396" s="32" t="n">
        <f aca="false">Q396*3</f>
        <v>84.345</v>
      </c>
      <c r="AA396" s="33" t="n">
        <f aca="false">IF(O396="Yes",(Z396-S396)*100,(Z396-Q396)*100)</f>
        <v>5623</v>
      </c>
      <c r="AB396" s="34" t="n">
        <f aca="false">IF(ABS(Y396)&lt;Z396,IF(O396="Yes",U396+(X396*S396)/10000,T396+(X396*Q396)/10000),"Error msg/No rate shown")</f>
        <v>0.5594885</v>
      </c>
      <c r="AC396" s="34"/>
      <c r="AD396" s="34"/>
      <c r="AE396" s="35"/>
      <c r="AF396" s="35"/>
      <c r="AH396" s="36"/>
      <c r="AI396" s="36"/>
      <c r="AJ396" s="36"/>
      <c r="AK396" s="0" t="n">
        <v>3</v>
      </c>
    </row>
    <row r="397" customFormat="false" ht="13.8" hidden="true" customHeight="false" outlineLevel="0" collapsed="false">
      <c r="A397" s="25"/>
      <c r="B397" s="23"/>
      <c r="C397" s="24"/>
      <c r="D397" s="4"/>
      <c r="E397" s="4" t="s">
        <v>173</v>
      </c>
      <c r="F397" s="4"/>
      <c r="G397" s="26" t="s">
        <v>114</v>
      </c>
      <c r="H397" s="26" t="s">
        <v>97</v>
      </c>
      <c r="I397" s="26" t="s">
        <v>76</v>
      </c>
      <c r="J397" s="27" t="s">
        <v>77</v>
      </c>
      <c r="K397" s="28" t="n">
        <v>15</v>
      </c>
      <c r="L397" s="29" t="n">
        <v>0.6875</v>
      </c>
      <c r="M397" s="29" t="n">
        <v>0.597222222222222</v>
      </c>
      <c r="N397" s="26" t="s">
        <v>77</v>
      </c>
      <c r="O397" s="26" t="s">
        <v>78</v>
      </c>
      <c r="P397" s="30" t="n">
        <v>50</v>
      </c>
      <c r="Q397" s="30" t="n">
        <f aca="false">P397*T397</f>
        <v>286.33</v>
      </c>
      <c r="R397" s="30" t="s">
        <v>79</v>
      </c>
      <c r="S397" s="30" t="s">
        <v>79</v>
      </c>
      <c r="T397" s="31" t="n">
        <v>5.7266</v>
      </c>
      <c r="U397" s="31"/>
      <c r="V397" s="31" t="str">
        <f aca="false">_xlfn.CONCAT(H397,"/",G397)</f>
        <v>CAD/GTQ</v>
      </c>
      <c r="W397" s="31" t="n">
        <f aca="false">ABS(10000*(U397-T397))</f>
        <v>57266</v>
      </c>
      <c r="X397" s="32" t="n">
        <f aca="false">IF(LEFT(V397,3)=G397,1,-1)</f>
        <v>-1</v>
      </c>
      <c r="Y397" s="31" t="n">
        <f aca="false">IF(O397="Yes",S397-W397,Q397)</f>
        <v>286.33</v>
      </c>
      <c r="Z397" s="32" t="n">
        <f aca="false">Q397*3</f>
        <v>858.99</v>
      </c>
      <c r="AA397" s="33" t="n">
        <f aca="false">IF(O397="Yes",(Z397-S397)*100,(Z397-Q397)*100)</f>
        <v>57266</v>
      </c>
      <c r="AB397" s="34" t="n">
        <f aca="false">IF(ABS(Y397)&lt;Z397,IF(O397="Yes",U397+(X397*S397)/10000,T397+(X397*Q397)/10000),"Error msg/No rate shown")</f>
        <v>5.697967</v>
      </c>
      <c r="AC397" s="34"/>
      <c r="AD397" s="34"/>
      <c r="AE397" s="35"/>
      <c r="AF397" s="35"/>
      <c r="AH397" s="36"/>
      <c r="AI397" s="36"/>
      <c r="AJ397" s="36"/>
      <c r="AK397" s="0" t="n">
        <v>3</v>
      </c>
    </row>
    <row r="398" customFormat="false" ht="13.8" hidden="true" customHeight="false" outlineLevel="0" collapsed="false">
      <c r="A398" s="25"/>
      <c r="B398" s="23"/>
      <c r="C398" s="24"/>
      <c r="D398" s="4"/>
      <c r="E398" s="4" t="s">
        <v>173</v>
      </c>
      <c r="F398" s="4"/>
      <c r="G398" s="26" t="s">
        <v>115</v>
      </c>
      <c r="H398" s="26" t="s">
        <v>97</v>
      </c>
      <c r="I398" s="26" t="s">
        <v>76</v>
      </c>
      <c r="J398" s="27" t="s">
        <v>77</v>
      </c>
      <c r="K398" s="28" t="n">
        <v>15</v>
      </c>
      <c r="L398" s="29" t="n">
        <v>0.6875</v>
      </c>
      <c r="M398" s="29" t="n">
        <v>0.597222222222222</v>
      </c>
      <c r="N398" s="26" t="s">
        <v>77</v>
      </c>
      <c r="O398" s="26" t="s">
        <v>78</v>
      </c>
      <c r="P398" s="30" t="n">
        <v>50</v>
      </c>
      <c r="Q398" s="30" t="n">
        <f aca="false">P398*T398</f>
        <v>317743.49</v>
      </c>
      <c r="R398" s="30" t="s">
        <v>79</v>
      </c>
      <c r="S398" s="30" t="s">
        <v>79</v>
      </c>
      <c r="T398" s="31" t="n">
        <v>6354.8698</v>
      </c>
      <c r="U398" s="31"/>
      <c r="V398" s="31" t="str">
        <f aca="false">_xlfn.CONCAT(H398,"/",G398)</f>
        <v>CAD/GNF</v>
      </c>
      <c r="W398" s="31" t="n">
        <f aca="false">ABS(10000*(U398-T398))</f>
        <v>63548698</v>
      </c>
      <c r="X398" s="32" t="n">
        <f aca="false">IF(LEFT(V398,3)=G398,1,-1)</f>
        <v>-1</v>
      </c>
      <c r="Y398" s="31" t="n">
        <f aca="false">IF(O398="Yes",S398-W398,Q398)</f>
        <v>317743.49</v>
      </c>
      <c r="Z398" s="32" t="n">
        <f aca="false">Q398*3</f>
        <v>953230.47</v>
      </c>
      <c r="AA398" s="33" t="n">
        <f aca="false">IF(O398="Yes",(Z398-S398)*100,(Z398-Q398)*100)</f>
        <v>63548698</v>
      </c>
      <c r="AB398" s="34" t="n">
        <f aca="false">IF(ABS(Y398)&lt;Z398,IF(O398="Yes",U398+(X398*S398)/10000,T398+(X398*Q398)/10000),"Error msg/No rate shown")</f>
        <v>6323.095451</v>
      </c>
      <c r="AC398" s="34"/>
      <c r="AD398" s="34"/>
      <c r="AE398" s="35"/>
      <c r="AF398" s="35"/>
      <c r="AH398" s="36"/>
      <c r="AI398" s="36"/>
      <c r="AJ398" s="36"/>
      <c r="AK398" s="0" t="n">
        <v>3</v>
      </c>
    </row>
    <row r="399" customFormat="false" ht="13.8" hidden="true" customHeight="false" outlineLevel="0" collapsed="false">
      <c r="A399" s="25"/>
      <c r="B399" s="23"/>
      <c r="C399" s="24"/>
      <c r="D399" s="4"/>
      <c r="E399" s="4" t="s">
        <v>173</v>
      </c>
      <c r="F399" s="4"/>
      <c r="G399" s="26" t="s">
        <v>116</v>
      </c>
      <c r="H399" s="26" t="s">
        <v>97</v>
      </c>
      <c r="I399" s="26" t="s">
        <v>76</v>
      </c>
      <c r="J399" s="27" t="s">
        <v>77</v>
      </c>
      <c r="K399" s="28" t="n">
        <v>15</v>
      </c>
      <c r="L399" s="29" t="n">
        <v>0.6875</v>
      </c>
      <c r="M399" s="29" t="n">
        <v>0.597222222222222</v>
      </c>
      <c r="N399" s="26" t="s">
        <v>77</v>
      </c>
      <c r="O399" s="26" t="s">
        <v>78</v>
      </c>
      <c r="P399" s="30" t="n">
        <v>50</v>
      </c>
      <c r="Q399" s="30" t="n">
        <f aca="false">P399*T399</f>
        <v>7710.5</v>
      </c>
      <c r="R399" s="30" t="s">
        <v>79</v>
      </c>
      <c r="S399" s="30" t="s">
        <v>79</v>
      </c>
      <c r="T399" s="31" t="n">
        <v>154.21</v>
      </c>
      <c r="U399" s="31"/>
      <c r="V399" s="31" t="str">
        <f aca="false">_xlfn.CONCAT(H399,"/",G399)</f>
        <v>CAD/GYD</v>
      </c>
      <c r="W399" s="31" t="n">
        <f aca="false">ABS(10000*(U399-T399))</f>
        <v>1542100</v>
      </c>
      <c r="X399" s="32" t="n">
        <f aca="false">IF(LEFT(V399,3)=G399,1,-1)</f>
        <v>-1</v>
      </c>
      <c r="Y399" s="31" t="n">
        <f aca="false">IF(O399="Yes",S399-W399,Q399)</f>
        <v>7710.5</v>
      </c>
      <c r="Z399" s="32" t="n">
        <f aca="false">Q399*3</f>
        <v>23131.5</v>
      </c>
      <c r="AA399" s="33" t="n">
        <f aca="false">IF(O399="Yes",(Z399-S399)*100,(Z399-Q399)*100)</f>
        <v>1542100</v>
      </c>
      <c r="AB399" s="34" t="n">
        <f aca="false">IF(ABS(Y399)&lt;Z399,IF(O399="Yes",U399+(X399*S399)/10000,T399+(X399*Q399)/10000),"Error msg/No rate shown")</f>
        <v>153.43895</v>
      </c>
      <c r="AC399" s="34"/>
      <c r="AD399" s="34"/>
      <c r="AE399" s="35"/>
      <c r="AF399" s="35"/>
      <c r="AH399" s="36"/>
      <c r="AI399" s="36"/>
      <c r="AJ399" s="36"/>
      <c r="AK399" s="0" t="n">
        <v>3</v>
      </c>
    </row>
    <row r="400" customFormat="false" ht="13.8" hidden="true" customHeight="false" outlineLevel="0" collapsed="false">
      <c r="A400" s="25"/>
      <c r="B400" s="23"/>
      <c r="C400" s="24"/>
      <c r="D400" s="4"/>
      <c r="E400" s="4" t="s">
        <v>173</v>
      </c>
      <c r="F400" s="4"/>
      <c r="G400" s="26" t="s">
        <v>117</v>
      </c>
      <c r="H400" s="26" t="s">
        <v>97</v>
      </c>
      <c r="I400" s="26" t="s">
        <v>76</v>
      </c>
      <c r="J400" s="27" t="s">
        <v>77</v>
      </c>
      <c r="K400" s="28" t="n">
        <v>15</v>
      </c>
      <c r="L400" s="29" t="n">
        <v>0.6875</v>
      </c>
      <c r="M400" s="29" t="n">
        <v>0.597222222222222</v>
      </c>
      <c r="N400" s="26" t="s">
        <v>77</v>
      </c>
      <c r="O400" s="26" t="s">
        <v>78</v>
      </c>
      <c r="P400" s="30" t="n">
        <v>50</v>
      </c>
      <c r="Q400" s="30" t="n">
        <f aca="false">P400*T400</f>
        <v>917.18</v>
      </c>
      <c r="R400" s="30" t="s">
        <v>79</v>
      </c>
      <c r="S400" s="30" t="s">
        <v>79</v>
      </c>
      <c r="T400" s="31" t="n">
        <v>18.3436</v>
      </c>
      <c r="U400" s="31"/>
      <c r="V400" s="31" t="str">
        <f aca="false">_xlfn.CONCAT(H400,"/",G400)</f>
        <v>CAD/HNL</v>
      </c>
      <c r="W400" s="31" t="n">
        <f aca="false">ABS(10000*(U400-T400))</f>
        <v>183436</v>
      </c>
      <c r="X400" s="32" t="n">
        <f aca="false">IF(LEFT(V400,3)=G400,1,-1)</f>
        <v>-1</v>
      </c>
      <c r="Y400" s="31" t="n">
        <f aca="false">IF(O400="Yes",S400-W400,Q400)</f>
        <v>917.18</v>
      </c>
      <c r="Z400" s="32" t="n">
        <f aca="false">Q400*3</f>
        <v>2751.54</v>
      </c>
      <c r="AA400" s="33" t="n">
        <f aca="false">IF(O400="Yes",(Z400-S400)*100,(Z400-Q400)*100)</f>
        <v>183436</v>
      </c>
      <c r="AB400" s="34" t="n">
        <f aca="false">IF(ABS(Y400)&lt;Z400,IF(O400="Yes",U400+(X400*S400)/10000,T400+(X400*Q400)/10000),"Error msg/No rate shown")</f>
        <v>18.251882</v>
      </c>
      <c r="AC400" s="34"/>
      <c r="AD400" s="34"/>
      <c r="AE400" s="35"/>
      <c r="AF400" s="35"/>
      <c r="AH400" s="36"/>
      <c r="AI400" s="36"/>
      <c r="AJ400" s="36"/>
      <c r="AK400" s="0" t="n">
        <v>3</v>
      </c>
    </row>
    <row r="401" customFormat="false" ht="13.8" hidden="true" customHeight="false" outlineLevel="0" collapsed="false">
      <c r="A401" s="25"/>
      <c r="B401" s="23"/>
      <c r="C401" s="24"/>
      <c r="D401" s="4"/>
      <c r="E401" s="4" t="s">
        <v>172</v>
      </c>
      <c r="F401" s="4" t="s">
        <v>82</v>
      </c>
      <c r="G401" s="26" t="s">
        <v>118</v>
      </c>
      <c r="H401" s="26" t="s">
        <v>97</v>
      </c>
      <c r="I401" s="26" t="s">
        <v>91</v>
      </c>
      <c r="J401" s="27" t="s">
        <v>77</v>
      </c>
      <c r="K401" s="28" t="n">
        <v>15</v>
      </c>
      <c r="L401" s="29" t="n">
        <v>0.6875</v>
      </c>
      <c r="M401" s="29" t="n">
        <v>0.597222222222222</v>
      </c>
      <c r="N401" s="26" t="s">
        <v>77</v>
      </c>
      <c r="O401" s="26" t="s">
        <v>78</v>
      </c>
      <c r="P401" s="30" t="n">
        <v>50</v>
      </c>
      <c r="Q401" s="30" t="n">
        <f aca="false">P401*T401</f>
        <v>289.32</v>
      </c>
      <c r="R401" s="30" t="s">
        <v>79</v>
      </c>
      <c r="S401" s="30" t="s">
        <v>79</v>
      </c>
      <c r="T401" s="31" t="n">
        <v>5.7864</v>
      </c>
      <c r="U401" s="31"/>
      <c r="V401" s="31" t="str">
        <f aca="false">_xlfn.CONCAT(H401,"/",G401)</f>
        <v>CAD/HKD</v>
      </c>
      <c r="W401" s="31" t="n">
        <f aca="false">ABS(10000*(U401-T401))</f>
        <v>57864</v>
      </c>
      <c r="X401" s="32" t="n">
        <f aca="false">IF(LEFT(V401,3)=G401,1,-1)</f>
        <v>-1</v>
      </c>
      <c r="Y401" s="31" t="n">
        <f aca="false">IF(O401="Yes",S401-W401,Q401)</f>
        <v>289.32</v>
      </c>
      <c r="Z401" s="32" t="n">
        <f aca="false">Q401*3</f>
        <v>867.96</v>
      </c>
      <c r="AA401" s="33" t="n">
        <f aca="false">IF(O401="Yes",(Z401-S401)*100,(Z401-Q401)*100)</f>
        <v>57864</v>
      </c>
      <c r="AB401" s="34" t="n">
        <f aca="false">IF(ABS(Y401)&lt;Z401,IF(O401="Yes",U401+(X401*S401)/10000,T401+(X401*Q401)/10000),"Error msg/No rate shown")</f>
        <v>5.757468</v>
      </c>
      <c r="AC401" s="34"/>
      <c r="AD401" s="34"/>
      <c r="AE401" s="35"/>
      <c r="AF401" s="35"/>
      <c r="AH401" s="36"/>
      <c r="AI401" s="36"/>
      <c r="AJ401" s="36"/>
      <c r="AK401" s="0" t="n">
        <v>3</v>
      </c>
    </row>
    <row r="402" customFormat="false" ht="13.8" hidden="true" customHeight="false" outlineLevel="0" collapsed="false">
      <c r="A402" s="25"/>
      <c r="B402" s="23"/>
      <c r="C402" s="24"/>
      <c r="D402" s="4"/>
      <c r="E402" s="4" t="s">
        <v>172</v>
      </c>
      <c r="F402" s="4" t="s">
        <v>82</v>
      </c>
      <c r="G402" s="26" t="s">
        <v>119</v>
      </c>
      <c r="H402" s="26" t="s">
        <v>97</v>
      </c>
      <c r="I402" s="26" t="s">
        <v>76</v>
      </c>
      <c r="J402" s="27" t="s">
        <v>77</v>
      </c>
      <c r="K402" s="28" t="n">
        <v>15</v>
      </c>
      <c r="L402" s="29" t="n">
        <v>0.6875</v>
      </c>
      <c r="M402" s="29" t="n">
        <v>0.597222222222222</v>
      </c>
      <c r="N402" s="26" t="s">
        <v>77</v>
      </c>
      <c r="O402" s="26" t="s">
        <v>78</v>
      </c>
      <c r="P402" s="30" t="n">
        <v>50</v>
      </c>
      <c r="Q402" s="30" t="n">
        <f aca="false">P402*T402</f>
        <v>13109</v>
      </c>
      <c r="R402" s="30" t="s">
        <v>79</v>
      </c>
      <c r="S402" s="30" t="s">
        <v>79</v>
      </c>
      <c r="T402" s="31" t="n">
        <v>262.18</v>
      </c>
      <c r="U402" s="31"/>
      <c r="V402" s="31" t="str">
        <f aca="false">_xlfn.CONCAT(H402,"/",G402)</f>
        <v>CAD/HUF</v>
      </c>
      <c r="W402" s="31" t="n">
        <f aca="false">ABS(10000*(U402-T402))</f>
        <v>2621800</v>
      </c>
      <c r="X402" s="32" t="n">
        <f aca="false">IF(LEFT(V402,3)=G402,1,-1)</f>
        <v>-1</v>
      </c>
      <c r="Y402" s="31" t="n">
        <f aca="false">IF(O402="Yes",S402-W402,Q402)</f>
        <v>13109</v>
      </c>
      <c r="Z402" s="32" t="n">
        <f aca="false">Q402*3</f>
        <v>39327</v>
      </c>
      <c r="AA402" s="33" t="n">
        <f aca="false">IF(O402="Yes",(Z402-S402)*100,(Z402-Q402)*100)</f>
        <v>2621800</v>
      </c>
      <c r="AB402" s="34" t="n">
        <f aca="false">IF(ABS(Y402)&lt;Z402,IF(O402="Yes",U402+(X402*S402)/10000,T402+(X402*Q402)/10000),"Error msg/No rate shown")</f>
        <v>260.8691</v>
      </c>
      <c r="AC402" s="34"/>
      <c r="AD402" s="34"/>
      <c r="AE402" s="35"/>
      <c r="AF402" s="35"/>
      <c r="AH402" s="36"/>
      <c r="AI402" s="36"/>
      <c r="AJ402" s="36"/>
      <c r="AK402" s="0" t="n">
        <v>3</v>
      </c>
    </row>
    <row r="403" customFormat="false" ht="13.8" hidden="true" customHeight="false" outlineLevel="0" collapsed="false">
      <c r="A403" s="25"/>
      <c r="B403" s="23"/>
      <c r="C403" s="24"/>
      <c r="D403" s="4"/>
      <c r="E403" s="4" t="s">
        <v>173</v>
      </c>
      <c r="F403" s="4"/>
      <c r="G403" s="26" t="s">
        <v>120</v>
      </c>
      <c r="H403" s="26" t="s">
        <v>97</v>
      </c>
      <c r="I403" s="26" t="s">
        <v>76</v>
      </c>
      <c r="J403" s="27" t="s">
        <v>77</v>
      </c>
      <c r="K403" s="28" t="n">
        <v>15</v>
      </c>
      <c r="L403" s="29" t="n">
        <v>0.6875</v>
      </c>
      <c r="M403" s="29" t="n">
        <v>0.597222222222222</v>
      </c>
      <c r="N403" s="26" t="s">
        <v>77</v>
      </c>
      <c r="O403" s="26" t="s">
        <v>78</v>
      </c>
      <c r="P403" s="30" t="n">
        <v>50</v>
      </c>
      <c r="Q403" s="30" t="n">
        <f aca="false">P403*T403</f>
        <v>3111.785</v>
      </c>
      <c r="R403" s="30" t="s">
        <v>79</v>
      </c>
      <c r="S403" s="30" t="s">
        <v>79</v>
      </c>
      <c r="T403" s="31" t="n">
        <v>62.2357</v>
      </c>
      <c r="U403" s="31"/>
      <c r="V403" s="31" t="str">
        <f aca="false">_xlfn.CONCAT(H403,"/",G403)</f>
        <v>CAD/INR</v>
      </c>
      <c r="W403" s="31" t="n">
        <f aca="false">ABS(10000*(U403-T403))</f>
        <v>622357</v>
      </c>
      <c r="X403" s="32" t="n">
        <f aca="false">IF(LEFT(V403,3)=G403,1,-1)</f>
        <v>-1</v>
      </c>
      <c r="Y403" s="31" t="n">
        <f aca="false">IF(O403="Yes",S403-W403,Q403)</f>
        <v>3111.785</v>
      </c>
      <c r="Z403" s="32" t="n">
        <f aca="false">Q403*3</f>
        <v>9335.355</v>
      </c>
      <c r="AA403" s="33" t="n">
        <f aca="false">IF(O403="Yes",(Z403-S403)*100,(Z403-Q403)*100)</f>
        <v>622357</v>
      </c>
      <c r="AB403" s="34" t="n">
        <f aca="false">IF(ABS(Y403)&lt;Z403,IF(O403="Yes",U403+(X403*S403)/10000,T403+(X403*Q403)/10000),"Error msg/No rate shown")</f>
        <v>61.9245215</v>
      </c>
      <c r="AC403" s="34"/>
      <c r="AD403" s="34"/>
      <c r="AE403" s="35"/>
      <c r="AF403" s="35"/>
      <c r="AH403" s="36"/>
      <c r="AI403" s="36"/>
      <c r="AJ403" s="36"/>
      <c r="AK403" s="0" t="n">
        <v>3</v>
      </c>
    </row>
    <row r="404" customFormat="false" ht="13.8" hidden="true" customHeight="false" outlineLevel="0" collapsed="false">
      <c r="A404" s="25"/>
      <c r="B404" s="23"/>
      <c r="C404" s="24"/>
      <c r="D404" s="4"/>
      <c r="E404" s="4" t="s">
        <v>173</v>
      </c>
      <c r="F404" s="4"/>
      <c r="G404" s="26" t="s">
        <v>121</v>
      </c>
      <c r="H404" s="26" t="s">
        <v>97</v>
      </c>
      <c r="I404" s="26" t="s">
        <v>76</v>
      </c>
      <c r="J404" s="27" t="s">
        <v>77</v>
      </c>
      <c r="K404" s="28" t="n">
        <v>15</v>
      </c>
      <c r="L404" s="29" t="n">
        <v>0.6875</v>
      </c>
      <c r="M404" s="29" t="n">
        <v>0.597222222222222</v>
      </c>
      <c r="N404" s="26" t="s">
        <v>77</v>
      </c>
      <c r="O404" s="26" t="s">
        <v>78</v>
      </c>
      <c r="P404" s="30" t="n">
        <v>50</v>
      </c>
      <c r="Q404" s="30" t="n">
        <f aca="false">P404*T404</f>
        <v>571916</v>
      </c>
      <c r="R404" s="30" t="s">
        <v>79</v>
      </c>
      <c r="S404" s="30" t="s">
        <v>79</v>
      </c>
      <c r="T404" s="31" t="n">
        <v>11438.32</v>
      </c>
      <c r="U404" s="31"/>
      <c r="V404" s="31" t="str">
        <f aca="false">_xlfn.CONCAT(H404,"/",G404)</f>
        <v>CAD/IDR</v>
      </c>
      <c r="W404" s="31" t="n">
        <f aca="false">ABS(10000*(U404-T404))</f>
        <v>114383200</v>
      </c>
      <c r="X404" s="32" t="n">
        <f aca="false">IF(LEFT(V404,3)=G404,1,-1)</f>
        <v>-1</v>
      </c>
      <c r="Y404" s="31" t="n">
        <f aca="false">IF(O404="Yes",S404-W404,Q404)</f>
        <v>571916</v>
      </c>
      <c r="Z404" s="32" t="n">
        <f aca="false">Q404*3</f>
        <v>1715748</v>
      </c>
      <c r="AA404" s="33" t="n">
        <f aca="false">IF(O404="Yes",(Z404-S404)*100,(Z404-Q404)*100)</f>
        <v>114383200</v>
      </c>
      <c r="AB404" s="34" t="n">
        <f aca="false">IF(ABS(Y404)&lt;Z404,IF(O404="Yes",U404+(X404*S404)/10000,T404+(X404*Q404)/10000),"Error msg/No rate shown")</f>
        <v>11381.1284</v>
      </c>
      <c r="AC404" s="34"/>
      <c r="AD404" s="34"/>
      <c r="AE404" s="35"/>
      <c r="AF404" s="35"/>
      <c r="AH404" s="36"/>
      <c r="AI404" s="36"/>
      <c r="AJ404" s="36"/>
      <c r="AK404" s="0" t="n">
        <v>3</v>
      </c>
    </row>
    <row r="405" customFormat="false" ht="13.8" hidden="true" customHeight="false" outlineLevel="0" collapsed="false">
      <c r="A405" s="25"/>
      <c r="B405" s="23"/>
      <c r="C405" s="24"/>
      <c r="D405" s="4"/>
      <c r="E405" s="4" t="s">
        <v>172</v>
      </c>
      <c r="F405" s="4" t="s">
        <v>82</v>
      </c>
      <c r="G405" s="26" t="s">
        <v>122</v>
      </c>
      <c r="H405" s="26" t="s">
        <v>97</v>
      </c>
      <c r="I405" s="26" t="s">
        <v>91</v>
      </c>
      <c r="J405" s="27" t="s">
        <v>77</v>
      </c>
      <c r="K405" s="28" t="n">
        <v>15</v>
      </c>
      <c r="L405" s="29" t="n">
        <v>0.6875</v>
      </c>
      <c r="M405" s="29" t="n">
        <v>0.597222222222222</v>
      </c>
      <c r="N405" s="26" t="s">
        <v>77</v>
      </c>
      <c r="O405" s="26" t="s">
        <v>78</v>
      </c>
      <c r="P405" s="30" t="n">
        <v>50</v>
      </c>
      <c r="Q405" s="30" t="n">
        <f aca="false">P405*T405</f>
        <v>135.745</v>
      </c>
      <c r="R405" s="30" t="s">
        <v>79</v>
      </c>
      <c r="S405" s="30" t="s">
        <v>79</v>
      </c>
      <c r="T405" s="31" t="n">
        <v>2.7149</v>
      </c>
      <c r="U405" s="31"/>
      <c r="V405" s="31" t="str">
        <f aca="false">_xlfn.CONCAT(H405,"/",G405)</f>
        <v>CAD/ILS</v>
      </c>
      <c r="W405" s="31" t="n">
        <f aca="false">ABS(10000*(U405-T405))</f>
        <v>27149</v>
      </c>
      <c r="X405" s="32" t="n">
        <f aca="false">IF(LEFT(V405,3)=G405,1,-1)</f>
        <v>-1</v>
      </c>
      <c r="Y405" s="31" t="n">
        <f aca="false">IF(O405="Yes",S405-W405,Q405)</f>
        <v>135.745</v>
      </c>
      <c r="Z405" s="32" t="n">
        <f aca="false">Q405*3</f>
        <v>407.235</v>
      </c>
      <c r="AA405" s="33" t="n">
        <f aca="false">IF(O405="Yes",(Z405-S405)*100,(Z405-Q405)*100)</f>
        <v>27149</v>
      </c>
      <c r="AB405" s="34" t="n">
        <f aca="false">IF(ABS(Y405)&lt;Z405,IF(O405="Yes",U405+(X405*S405)/10000,T405+(X405*Q405)/10000),"Error msg/No rate shown")</f>
        <v>2.7013255</v>
      </c>
      <c r="AC405" s="34"/>
      <c r="AD405" s="34"/>
      <c r="AE405" s="35"/>
      <c r="AF405" s="35"/>
      <c r="AH405" s="36"/>
      <c r="AI405" s="36"/>
      <c r="AJ405" s="36"/>
      <c r="AK405" s="0" t="n">
        <v>3</v>
      </c>
    </row>
    <row r="406" customFormat="false" ht="13.8" hidden="true" customHeight="false" outlineLevel="0" collapsed="false">
      <c r="A406" s="25"/>
      <c r="B406" s="23"/>
      <c r="C406" s="24"/>
      <c r="D406" s="4"/>
      <c r="E406" s="4" t="s">
        <v>172</v>
      </c>
      <c r="F406" s="4" t="s">
        <v>82</v>
      </c>
      <c r="G406" s="26" t="s">
        <v>123</v>
      </c>
      <c r="H406" s="26" t="s">
        <v>97</v>
      </c>
      <c r="I406" s="26" t="s">
        <v>76</v>
      </c>
      <c r="J406" s="27" t="s">
        <v>77</v>
      </c>
      <c r="K406" s="28" t="n">
        <v>15</v>
      </c>
      <c r="L406" s="29" t="n">
        <v>0.6875</v>
      </c>
      <c r="M406" s="29" t="n">
        <v>0.597222222222222</v>
      </c>
      <c r="N406" s="26" t="s">
        <v>77</v>
      </c>
      <c r="O406" s="26" t="s">
        <v>78</v>
      </c>
      <c r="P406" s="30" t="n">
        <v>50</v>
      </c>
      <c r="Q406" s="30" t="n">
        <f aca="false">P406*T406</f>
        <v>5362.5</v>
      </c>
      <c r="R406" s="30" t="s">
        <v>79</v>
      </c>
      <c r="S406" s="30" t="s">
        <v>79</v>
      </c>
      <c r="T406" s="31" t="n">
        <v>107.25</v>
      </c>
      <c r="U406" s="31"/>
      <c r="V406" s="31" t="str">
        <f aca="false">_xlfn.CONCAT(H406,"/",G406)</f>
        <v>CAD/JPY</v>
      </c>
      <c r="W406" s="31" t="n">
        <f aca="false">ABS(10000*(U406-T406))</f>
        <v>1072500</v>
      </c>
      <c r="X406" s="32" t="n">
        <f aca="false">IF(LEFT(V406,3)=G406,1,-1)</f>
        <v>-1</v>
      </c>
      <c r="Y406" s="31" t="n">
        <f aca="false">IF(O406="Yes",S406-W406,Q406)</f>
        <v>5362.5</v>
      </c>
      <c r="Z406" s="32" t="n">
        <f aca="false">Q406*3</f>
        <v>16087.5</v>
      </c>
      <c r="AA406" s="33" t="n">
        <f aca="false">IF(O406="Yes",(Z406-S406)*100,(Z406-Q406)*100)</f>
        <v>1072500</v>
      </c>
      <c r="AB406" s="34" t="n">
        <f aca="false">IF(ABS(Y406)&lt;Z406,IF(O406="Yes",U406+(X406*S406)/10000,T406+(X406*Q406)/10000),"Error msg/No rate shown")</f>
        <v>106.71375</v>
      </c>
      <c r="AC406" s="34"/>
      <c r="AD406" s="34"/>
      <c r="AE406" s="35"/>
      <c r="AF406" s="35"/>
      <c r="AH406" s="36"/>
      <c r="AI406" s="36"/>
      <c r="AJ406" s="36"/>
      <c r="AK406" s="0" t="n">
        <v>3</v>
      </c>
    </row>
    <row r="407" customFormat="false" ht="13.8" hidden="true" customHeight="false" outlineLevel="0" collapsed="false">
      <c r="A407" s="25"/>
      <c r="B407" s="23"/>
      <c r="C407" s="24"/>
      <c r="D407" s="4"/>
      <c r="E407" s="4" t="s">
        <v>173</v>
      </c>
      <c r="F407" s="4"/>
      <c r="G407" s="26" t="s">
        <v>124</v>
      </c>
      <c r="H407" s="26" t="s">
        <v>97</v>
      </c>
      <c r="I407" s="26" t="s">
        <v>76</v>
      </c>
      <c r="J407" s="27" t="s">
        <v>77</v>
      </c>
      <c r="K407" s="28" t="n">
        <v>15</v>
      </c>
      <c r="L407" s="29" t="n">
        <v>0.6875</v>
      </c>
      <c r="M407" s="29" t="n">
        <v>0.597222222222222</v>
      </c>
      <c r="N407" s="26" t="s">
        <v>77</v>
      </c>
      <c r="O407" s="26" t="s">
        <v>78</v>
      </c>
      <c r="P407" s="30" t="n">
        <v>50</v>
      </c>
      <c r="Q407" s="30" t="n">
        <f aca="false">P407*T407</f>
        <v>26.26</v>
      </c>
      <c r="R407" s="30" t="s">
        <v>79</v>
      </c>
      <c r="S407" s="30" t="s">
        <v>79</v>
      </c>
      <c r="T407" s="31" t="n">
        <v>0.5252</v>
      </c>
      <c r="U407" s="31"/>
      <c r="V407" s="31" t="str">
        <f aca="false">_xlfn.CONCAT(H407,"/",G407)</f>
        <v>CAD/JOD</v>
      </c>
      <c r="W407" s="31" t="n">
        <f aca="false">ABS(10000*(U407-T407))</f>
        <v>5252</v>
      </c>
      <c r="X407" s="32" t="n">
        <f aca="false">IF(LEFT(V407,3)=G407,1,-1)</f>
        <v>-1</v>
      </c>
      <c r="Y407" s="31" t="n">
        <f aca="false">IF(O407="Yes",S407-W407,Q407)</f>
        <v>26.26</v>
      </c>
      <c r="Z407" s="32" t="n">
        <f aca="false">Q407*3</f>
        <v>78.78</v>
      </c>
      <c r="AA407" s="33" t="n">
        <f aca="false">IF(O407="Yes",(Z407-S407)*100,(Z407-Q407)*100)</f>
        <v>5252</v>
      </c>
      <c r="AB407" s="34" t="n">
        <f aca="false">IF(ABS(Y407)&lt;Z407,IF(O407="Yes",U407+(X407*S407)/10000,T407+(X407*Q407)/10000),"Error msg/No rate shown")</f>
        <v>0.522574</v>
      </c>
      <c r="AC407" s="34"/>
      <c r="AD407" s="34"/>
      <c r="AE407" s="35"/>
      <c r="AF407" s="35"/>
      <c r="AH407" s="36"/>
      <c r="AI407" s="36"/>
      <c r="AJ407" s="36"/>
      <c r="AK407" s="0" t="n">
        <v>3</v>
      </c>
    </row>
    <row r="408" customFormat="false" ht="13.8" hidden="true" customHeight="false" outlineLevel="0" collapsed="false">
      <c r="A408" s="25"/>
      <c r="B408" s="23"/>
      <c r="C408" s="24"/>
      <c r="D408" s="4"/>
      <c r="E408" s="4" t="s">
        <v>173</v>
      </c>
      <c r="F408" s="4"/>
      <c r="G408" s="26" t="s">
        <v>125</v>
      </c>
      <c r="H408" s="26" t="s">
        <v>97</v>
      </c>
      <c r="I408" s="26" t="s">
        <v>76</v>
      </c>
      <c r="J408" s="27" t="s">
        <v>77</v>
      </c>
      <c r="K408" s="28" t="n">
        <v>15</v>
      </c>
      <c r="L408" s="29" t="n">
        <v>0.6875</v>
      </c>
      <c r="M408" s="29" t="n">
        <v>0.597222222222222</v>
      </c>
      <c r="N408" s="26" t="s">
        <v>77</v>
      </c>
      <c r="O408" s="26" t="s">
        <v>78</v>
      </c>
      <c r="P408" s="30" t="n">
        <v>50</v>
      </c>
      <c r="Q408" s="30" t="n">
        <f aca="false">P408*T408</f>
        <v>4756.695</v>
      </c>
      <c r="R408" s="30" t="s">
        <v>79</v>
      </c>
      <c r="S408" s="30" t="s">
        <v>79</v>
      </c>
      <c r="T408" s="31" t="n">
        <v>95.1339</v>
      </c>
      <c r="U408" s="31"/>
      <c r="V408" s="31" t="str">
        <f aca="false">_xlfn.CONCAT(H408,"/",G408)</f>
        <v>CAD/KES</v>
      </c>
      <c r="W408" s="31" t="n">
        <f aca="false">ABS(10000*(U408-T408))</f>
        <v>951339</v>
      </c>
      <c r="X408" s="32" t="n">
        <f aca="false">IF(LEFT(V408,3)=G408,1,-1)</f>
        <v>-1</v>
      </c>
      <c r="Y408" s="31" t="n">
        <f aca="false">IF(O408="Yes",S408-W408,Q408)</f>
        <v>4756.695</v>
      </c>
      <c r="Z408" s="32" t="n">
        <f aca="false">Q408*3</f>
        <v>14270.085</v>
      </c>
      <c r="AA408" s="33" t="n">
        <f aca="false">IF(O408="Yes",(Z408-S408)*100,(Z408-Q408)*100)</f>
        <v>951339</v>
      </c>
      <c r="AB408" s="34" t="n">
        <f aca="false">IF(ABS(Y408)&lt;Z408,IF(O408="Yes",U408+(X408*S408)/10000,T408+(X408*Q408)/10000),"Error msg/No rate shown")</f>
        <v>94.6582305</v>
      </c>
      <c r="AC408" s="34"/>
      <c r="AD408" s="34"/>
      <c r="AE408" s="35"/>
      <c r="AF408" s="35"/>
      <c r="AH408" s="36"/>
      <c r="AI408" s="36"/>
      <c r="AJ408" s="36"/>
      <c r="AK408" s="0" t="n">
        <v>3</v>
      </c>
    </row>
    <row r="409" customFormat="false" ht="13.8" hidden="true" customHeight="false" outlineLevel="0" collapsed="false">
      <c r="A409" s="25"/>
      <c r="B409" s="23"/>
      <c r="C409" s="24"/>
      <c r="D409" s="4"/>
      <c r="E409" s="4" t="s">
        <v>173</v>
      </c>
      <c r="F409" s="4"/>
      <c r="G409" s="26" t="s">
        <v>126</v>
      </c>
      <c r="H409" s="26" t="s">
        <v>97</v>
      </c>
      <c r="I409" s="26" t="s">
        <v>76</v>
      </c>
      <c r="J409" s="27" t="s">
        <v>77</v>
      </c>
      <c r="K409" s="28" t="n">
        <v>15</v>
      </c>
      <c r="L409" s="29" t="n">
        <v>0.6875</v>
      </c>
      <c r="M409" s="29" t="n">
        <v>0.597222222222222</v>
      </c>
      <c r="N409" s="26" t="s">
        <v>77</v>
      </c>
      <c r="O409" s="26" t="s">
        <v>78</v>
      </c>
      <c r="P409" s="30" t="n">
        <v>50</v>
      </c>
      <c r="Q409" s="30" t="n">
        <f aca="false">P409*T409</f>
        <v>49550.5</v>
      </c>
      <c r="R409" s="30" t="s">
        <v>79</v>
      </c>
      <c r="S409" s="30" t="s">
        <v>79</v>
      </c>
      <c r="T409" s="31" t="n">
        <v>991.01</v>
      </c>
      <c r="U409" s="31"/>
      <c r="V409" s="31" t="str">
        <f aca="false">_xlfn.CONCAT(H409,"/",G409)</f>
        <v>CAD/KRW</v>
      </c>
      <c r="W409" s="31" t="n">
        <f aca="false">ABS(10000*(U409-T409))</f>
        <v>9910100</v>
      </c>
      <c r="X409" s="32" t="n">
        <f aca="false">IF(LEFT(V409,3)=G409,1,-1)</f>
        <v>-1</v>
      </c>
      <c r="Y409" s="31" t="n">
        <f aca="false">IF(O409="Yes",S409-W409,Q409)</f>
        <v>49550.5</v>
      </c>
      <c r="Z409" s="32" t="n">
        <f aca="false">Q409*3</f>
        <v>148651.5</v>
      </c>
      <c r="AA409" s="33" t="n">
        <f aca="false">IF(O409="Yes",(Z409-S409)*100,(Z409-Q409)*100)</f>
        <v>9910100</v>
      </c>
      <c r="AB409" s="34" t="n">
        <f aca="false">IF(ABS(Y409)&lt;Z409,IF(O409="Yes",U409+(X409*S409)/10000,T409+(X409*Q409)/10000),"Error msg/No rate shown")</f>
        <v>986.05495</v>
      </c>
      <c r="AC409" s="34"/>
      <c r="AD409" s="34"/>
      <c r="AE409" s="35"/>
      <c r="AF409" s="35"/>
      <c r="AH409" s="36"/>
      <c r="AI409" s="36"/>
      <c r="AJ409" s="36"/>
      <c r="AK409" s="0" t="n">
        <v>3</v>
      </c>
    </row>
    <row r="410" customFormat="false" ht="13.8" hidden="true" customHeight="false" outlineLevel="0" collapsed="false">
      <c r="A410" s="25"/>
      <c r="B410" s="23"/>
      <c r="C410" s="24"/>
      <c r="D410" s="4"/>
      <c r="E410" s="4" t="s">
        <v>173</v>
      </c>
      <c r="F410" s="4"/>
      <c r="G410" s="26" t="s">
        <v>127</v>
      </c>
      <c r="H410" s="26" t="s">
        <v>97</v>
      </c>
      <c r="I410" s="26" t="s">
        <v>76</v>
      </c>
      <c r="J410" s="27" t="s">
        <v>77</v>
      </c>
      <c r="K410" s="28" t="n">
        <v>15</v>
      </c>
      <c r="L410" s="29" t="n">
        <v>0.6875</v>
      </c>
      <c r="M410" s="29" t="n">
        <v>0.597222222222222</v>
      </c>
      <c r="N410" s="26" t="s">
        <v>77</v>
      </c>
      <c r="O410" s="26" t="s">
        <v>78</v>
      </c>
      <c r="P410" s="30" t="n">
        <v>50</v>
      </c>
      <c r="Q410" s="30" t="n">
        <f aca="false">P410*T410</f>
        <v>11.31</v>
      </c>
      <c r="R410" s="30" t="s">
        <v>79</v>
      </c>
      <c r="S410" s="30" t="s">
        <v>79</v>
      </c>
      <c r="T410" s="31" t="n">
        <v>0.2262</v>
      </c>
      <c r="U410" s="31"/>
      <c r="V410" s="31" t="str">
        <f aca="false">_xlfn.CONCAT(H410,"/",G410)</f>
        <v>CAD/KWD</v>
      </c>
      <c r="W410" s="31" t="n">
        <f aca="false">ABS(10000*(U410-T410))</f>
        <v>2262</v>
      </c>
      <c r="X410" s="32" t="n">
        <f aca="false">IF(LEFT(V410,3)=G410,1,-1)</f>
        <v>-1</v>
      </c>
      <c r="Y410" s="31" t="n">
        <f aca="false">IF(O410="Yes",S410-W410,Q410)</f>
        <v>11.31</v>
      </c>
      <c r="Z410" s="32" t="n">
        <f aca="false">Q410*3</f>
        <v>33.93</v>
      </c>
      <c r="AA410" s="33" t="n">
        <f aca="false">IF(O410="Yes",(Z410-S410)*100,(Z410-Q410)*100)</f>
        <v>2262</v>
      </c>
      <c r="AB410" s="34" t="n">
        <f aca="false">IF(ABS(Y410)&lt;Z410,IF(O410="Yes",U410+(X410*S410)/10000,T410+(X410*Q410)/10000),"Error msg/No rate shown")</f>
        <v>0.225069</v>
      </c>
      <c r="AC410" s="34"/>
      <c r="AD410" s="34"/>
      <c r="AE410" s="35"/>
      <c r="AF410" s="35"/>
      <c r="AH410" s="36"/>
      <c r="AI410" s="36"/>
      <c r="AJ410" s="36"/>
      <c r="AK410" s="0" t="n">
        <v>3</v>
      </c>
    </row>
    <row r="411" customFormat="false" ht="13.8" hidden="true" customHeight="false" outlineLevel="0" collapsed="false">
      <c r="A411" s="25"/>
      <c r="B411" s="23"/>
      <c r="C411" s="24"/>
      <c r="D411" s="4"/>
      <c r="E411" s="4" t="s">
        <v>173</v>
      </c>
      <c r="F411" s="4"/>
      <c r="G411" s="26" t="s">
        <v>128</v>
      </c>
      <c r="H411" s="26" t="s">
        <v>97</v>
      </c>
      <c r="I411" s="26" t="s">
        <v>76</v>
      </c>
      <c r="J411" s="27" t="s">
        <v>77</v>
      </c>
      <c r="K411" s="28" t="n">
        <v>15</v>
      </c>
      <c r="L411" s="29" t="n">
        <v>0.6875</v>
      </c>
      <c r="M411" s="29" t="n">
        <v>0.597222222222222</v>
      </c>
      <c r="N411" s="26" t="s">
        <v>77</v>
      </c>
      <c r="O411" s="26" t="s">
        <v>78</v>
      </c>
      <c r="P411" s="30" t="n">
        <v>50</v>
      </c>
      <c r="Q411" s="30" t="n">
        <f aca="false">P411*T411</f>
        <v>660.795</v>
      </c>
      <c r="R411" s="30" t="s">
        <v>79</v>
      </c>
      <c r="S411" s="30" t="s">
        <v>79</v>
      </c>
      <c r="T411" s="31" t="n">
        <v>13.2159</v>
      </c>
      <c r="U411" s="31"/>
      <c r="V411" s="31" t="str">
        <f aca="false">_xlfn.CONCAT(H411,"/",G411)</f>
        <v>CAD/LSL</v>
      </c>
      <c r="W411" s="31" t="n">
        <f aca="false">ABS(10000*(U411-T411))</f>
        <v>132159</v>
      </c>
      <c r="X411" s="32" t="n">
        <f aca="false">IF(LEFT(V411,3)=G411,1,-1)</f>
        <v>-1</v>
      </c>
      <c r="Y411" s="31" t="n">
        <f aca="false">IF(O411="Yes",S411-W411,Q411)</f>
        <v>660.795</v>
      </c>
      <c r="Z411" s="32" t="n">
        <f aca="false">Q411*3</f>
        <v>1982.385</v>
      </c>
      <c r="AA411" s="33" t="n">
        <f aca="false">IF(O411="Yes",(Z411-S411)*100,(Z411-Q411)*100)</f>
        <v>132159</v>
      </c>
      <c r="AB411" s="34" t="n">
        <f aca="false">IF(ABS(Y411)&lt;Z411,IF(O411="Yes",U411+(X411*S411)/10000,T411+(X411*Q411)/10000),"Error msg/No rate shown")</f>
        <v>13.1498205</v>
      </c>
      <c r="AC411" s="34"/>
      <c r="AD411" s="34"/>
      <c r="AE411" s="35"/>
      <c r="AF411" s="35"/>
      <c r="AH411" s="36"/>
      <c r="AI411" s="36"/>
      <c r="AJ411" s="36"/>
      <c r="AK411" s="0" t="n">
        <v>3</v>
      </c>
    </row>
    <row r="412" customFormat="false" ht="13.8" hidden="true" customHeight="false" outlineLevel="0" collapsed="false">
      <c r="A412" s="25"/>
      <c r="B412" s="23"/>
      <c r="C412" s="24"/>
      <c r="D412" s="4"/>
      <c r="E412" s="4" t="s">
        <v>172</v>
      </c>
      <c r="F412" s="4" t="s">
        <v>82</v>
      </c>
      <c r="G412" s="26" t="s">
        <v>129</v>
      </c>
      <c r="H412" s="26" t="s">
        <v>97</v>
      </c>
      <c r="I412" s="26" t="s">
        <v>76</v>
      </c>
      <c r="J412" s="27" t="s">
        <v>77</v>
      </c>
      <c r="K412" s="28" t="n">
        <v>15</v>
      </c>
      <c r="L412" s="29" t="n">
        <v>0.6875</v>
      </c>
      <c r="M412" s="29" t="n">
        <v>0.597222222222222</v>
      </c>
      <c r="N412" s="26" t="s">
        <v>77</v>
      </c>
      <c r="O412" s="26" t="s">
        <v>78</v>
      </c>
      <c r="P412" s="30" t="n">
        <v>50</v>
      </c>
      <c r="Q412" s="30" t="n">
        <f aca="false">P412*T412</f>
        <v>31.235</v>
      </c>
      <c r="R412" s="30" t="s">
        <v>79</v>
      </c>
      <c r="S412" s="30" t="s">
        <v>79</v>
      </c>
      <c r="T412" s="31" t="n">
        <v>0.6247</v>
      </c>
      <c r="U412" s="31"/>
      <c r="V412" s="31" t="str">
        <f aca="false">_xlfn.CONCAT(H412,"/",G412)</f>
        <v>CAD/CHF</v>
      </c>
      <c r="W412" s="31" t="n">
        <f aca="false">ABS(10000*(U412-T412))</f>
        <v>6247</v>
      </c>
      <c r="X412" s="32" t="n">
        <f aca="false">IF(LEFT(V412,3)=G412,1,-1)</f>
        <v>-1</v>
      </c>
      <c r="Y412" s="31" t="n">
        <f aca="false">IF(O412="Yes",S412-W412,Q412)</f>
        <v>31.235</v>
      </c>
      <c r="Z412" s="32" t="n">
        <f aca="false">Q412*3</f>
        <v>93.705</v>
      </c>
      <c r="AA412" s="33" t="n">
        <f aca="false">IF(O412="Yes",(Z412-S412)*100,(Z412-Q412)*100)</f>
        <v>6247</v>
      </c>
      <c r="AB412" s="34" t="n">
        <f aca="false">IF(ABS(Y412)&lt;Z412,IF(O412="Yes",U412+(X412*S412)/10000,T412+(X412*Q412)/10000),"Error msg/No rate shown")</f>
        <v>0.6215765</v>
      </c>
      <c r="AC412" s="34"/>
      <c r="AD412" s="34"/>
      <c r="AE412" s="35"/>
      <c r="AF412" s="35"/>
      <c r="AH412" s="36"/>
      <c r="AI412" s="36"/>
      <c r="AJ412" s="36"/>
      <c r="AK412" s="0" t="n">
        <v>3</v>
      </c>
    </row>
    <row r="413" customFormat="false" ht="13.8" hidden="true" customHeight="false" outlineLevel="0" collapsed="false">
      <c r="A413" s="25"/>
      <c r="B413" s="23"/>
      <c r="C413" s="24"/>
      <c r="D413" s="4"/>
      <c r="E413" s="4" t="s">
        <v>173</v>
      </c>
      <c r="F413" s="4"/>
      <c r="G413" s="26" t="s">
        <v>130</v>
      </c>
      <c r="H413" s="26" t="s">
        <v>97</v>
      </c>
      <c r="I413" s="26" t="s">
        <v>76</v>
      </c>
      <c r="J413" s="27" t="s">
        <v>77</v>
      </c>
      <c r="K413" s="28" t="n">
        <v>15</v>
      </c>
      <c r="L413" s="29" t="n">
        <v>0.6875</v>
      </c>
      <c r="M413" s="29" t="n">
        <v>0.597222222222222</v>
      </c>
      <c r="N413" s="26" t="s">
        <v>77</v>
      </c>
      <c r="O413" s="26" t="s">
        <v>78</v>
      </c>
      <c r="P413" s="30" t="n">
        <v>50</v>
      </c>
      <c r="Q413" s="30" t="n">
        <f aca="false">P413*T413</f>
        <v>160.965</v>
      </c>
      <c r="R413" s="30" t="s">
        <v>79</v>
      </c>
      <c r="S413" s="30" t="s">
        <v>79</v>
      </c>
      <c r="T413" s="31" t="n">
        <v>3.2193</v>
      </c>
      <c r="U413" s="31"/>
      <c r="V413" s="31" t="str">
        <f aca="false">_xlfn.CONCAT(H413,"/",G413)</f>
        <v>CAD/MYR</v>
      </c>
      <c r="W413" s="31" t="n">
        <f aca="false">ABS(10000*(U413-T413))</f>
        <v>32193</v>
      </c>
      <c r="X413" s="32" t="n">
        <f aca="false">IF(LEFT(V413,3)=G413,1,-1)</f>
        <v>-1</v>
      </c>
      <c r="Y413" s="31" t="n">
        <f aca="false">IF(O413="Yes",S413-W413,Q413)</f>
        <v>160.965</v>
      </c>
      <c r="Z413" s="32" t="n">
        <f aca="false">Q413*3</f>
        <v>482.895</v>
      </c>
      <c r="AA413" s="33" t="n">
        <f aca="false">IF(O413="Yes",(Z413-S413)*100,(Z413-Q413)*100)</f>
        <v>32193</v>
      </c>
      <c r="AB413" s="34" t="n">
        <f aca="false">IF(ABS(Y413)&lt;Z413,IF(O413="Yes",U413+(X413*S413)/10000,T413+(X413*Q413)/10000),"Error msg/No rate shown")</f>
        <v>3.2032035</v>
      </c>
      <c r="AC413" s="34"/>
      <c r="AD413" s="34"/>
      <c r="AE413" s="35"/>
      <c r="AF413" s="35"/>
      <c r="AH413" s="36"/>
      <c r="AI413" s="36"/>
      <c r="AJ413" s="36"/>
      <c r="AK413" s="0" t="n">
        <v>3</v>
      </c>
    </row>
    <row r="414" customFormat="false" ht="13.8" hidden="true" customHeight="false" outlineLevel="0" collapsed="false">
      <c r="A414" s="25"/>
      <c r="B414" s="23"/>
      <c r="C414" s="24"/>
      <c r="D414" s="4"/>
      <c r="E414" s="4" t="s">
        <v>173</v>
      </c>
      <c r="F414" s="4"/>
      <c r="G414" s="26" t="s">
        <v>131</v>
      </c>
      <c r="H414" s="26" t="s">
        <v>97</v>
      </c>
      <c r="I414" s="26" t="s">
        <v>76</v>
      </c>
      <c r="J414" s="27" t="s">
        <v>77</v>
      </c>
      <c r="K414" s="28" t="n">
        <v>15</v>
      </c>
      <c r="L414" s="29" t="n">
        <v>0.6875</v>
      </c>
      <c r="M414" s="29" t="n">
        <v>0.597222222222222</v>
      </c>
      <c r="N414" s="26" t="s">
        <v>77</v>
      </c>
      <c r="O414" s="26" t="s">
        <v>78</v>
      </c>
      <c r="P414" s="30" t="n">
        <v>50</v>
      </c>
      <c r="Q414" s="30" t="n">
        <f aca="false">P414*T414</f>
        <v>1706.85</v>
      </c>
      <c r="R414" s="30" t="s">
        <v>79</v>
      </c>
      <c r="S414" s="30" t="s">
        <v>79</v>
      </c>
      <c r="T414" s="31" t="n">
        <v>34.137</v>
      </c>
      <c r="U414" s="31"/>
      <c r="V414" s="31" t="str">
        <f aca="false">_xlfn.CONCAT(H414,"/",G414)</f>
        <v>CAD/MUR</v>
      </c>
      <c r="W414" s="31" t="n">
        <f aca="false">ABS(10000*(U414-T414))</f>
        <v>341370</v>
      </c>
      <c r="X414" s="32" t="n">
        <f aca="false">IF(LEFT(V414,3)=G414,1,-1)</f>
        <v>-1</v>
      </c>
      <c r="Y414" s="31" t="n">
        <f aca="false">IF(O414="Yes",S414-W414,Q414)</f>
        <v>1706.85</v>
      </c>
      <c r="Z414" s="32" t="n">
        <f aca="false">Q414*3</f>
        <v>5120.55</v>
      </c>
      <c r="AA414" s="33" t="n">
        <f aca="false">IF(O414="Yes",(Z414-S414)*100,(Z414-Q414)*100)</f>
        <v>341370</v>
      </c>
      <c r="AB414" s="34" t="n">
        <f aca="false">IF(ABS(Y414)&lt;Z414,IF(O414="Yes",U414+(X414*S414)/10000,T414+(X414*Q414)/10000),"Error msg/No rate shown")</f>
        <v>33.966315</v>
      </c>
      <c r="AC414" s="34"/>
      <c r="AD414" s="34"/>
      <c r="AE414" s="35"/>
      <c r="AF414" s="35"/>
      <c r="AH414" s="36"/>
      <c r="AI414" s="36"/>
      <c r="AJ414" s="36"/>
      <c r="AK414" s="0" t="n">
        <v>3</v>
      </c>
    </row>
    <row r="415" customFormat="false" ht="13.8" hidden="true" customHeight="false" outlineLevel="0" collapsed="false">
      <c r="A415" s="25"/>
      <c r="B415" s="23"/>
      <c r="C415" s="24"/>
      <c r="D415" s="4"/>
      <c r="E415" s="4" t="s">
        <v>172</v>
      </c>
      <c r="F415" s="4" t="s">
        <v>82</v>
      </c>
      <c r="G415" s="26" t="s">
        <v>132</v>
      </c>
      <c r="H415" s="26" t="s">
        <v>97</v>
      </c>
      <c r="I415" s="26" t="s">
        <v>76</v>
      </c>
      <c r="J415" s="27" t="s">
        <v>77</v>
      </c>
      <c r="K415" s="28" t="n">
        <v>15</v>
      </c>
      <c r="L415" s="29" t="n">
        <v>0.6875</v>
      </c>
      <c r="M415" s="29" t="n">
        <v>0.597222222222222</v>
      </c>
      <c r="N415" s="26" t="s">
        <v>77</v>
      </c>
      <c r="O415" s="26" t="s">
        <v>78</v>
      </c>
      <c r="P415" s="30" t="n">
        <v>50</v>
      </c>
      <c r="Q415" s="30" t="n">
        <f aca="false">P415*T415</f>
        <v>728.485</v>
      </c>
      <c r="R415" s="30" t="s">
        <v>79</v>
      </c>
      <c r="S415" s="30" t="s">
        <v>79</v>
      </c>
      <c r="T415" s="31" t="n">
        <v>14.5697</v>
      </c>
      <c r="U415" s="31"/>
      <c r="V415" s="31" t="str">
        <f aca="false">_xlfn.CONCAT(H415,"/",G415)</f>
        <v>CAD/MXN</v>
      </c>
      <c r="W415" s="31" t="n">
        <f aca="false">ABS(10000*(U415-T415))</f>
        <v>145697</v>
      </c>
      <c r="X415" s="32" t="n">
        <f aca="false">IF(LEFT(V415,3)=G415,1,-1)</f>
        <v>-1</v>
      </c>
      <c r="Y415" s="31" t="n">
        <f aca="false">IF(O415="Yes",S415-W415,Q415)</f>
        <v>728.485</v>
      </c>
      <c r="Z415" s="32" t="n">
        <f aca="false">Q415*3</f>
        <v>2185.455</v>
      </c>
      <c r="AA415" s="33" t="n">
        <f aca="false">IF(O415="Yes",(Z415-S415)*100,(Z415-Q415)*100)</f>
        <v>145697</v>
      </c>
      <c r="AB415" s="34" t="n">
        <f aca="false">IF(ABS(Y415)&lt;Z415,IF(O415="Yes",U415+(X415*S415)/10000,T415+(X415*Q415)/10000),"Error msg/No rate shown")</f>
        <v>14.4968515</v>
      </c>
      <c r="AC415" s="34"/>
      <c r="AD415" s="34"/>
      <c r="AE415" s="35"/>
      <c r="AF415" s="35"/>
      <c r="AH415" s="36"/>
      <c r="AI415" s="36"/>
      <c r="AJ415" s="36"/>
      <c r="AK415" s="0" t="n">
        <v>3</v>
      </c>
    </row>
    <row r="416" customFormat="false" ht="13.8" hidden="true" customHeight="false" outlineLevel="0" collapsed="false">
      <c r="A416" s="25"/>
      <c r="B416" s="23"/>
      <c r="C416" s="24"/>
      <c r="D416" s="4"/>
      <c r="E416" s="4" t="s">
        <v>173</v>
      </c>
      <c r="F416" s="4"/>
      <c r="G416" s="26" t="s">
        <v>133</v>
      </c>
      <c r="H416" s="26" t="s">
        <v>97</v>
      </c>
      <c r="I416" s="26" t="s">
        <v>76</v>
      </c>
      <c r="J416" s="27" t="s">
        <v>77</v>
      </c>
      <c r="K416" s="28" t="n">
        <v>15</v>
      </c>
      <c r="L416" s="29" t="n">
        <v>0.6875</v>
      </c>
      <c r="M416" s="29" t="n">
        <v>0.597222222222222</v>
      </c>
      <c r="N416" s="26" t="s">
        <v>77</v>
      </c>
      <c r="O416" s="26" t="s">
        <v>78</v>
      </c>
      <c r="P416" s="30" t="n">
        <v>50</v>
      </c>
      <c r="Q416" s="30" t="n">
        <f aca="false">P416*T416</f>
        <v>48.34</v>
      </c>
      <c r="R416" s="30" t="s">
        <v>79</v>
      </c>
      <c r="S416" s="30" t="s">
        <v>79</v>
      </c>
      <c r="T416" s="31" t="n">
        <v>0.9668</v>
      </c>
      <c r="U416" s="31"/>
      <c r="V416" s="31" t="str">
        <f aca="false">_xlfn.CONCAT(H416,"/",G416)</f>
        <v>CAD/MNT</v>
      </c>
      <c r="W416" s="31" t="n">
        <f aca="false">ABS(10000*(U416-T416))</f>
        <v>9668</v>
      </c>
      <c r="X416" s="32" t="n">
        <f aca="false">IF(LEFT(V416,3)=G416,1,-1)</f>
        <v>-1</v>
      </c>
      <c r="Y416" s="31" t="n">
        <f aca="false">IF(O416="Yes",S416-W416,Q416)</f>
        <v>48.34</v>
      </c>
      <c r="Z416" s="32" t="n">
        <f aca="false">Q416*3</f>
        <v>145.02</v>
      </c>
      <c r="AA416" s="33" t="n">
        <f aca="false">IF(O416="Yes",(Z416-S416)*100,(Z416-Q416)*100)</f>
        <v>9668</v>
      </c>
      <c r="AB416" s="34" t="n">
        <f aca="false">IF(ABS(Y416)&lt;Z416,IF(O416="Yes",U416+(X416*S416)/10000,T416+(X416*Q416)/10000),"Error msg/No rate shown")</f>
        <v>0.961966</v>
      </c>
      <c r="AC416" s="34"/>
      <c r="AD416" s="34"/>
      <c r="AE416" s="35"/>
      <c r="AF416" s="35"/>
      <c r="AH416" s="36"/>
      <c r="AI416" s="36"/>
      <c r="AJ416" s="36"/>
      <c r="AK416" s="0" t="n">
        <v>3</v>
      </c>
    </row>
    <row r="417" customFormat="false" ht="13.8" hidden="true" customHeight="false" outlineLevel="0" collapsed="false">
      <c r="A417" s="25"/>
      <c r="B417" s="23"/>
      <c r="C417" s="24"/>
      <c r="D417" s="4"/>
      <c r="E417" s="4" t="s">
        <v>173</v>
      </c>
      <c r="F417" s="4"/>
      <c r="G417" s="26" t="s">
        <v>134</v>
      </c>
      <c r="H417" s="26" t="s">
        <v>97</v>
      </c>
      <c r="I417" s="26" t="s">
        <v>76</v>
      </c>
      <c r="J417" s="27" t="s">
        <v>77</v>
      </c>
      <c r="K417" s="28" t="n">
        <v>15</v>
      </c>
      <c r="L417" s="29" t="n">
        <v>0.6875</v>
      </c>
      <c r="M417" s="29" t="n">
        <v>0.597222222222222</v>
      </c>
      <c r="N417" s="26" t="s">
        <v>77</v>
      </c>
      <c r="O417" s="26" t="s">
        <v>78</v>
      </c>
      <c r="P417" s="30" t="n">
        <v>50</v>
      </c>
      <c r="Q417" s="30" t="n">
        <f aca="false">P417*T417</f>
        <v>358.72</v>
      </c>
      <c r="R417" s="30" t="s">
        <v>79</v>
      </c>
      <c r="S417" s="30" t="s">
        <v>79</v>
      </c>
      <c r="T417" s="31" t="n">
        <v>7.1744</v>
      </c>
      <c r="U417" s="31"/>
      <c r="V417" s="31" t="str">
        <f aca="false">_xlfn.CONCAT(H417,"/",G417)</f>
        <v>CAD/MAD</v>
      </c>
      <c r="W417" s="31" t="n">
        <f aca="false">ABS(10000*(U417-T417))</f>
        <v>71744</v>
      </c>
      <c r="X417" s="32" t="n">
        <f aca="false">IF(LEFT(V417,3)=G417,1,-1)</f>
        <v>-1</v>
      </c>
      <c r="Y417" s="31" t="n">
        <f aca="false">IF(O417="Yes",S417-W417,Q417)</f>
        <v>358.72</v>
      </c>
      <c r="Z417" s="32" t="n">
        <f aca="false">Q417*3</f>
        <v>1076.16</v>
      </c>
      <c r="AA417" s="33" t="n">
        <f aca="false">IF(O417="Yes",(Z417-S417)*100,(Z417-Q417)*100)</f>
        <v>71744</v>
      </c>
      <c r="AB417" s="34" t="n">
        <f aca="false">IF(ABS(Y417)&lt;Z417,IF(O417="Yes",U417+(X417*S417)/10000,T417+(X417*Q417)/10000),"Error msg/No rate shown")</f>
        <v>7.138528</v>
      </c>
      <c r="AC417" s="34"/>
      <c r="AD417" s="34"/>
      <c r="AE417" s="35"/>
      <c r="AF417" s="35"/>
      <c r="AH417" s="36"/>
      <c r="AI417" s="36"/>
      <c r="AJ417" s="36"/>
      <c r="AK417" s="0" t="n">
        <v>3</v>
      </c>
    </row>
    <row r="418" customFormat="false" ht="13.8" hidden="true" customHeight="false" outlineLevel="0" collapsed="false">
      <c r="A418" s="25"/>
      <c r="B418" s="23"/>
      <c r="C418" s="24"/>
      <c r="D418" s="4"/>
      <c r="E418" s="4" t="s">
        <v>172</v>
      </c>
      <c r="F418" s="4"/>
      <c r="G418" s="26" t="s">
        <v>135</v>
      </c>
      <c r="H418" s="26" t="s">
        <v>97</v>
      </c>
      <c r="I418" s="26" t="s">
        <v>76</v>
      </c>
      <c r="J418" s="27" t="s">
        <v>77</v>
      </c>
      <c r="K418" s="28" t="n">
        <v>15</v>
      </c>
      <c r="L418" s="29" t="n">
        <v>0.6875</v>
      </c>
      <c r="M418" s="29" t="n">
        <v>0.597222222222222</v>
      </c>
      <c r="N418" s="26" t="s">
        <v>77</v>
      </c>
      <c r="O418" s="26" t="s">
        <v>78</v>
      </c>
      <c r="P418" s="30" t="n">
        <v>50</v>
      </c>
      <c r="Q418" s="30" t="n">
        <f aca="false">P418*T418</f>
        <v>2346.635</v>
      </c>
      <c r="R418" s="30" t="s">
        <v>79</v>
      </c>
      <c r="S418" s="30" t="s">
        <v>79</v>
      </c>
      <c r="T418" s="31" t="n">
        <v>46.9327</v>
      </c>
      <c r="U418" s="31"/>
      <c r="V418" s="31" t="str">
        <f aca="false">_xlfn.CONCAT(H418,"/",G418)</f>
        <v>CAD/MZN</v>
      </c>
      <c r="W418" s="31" t="n">
        <f aca="false">ABS(10000*(U418-T418))</f>
        <v>469327</v>
      </c>
      <c r="X418" s="32" t="n">
        <f aca="false">IF(LEFT(V418,3)=G418,1,-1)</f>
        <v>-1</v>
      </c>
      <c r="Y418" s="31" t="n">
        <f aca="false">IF(O418="Yes",S418-W418,Q418)</f>
        <v>2346.635</v>
      </c>
      <c r="Z418" s="32" t="n">
        <f aca="false">Q418*3</f>
        <v>7039.905</v>
      </c>
      <c r="AA418" s="33" t="n">
        <f aca="false">IF(O418="Yes",(Z418-S418)*100,(Z418-Q418)*100)</f>
        <v>469327</v>
      </c>
      <c r="AB418" s="34" t="n">
        <f aca="false">IF(ABS(Y418)&lt;Z418,IF(O418="Yes",U418+(X418*S418)/10000,T418+(X418*Q418)/10000),"Error msg/No rate shown")</f>
        <v>46.6980365</v>
      </c>
      <c r="AC418" s="34"/>
      <c r="AD418" s="34"/>
      <c r="AE418" s="35"/>
      <c r="AF418" s="35"/>
      <c r="AH418" s="36"/>
      <c r="AI418" s="36"/>
      <c r="AJ418" s="36"/>
      <c r="AK418" s="0" t="n">
        <v>3</v>
      </c>
    </row>
    <row r="419" customFormat="false" ht="13.8" hidden="true" customHeight="false" outlineLevel="0" collapsed="false">
      <c r="A419" s="25"/>
      <c r="B419" s="23"/>
      <c r="C419" s="24"/>
      <c r="D419" s="4"/>
      <c r="E419" s="4" t="s">
        <v>173</v>
      </c>
      <c r="F419" s="4"/>
      <c r="G419" s="26" t="s">
        <v>136</v>
      </c>
      <c r="H419" s="26" t="s">
        <v>97</v>
      </c>
      <c r="I419" s="26" t="s">
        <v>76</v>
      </c>
      <c r="J419" s="27" t="s">
        <v>77</v>
      </c>
      <c r="K419" s="28" t="n">
        <v>15</v>
      </c>
      <c r="L419" s="29" t="n">
        <v>0.6875</v>
      </c>
      <c r="M419" s="29" t="n">
        <v>0.597222222222222</v>
      </c>
      <c r="N419" s="26" t="s">
        <v>77</v>
      </c>
      <c r="O419" s="26" t="s">
        <v>78</v>
      </c>
      <c r="P419" s="30" t="n">
        <v>50</v>
      </c>
      <c r="Q419" s="30" t="n">
        <f aca="false">P419*T419</f>
        <v>660.7</v>
      </c>
      <c r="R419" s="30" t="s">
        <v>79</v>
      </c>
      <c r="S419" s="30" t="s">
        <v>79</v>
      </c>
      <c r="T419" s="31" t="n">
        <v>13.214</v>
      </c>
      <c r="U419" s="31"/>
      <c r="V419" s="31" t="str">
        <f aca="false">_xlfn.CONCAT(H419,"/",G419)</f>
        <v>CAD/NAD</v>
      </c>
      <c r="W419" s="31" t="n">
        <f aca="false">ABS(10000*(U419-T419))</f>
        <v>132140</v>
      </c>
      <c r="X419" s="32" t="n">
        <f aca="false">IF(LEFT(V419,3)=G419,1,-1)</f>
        <v>-1</v>
      </c>
      <c r="Y419" s="31" t="n">
        <f aca="false">IF(O419="Yes",S419-W419,Q419)</f>
        <v>660.7</v>
      </c>
      <c r="Z419" s="32" t="n">
        <f aca="false">Q419*3</f>
        <v>1982.1</v>
      </c>
      <c r="AA419" s="33" t="n">
        <f aca="false">IF(O419="Yes",(Z419-S419)*100,(Z419-Q419)*100)</f>
        <v>132140</v>
      </c>
      <c r="AB419" s="34" t="n">
        <f aca="false">IF(ABS(Y419)&lt;Z419,IF(O419="Yes",U419+(X419*S419)/10000,T419+(X419*Q419)/10000),"Error msg/No rate shown")</f>
        <v>13.14793</v>
      </c>
      <c r="AC419" s="34"/>
      <c r="AD419" s="34"/>
      <c r="AE419" s="35"/>
      <c r="AF419" s="35"/>
      <c r="AH419" s="36"/>
      <c r="AI419" s="36"/>
      <c r="AJ419" s="36"/>
      <c r="AK419" s="0" t="n">
        <v>3</v>
      </c>
    </row>
    <row r="420" customFormat="false" ht="13.8" hidden="true" customHeight="false" outlineLevel="0" collapsed="false">
      <c r="A420" s="25"/>
      <c r="B420" s="23"/>
      <c r="C420" s="24"/>
      <c r="D420" s="4"/>
      <c r="E420" s="4" t="s">
        <v>173</v>
      </c>
      <c r="F420" s="4"/>
      <c r="G420" s="26" t="s">
        <v>137</v>
      </c>
      <c r="H420" s="26" t="s">
        <v>97</v>
      </c>
      <c r="I420" s="26" t="s">
        <v>76</v>
      </c>
      <c r="J420" s="27" t="s">
        <v>77</v>
      </c>
      <c r="K420" s="28" t="n">
        <v>15</v>
      </c>
      <c r="L420" s="29" t="n">
        <v>0.6875</v>
      </c>
      <c r="M420" s="29" t="n">
        <v>0.597222222222222</v>
      </c>
      <c r="N420" s="26" t="s">
        <v>77</v>
      </c>
      <c r="O420" s="26" t="s">
        <v>78</v>
      </c>
      <c r="P420" s="30" t="n">
        <v>50</v>
      </c>
      <c r="Q420" s="30" t="n">
        <f aca="false">P420*T420</f>
        <v>4981.825</v>
      </c>
      <c r="R420" s="30" t="s">
        <v>79</v>
      </c>
      <c r="S420" s="30" t="s">
        <v>79</v>
      </c>
      <c r="T420" s="31" t="n">
        <v>99.6365</v>
      </c>
      <c r="U420" s="31"/>
      <c r="V420" s="31" t="str">
        <f aca="false">_xlfn.CONCAT(H420,"/",G420)</f>
        <v>CAD/NPR</v>
      </c>
      <c r="W420" s="31" t="n">
        <f aca="false">ABS(10000*(U420-T420))</f>
        <v>996365</v>
      </c>
      <c r="X420" s="32" t="n">
        <f aca="false">IF(LEFT(V420,3)=G420,1,-1)</f>
        <v>-1</v>
      </c>
      <c r="Y420" s="31" t="n">
        <f aca="false">IF(O420="Yes",S420-W420,Q420)</f>
        <v>4981.825</v>
      </c>
      <c r="Z420" s="32" t="n">
        <f aca="false">Q420*3</f>
        <v>14945.475</v>
      </c>
      <c r="AA420" s="33" t="n">
        <f aca="false">IF(O420="Yes",(Z420-S420)*100,(Z420-Q420)*100)</f>
        <v>996365</v>
      </c>
      <c r="AB420" s="34" t="n">
        <f aca="false">IF(ABS(Y420)&lt;Z420,IF(O420="Yes",U420+(X420*S420)/10000,T420+(X420*Q420)/10000),"Error msg/No rate shown")</f>
        <v>99.1383175</v>
      </c>
      <c r="AC420" s="34"/>
      <c r="AD420" s="34"/>
      <c r="AE420" s="35"/>
      <c r="AF420" s="35"/>
      <c r="AH420" s="36"/>
      <c r="AI420" s="36"/>
      <c r="AJ420" s="36"/>
      <c r="AK420" s="0" t="n">
        <v>3</v>
      </c>
    </row>
    <row r="421" customFormat="false" ht="13.8" hidden="true" customHeight="false" outlineLevel="0" collapsed="false">
      <c r="A421" s="25"/>
      <c r="B421" s="23"/>
      <c r="C421" s="24"/>
      <c r="D421" s="4"/>
      <c r="E421" s="4" t="s">
        <v>173</v>
      </c>
      <c r="F421" s="4"/>
      <c r="G421" s="26" t="s">
        <v>138</v>
      </c>
      <c r="H421" s="26" t="s">
        <v>97</v>
      </c>
      <c r="I421" s="26" t="s">
        <v>76</v>
      </c>
      <c r="J421" s="27" t="s">
        <v>77</v>
      </c>
      <c r="K421" s="28" t="n">
        <v>15</v>
      </c>
      <c r="L421" s="29" t="n">
        <v>0.6875</v>
      </c>
      <c r="M421" s="29" t="n">
        <v>0.597222222222222</v>
      </c>
      <c r="N421" s="26" t="s">
        <v>77</v>
      </c>
      <c r="O421" s="26" t="s">
        <v>78</v>
      </c>
      <c r="P421" s="30" t="n">
        <v>50</v>
      </c>
      <c r="Q421" s="30" t="n">
        <f aca="false">P421*T421</f>
        <v>58044.5</v>
      </c>
      <c r="R421" s="30" t="s">
        <v>79</v>
      </c>
      <c r="S421" s="30" t="s">
        <v>79</v>
      </c>
      <c r="T421" s="31" t="n">
        <v>1160.89</v>
      </c>
      <c r="U421" s="31"/>
      <c r="V421" s="31" t="str">
        <f aca="false">_xlfn.CONCAT(H421,"/",G421)</f>
        <v>CAD/NGN</v>
      </c>
      <c r="W421" s="31" t="n">
        <f aca="false">ABS(10000*(U421-T421))</f>
        <v>11608900</v>
      </c>
      <c r="X421" s="32" t="n">
        <f aca="false">IF(LEFT(V421,3)=G421,1,-1)</f>
        <v>-1</v>
      </c>
      <c r="Y421" s="31" t="n">
        <f aca="false">IF(O421="Yes",S421-W421,Q421)</f>
        <v>58044.5</v>
      </c>
      <c r="Z421" s="32" t="n">
        <f aca="false">Q421*3</f>
        <v>174133.5</v>
      </c>
      <c r="AA421" s="33" t="n">
        <f aca="false">IF(O421="Yes",(Z421-S421)*100,(Z421-Q421)*100)</f>
        <v>11608900</v>
      </c>
      <c r="AB421" s="34" t="n">
        <f aca="false">IF(ABS(Y421)&lt;Z421,IF(O421="Yes",U421+(X421*S421)/10000,T421+(X421*Q421)/10000),"Error msg/No rate shown")</f>
        <v>1155.08555</v>
      </c>
      <c r="AC421" s="34"/>
      <c r="AD421" s="34"/>
      <c r="AE421" s="35"/>
      <c r="AF421" s="35"/>
      <c r="AH421" s="36"/>
      <c r="AI421" s="36"/>
      <c r="AJ421" s="36"/>
      <c r="AK421" s="0" t="n">
        <v>3</v>
      </c>
    </row>
    <row r="422" customFormat="false" ht="13.8" hidden="true" customHeight="false" outlineLevel="0" collapsed="false">
      <c r="A422" s="25"/>
      <c r="B422" s="23"/>
      <c r="C422" s="24"/>
      <c r="D422" s="4"/>
      <c r="E422" s="4" t="s">
        <v>172</v>
      </c>
      <c r="F422" s="4"/>
      <c r="G422" s="26" t="s">
        <v>139</v>
      </c>
      <c r="H422" s="26" t="s">
        <v>97</v>
      </c>
      <c r="I422" s="26" t="s">
        <v>76</v>
      </c>
      <c r="J422" s="27" t="s">
        <v>77</v>
      </c>
      <c r="K422" s="28" t="n">
        <v>15</v>
      </c>
      <c r="L422" s="29" t="n">
        <v>0.6875</v>
      </c>
      <c r="M422" s="29" t="n">
        <v>0.597222222222222</v>
      </c>
      <c r="N422" s="26" t="s">
        <v>77</v>
      </c>
      <c r="O422" s="26" t="s">
        <v>78</v>
      </c>
      <c r="P422" s="30" t="n">
        <v>50</v>
      </c>
      <c r="Q422" s="30" t="n">
        <f aca="false">P422*T422</f>
        <v>2038.4</v>
      </c>
      <c r="R422" s="30" t="s">
        <v>79</v>
      </c>
      <c r="S422" s="30" t="s">
        <v>79</v>
      </c>
      <c r="T422" s="31" t="n">
        <v>40.768</v>
      </c>
      <c r="U422" s="31"/>
      <c r="V422" s="31" t="str">
        <f aca="false">_xlfn.CONCAT(H422,"/",G422)</f>
        <v>CAD/MKD</v>
      </c>
      <c r="W422" s="31" t="n">
        <f aca="false">ABS(10000*(U422-T422))</f>
        <v>407680</v>
      </c>
      <c r="X422" s="32" t="n">
        <f aca="false">IF(LEFT(V422,3)=G422,1,-1)</f>
        <v>-1</v>
      </c>
      <c r="Y422" s="31" t="n">
        <f aca="false">IF(O422="Yes",S422-W422,Q422)</f>
        <v>2038.4</v>
      </c>
      <c r="Z422" s="32" t="n">
        <f aca="false">Q422*3</f>
        <v>6115.2</v>
      </c>
      <c r="AA422" s="33" t="n">
        <f aca="false">IF(O422="Yes",(Z422-S422)*100,(Z422-Q422)*100)</f>
        <v>407680</v>
      </c>
      <c r="AB422" s="34" t="n">
        <f aca="false">IF(ABS(Y422)&lt;Z422,IF(O422="Yes",U422+(X422*S422)/10000,T422+(X422*Q422)/10000),"Error msg/No rate shown")</f>
        <v>40.56416</v>
      </c>
      <c r="AC422" s="34"/>
      <c r="AD422" s="34"/>
      <c r="AE422" s="35"/>
      <c r="AF422" s="35"/>
      <c r="AH422" s="36"/>
      <c r="AI422" s="36"/>
      <c r="AJ422" s="36"/>
      <c r="AK422" s="0" t="n">
        <v>3</v>
      </c>
    </row>
    <row r="423" customFormat="false" ht="13.8" hidden="true" customHeight="false" outlineLevel="0" collapsed="false">
      <c r="A423" s="25"/>
      <c r="B423" s="23"/>
      <c r="C423" s="24"/>
      <c r="D423" s="4"/>
      <c r="E423" s="4" t="s">
        <v>172</v>
      </c>
      <c r="F423" s="4" t="s">
        <v>82</v>
      </c>
      <c r="G423" s="26" t="s">
        <v>140</v>
      </c>
      <c r="H423" s="26" t="s">
        <v>97</v>
      </c>
      <c r="I423" s="26" t="s">
        <v>76</v>
      </c>
      <c r="J423" s="27" t="s">
        <v>77</v>
      </c>
      <c r="K423" s="28" t="n">
        <v>15</v>
      </c>
      <c r="L423" s="29" t="n">
        <v>0.6875</v>
      </c>
      <c r="M423" s="29" t="n">
        <v>0.597222222222222</v>
      </c>
      <c r="N423" s="26" t="s">
        <v>77</v>
      </c>
      <c r="O423" s="26" t="s">
        <v>78</v>
      </c>
      <c r="P423" s="30" t="n">
        <v>50</v>
      </c>
      <c r="Q423" s="30" t="n">
        <f aca="false">P423*T423</f>
        <v>388.86</v>
      </c>
      <c r="R423" s="30" t="s">
        <v>79</v>
      </c>
      <c r="S423" s="30" t="s">
        <v>79</v>
      </c>
      <c r="T423" s="31" t="n">
        <v>7.7772</v>
      </c>
      <c r="U423" s="31"/>
      <c r="V423" s="31" t="str">
        <f aca="false">_xlfn.CONCAT(H423,"/",G423)</f>
        <v>CAD/NOK</v>
      </c>
      <c r="W423" s="31" t="n">
        <f aca="false">ABS(10000*(U423-T423))</f>
        <v>77772</v>
      </c>
      <c r="X423" s="32" t="n">
        <f aca="false">IF(LEFT(V423,3)=G423,1,-1)</f>
        <v>-1</v>
      </c>
      <c r="Y423" s="31" t="n">
        <f aca="false">IF(O423="Yes",S423-W423,Q423)</f>
        <v>388.86</v>
      </c>
      <c r="Z423" s="32" t="n">
        <f aca="false">Q423*3</f>
        <v>1166.58</v>
      </c>
      <c r="AA423" s="33" t="n">
        <f aca="false">IF(O423="Yes",(Z423-S423)*100,(Z423-Q423)*100)</f>
        <v>77772</v>
      </c>
      <c r="AB423" s="34" t="n">
        <f aca="false">IF(ABS(Y423)&lt;Z423,IF(O423="Yes",U423+(X423*S423)/10000,T423+(X423*Q423)/10000),"Error msg/No rate shown")</f>
        <v>7.738314</v>
      </c>
      <c r="AC423" s="34"/>
      <c r="AD423" s="34"/>
      <c r="AE423" s="35"/>
      <c r="AF423" s="35"/>
      <c r="AH423" s="36"/>
      <c r="AI423" s="36"/>
      <c r="AJ423" s="36"/>
      <c r="AK423" s="0" t="n">
        <v>3</v>
      </c>
    </row>
    <row r="424" customFormat="false" ht="13.8" hidden="true" customHeight="false" outlineLevel="0" collapsed="false">
      <c r="A424" s="25"/>
      <c r="B424" s="23"/>
      <c r="C424" s="24"/>
      <c r="D424" s="4"/>
      <c r="E424" s="4" t="s">
        <v>173</v>
      </c>
      <c r="F424" s="4"/>
      <c r="G424" s="26" t="s">
        <v>141</v>
      </c>
      <c r="H424" s="26" t="s">
        <v>97</v>
      </c>
      <c r="I424" s="26" t="s">
        <v>76</v>
      </c>
      <c r="J424" s="27" t="s">
        <v>77</v>
      </c>
      <c r="K424" s="28" t="n">
        <v>15</v>
      </c>
      <c r="L424" s="29" t="n">
        <v>0.6875</v>
      </c>
      <c r="M424" s="29" t="n">
        <v>0.597222222222222</v>
      </c>
      <c r="N424" s="26" t="s">
        <v>77</v>
      </c>
      <c r="O424" s="26" t="s">
        <v>78</v>
      </c>
      <c r="P424" s="30" t="n">
        <v>50</v>
      </c>
      <c r="Q424" s="30" t="n">
        <f aca="false">P424*T424</f>
        <v>14.275</v>
      </c>
      <c r="R424" s="30" t="s">
        <v>79</v>
      </c>
      <c r="S424" s="30" t="s">
        <v>79</v>
      </c>
      <c r="T424" s="31" t="n">
        <v>0.2855</v>
      </c>
      <c r="U424" s="31"/>
      <c r="V424" s="31" t="str">
        <f aca="false">_xlfn.CONCAT(H424,"/",G424)</f>
        <v>CAD/OMR</v>
      </c>
      <c r="W424" s="31" t="n">
        <f aca="false">ABS(10000*(U424-T424))</f>
        <v>2855</v>
      </c>
      <c r="X424" s="32" t="n">
        <f aca="false">IF(LEFT(V424,3)=G424,1,-1)</f>
        <v>-1</v>
      </c>
      <c r="Y424" s="31" t="n">
        <f aca="false">IF(O424="Yes",S424-W424,Q424)</f>
        <v>14.275</v>
      </c>
      <c r="Z424" s="32" t="n">
        <f aca="false">Q424*3</f>
        <v>42.825</v>
      </c>
      <c r="AA424" s="33" t="n">
        <f aca="false">IF(O424="Yes",(Z424-S424)*100,(Z424-Q424)*100)</f>
        <v>2855</v>
      </c>
      <c r="AB424" s="34" t="n">
        <f aca="false">IF(ABS(Y424)&lt;Z424,IF(O424="Yes",U424+(X424*S424)/10000,T424+(X424*Q424)/10000),"Error msg/No rate shown")</f>
        <v>0.2840725</v>
      </c>
      <c r="AC424" s="34"/>
      <c r="AD424" s="34"/>
      <c r="AE424" s="35"/>
      <c r="AF424" s="35"/>
      <c r="AH424" s="36"/>
      <c r="AI424" s="36"/>
      <c r="AJ424" s="36"/>
      <c r="AK424" s="0" t="n">
        <v>3</v>
      </c>
    </row>
    <row r="425" customFormat="false" ht="13.8" hidden="true" customHeight="false" outlineLevel="0" collapsed="false">
      <c r="A425" s="25"/>
      <c r="B425" s="23"/>
      <c r="C425" s="24"/>
      <c r="D425" s="4"/>
      <c r="E425" s="4" t="s">
        <v>173</v>
      </c>
      <c r="F425" s="4"/>
      <c r="G425" s="26" t="s">
        <v>142</v>
      </c>
      <c r="H425" s="26" t="s">
        <v>97</v>
      </c>
      <c r="I425" s="26" t="s">
        <v>76</v>
      </c>
      <c r="J425" s="27" t="s">
        <v>77</v>
      </c>
      <c r="K425" s="28" t="n">
        <v>15</v>
      </c>
      <c r="L425" s="29" t="n">
        <v>0.6875</v>
      </c>
      <c r="M425" s="29" t="n">
        <v>0.597222222222222</v>
      </c>
      <c r="N425" s="26" t="s">
        <v>77</v>
      </c>
      <c r="O425" s="26" t="s">
        <v>78</v>
      </c>
      <c r="P425" s="30" t="n">
        <v>50</v>
      </c>
      <c r="Q425" s="30" t="n">
        <f aca="false">P425*T425</f>
        <v>10320</v>
      </c>
      <c r="R425" s="30" t="s">
        <v>79</v>
      </c>
      <c r="S425" s="30" t="s">
        <v>79</v>
      </c>
      <c r="T425" s="31" t="n">
        <v>206.4</v>
      </c>
      <c r="U425" s="31"/>
      <c r="V425" s="31" t="str">
        <f aca="false">_xlfn.CONCAT(H425,"/",G425)</f>
        <v>CAD/PKR</v>
      </c>
      <c r="W425" s="31" t="n">
        <f aca="false">ABS(10000*(U425-T425))</f>
        <v>2064000</v>
      </c>
      <c r="X425" s="32" t="n">
        <f aca="false">IF(LEFT(V425,3)=G425,1,-1)</f>
        <v>-1</v>
      </c>
      <c r="Y425" s="31" t="n">
        <f aca="false">IF(O425="Yes",S425-W425,Q425)</f>
        <v>10320</v>
      </c>
      <c r="Z425" s="32" t="n">
        <f aca="false">Q425*3</f>
        <v>30960</v>
      </c>
      <c r="AA425" s="33" t="n">
        <f aca="false">IF(O425="Yes",(Z425-S425)*100,(Z425-Q425)*100)</f>
        <v>2064000</v>
      </c>
      <c r="AB425" s="34" t="n">
        <f aca="false">IF(ABS(Y425)&lt;Z425,IF(O425="Yes",U425+(X425*S425)/10000,T425+(X425*Q425)/10000),"Error msg/No rate shown")</f>
        <v>205.368</v>
      </c>
      <c r="AC425" s="34"/>
      <c r="AD425" s="34"/>
      <c r="AE425" s="35"/>
      <c r="AF425" s="35"/>
      <c r="AH425" s="36"/>
      <c r="AI425" s="36"/>
      <c r="AJ425" s="36"/>
      <c r="AK425" s="0" t="n">
        <v>3</v>
      </c>
    </row>
    <row r="426" customFormat="false" ht="13.8" hidden="true" customHeight="false" outlineLevel="0" collapsed="false">
      <c r="A426" s="25"/>
      <c r="B426" s="23"/>
      <c r="C426" s="24"/>
      <c r="D426" s="4"/>
      <c r="E426" s="4" t="s">
        <v>173</v>
      </c>
      <c r="F426" s="4"/>
      <c r="G426" s="26" t="s">
        <v>143</v>
      </c>
      <c r="H426" s="26" t="s">
        <v>97</v>
      </c>
      <c r="I426" s="26" t="s">
        <v>76</v>
      </c>
      <c r="J426" s="27" t="s">
        <v>77</v>
      </c>
      <c r="K426" s="28" t="n">
        <v>15</v>
      </c>
      <c r="L426" s="29" t="n">
        <v>0.6875</v>
      </c>
      <c r="M426" s="29" t="n">
        <v>0.597222222222222</v>
      </c>
      <c r="N426" s="26" t="s">
        <v>77</v>
      </c>
      <c r="O426" s="26" t="s">
        <v>78</v>
      </c>
      <c r="P426" s="30" t="n">
        <v>50</v>
      </c>
      <c r="Q426" s="30" t="n">
        <f aca="false">P426*T426</f>
        <v>138.11</v>
      </c>
      <c r="R426" s="30" t="s">
        <v>79</v>
      </c>
      <c r="S426" s="30" t="s">
        <v>79</v>
      </c>
      <c r="T426" s="31" t="n">
        <v>2.7622</v>
      </c>
      <c r="U426" s="31"/>
      <c r="V426" s="31" t="str">
        <f aca="false">_xlfn.CONCAT(H426,"/",G426)</f>
        <v>CAD/PEN</v>
      </c>
      <c r="W426" s="31" t="n">
        <f aca="false">ABS(10000*(U426-T426))</f>
        <v>27622</v>
      </c>
      <c r="X426" s="32" t="n">
        <f aca="false">IF(LEFT(V426,3)=G426,1,-1)</f>
        <v>-1</v>
      </c>
      <c r="Y426" s="31" t="n">
        <f aca="false">IF(O426="Yes",S426-W426,Q426)</f>
        <v>138.11</v>
      </c>
      <c r="Z426" s="32" t="n">
        <f aca="false">Q426*3</f>
        <v>414.33</v>
      </c>
      <c r="AA426" s="33" t="n">
        <f aca="false">IF(O426="Yes",(Z426-S426)*100,(Z426-Q426)*100)</f>
        <v>27622</v>
      </c>
      <c r="AB426" s="34" t="n">
        <f aca="false">IF(ABS(Y426)&lt;Z426,IF(O426="Yes",U426+(X426*S426)/10000,T426+(X426*Q426)/10000),"Error msg/No rate shown")</f>
        <v>2.748389</v>
      </c>
      <c r="AC426" s="34"/>
      <c r="AD426" s="34"/>
      <c r="AE426" s="35"/>
      <c r="AF426" s="35"/>
      <c r="AH426" s="36"/>
      <c r="AI426" s="36"/>
      <c r="AJ426" s="36"/>
      <c r="AK426" s="0" t="n">
        <v>3</v>
      </c>
    </row>
    <row r="427" customFormat="false" ht="13.8" hidden="true" customHeight="false" outlineLevel="0" collapsed="false">
      <c r="A427" s="25"/>
      <c r="B427" s="23"/>
      <c r="C427" s="24"/>
      <c r="D427" s="4"/>
      <c r="E427" s="4" t="s">
        <v>173</v>
      </c>
      <c r="F427" s="4"/>
      <c r="G427" s="26" t="s">
        <v>144</v>
      </c>
      <c r="H427" s="26" t="s">
        <v>97</v>
      </c>
      <c r="I427" s="26" t="s">
        <v>91</v>
      </c>
      <c r="J427" s="27" t="s">
        <v>77</v>
      </c>
      <c r="K427" s="28" t="n">
        <v>15</v>
      </c>
      <c r="L427" s="29" t="n">
        <v>0.6875</v>
      </c>
      <c r="M427" s="29" t="n">
        <v>0.597222222222222</v>
      </c>
      <c r="N427" s="26" t="s">
        <v>77</v>
      </c>
      <c r="O427" s="26" t="s">
        <v>78</v>
      </c>
      <c r="P427" s="30" t="n">
        <v>50</v>
      </c>
      <c r="Q427" s="30" t="n">
        <f aca="false">P427*T427</f>
        <v>2086.5</v>
      </c>
      <c r="R427" s="30" t="s">
        <v>79</v>
      </c>
      <c r="S427" s="30" t="s">
        <v>79</v>
      </c>
      <c r="T427" s="31" t="n">
        <v>41.73</v>
      </c>
      <c r="U427" s="31"/>
      <c r="V427" s="31" t="str">
        <f aca="false">_xlfn.CONCAT(H427,"/",G427)</f>
        <v>CAD/PHP</v>
      </c>
      <c r="W427" s="31" t="n">
        <f aca="false">ABS(10000*(U427-T427))</f>
        <v>417300</v>
      </c>
      <c r="X427" s="32" t="n">
        <f aca="false">IF(LEFT(V427,3)=G427,1,-1)</f>
        <v>-1</v>
      </c>
      <c r="Y427" s="31" t="n">
        <f aca="false">IF(O427="Yes",S427-W427,Q427)</f>
        <v>2086.5</v>
      </c>
      <c r="Z427" s="32" t="n">
        <f aca="false">Q427*3</f>
        <v>6259.5</v>
      </c>
      <c r="AA427" s="33" t="n">
        <f aca="false">IF(O427="Yes",(Z427-S427)*100,(Z427-Q427)*100)</f>
        <v>417300</v>
      </c>
      <c r="AB427" s="34" t="n">
        <f aca="false">IF(ABS(Y427)&lt;Z427,IF(O427="Yes",U427+(X427*S427)/10000,T427+(X427*Q427)/10000),"Error msg/No rate shown")</f>
        <v>41.52135</v>
      </c>
      <c r="AC427" s="34"/>
      <c r="AD427" s="34"/>
      <c r="AE427" s="35"/>
      <c r="AF427" s="35"/>
      <c r="AH427" s="36"/>
      <c r="AI427" s="36"/>
      <c r="AJ427" s="36"/>
      <c r="AK427" s="0" t="n">
        <v>3</v>
      </c>
    </row>
    <row r="428" customFormat="false" ht="13.8" hidden="true" customHeight="false" outlineLevel="0" collapsed="false">
      <c r="A428" s="25"/>
      <c r="B428" s="23"/>
      <c r="C428" s="24"/>
      <c r="D428" s="4"/>
      <c r="E428" s="4" t="s">
        <v>172</v>
      </c>
      <c r="F428" s="4" t="s">
        <v>82</v>
      </c>
      <c r="G428" s="26" t="s">
        <v>145</v>
      </c>
      <c r="H428" s="26" t="s">
        <v>97</v>
      </c>
      <c r="I428" s="26" t="s">
        <v>91</v>
      </c>
      <c r="J428" s="27" t="s">
        <v>77</v>
      </c>
      <c r="K428" s="28" t="n">
        <v>15</v>
      </c>
      <c r="L428" s="29" t="n">
        <v>0.6875</v>
      </c>
      <c r="M428" s="29" t="n">
        <v>0.597222222222222</v>
      </c>
      <c r="N428" s="26" t="s">
        <v>77</v>
      </c>
      <c r="O428" s="26" t="s">
        <v>78</v>
      </c>
      <c r="P428" s="30" t="n">
        <v>50</v>
      </c>
      <c r="Q428" s="30" t="n">
        <f aca="false">P428*T428</f>
        <v>143.125</v>
      </c>
      <c r="R428" s="30" t="s">
        <v>79</v>
      </c>
      <c r="S428" s="30" t="s">
        <v>79</v>
      </c>
      <c r="T428" s="31" t="n">
        <v>2.8625</v>
      </c>
      <c r="U428" s="31"/>
      <c r="V428" s="31" t="str">
        <f aca="false">_xlfn.CONCAT(H428,"/",G428)</f>
        <v>CAD/PLN</v>
      </c>
      <c r="W428" s="31" t="n">
        <f aca="false">ABS(10000*(U428-T428))</f>
        <v>28625</v>
      </c>
      <c r="X428" s="32" t="n">
        <f aca="false">IF(LEFT(V428,3)=G428,1,-1)</f>
        <v>-1</v>
      </c>
      <c r="Y428" s="31" t="n">
        <f aca="false">IF(O428="Yes",S428-W428,Q428)</f>
        <v>143.125</v>
      </c>
      <c r="Z428" s="32" t="n">
        <f aca="false">Q428*3</f>
        <v>429.375</v>
      </c>
      <c r="AA428" s="33" t="n">
        <f aca="false">IF(O428="Yes",(Z428-S428)*100,(Z428-Q428)*100)</f>
        <v>28625</v>
      </c>
      <c r="AB428" s="34" t="n">
        <f aca="false">IF(ABS(Y428)&lt;Z428,IF(O428="Yes",U428+(X428*S428)/10000,T428+(X428*Q428)/10000),"Error msg/No rate shown")</f>
        <v>2.8481875</v>
      </c>
      <c r="AC428" s="34"/>
      <c r="AD428" s="34"/>
      <c r="AE428" s="35"/>
      <c r="AF428" s="35"/>
      <c r="AH428" s="36"/>
      <c r="AI428" s="36"/>
      <c r="AJ428" s="36"/>
      <c r="AK428" s="0" t="n">
        <v>3</v>
      </c>
    </row>
    <row r="429" customFormat="false" ht="13.8" hidden="true" customHeight="false" outlineLevel="0" collapsed="false">
      <c r="A429" s="25"/>
      <c r="B429" s="23"/>
      <c r="C429" s="24"/>
      <c r="D429" s="4"/>
      <c r="E429" s="4" t="s">
        <v>173</v>
      </c>
      <c r="F429" s="4"/>
      <c r="G429" s="26" t="s">
        <v>146</v>
      </c>
      <c r="H429" s="26" t="s">
        <v>97</v>
      </c>
      <c r="I429" s="26" t="s">
        <v>76</v>
      </c>
      <c r="J429" s="27" t="s">
        <v>77</v>
      </c>
      <c r="K429" s="28" t="n">
        <v>15</v>
      </c>
      <c r="L429" s="29" t="n">
        <v>0.6875</v>
      </c>
      <c r="M429" s="29" t="n">
        <v>0.597222222222222</v>
      </c>
      <c r="N429" s="26" t="s">
        <v>77</v>
      </c>
      <c r="O429" s="26" t="s">
        <v>78</v>
      </c>
      <c r="P429" s="30" t="n">
        <v>50</v>
      </c>
      <c r="Q429" s="30" t="n">
        <f aca="false">P429*T429</f>
        <v>135.155</v>
      </c>
      <c r="R429" s="30" t="s">
        <v>79</v>
      </c>
      <c r="S429" s="30" t="s">
        <v>79</v>
      </c>
      <c r="T429" s="31" t="n">
        <v>2.7031</v>
      </c>
      <c r="U429" s="31"/>
      <c r="V429" s="31" t="str">
        <f aca="false">_xlfn.CONCAT(H429,"/",G429)</f>
        <v>CAD/QAR</v>
      </c>
      <c r="W429" s="31" t="n">
        <f aca="false">ABS(10000*(U429-T429))</f>
        <v>27031</v>
      </c>
      <c r="X429" s="32" t="n">
        <f aca="false">IF(LEFT(V429,3)=G429,1,-1)</f>
        <v>-1</v>
      </c>
      <c r="Y429" s="31" t="n">
        <f aca="false">IF(O429="Yes",S429-W429,Q429)</f>
        <v>135.155</v>
      </c>
      <c r="Z429" s="32" t="n">
        <f aca="false">Q429*3</f>
        <v>405.465</v>
      </c>
      <c r="AA429" s="33" t="n">
        <f aca="false">IF(O429="Yes",(Z429-S429)*100,(Z429-Q429)*100)</f>
        <v>27031</v>
      </c>
      <c r="AB429" s="34" t="n">
        <f aca="false">IF(ABS(Y429)&lt;Z429,IF(O429="Yes",U429+(X429*S429)/10000,T429+(X429*Q429)/10000),"Error msg/No rate shown")</f>
        <v>2.6895845</v>
      </c>
      <c r="AC429" s="34"/>
      <c r="AD429" s="34"/>
      <c r="AE429" s="35"/>
      <c r="AF429" s="35"/>
      <c r="AH429" s="36"/>
      <c r="AI429" s="36"/>
      <c r="AJ429" s="36"/>
      <c r="AK429" s="0" t="n">
        <v>3</v>
      </c>
    </row>
    <row r="430" customFormat="false" ht="13.8" hidden="true" customHeight="false" outlineLevel="0" collapsed="false">
      <c r="A430" s="25"/>
      <c r="B430" s="23"/>
      <c r="C430" s="24"/>
      <c r="D430" s="4"/>
      <c r="E430" s="4" t="s">
        <v>172</v>
      </c>
      <c r="F430" s="4" t="s">
        <v>82</v>
      </c>
      <c r="G430" s="26" t="s">
        <v>147</v>
      </c>
      <c r="H430" s="26" t="s">
        <v>97</v>
      </c>
      <c r="I430" s="26" t="s">
        <v>76</v>
      </c>
      <c r="J430" s="27" t="s">
        <v>77</v>
      </c>
      <c r="K430" s="28" t="n">
        <v>15</v>
      </c>
      <c r="L430" s="29" t="n">
        <v>0.6875</v>
      </c>
      <c r="M430" s="29" t="n">
        <v>0.597222222222222</v>
      </c>
      <c r="N430" s="26" t="s">
        <v>77</v>
      </c>
      <c r="O430" s="26" t="s">
        <v>78</v>
      </c>
      <c r="P430" s="30" t="n">
        <v>50</v>
      </c>
      <c r="Q430" s="30" t="n">
        <f aca="false">P430*T430</f>
        <v>165.92</v>
      </c>
      <c r="R430" s="30" t="s">
        <v>79</v>
      </c>
      <c r="S430" s="30" t="s">
        <v>79</v>
      </c>
      <c r="T430" s="31" t="n">
        <v>3.3184</v>
      </c>
      <c r="U430" s="31"/>
      <c r="V430" s="31" t="str">
        <f aca="false">_xlfn.CONCAT(H430,"/",G430)</f>
        <v>CAD/RON</v>
      </c>
      <c r="W430" s="31" t="n">
        <f aca="false">ABS(10000*(U430-T430))</f>
        <v>33184</v>
      </c>
      <c r="X430" s="32" t="n">
        <f aca="false">IF(LEFT(V430,3)=G430,1,-1)</f>
        <v>-1</v>
      </c>
      <c r="Y430" s="31" t="n">
        <f aca="false">IF(O430="Yes",S430-W430,Q430)</f>
        <v>165.92</v>
      </c>
      <c r="Z430" s="32" t="n">
        <f aca="false">Q430*3</f>
        <v>497.76</v>
      </c>
      <c r="AA430" s="33" t="n">
        <f aca="false">IF(O430="Yes",(Z430-S430)*100,(Z430-Q430)*100)</f>
        <v>33184</v>
      </c>
      <c r="AB430" s="34" t="n">
        <f aca="false">IF(ABS(Y430)&lt;Z430,IF(O430="Yes",U430+(X430*S430)/10000,T430+(X430*Q430)/10000),"Error msg/No rate shown")</f>
        <v>3.301808</v>
      </c>
      <c r="AC430" s="34"/>
      <c r="AD430" s="34"/>
      <c r="AE430" s="35"/>
      <c r="AF430" s="35"/>
      <c r="AH430" s="36"/>
      <c r="AI430" s="36"/>
      <c r="AJ430" s="36"/>
      <c r="AK430" s="0" t="n">
        <v>3</v>
      </c>
    </row>
    <row r="431" customFormat="false" ht="13.8" hidden="true" customHeight="false" outlineLevel="0" collapsed="false">
      <c r="A431" s="25"/>
      <c r="B431" s="23"/>
      <c r="C431" s="24"/>
      <c r="D431" s="4"/>
      <c r="E431" s="4" t="s">
        <v>172</v>
      </c>
      <c r="F431" s="4"/>
      <c r="G431" s="26" t="s">
        <v>148</v>
      </c>
      <c r="H431" s="26" t="s">
        <v>97</v>
      </c>
      <c r="I431" s="26" t="s">
        <v>76</v>
      </c>
      <c r="J431" s="27" t="s">
        <v>77</v>
      </c>
      <c r="K431" s="28" t="n">
        <v>15</v>
      </c>
      <c r="L431" s="29" t="n">
        <v>0.6875</v>
      </c>
      <c r="M431" s="29" t="n">
        <v>0.597222222222222</v>
      </c>
      <c r="N431" s="26" t="s">
        <v>77</v>
      </c>
      <c r="O431" s="26" t="s">
        <v>78</v>
      </c>
      <c r="P431" s="30" t="n">
        <v>50</v>
      </c>
      <c r="Q431" s="30" t="n">
        <f aca="false">P431*T431</f>
        <v>48952.23</v>
      </c>
      <c r="R431" s="30" t="s">
        <v>79</v>
      </c>
      <c r="S431" s="30" t="s">
        <v>79</v>
      </c>
      <c r="T431" s="31" t="n">
        <v>979.0446</v>
      </c>
      <c r="U431" s="31"/>
      <c r="V431" s="31" t="str">
        <f aca="false">_xlfn.CONCAT(H431,"/",G431)</f>
        <v>CAD/RWF</v>
      </c>
      <c r="W431" s="31" t="n">
        <f aca="false">ABS(10000*(U431-T431))</f>
        <v>9790446</v>
      </c>
      <c r="X431" s="32" t="n">
        <f aca="false">IF(LEFT(V431,3)=G431,1,-1)</f>
        <v>-1</v>
      </c>
      <c r="Y431" s="31" t="n">
        <f aca="false">IF(O431="Yes",S431-W431,Q431)</f>
        <v>48952.23</v>
      </c>
      <c r="Z431" s="32" t="n">
        <f aca="false">Q431*3</f>
        <v>146856.69</v>
      </c>
      <c r="AA431" s="33" t="n">
        <f aca="false">IF(O431="Yes",(Z431-S431)*100,(Z431-Q431)*100)</f>
        <v>9790446</v>
      </c>
      <c r="AB431" s="34" t="n">
        <f aca="false">IF(ABS(Y431)&lt;Z431,IF(O431="Yes",U431+(X431*S431)/10000,T431+(X431*Q431)/10000),"Error msg/No rate shown")</f>
        <v>974.149377</v>
      </c>
      <c r="AC431" s="34"/>
      <c r="AD431" s="34"/>
      <c r="AE431" s="35"/>
      <c r="AF431" s="35"/>
      <c r="AH431" s="36"/>
      <c r="AI431" s="36"/>
      <c r="AJ431" s="36"/>
      <c r="AK431" s="0" t="n">
        <v>3</v>
      </c>
    </row>
    <row r="432" customFormat="false" ht="13.8" hidden="true" customHeight="false" outlineLevel="0" collapsed="false">
      <c r="A432" s="25"/>
      <c r="B432" s="23"/>
      <c r="C432" s="24"/>
      <c r="D432" s="4"/>
      <c r="E432" s="4" t="s">
        <v>173</v>
      </c>
      <c r="F432" s="4"/>
      <c r="G432" s="26" t="s">
        <v>149</v>
      </c>
      <c r="H432" s="26" t="s">
        <v>97</v>
      </c>
      <c r="I432" s="26" t="s">
        <v>76</v>
      </c>
      <c r="J432" s="27" t="s">
        <v>77</v>
      </c>
      <c r="K432" s="28" t="n">
        <v>15</v>
      </c>
      <c r="L432" s="29" t="n">
        <v>0.6875</v>
      </c>
      <c r="M432" s="29" t="n">
        <v>0.597222222222222</v>
      </c>
      <c r="N432" s="26" t="s">
        <v>77</v>
      </c>
      <c r="O432" s="26" t="s">
        <v>78</v>
      </c>
      <c r="P432" s="30" t="n">
        <v>50</v>
      </c>
      <c r="Q432" s="30" t="n">
        <f aca="false">P432*T432</f>
        <v>31.235</v>
      </c>
      <c r="R432" s="30" t="s">
        <v>79</v>
      </c>
      <c r="S432" s="30" t="s">
        <v>79</v>
      </c>
      <c r="T432" s="31" t="n">
        <v>0.6247</v>
      </c>
      <c r="U432" s="31"/>
      <c r="V432" s="31" t="str">
        <f aca="false">_xlfn.CONCAT(H432,"/",G432)</f>
        <v>CAD/WST</v>
      </c>
      <c r="W432" s="31" t="n">
        <f aca="false">ABS(10000*(U432-T432))</f>
        <v>6247</v>
      </c>
      <c r="X432" s="32" t="n">
        <f aca="false">IF(LEFT(V432,3)=G432,1,-1)</f>
        <v>-1</v>
      </c>
      <c r="Y432" s="31" t="n">
        <f aca="false">IF(O432="Yes",S432-W432,Q432)</f>
        <v>31.235</v>
      </c>
      <c r="Z432" s="32" t="n">
        <f aca="false">Q432*3</f>
        <v>93.705</v>
      </c>
      <c r="AA432" s="33" t="n">
        <f aca="false">IF(O432="Yes",(Z432-S432)*100,(Z432-Q432)*100)</f>
        <v>6247</v>
      </c>
      <c r="AB432" s="34" t="n">
        <f aca="false">IF(ABS(Y432)&lt;Z432,IF(O432="Yes",U432+(X432*S432)/10000,T432+(X432*Q432)/10000),"Error msg/No rate shown")</f>
        <v>0.6215765</v>
      </c>
      <c r="AC432" s="34"/>
      <c r="AD432" s="34"/>
      <c r="AE432" s="35"/>
      <c r="AF432" s="35"/>
      <c r="AH432" s="36"/>
      <c r="AI432" s="36"/>
      <c r="AJ432" s="36"/>
      <c r="AK432" s="0" t="n">
        <v>3</v>
      </c>
    </row>
    <row r="433" customFormat="false" ht="13.8" hidden="true" customHeight="false" outlineLevel="0" collapsed="false">
      <c r="A433" s="25"/>
      <c r="B433" s="23"/>
      <c r="C433" s="24"/>
      <c r="D433" s="4"/>
      <c r="E433" s="4" t="s">
        <v>172</v>
      </c>
      <c r="F433" s="4" t="s">
        <v>82</v>
      </c>
      <c r="G433" s="26" t="s">
        <v>150</v>
      </c>
      <c r="H433" s="26" t="s">
        <v>97</v>
      </c>
      <c r="I433" s="26" t="s">
        <v>91</v>
      </c>
      <c r="J433" s="27" t="s">
        <v>77</v>
      </c>
      <c r="K433" s="28" t="n">
        <v>15</v>
      </c>
      <c r="L433" s="29" t="n">
        <v>0.6875</v>
      </c>
      <c r="M433" s="29" t="n">
        <v>0.597222222222222</v>
      </c>
      <c r="N433" s="26" t="s">
        <v>77</v>
      </c>
      <c r="O433" s="26" t="s">
        <v>78</v>
      </c>
      <c r="P433" s="30" t="n">
        <v>50</v>
      </c>
      <c r="Q433" s="30" t="n">
        <f aca="false">P433*T433</f>
        <v>139.175</v>
      </c>
      <c r="R433" s="30" t="s">
        <v>79</v>
      </c>
      <c r="S433" s="30" t="s">
        <v>79</v>
      </c>
      <c r="T433" s="31" t="n">
        <v>2.7835</v>
      </c>
      <c r="U433" s="31"/>
      <c r="V433" s="31" t="str">
        <f aca="false">_xlfn.CONCAT(H433,"/",G433)</f>
        <v>CAD/SAR</v>
      </c>
      <c r="W433" s="31" t="n">
        <f aca="false">ABS(10000*(U433-T433))</f>
        <v>27835</v>
      </c>
      <c r="X433" s="32" t="n">
        <f aca="false">IF(LEFT(V433,3)=G433,1,-1)</f>
        <v>-1</v>
      </c>
      <c r="Y433" s="31" t="n">
        <f aca="false">IF(O433="Yes",S433-W433,Q433)</f>
        <v>139.175</v>
      </c>
      <c r="Z433" s="32" t="n">
        <f aca="false">Q433*3</f>
        <v>417.525</v>
      </c>
      <c r="AA433" s="33" t="n">
        <f aca="false">IF(O433="Yes",(Z433-S433)*100,(Z433-Q433)*100)</f>
        <v>27835</v>
      </c>
      <c r="AB433" s="34" t="n">
        <f aca="false">IF(ABS(Y433)&lt;Z433,IF(O433="Yes",U433+(X433*S433)/10000,T433+(X433*Q433)/10000),"Error msg/No rate shown")</f>
        <v>2.7695825</v>
      </c>
      <c r="AC433" s="34"/>
      <c r="AD433" s="34"/>
      <c r="AE433" s="35"/>
      <c r="AF433" s="35"/>
      <c r="AH433" s="36"/>
      <c r="AI433" s="36"/>
      <c r="AJ433" s="36"/>
      <c r="AK433" s="0" t="n">
        <v>3</v>
      </c>
    </row>
    <row r="434" customFormat="false" ht="13.8" hidden="true" customHeight="false" outlineLevel="0" collapsed="false">
      <c r="A434" s="25"/>
      <c r="B434" s="23"/>
      <c r="C434" s="24"/>
      <c r="D434" s="4"/>
      <c r="E434" s="4" t="s">
        <v>173</v>
      </c>
      <c r="F434" s="4"/>
      <c r="G434" s="26" t="s">
        <v>151</v>
      </c>
      <c r="H434" s="26" t="s">
        <v>97</v>
      </c>
      <c r="I434" s="26" t="s">
        <v>76</v>
      </c>
      <c r="J434" s="27" t="s">
        <v>77</v>
      </c>
      <c r="K434" s="28" t="n">
        <v>15</v>
      </c>
      <c r="L434" s="29" t="n">
        <v>0.6875</v>
      </c>
      <c r="M434" s="29" t="n">
        <v>0.597222222222222</v>
      </c>
      <c r="N434" s="26" t="s">
        <v>77</v>
      </c>
      <c r="O434" s="26" t="s">
        <v>78</v>
      </c>
      <c r="P434" s="30" t="n">
        <v>50</v>
      </c>
      <c r="Q434" s="30" t="n">
        <f aca="false">P434*T434</f>
        <v>3901.5</v>
      </c>
      <c r="R434" s="30" t="s">
        <v>79</v>
      </c>
      <c r="S434" s="30" t="s">
        <v>79</v>
      </c>
      <c r="T434" s="31" t="n">
        <v>78.03</v>
      </c>
      <c r="U434" s="31"/>
      <c r="V434" s="31" t="str">
        <f aca="false">_xlfn.CONCAT(H434,"/",G434)</f>
        <v>CAD/RSD</v>
      </c>
      <c r="W434" s="31" t="n">
        <f aca="false">ABS(10000*(U434-T434))</f>
        <v>780300</v>
      </c>
      <c r="X434" s="32" t="n">
        <f aca="false">IF(LEFT(V434,3)=G434,1,-1)</f>
        <v>-1</v>
      </c>
      <c r="Y434" s="31" t="n">
        <f aca="false">IF(O434="Yes",S434-W434,Q434)</f>
        <v>3901.5</v>
      </c>
      <c r="Z434" s="32" t="n">
        <f aca="false">Q434*3</f>
        <v>11704.5</v>
      </c>
      <c r="AA434" s="33" t="n">
        <f aca="false">IF(O434="Yes",(Z434-S434)*100,(Z434-Q434)*100)</f>
        <v>780300</v>
      </c>
      <c r="AB434" s="34" t="n">
        <f aca="false">IF(ABS(Y434)&lt;Z434,IF(O434="Yes",U434+(X434*S434)/10000,T434+(X434*Q434)/10000),"Error msg/No rate shown")</f>
        <v>77.63985</v>
      </c>
      <c r="AC434" s="34"/>
      <c r="AD434" s="34"/>
      <c r="AE434" s="35"/>
      <c r="AF434" s="35"/>
      <c r="AH434" s="36"/>
      <c r="AI434" s="36"/>
      <c r="AJ434" s="36"/>
      <c r="AK434" s="0" t="n">
        <v>3</v>
      </c>
    </row>
    <row r="435" customFormat="false" ht="13.8" hidden="true" customHeight="false" outlineLevel="0" collapsed="false">
      <c r="A435" s="25"/>
      <c r="B435" s="23"/>
      <c r="C435" s="24"/>
      <c r="D435" s="4"/>
      <c r="E435" s="4" t="s">
        <v>172</v>
      </c>
      <c r="F435" s="4"/>
      <c r="G435" s="26" t="s">
        <v>152</v>
      </c>
      <c r="H435" s="26" t="s">
        <v>97</v>
      </c>
      <c r="I435" s="26" t="s">
        <v>76</v>
      </c>
      <c r="J435" s="27" t="s">
        <v>77</v>
      </c>
      <c r="K435" s="28" t="n">
        <v>15</v>
      </c>
      <c r="L435" s="29" t="n">
        <v>0.6875</v>
      </c>
      <c r="M435" s="29" t="n">
        <v>0.597222222222222</v>
      </c>
      <c r="N435" s="26" t="s">
        <v>77</v>
      </c>
      <c r="O435" s="26" t="s">
        <v>78</v>
      </c>
      <c r="P435" s="30" t="n">
        <v>50</v>
      </c>
      <c r="Q435" s="30" t="n">
        <f aca="false">P435*T435</f>
        <v>3111.785</v>
      </c>
      <c r="R435" s="30" t="s">
        <v>79</v>
      </c>
      <c r="S435" s="30" t="s">
        <v>79</v>
      </c>
      <c r="T435" s="31" t="n">
        <v>62.2357</v>
      </c>
      <c r="U435" s="31"/>
      <c r="V435" s="31" t="str">
        <f aca="false">_xlfn.CONCAT(H435,"/",G435)</f>
        <v>CAD/SLE</v>
      </c>
      <c r="W435" s="31" t="n">
        <f aca="false">ABS(10000*(U435-T435))</f>
        <v>622357</v>
      </c>
      <c r="X435" s="32" t="n">
        <f aca="false">IF(LEFT(V435,3)=G435,1,-1)</f>
        <v>-1</v>
      </c>
      <c r="Y435" s="31" t="n">
        <f aca="false">IF(O435="Yes",S435-W435,Q435)</f>
        <v>3111.785</v>
      </c>
      <c r="Z435" s="32" t="n">
        <f aca="false">Q435*3</f>
        <v>9335.355</v>
      </c>
      <c r="AA435" s="33" t="n">
        <f aca="false">IF(O435="Yes",(Z435-S435)*100,(Z435-Q435)*100)</f>
        <v>622357</v>
      </c>
      <c r="AB435" s="34" t="n">
        <f aca="false">IF(ABS(Y435)&lt;Z435,IF(O435="Yes",U435+(X435*S435)/10000,T435+(X435*Q435)/10000),"Error msg/No rate shown")</f>
        <v>61.9245215</v>
      </c>
      <c r="AC435" s="34"/>
      <c r="AD435" s="34"/>
      <c r="AE435" s="35"/>
      <c r="AF435" s="35"/>
      <c r="AH435" s="36"/>
      <c r="AI435" s="36"/>
      <c r="AJ435" s="36"/>
      <c r="AK435" s="0" t="n">
        <v>3</v>
      </c>
    </row>
    <row r="436" customFormat="false" ht="13.8" hidden="true" customHeight="false" outlineLevel="0" collapsed="false">
      <c r="A436" s="25"/>
      <c r="B436" s="23"/>
      <c r="C436" s="24"/>
      <c r="D436" s="4"/>
      <c r="E436" s="4" t="s">
        <v>172</v>
      </c>
      <c r="F436" s="4" t="s">
        <v>82</v>
      </c>
      <c r="G436" s="26" t="s">
        <v>153</v>
      </c>
      <c r="H436" s="26" t="s">
        <v>97</v>
      </c>
      <c r="I436" s="26" t="s">
        <v>76</v>
      </c>
      <c r="J436" s="27" t="s">
        <v>77</v>
      </c>
      <c r="K436" s="28" t="n">
        <v>15</v>
      </c>
      <c r="L436" s="29" t="n">
        <v>0.6875</v>
      </c>
      <c r="M436" s="29" t="n">
        <v>0.597222222222222</v>
      </c>
      <c r="N436" s="26" t="s">
        <v>77</v>
      </c>
      <c r="O436" s="26" t="s">
        <v>78</v>
      </c>
      <c r="P436" s="30" t="n">
        <v>50</v>
      </c>
      <c r="Q436" s="30" t="n">
        <f aca="false">P436*T436</f>
        <v>48.34</v>
      </c>
      <c r="R436" s="30" t="s">
        <v>79</v>
      </c>
      <c r="S436" s="30" t="s">
        <v>79</v>
      </c>
      <c r="T436" s="31" t="n">
        <v>0.9668</v>
      </c>
      <c r="U436" s="31"/>
      <c r="V436" s="31" t="str">
        <f aca="false">_xlfn.CONCAT(H436,"/",G436)</f>
        <v>CAD/SGD</v>
      </c>
      <c r="W436" s="31" t="n">
        <f aca="false">ABS(10000*(U436-T436))</f>
        <v>9668</v>
      </c>
      <c r="X436" s="32" t="n">
        <f aca="false">IF(LEFT(V436,3)=G436,1,-1)</f>
        <v>-1</v>
      </c>
      <c r="Y436" s="31" t="n">
        <f aca="false">IF(O436="Yes",S436-W436,Q436)</f>
        <v>48.34</v>
      </c>
      <c r="Z436" s="32" t="n">
        <f aca="false">Q436*3</f>
        <v>145.02</v>
      </c>
      <c r="AA436" s="33" t="n">
        <f aca="false">IF(O436="Yes",(Z436-S436)*100,(Z436-Q436)*100)</f>
        <v>9668</v>
      </c>
      <c r="AB436" s="34" t="n">
        <f aca="false">IF(ABS(Y436)&lt;Z436,IF(O436="Yes",U436+(X436*S436)/10000,T436+(X436*Q436)/10000),"Error msg/No rate shown")</f>
        <v>0.961966</v>
      </c>
      <c r="AC436" s="34"/>
      <c r="AD436" s="34"/>
      <c r="AE436" s="35"/>
      <c r="AF436" s="35"/>
      <c r="AH436" s="36"/>
      <c r="AI436" s="36"/>
      <c r="AJ436" s="36"/>
      <c r="AK436" s="0" t="n">
        <v>3</v>
      </c>
    </row>
    <row r="437" customFormat="false" ht="13.8" hidden="true" customHeight="false" outlineLevel="0" collapsed="false">
      <c r="A437" s="25"/>
      <c r="B437" s="23"/>
      <c r="C437" s="24"/>
      <c r="D437" s="4"/>
      <c r="E437" s="4" t="s">
        <v>172</v>
      </c>
      <c r="F437" s="4"/>
      <c r="G437" s="26" t="s">
        <v>154</v>
      </c>
      <c r="H437" s="26" t="s">
        <v>97</v>
      </c>
      <c r="I437" s="26" t="s">
        <v>76</v>
      </c>
      <c r="J437" s="27" t="s">
        <v>77</v>
      </c>
      <c r="K437" s="28" t="n">
        <v>15</v>
      </c>
      <c r="L437" s="29" t="n">
        <v>0.6875</v>
      </c>
      <c r="M437" s="29" t="n">
        <v>0.597222222222222</v>
      </c>
      <c r="N437" s="26" t="s">
        <v>77</v>
      </c>
      <c r="O437" s="26" t="s">
        <v>78</v>
      </c>
      <c r="P437" s="30" t="n">
        <v>50</v>
      </c>
      <c r="Q437" s="30" t="n">
        <f aca="false">P437*T437</f>
        <v>286.33</v>
      </c>
      <c r="R437" s="30" t="s">
        <v>79</v>
      </c>
      <c r="S437" s="30" t="s">
        <v>79</v>
      </c>
      <c r="T437" s="31" t="n">
        <v>5.7266</v>
      </c>
      <c r="U437" s="31"/>
      <c r="V437" s="31" t="str">
        <f aca="false">_xlfn.CONCAT(H437,"/",G437)</f>
        <v>CAD/SBD</v>
      </c>
      <c r="W437" s="31" t="n">
        <f aca="false">ABS(10000*(U437-T437))</f>
        <v>57266</v>
      </c>
      <c r="X437" s="32" t="n">
        <f aca="false">IF(LEFT(V437,3)=G437,1,-1)</f>
        <v>-1</v>
      </c>
      <c r="Y437" s="31" t="n">
        <f aca="false">IF(O437="Yes",S437-W437,Q437)</f>
        <v>286.33</v>
      </c>
      <c r="Z437" s="32" t="n">
        <f aca="false">Q437*3</f>
        <v>858.99</v>
      </c>
      <c r="AA437" s="33" t="n">
        <f aca="false">IF(O437="Yes",(Z437-S437)*100,(Z437-Q437)*100)</f>
        <v>57266</v>
      </c>
      <c r="AB437" s="34" t="n">
        <f aca="false">IF(ABS(Y437)&lt;Z437,IF(O437="Yes",U437+(X437*S437)/10000,T437+(X437*Q437)/10000),"Error msg/No rate shown")</f>
        <v>5.697967</v>
      </c>
      <c r="AC437" s="34"/>
      <c r="AD437" s="34"/>
      <c r="AE437" s="35"/>
      <c r="AF437" s="35"/>
      <c r="AH437" s="36"/>
      <c r="AI437" s="36"/>
      <c r="AJ437" s="36"/>
      <c r="AK437" s="0" t="n">
        <v>3</v>
      </c>
    </row>
    <row r="438" customFormat="false" ht="13.8" hidden="true" customHeight="false" outlineLevel="0" collapsed="false">
      <c r="A438" s="25"/>
      <c r="B438" s="23"/>
      <c r="C438" s="24"/>
      <c r="D438" s="4"/>
      <c r="E438" s="4" t="s">
        <v>172</v>
      </c>
      <c r="F438" s="4" t="s">
        <v>82</v>
      </c>
      <c r="G438" s="26" t="s">
        <v>155</v>
      </c>
      <c r="H438" s="26" t="s">
        <v>97</v>
      </c>
      <c r="I438" s="26" t="s">
        <v>91</v>
      </c>
      <c r="J438" s="27" t="s">
        <v>77</v>
      </c>
      <c r="K438" s="28" t="n">
        <v>15</v>
      </c>
      <c r="L438" s="29" t="n">
        <v>0.6875</v>
      </c>
      <c r="M438" s="29" t="n">
        <v>0.597222222222222</v>
      </c>
      <c r="N438" s="26" t="s">
        <v>77</v>
      </c>
      <c r="O438" s="26" t="s">
        <v>78</v>
      </c>
      <c r="P438" s="30" t="n">
        <v>50</v>
      </c>
      <c r="Q438" s="30" t="n">
        <f aca="false">P438*T438</f>
        <v>660.52</v>
      </c>
      <c r="R438" s="30" t="s">
        <v>79</v>
      </c>
      <c r="S438" s="30" t="s">
        <v>79</v>
      </c>
      <c r="T438" s="31" t="n">
        <v>13.2104</v>
      </c>
      <c r="U438" s="31"/>
      <c r="V438" s="31" t="str">
        <f aca="false">_xlfn.CONCAT(H438,"/",G438)</f>
        <v>CAD/ZAR</v>
      </c>
      <c r="W438" s="31" t="n">
        <f aca="false">ABS(10000*(U438-T438))</f>
        <v>132104</v>
      </c>
      <c r="X438" s="32" t="n">
        <f aca="false">IF(LEFT(V438,3)=G438,1,-1)</f>
        <v>-1</v>
      </c>
      <c r="Y438" s="31" t="n">
        <f aca="false">IF(O438="Yes",S438-W438,Q438)</f>
        <v>660.52</v>
      </c>
      <c r="Z438" s="32" t="n">
        <f aca="false">Q438*3</f>
        <v>1981.56</v>
      </c>
      <c r="AA438" s="33" t="n">
        <f aca="false">IF(O438="Yes",(Z438-S438)*100,(Z438-Q438)*100)</f>
        <v>132104</v>
      </c>
      <c r="AB438" s="34" t="n">
        <f aca="false">IF(ABS(Y438)&lt;Z438,IF(O438="Yes",U438+(X438*S438)/10000,T438+(X438*Q438)/10000),"Error msg/No rate shown")</f>
        <v>13.144348</v>
      </c>
      <c r="AC438" s="34"/>
      <c r="AD438" s="34"/>
      <c r="AE438" s="35"/>
      <c r="AF438" s="35"/>
      <c r="AH438" s="36"/>
      <c r="AI438" s="36"/>
      <c r="AJ438" s="36"/>
      <c r="AK438" s="0" t="n">
        <v>3</v>
      </c>
    </row>
    <row r="439" customFormat="false" ht="13.8" hidden="true" customHeight="false" outlineLevel="0" collapsed="false">
      <c r="A439" s="25"/>
      <c r="B439" s="23"/>
      <c r="C439" s="24"/>
      <c r="D439" s="4"/>
      <c r="E439" s="4" t="s">
        <v>173</v>
      </c>
      <c r="F439" s="4"/>
      <c r="G439" s="26" t="s">
        <v>156</v>
      </c>
      <c r="H439" s="26" t="s">
        <v>97</v>
      </c>
      <c r="I439" s="26" t="s">
        <v>76</v>
      </c>
      <c r="J439" s="27" t="s">
        <v>77</v>
      </c>
      <c r="K439" s="28" t="n">
        <v>15</v>
      </c>
      <c r="L439" s="29" t="n">
        <v>0.6875</v>
      </c>
      <c r="M439" s="29" t="n">
        <v>0.597222222222222</v>
      </c>
      <c r="N439" s="26" t="s">
        <v>77</v>
      </c>
      <c r="O439" s="26" t="s">
        <v>78</v>
      </c>
      <c r="P439" s="30" t="n">
        <v>50</v>
      </c>
      <c r="Q439" s="30" t="n">
        <f aca="false">P439*T439</f>
        <v>11145.3</v>
      </c>
      <c r="R439" s="30" t="s">
        <v>79</v>
      </c>
      <c r="S439" s="30" t="s">
        <v>79</v>
      </c>
      <c r="T439" s="31" t="n">
        <v>222.906</v>
      </c>
      <c r="U439" s="31"/>
      <c r="V439" s="31" t="str">
        <f aca="false">_xlfn.CONCAT(H439,"/",G439)</f>
        <v>CAD/LKR</v>
      </c>
      <c r="W439" s="31" t="n">
        <f aca="false">ABS(10000*(U439-T439))</f>
        <v>2229060</v>
      </c>
      <c r="X439" s="32" t="n">
        <f aca="false">IF(LEFT(V439,3)=G439,1,-1)</f>
        <v>-1</v>
      </c>
      <c r="Y439" s="31" t="n">
        <f aca="false">IF(O439="Yes",S439-W439,Q439)</f>
        <v>11145.3</v>
      </c>
      <c r="Z439" s="32" t="n">
        <f aca="false">Q439*3</f>
        <v>33435.9</v>
      </c>
      <c r="AA439" s="33" t="n">
        <f aca="false">IF(O439="Yes",(Z439-S439)*100,(Z439-Q439)*100)</f>
        <v>2229060</v>
      </c>
      <c r="AB439" s="34" t="n">
        <f aca="false">IF(ABS(Y439)&lt;Z439,IF(O439="Yes",U439+(X439*S439)/10000,T439+(X439*Q439)/10000),"Error msg/No rate shown")</f>
        <v>221.79147</v>
      </c>
      <c r="AC439" s="34"/>
      <c r="AD439" s="34"/>
      <c r="AE439" s="35"/>
      <c r="AF439" s="35"/>
      <c r="AH439" s="36"/>
      <c r="AI439" s="36"/>
      <c r="AJ439" s="36"/>
      <c r="AK439" s="0" t="n">
        <v>3</v>
      </c>
    </row>
    <row r="440" customFormat="false" ht="13.8" hidden="true" customHeight="false" outlineLevel="0" collapsed="false">
      <c r="A440" s="25"/>
      <c r="B440" s="23"/>
      <c r="C440" s="24"/>
      <c r="D440" s="4"/>
      <c r="E440" s="4" t="s">
        <v>172</v>
      </c>
      <c r="F440" s="4" t="s">
        <v>82</v>
      </c>
      <c r="G440" s="26" t="s">
        <v>157</v>
      </c>
      <c r="H440" s="26" t="s">
        <v>97</v>
      </c>
      <c r="I440" s="26" t="s">
        <v>76</v>
      </c>
      <c r="J440" s="27" t="s">
        <v>77</v>
      </c>
      <c r="K440" s="28" t="n">
        <v>15</v>
      </c>
      <c r="L440" s="29" t="n">
        <v>0.6875</v>
      </c>
      <c r="M440" s="29" t="n">
        <v>0.597222222222222</v>
      </c>
      <c r="N440" s="26" t="s">
        <v>77</v>
      </c>
      <c r="O440" s="26" t="s">
        <v>78</v>
      </c>
      <c r="P440" s="30" t="n">
        <v>50</v>
      </c>
      <c r="Q440" s="30" t="n">
        <f aca="false">P440*T440</f>
        <v>377.59</v>
      </c>
      <c r="R440" s="30" t="s">
        <v>79</v>
      </c>
      <c r="S440" s="30" t="s">
        <v>79</v>
      </c>
      <c r="T440" s="31" t="n">
        <v>7.5518</v>
      </c>
      <c r="U440" s="31"/>
      <c r="V440" s="31" t="str">
        <f aca="false">_xlfn.CONCAT(H440,"/",G440)</f>
        <v>CAD/SEK</v>
      </c>
      <c r="W440" s="31" t="n">
        <f aca="false">ABS(10000*(U440-T440))</f>
        <v>75518</v>
      </c>
      <c r="X440" s="32" t="n">
        <f aca="false">IF(LEFT(V440,3)=G440,1,-1)</f>
        <v>-1</v>
      </c>
      <c r="Y440" s="31" t="n">
        <f aca="false">IF(O440="Yes",S440-W440,Q440)</f>
        <v>377.59</v>
      </c>
      <c r="Z440" s="32" t="n">
        <f aca="false">Q440*3</f>
        <v>1132.77</v>
      </c>
      <c r="AA440" s="33" t="n">
        <f aca="false">IF(O440="Yes",(Z440-S440)*100,(Z440-Q440)*100)</f>
        <v>75518</v>
      </c>
      <c r="AB440" s="34" t="n">
        <f aca="false">IF(ABS(Y440)&lt;Z440,IF(O440="Yes",U440+(X440*S440)/10000,T440+(X440*Q440)/10000),"Error msg/No rate shown")</f>
        <v>7.514041</v>
      </c>
      <c r="AC440" s="34"/>
      <c r="AD440" s="34"/>
      <c r="AE440" s="35"/>
      <c r="AF440" s="35"/>
      <c r="AH440" s="36"/>
      <c r="AI440" s="36"/>
      <c r="AJ440" s="36"/>
      <c r="AK440" s="0" t="n">
        <v>3</v>
      </c>
    </row>
    <row r="441" customFormat="false" ht="13.8" hidden="true" customHeight="false" outlineLevel="0" collapsed="false">
      <c r="A441" s="25"/>
      <c r="B441" s="23"/>
      <c r="C441" s="24"/>
      <c r="D441" s="4"/>
      <c r="E441" s="4" t="s">
        <v>173</v>
      </c>
      <c r="F441" s="4"/>
      <c r="G441" s="26" t="s">
        <v>158</v>
      </c>
      <c r="H441" s="26" t="s">
        <v>97</v>
      </c>
      <c r="I441" s="26" t="s">
        <v>76</v>
      </c>
      <c r="J441" s="27" t="s">
        <v>77</v>
      </c>
      <c r="K441" s="28" t="n">
        <v>15</v>
      </c>
      <c r="L441" s="29" t="n">
        <v>0.6875</v>
      </c>
      <c r="M441" s="29" t="n">
        <v>0.597222222222222</v>
      </c>
      <c r="N441" s="26" t="s">
        <v>77</v>
      </c>
      <c r="O441" s="26" t="s">
        <v>78</v>
      </c>
      <c r="P441" s="30" t="n">
        <v>50</v>
      </c>
      <c r="Q441" s="30" t="n">
        <f aca="false">P441*T441</f>
        <v>100586.01</v>
      </c>
      <c r="R441" s="30" t="s">
        <v>79</v>
      </c>
      <c r="S441" s="30" t="s">
        <v>79</v>
      </c>
      <c r="T441" s="31" t="n">
        <v>2011.7202</v>
      </c>
      <c r="U441" s="31"/>
      <c r="V441" s="31" t="str">
        <f aca="false">_xlfn.CONCAT(H441,"/",G441)</f>
        <v>CAD/TZS</v>
      </c>
      <c r="W441" s="31" t="n">
        <f aca="false">ABS(10000*(U441-T441))</f>
        <v>20117202</v>
      </c>
      <c r="X441" s="32" t="n">
        <f aca="false">IF(LEFT(V441,3)=G441,1,-1)</f>
        <v>-1</v>
      </c>
      <c r="Y441" s="31" t="n">
        <f aca="false">IF(O441="Yes",S441-W441,Q441)</f>
        <v>100586.01</v>
      </c>
      <c r="Z441" s="32" t="n">
        <f aca="false">Q441*3</f>
        <v>301758.03</v>
      </c>
      <c r="AA441" s="33" t="n">
        <f aca="false">IF(O441="Yes",(Z441-S441)*100,(Z441-Q441)*100)</f>
        <v>20117202</v>
      </c>
      <c r="AB441" s="34" t="n">
        <f aca="false">IF(ABS(Y441)&lt;Z441,IF(O441="Yes",U441+(X441*S441)/10000,T441+(X441*Q441)/10000),"Error msg/No rate shown")</f>
        <v>2001.661599</v>
      </c>
      <c r="AC441" s="34"/>
      <c r="AD441" s="34"/>
      <c r="AE441" s="35"/>
      <c r="AF441" s="35"/>
      <c r="AH441" s="36"/>
      <c r="AI441" s="36"/>
      <c r="AJ441" s="36"/>
      <c r="AK441" s="0" t="n">
        <v>3</v>
      </c>
    </row>
    <row r="442" customFormat="false" ht="13.8" hidden="true" customHeight="false" outlineLevel="0" collapsed="false">
      <c r="A442" s="25"/>
      <c r="B442" s="23"/>
      <c r="C442" s="24"/>
      <c r="D442" s="4"/>
      <c r="E442" s="4" t="s">
        <v>173</v>
      </c>
      <c r="F442" s="4"/>
      <c r="G442" s="26" t="s">
        <v>159</v>
      </c>
      <c r="H442" s="26" t="s">
        <v>97</v>
      </c>
      <c r="I442" s="26" t="s">
        <v>91</v>
      </c>
      <c r="J442" s="27" t="s">
        <v>77</v>
      </c>
      <c r="K442" s="28" t="n">
        <v>15</v>
      </c>
      <c r="L442" s="29" t="n">
        <v>0.6875</v>
      </c>
      <c r="M442" s="29" t="n">
        <v>0.597222222222222</v>
      </c>
      <c r="N442" s="26" t="s">
        <v>77</v>
      </c>
      <c r="O442" s="26" t="s">
        <v>78</v>
      </c>
      <c r="P442" s="30" t="n">
        <v>50</v>
      </c>
      <c r="Q442" s="30" t="n">
        <f aca="false">P442*T442</f>
        <v>1262</v>
      </c>
      <c r="R442" s="30" t="s">
        <v>79</v>
      </c>
      <c r="S442" s="30" t="s">
        <v>79</v>
      </c>
      <c r="T442" s="31" t="n">
        <v>25.24</v>
      </c>
      <c r="U442" s="31"/>
      <c r="V442" s="31" t="str">
        <f aca="false">_xlfn.CONCAT(H442,"/",G442)</f>
        <v>CAD/THB</v>
      </c>
      <c r="W442" s="31" t="n">
        <f aca="false">ABS(10000*(U442-T442))</f>
        <v>252400</v>
      </c>
      <c r="X442" s="32" t="n">
        <f aca="false">IF(LEFT(V442,3)=G442,1,-1)</f>
        <v>-1</v>
      </c>
      <c r="Y442" s="31" t="n">
        <f aca="false">IF(O442="Yes",S442-W442,Q442)</f>
        <v>1262</v>
      </c>
      <c r="Z442" s="32" t="n">
        <f aca="false">Q442*3</f>
        <v>3786</v>
      </c>
      <c r="AA442" s="33" t="n">
        <f aca="false">IF(O442="Yes",(Z442-S442)*100,(Z442-Q442)*100)</f>
        <v>252400</v>
      </c>
      <c r="AB442" s="34" t="n">
        <f aca="false">IF(ABS(Y442)&lt;Z442,IF(O442="Yes",U442+(X442*S442)/10000,T442+(X442*Q442)/10000),"Error msg/No rate shown")</f>
        <v>25.1138</v>
      </c>
      <c r="AC442" s="34"/>
      <c r="AD442" s="34"/>
      <c r="AE442" s="35"/>
      <c r="AF442" s="35"/>
      <c r="AH442" s="36"/>
      <c r="AI442" s="36"/>
      <c r="AJ442" s="36"/>
      <c r="AK442" s="0" t="n">
        <v>3</v>
      </c>
    </row>
    <row r="443" customFormat="false" ht="13.8" hidden="true" customHeight="false" outlineLevel="0" collapsed="false">
      <c r="A443" s="25"/>
      <c r="B443" s="23"/>
      <c r="C443" s="24"/>
      <c r="D443" s="4"/>
      <c r="E443" s="4" t="s">
        <v>173</v>
      </c>
      <c r="F443" s="4"/>
      <c r="G443" s="26" t="s">
        <v>160</v>
      </c>
      <c r="H443" s="26" t="s">
        <v>97</v>
      </c>
      <c r="I443" s="26" t="s">
        <v>76</v>
      </c>
      <c r="J443" s="27" t="s">
        <v>77</v>
      </c>
      <c r="K443" s="28" t="n">
        <v>15</v>
      </c>
      <c r="L443" s="29" t="n">
        <v>0.6875</v>
      </c>
      <c r="M443" s="29" t="n">
        <v>0.597222222222222</v>
      </c>
      <c r="N443" s="26" t="s">
        <v>77</v>
      </c>
      <c r="O443" s="26" t="s">
        <v>78</v>
      </c>
      <c r="P443" s="30" t="n">
        <v>50</v>
      </c>
      <c r="Q443" s="30" t="n">
        <f aca="false">P443*T443</f>
        <v>65.225</v>
      </c>
      <c r="R443" s="30" t="s">
        <v>79</v>
      </c>
      <c r="S443" s="30" t="s">
        <v>79</v>
      </c>
      <c r="T443" s="31" t="n">
        <v>1.3045</v>
      </c>
      <c r="U443" s="31"/>
      <c r="V443" s="31" t="str">
        <f aca="false">_xlfn.CONCAT(H443,"/",G443)</f>
        <v>CAD/TOP</v>
      </c>
      <c r="W443" s="31" t="n">
        <f aca="false">ABS(10000*(U443-T443))</f>
        <v>13045</v>
      </c>
      <c r="X443" s="32" t="n">
        <f aca="false">IF(LEFT(V443,3)=G443,1,-1)</f>
        <v>-1</v>
      </c>
      <c r="Y443" s="31" t="n">
        <f aca="false">IF(O443="Yes",S443-W443,Q443)</f>
        <v>65.225</v>
      </c>
      <c r="Z443" s="32" t="n">
        <f aca="false">Q443*3</f>
        <v>195.675</v>
      </c>
      <c r="AA443" s="33" t="n">
        <f aca="false">IF(O443="Yes",(Z443-S443)*100,(Z443-Q443)*100)</f>
        <v>13045</v>
      </c>
      <c r="AB443" s="34" t="n">
        <f aca="false">IF(ABS(Y443)&lt;Z443,IF(O443="Yes",U443+(X443*S443)/10000,T443+(X443*Q443)/10000),"Error msg/No rate shown")</f>
        <v>1.2979775</v>
      </c>
      <c r="AC443" s="34"/>
      <c r="AD443" s="34"/>
      <c r="AE443" s="35"/>
      <c r="AF443" s="35"/>
      <c r="AH443" s="36"/>
      <c r="AI443" s="36"/>
      <c r="AJ443" s="36"/>
      <c r="AK443" s="0" t="n">
        <v>3</v>
      </c>
    </row>
    <row r="444" customFormat="false" ht="13.8" hidden="true" customHeight="false" outlineLevel="0" collapsed="false">
      <c r="A444" s="25"/>
      <c r="B444" s="23"/>
      <c r="C444" s="24"/>
      <c r="D444" s="4"/>
      <c r="E444" s="4" t="s">
        <v>173</v>
      </c>
      <c r="F444" s="4"/>
      <c r="G444" s="26" t="s">
        <v>161</v>
      </c>
      <c r="H444" s="26" t="s">
        <v>97</v>
      </c>
      <c r="I444" s="26" t="s">
        <v>76</v>
      </c>
      <c r="J444" s="27" t="s">
        <v>77</v>
      </c>
      <c r="K444" s="28" t="n">
        <v>15</v>
      </c>
      <c r="L444" s="29" t="n">
        <v>0.6875</v>
      </c>
      <c r="M444" s="29" t="n">
        <v>0.597222222222222</v>
      </c>
      <c r="N444" s="26" t="s">
        <v>77</v>
      </c>
      <c r="O444" s="26" t="s">
        <v>78</v>
      </c>
      <c r="P444" s="30" t="n">
        <v>50</v>
      </c>
      <c r="Q444" s="30" t="n">
        <f aca="false">P444*T444</f>
        <v>250.09</v>
      </c>
      <c r="R444" s="30" t="s">
        <v>79</v>
      </c>
      <c r="S444" s="30" t="s">
        <v>79</v>
      </c>
      <c r="T444" s="31" t="n">
        <v>5.0018</v>
      </c>
      <c r="U444" s="31"/>
      <c r="V444" s="31" t="str">
        <f aca="false">_xlfn.CONCAT(H444,"/",G444)</f>
        <v>CAD/TTD</v>
      </c>
      <c r="W444" s="31" t="n">
        <f aca="false">ABS(10000*(U444-T444))</f>
        <v>50018</v>
      </c>
      <c r="X444" s="32" t="n">
        <f aca="false">IF(LEFT(V444,3)=G444,1,-1)</f>
        <v>-1</v>
      </c>
      <c r="Y444" s="31" t="n">
        <f aca="false">IF(O444="Yes",S444-W444,Q444)</f>
        <v>250.09</v>
      </c>
      <c r="Z444" s="32" t="n">
        <f aca="false">Q444*3</f>
        <v>750.27</v>
      </c>
      <c r="AA444" s="33" t="n">
        <f aca="false">IF(O444="Yes",(Z444-S444)*100,(Z444-Q444)*100)</f>
        <v>50018</v>
      </c>
      <c r="AB444" s="34" t="n">
        <f aca="false">IF(ABS(Y444)&lt;Z444,IF(O444="Yes",U444+(X444*S444)/10000,T444+(X444*Q444)/10000),"Error msg/No rate shown")</f>
        <v>4.976791</v>
      </c>
      <c r="AC444" s="34"/>
      <c r="AD444" s="34"/>
      <c r="AE444" s="35"/>
      <c r="AF444" s="35"/>
      <c r="AH444" s="36"/>
      <c r="AI444" s="36"/>
      <c r="AJ444" s="36"/>
      <c r="AK444" s="0" t="n">
        <v>3</v>
      </c>
    </row>
    <row r="445" customFormat="false" ht="13.8" hidden="true" customHeight="false" outlineLevel="0" collapsed="false">
      <c r="A445" s="25"/>
      <c r="B445" s="23"/>
      <c r="C445" s="24"/>
      <c r="D445" s="4"/>
      <c r="E445" s="4" t="s">
        <v>173</v>
      </c>
      <c r="F445" s="4"/>
      <c r="G445" s="26" t="s">
        <v>162</v>
      </c>
      <c r="H445" s="26" t="s">
        <v>97</v>
      </c>
      <c r="I445" s="26" t="s">
        <v>76</v>
      </c>
      <c r="J445" s="27" t="s">
        <v>77</v>
      </c>
      <c r="K445" s="28" t="n">
        <v>15</v>
      </c>
      <c r="L445" s="29" t="n">
        <v>0.6875</v>
      </c>
      <c r="M445" s="29" t="n">
        <v>0.597222222222222</v>
      </c>
      <c r="N445" s="26" t="s">
        <v>77</v>
      </c>
      <c r="O445" s="26" t="s">
        <v>78</v>
      </c>
      <c r="P445" s="30" t="n">
        <v>50</v>
      </c>
      <c r="Q445" s="30" t="n">
        <f aca="false">P445*T445</f>
        <v>112.955</v>
      </c>
      <c r="R445" s="30" t="s">
        <v>79</v>
      </c>
      <c r="S445" s="30" t="s">
        <v>79</v>
      </c>
      <c r="T445" s="31" t="n">
        <v>2.2591</v>
      </c>
      <c r="U445" s="31"/>
      <c r="V445" s="31" t="str">
        <f aca="false">_xlfn.CONCAT(H445,"/",G445)</f>
        <v>CAD/TND</v>
      </c>
      <c r="W445" s="31" t="n">
        <f aca="false">ABS(10000*(U445-T445))</f>
        <v>22591</v>
      </c>
      <c r="X445" s="32" t="n">
        <f aca="false">IF(LEFT(V445,3)=G445,1,-1)</f>
        <v>-1</v>
      </c>
      <c r="Y445" s="31" t="n">
        <f aca="false">IF(O445="Yes",S445-W445,Q445)</f>
        <v>112.955</v>
      </c>
      <c r="Z445" s="32" t="n">
        <f aca="false">Q445*3</f>
        <v>338.865</v>
      </c>
      <c r="AA445" s="33" t="n">
        <f aca="false">IF(O445="Yes",(Z445-S445)*100,(Z445-Q445)*100)</f>
        <v>22591</v>
      </c>
      <c r="AB445" s="34" t="n">
        <f aca="false">IF(ABS(Y445)&lt;Z445,IF(O445="Yes",U445+(X445*S445)/10000,T445+(X445*Q445)/10000),"Error msg/No rate shown")</f>
        <v>2.2478045</v>
      </c>
      <c r="AC445" s="34"/>
      <c r="AD445" s="34"/>
      <c r="AE445" s="35"/>
      <c r="AF445" s="35"/>
      <c r="AH445" s="36"/>
      <c r="AI445" s="36"/>
      <c r="AJ445" s="36"/>
      <c r="AK445" s="0" t="n">
        <v>3</v>
      </c>
    </row>
    <row r="446" customFormat="false" ht="13.8" hidden="true" customHeight="false" outlineLevel="0" collapsed="false">
      <c r="A446" s="25"/>
      <c r="B446" s="23"/>
      <c r="C446" s="24"/>
      <c r="D446" s="4"/>
      <c r="E446" s="4" t="s">
        <v>172</v>
      </c>
      <c r="F446" s="4" t="s">
        <v>82</v>
      </c>
      <c r="G446" s="26" t="s">
        <v>163</v>
      </c>
      <c r="H446" s="26" t="s">
        <v>97</v>
      </c>
      <c r="I446" s="26" t="s">
        <v>76</v>
      </c>
      <c r="J446" s="27" t="s">
        <v>77</v>
      </c>
      <c r="K446" s="28" t="n">
        <v>15</v>
      </c>
      <c r="L446" s="29" t="n">
        <v>0.6875</v>
      </c>
      <c r="M446" s="29" t="n">
        <v>0.597222222222222</v>
      </c>
      <c r="N446" s="26" t="s">
        <v>77</v>
      </c>
      <c r="O446" s="26" t="s">
        <v>78</v>
      </c>
      <c r="P446" s="30" t="n">
        <v>50</v>
      </c>
      <c r="Q446" s="30" t="n">
        <f aca="false">P446*T446</f>
        <v>1262.445</v>
      </c>
      <c r="R446" s="30" t="s">
        <v>79</v>
      </c>
      <c r="S446" s="30" t="s">
        <v>79</v>
      </c>
      <c r="T446" s="31" t="n">
        <v>25.2489</v>
      </c>
      <c r="U446" s="31"/>
      <c r="V446" s="31" t="str">
        <f aca="false">_xlfn.CONCAT(H446,"/",G446)</f>
        <v>CAD/TRY</v>
      </c>
      <c r="W446" s="31" t="n">
        <f aca="false">ABS(10000*(U446-T446))</f>
        <v>252489</v>
      </c>
      <c r="X446" s="32" t="n">
        <f aca="false">IF(LEFT(V446,3)=G446,1,-1)</f>
        <v>-1</v>
      </c>
      <c r="Y446" s="31" t="n">
        <f aca="false">IF(O446="Yes",S446-W446,Q446)</f>
        <v>1262.445</v>
      </c>
      <c r="Z446" s="32" t="n">
        <f aca="false">Q446*3</f>
        <v>3787.335</v>
      </c>
      <c r="AA446" s="33" t="n">
        <f aca="false">IF(O446="Yes",(Z446-S446)*100,(Z446-Q446)*100)</f>
        <v>252489</v>
      </c>
      <c r="AB446" s="34" t="n">
        <f aca="false">IF(ABS(Y446)&lt;Z446,IF(O446="Yes",U446+(X446*S446)/10000,T446+(X446*Q446)/10000),"Error msg/No rate shown")</f>
        <v>25.1226555</v>
      </c>
      <c r="AC446" s="34"/>
      <c r="AD446" s="34"/>
      <c r="AE446" s="35"/>
      <c r="AF446" s="35"/>
      <c r="AH446" s="36"/>
      <c r="AI446" s="36"/>
      <c r="AJ446" s="36"/>
      <c r="AK446" s="0" t="n">
        <v>3</v>
      </c>
    </row>
    <row r="447" customFormat="false" ht="13.8" hidden="true" customHeight="false" outlineLevel="0" collapsed="false">
      <c r="A447" s="25"/>
      <c r="B447" s="23"/>
      <c r="C447" s="24"/>
      <c r="D447" s="4"/>
      <c r="E447" s="4" t="s">
        <v>173</v>
      </c>
      <c r="F447" s="4"/>
      <c r="G447" s="26" t="s">
        <v>164</v>
      </c>
      <c r="H447" s="26" t="s">
        <v>97</v>
      </c>
      <c r="I447" s="26" t="s">
        <v>76</v>
      </c>
      <c r="J447" s="27" t="s">
        <v>77</v>
      </c>
      <c r="K447" s="28" t="n">
        <v>15</v>
      </c>
      <c r="L447" s="29" t="n">
        <v>0.6875</v>
      </c>
      <c r="M447" s="29" t="n">
        <v>0.597222222222222</v>
      </c>
      <c r="N447" s="26" t="s">
        <v>77</v>
      </c>
      <c r="O447" s="26" t="s">
        <v>78</v>
      </c>
      <c r="P447" s="30" t="n">
        <v>50</v>
      </c>
      <c r="Q447" s="30" t="n">
        <f aca="false">P447*T447</f>
        <v>137786.515</v>
      </c>
      <c r="R447" s="30" t="s">
        <v>79</v>
      </c>
      <c r="S447" s="30" t="s">
        <v>79</v>
      </c>
      <c r="T447" s="31" t="n">
        <v>2755.7303</v>
      </c>
      <c r="U447" s="31"/>
      <c r="V447" s="31" t="str">
        <f aca="false">_xlfn.CONCAT(H447,"/",G447)</f>
        <v>CAD/UGX</v>
      </c>
      <c r="W447" s="31" t="n">
        <f aca="false">ABS(10000*(U447-T447))</f>
        <v>27557303</v>
      </c>
      <c r="X447" s="32" t="n">
        <f aca="false">IF(LEFT(V447,3)=G447,1,-1)</f>
        <v>-1</v>
      </c>
      <c r="Y447" s="31" t="n">
        <f aca="false">IF(O447="Yes",S447-W447,Q447)</f>
        <v>137786.515</v>
      </c>
      <c r="Z447" s="32" t="n">
        <f aca="false">Q447*3</f>
        <v>413359.545</v>
      </c>
      <c r="AA447" s="33" t="n">
        <f aca="false">IF(O447="Yes",(Z447-S447)*100,(Z447-Q447)*100)</f>
        <v>27557303</v>
      </c>
      <c r="AB447" s="34" t="n">
        <f aca="false">IF(ABS(Y447)&lt;Z447,IF(O447="Yes",U447+(X447*S447)/10000,T447+(X447*Q447)/10000),"Error msg/No rate shown")</f>
        <v>2741.9516485</v>
      </c>
      <c r="AC447" s="34"/>
      <c r="AD447" s="34"/>
      <c r="AE447" s="35"/>
      <c r="AF447" s="35"/>
      <c r="AH447" s="36"/>
      <c r="AI447" s="36"/>
      <c r="AJ447" s="36"/>
      <c r="AK447" s="0" t="n">
        <v>3</v>
      </c>
    </row>
    <row r="448" customFormat="false" ht="13.8" hidden="true" customHeight="false" outlineLevel="0" collapsed="false">
      <c r="A448" s="25"/>
      <c r="B448" s="23"/>
      <c r="C448" s="24"/>
      <c r="D448" s="4"/>
      <c r="E448" s="4" t="s">
        <v>172</v>
      </c>
      <c r="F448" s="4" t="s">
        <v>82</v>
      </c>
      <c r="G448" s="26" t="s">
        <v>165</v>
      </c>
      <c r="H448" s="26" t="s">
        <v>97</v>
      </c>
      <c r="I448" s="26" t="s">
        <v>76</v>
      </c>
      <c r="J448" s="27" t="s">
        <v>77</v>
      </c>
      <c r="K448" s="28" t="n">
        <v>15</v>
      </c>
      <c r="L448" s="29" t="n">
        <v>0.6875</v>
      </c>
      <c r="M448" s="29" t="n">
        <v>0.597222222222222</v>
      </c>
      <c r="N448" s="26" t="s">
        <v>77</v>
      </c>
      <c r="O448" s="26" t="s">
        <v>78</v>
      </c>
      <c r="P448" s="30" t="n">
        <v>50</v>
      </c>
      <c r="Q448" s="30" t="n">
        <f aca="false">P448*T448</f>
        <v>136.205</v>
      </c>
      <c r="R448" s="30" t="s">
        <v>79</v>
      </c>
      <c r="S448" s="30" t="s">
        <v>79</v>
      </c>
      <c r="T448" s="31" t="n">
        <v>2.7241</v>
      </c>
      <c r="U448" s="31"/>
      <c r="V448" s="31" t="str">
        <f aca="false">_xlfn.CONCAT(H448,"/",G448)</f>
        <v>CAD/AED</v>
      </c>
      <c r="W448" s="31" t="n">
        <f aca="false">ABS(10000*(U448-T448))</f>
        <v>27241</v>
      </c>
      <c r="X448" s="32" t="n">
        <f aca="false">IF(LEFT(V448,3)=G448,1,-1)</f>
        <v>-1</v>
      </c>
      <c r="Y448" s="31" t="n">
        <f aca="false">IF(O448="Yes",S448-W448,Q448)</f>
        <v>136.205</v>
      </c>
      <c r="Z448" s="32" t="n">
        <f aca="false">Q448*3</f>
        <v>408.615</v>
      </c>
      <c r="AA448" s="33" t="n">
        <f aca="false">IF(O448="Yes",(Z448-S448)*100,(Z448-Q448)*100)</f>
        <v>27241</v>
      </c>
      <c r="AB448" s="34" t="n">
        <f aca="false">IF(ABS(Y448)&lt;Z448,IF(O448="Yes",U448+(X448*S448)/10000,T448+(X448*Q448)/10000),"Error msg/No rate shown")</f>
        <v>2.7104795</v>
      </c>
      <c r="AC448" s="34"/>
      <c r="AD448" s="34"/>
      <c r="AE448" s="35"/>
      <c r="AF448" s="35"/>
      <c r="AH448" s="36"/>
      <c r="AI448" s="36"/>
      <c r="AJ448" s="36"/>
      <c r="AK448" s="0" t="n">
        <v>3</v>
      </c>
    </row>
    <row r="449" customFormat="false" ht="13.8" hidden="true" customHeight="false" outlineLevel="0" collapsed="false">
      <c r="A449" s="25"/>
      <c r="B449" s="23"/>
      <c r="C449" s="24"/>
      <c r="D449" s="4"/>
      <c r="E449" s="4" t="s">
        <v>173</v>
      </c>
      <c r="F449" s="4"/>
      <c r="G449" s="26" t="s">
        <v>166</v>
      </c>
      <c r="H449" s="26" t="s">
        <v>97</v>
      </c>
      <c r="I449" s="26" t="s">
        <v>76</v>
      </c>
      <c r="J449" s="27" t="s">
        <v>77</v>
      </c>
      <c r="K449" s="28" t="n">
        <v>15</v>
      </c>
      <c r="L449" s="29" t="n">
        <v>0.6875</v>
      </c>
      <c r="M449" s="29" t="n">
        <v>0.597222222222222</v>
      </c>
      <c r="N449" s="26" t="s">
        <v>77</v>
      </c>
      <c r="O449" s="26" t="s">
        <v>78</v>
      </c>
      <c r="P449" s="30" t="n">
        <v>50</v>
      </c>
      <c r="Q449" s="30" t="n">
        <f aca="false">P449*T449</f>
        <v>1493.955</v>
      </c>
      <c r="R449" s="30" t="s">
        <v>79</v>
      </c>
      <c r="S449" s="30" t="s">
        <v>79</v>
      </c>
      <c r="T449" s="31" t="n">
        <v>29.8791</v>
      </c>
      <c r="U449" s="31"/>
      <c r="V449" s="31" t="str">
        <f aca="false">_xlfn.CONCAT(H449,"/",G449)</f>
        <v>CAD/UYU</v>
      </c>
      <c r="W449" s="31" t="n">
        <f aca="false">ABS(10000*(U449-T449))</f>
        <v>298791</v>
      </c>
      <c r="X449" s="32" t="n">
        <f aca="false">IF(LEFT(V449,3)=G449,1,-1)</f>
        <v>-1</v>
      </c>
      <c r="Y449" s="31" t="n">
        <f aca="false">IF(O449="Yes",S449-W449,Q449)</f>
        <v>1493.955</v>
      </c>
      <c r="Z449" s="32" t="n">
        <f aca="false">Q449*3</f>
        <v>4481.865</v>
      </c>
      <c r="AA449" s="33" t="n">
        <f aca="false">IF(O449="Yes",(Z449-S449)*100,(Z449-Q449)*100)</f>
        <v>298791</v>
      </c>
      <c r="AB449" s="34" t="n">
        <f aca="false">IF(ABS(Y449)&lt;Z449,IF(O449="Yes",U449+(X449*S449)/10000,T449+(X449*Q449)/10000),"Error msg/No rate shown")</f>
        <v>29.7297045</v>
      </c>
      <c r="AC449" s="34"/>
      <c r="AD449" s="34"/>
      <c r="AE449" s="35"/>
      <c r="AF449" s="35"/>
      <c r="AH449" s="36"/>
      <c r="AI449" s="36"/>
      <c r="AJ449" s="36"/>
      <c r="AK449" s="0" t="n">
        <v>3</v>
      </c>
    </row>
    <row r="450" customFormat="false" ht="13.8" hidden="true" customHeight="false" outlineLevel="0" collapsed="false">
      <c r="A450" s="25"/>
      <c r="B450" s="23"/>
      <c r="C450" s="24"/>
      <c r="D450" s="4"/>
      <c r="E450" s="4" t="s">
        <v>173</v>
      </c>
      <c r="F450" s="4"/>
      <c r="G450" s="26" t="s">
        <v>167</v>
      </c>
      <c r="H450" s="26" t="s">
        <v>97</v>
      </c>
      <c r="I450" s="26" t="s">
        <v>76</v>
      </c>
      <c r="J450" s="27" t="s">
        <v>77</v>
      </c>
      <c r="K450" s="28" t="n">
        <v>15</v>
      </c>
      <c r="L450" s="29" t="n">
        <v>0.6875</v>
      </c>
      <c r="M450" s="29" t="n">
        <v>0.597222222222222</v>
      </c>
      <c r="N450" s="26" t="s">
        <v>77</v>
      </c>
      <c r="O450" s="26" t="s">
        <v>78</v>
      </c>
      <c r="P450" s="30" t="n">
        <v>50</v>
      </c>
      <c r="Q450" s="30" t="n">
        <f aca="false">P450*T450</f>
        <v>921853</v>
      </c>
      <c r="R450" s="30" t="s">
        <v>79</v>
      </c>
      <c r="S450" s="30" t="s">
        <v>79</v>
      </c>
      <c r="T450" s="31" t="n">
        <v>18437.06</v>
      </c>
      <c r="U450" s="31"/>
      <c r="V450" s="31" t="str">
        <f aca="false">_xlfn.CONCAT(H450,"/",G450)</f>
        <v>CAD/VND</v>
      </c>
      <c r="W450" s="31" t="n">
        <f aca="false">ABS(10000*(U450-T450))</f>
        <v>184370600</v>
      </c>
      <c r="X450" s="32" t="n">
        <f aca="false">IF(LEFT(V450,3)=G450,1,-1)</f>
        <v>-1</v>
      </c>
      <c r="Y450" s="31" t="n">
        <f aca="false">IF(O450="Yes",S450-W450,Q450)</f>
        <v>921853</v>
      </c>
      <c r="Z450" s="32" t="n">
        <f aca="false">Q450*3</f>
        <v>2765559</v>
      </c>
      <c r="AA450" s="33" t="n">
        <f aca="false">IF(O450="Yes",(Z450-S450)*100,(Z450-Q450)*100)</f>
        <v>184370600</v>
      </c>
      <c r="AB450" s="34" t="n">
        <f aca="false">IF(ABS(Y450)&lt;Z450,IF(O450="Yes",U450+(X450*S450)/10000,T450+(X450*Q450)/10000),"Error msg/No rate shown")</f>
        <v>18344.8747</v>
      </c>
      <c r="AC450" s="34"/>
      <c r="AD450" s="34"/>
      <c r="AE450" s="35"/>
      <c r="AF450" s="35"/>
      <c r="AH450" s="36"/>
      <c r="AI450" s="36"/>
      <c r="AJ450" s="36"/>
      <c r="AK450" s="0" t="n">
        <v>3</v>
      </c>
    </row>
    <row r="451" customFormat="false" ht="13.8" hidden="true" customHeight="false" outlineLevel="0" collapsed="false">
      <c r="A451" s="25"/>
      <c r="B451" s="23"/>
      <c r="C451" s="24"/>
      <c r="D451" s="4"/>
      <c r="E451" s="4" t="s">
        <v>173</v>
      </c>
      <c r="F451" s="4"/>
      <c r="G451" s="26" t="s">
        <v>168</v>
      </c>
      <c r="H451" s="26" t="s">
        <v>97</v>
      </c>
      <c r="I451" s="26" t="s">
        <v>76</v>
      </c>
      <c r="J451" s="27" t="s">
        <v>77</v>
      </c>
      <c r="K451" s="28" t="n">
        <v>15</v>
      </c>
      <c r="L451" s="29" t="n">
        <v>0.6875</v>
      </c>
      <c r="M451" s="29" t="n">
        <v>0.597222222222222</v>
      </c>
      <c r="N451" s="26" t="s">
        <v>77</v>
      </c>
      <c r="O451" s="26" t="s">
        <v>78</v>
      </c>
      <c r="P451" s="30" t="n">
        <v>50</v>
      </c>
      <c r="Q451" s="30" t="n">
        <f aca="false">P451*T451</f>
        <v>962.62</v>
      </c>
      <c r="R451" s="30" t="s">
        <v>79</v>
      </c>
      <c r="S451" s="30" t="s">
        <v>79</v>
      </c>
      <c r="T451" s="31" t="n">
        <v>19.2524</v>
      </c>
      <c r="U451" s="31"/>
      <c r="V451" s="31" t="str">
        <f aca="false">_xlfn.CONCAT(H451,"/",G451)</f>
        <v>CAD/ZMW</v>
      </c>
      <c r="W451" s="31" t="n">
        <f aca="false">ABS(10000*(U451-T451))</f>
        <v>192524</v>
      </c>
      <c r="X451" s="32" t="n">
        <f aca="false">IF(LEFT(V451,3)=G451,1,-1)</f>
        <v>-1</v>
      </c>
      <c r="Y451" s="31" t="n">
        <f aca="false">IF(O451="Yes",S451-W451,Q451)</f>
        <v>962.62</v>
      </c>
      <c r="Z451" s="32" t="n">
        <f aca="false">Q451*3</f>
        <v>2887.86</v>
      </c>
      <c r="AA451" s="33" t="n">
        <f aca="false">IF(O451="Yes",(Z451-S451)*100,(Z451-Q451)*100)</f>
        <v>192524</v>
      </c>
      <c r="AB451" s="34" t="n">
        <f aca="false">IF(ABS(Y451)&lt;Z451,IF(O451="Yes",U451+(X451*S451)/10000,T451+(X451*Q451)/10000),"Error msg/No rate shown")</f>
        <v>19.156138</v>
      </c>
      <c r="AC451" s="34"/>
      <c r="AD451" s="34"/>
      <c r="AE451" s="35"/>
      <c r="AF451" s="35"/>
      <c r="AH451" s="36"/>
      <c r="AI451" s="36"/>
      <c r="AJ451" s="36"/>
      <c r="AK451" s="0" t="n">
        <v>3</v>
      </c>
    </row>
    <row r="452" customFormat="false" ht="13.8" hidden="true" customHeight="false" outlineLevel="0" collapsed="false">
      <c r="A452" s="25"/>
      <c r="B452" s="23"/>
      <c r="C452" s="24"/>
      <c r="D452" s="4"/>
      <c r="E452" s="4" t="s">
        <v>172</v>
      </c>
      <c r="F452" s="4"/>
      <c r="G452" s="26" t="s">
        <v>169</v>
      </c>
      <c r="H452" s="26" t="s">
        <v>97</v>
      </c>
      <c r="I452" s="26" t="s">
        <v>76</v>
      </c>
      <c r="J452" s="27" t="s">
        <v>77</v>
      </c>
      <c r="K452" s="28" t="n">
        <v>15</v>
      </c>
      <c r="L452" s="29" t="n">
        <v>0.6875</v>
      </c>
      <c r="M452" s="29" t="n">
        <v>0.597222222222222</v>
      </c>
      <c r="N452" s="26" t="s">
        <v>77</v>
      </c>
      <c r="O452" s="26" t="s">
        <v>78</v>
      </c>
      <c r="P452" s="30" t="n">
        <v>50</v>
      </c>
      <c r="Q452" s="30" t="n">
        <f aca="false">P452*T452</f>
        <v>105</v>
      </c>
      <c r="R452" s="30" t="s">
        <v>79</v>
      </c>
      <c r="S452" s="30" t="s">
        <v>79</v>
      </c>
      <c r="T452" s="31" t="n">
        <v>2.1</v>
      </c>
      <c r="U452" s="31"/>
      <c r="V452" s="31" t="str">
        <f aca="false">_xlfn.CONCAT(H452,"/",G452)</f>
        <v>CAD/ZWD</v>
      </c>
      <c r="W452" s="31" t="n">
        <f aca="false">ABS(10000*(U452-T452))</f>
        <v>21000</v>
      </c>
      <c r="X452" s="32" t="n">
        <f aca="false">IF(LEFT(V452,3)=G452,1,-1)</f>
        <v>-1</v>
      </c>
      <c r="Y452" s="31" t="n">
        <f aca="false">IF(O452="Yes",S452-W452,Q452)</f>
        <v>105</v>
      </c>
      <c r="Z452" s="32" t="n">
        <f aca="false">Q452*3</f>
        <v>315</v>
      </c>
      <c r="AA452" s="33" t="n">
        <f aca="false">IF(O452="Yes",(Z452-S452)*100,(Z452-Q452)*100)</f>
        <v>21000</v>
      </c>
      <c r="AB452" s="34" t="n">
        <f aca="false">IF(ABS(Y452)&lt;Z452,IF(O452="Yes",U452+(X452*S452)/10000,T452+(X452*Q452)/10000),"Error msg/No rate shown")</f>
        <v>2.0895</v>
      </c>
      <c r="AC452" s="34"/>
      <c r="AD452" s="34"/>
      <c r="AE452" s="35"/>
      <c r="AF452" s="35"/>
      <c r="AH452" s="36"/>
      <c r="AI452" s="36"/>
      <c r="AJ452" s="36"/>
      <c r="AK452" s="0" t="n">
        <v>3</v>
      </c>
    </row>
    <row r="453" customFormat="false" ht="13.8" hidden="true" customHeight="false" outlineLevel="0" collapsed="false">
      <c r="A453" s="25"/>
      <c r="B453" s="23"/>
      <c r="C453" s="24"/>
      <c r="D453" s="4"/>
      <c r="E453" s="4" t="s">
        <v>173</v>
      </c>
      <c r="F453" s="4"/>
      <c r="G453" s="26" t="s">
        <v>170</v>
      </c>
      <c r="H453" s="26" t="s">
        <v>97</v>
      </c>
      <c r="I453" s="26" t="s">
        <v>76</v>
      </c>
      <c r="J453" s="27" t="s">
        <v>77</v>
      </c>
      <c r="K453" s="28" t="n">
        <v>15</v>
      </c>
      <c r="L453" s="29" t="n">
        <v>0.6875</v>
      </c>
      <c r="M453" s="29" t="n">
        <v>0.597222222222222</v>
      </c>
      <c r="N453" s="26" t="s">
        <v>77</v>
      </c>
      <c r="O453" s="26" t="s">
        <v>78</v>
      </c>
      <c r="P453" s="30" t="n">
        <v>50</v>
      </c>
      <c r="Q453" s="30" t="n">
        <f aca="false">P453*T453</f>
        <v>816630.815</v>
      </c>
      <c r="R453" s="30" t="s">
        <v>79</v>
      </c>
      <c r="S453" s="30" t="s">
        <v>79</v>
      </c>
      <c r="T453" s="31" t="n">
        <v>16332.6163</v>
      </c>
      <c r="U453" s="31"/>
      <c r="V453" s="31" t="str">
        <f aca="false">_xlfn.CONCAT(H453,"/",G453)</f>
        <v>CAD/LAK</v>
      </c>
      <c r="W453" s="31" t="n">
        <f aca="false">ABS(10000*(U453-T453))</f>
        <v>163326163</v>
      </c>
      <c r="X453" s="32" t="n">
        <f aca="false">IF(LEFT(V453,3)=G453,1,-1)</f>
        <v>-1</v>
      </c>
      <c r="Y453" s="31" t="n">
        <f aca="false">IF(O453="Yes",S453-W453,Q453)</f>
        <v>816630.815</v>
      </c>
      <c r="Z453" s="32" t="n">
        <f aca="false">Q453*3</f>
        <v>2449892.445</v>
      </c>
      <c r="AA453" s="33" t="n">
        <f aca="false">IF(O453="Yes",(Z453-S453)*100,(Z453-Q453)*100)</f>
        <v>163326163</v>
      </c>
      <c r="AB453" s="34" t="n">
        <f aca="false">IF(ABS(Y453)&lt;Z453,IF(O453="Yes",U453+(X453*S453)/10000,T453+(X453*Q453)/10000),"Error msg/No rate shown")</f>
        <v>16250.9532185</v>
      </c>
      <c r="AC453" s="34"/>
      <c r="AD453" s="34"/>
      <c r="AE453" s="35"/>
      <c r="AF453" s="35"/>
      <c r="AH453" s="36"/>
      <c r="AI453" s="36"/>
      <c r="AJ453" s="36"/>
      <c r="AK453" s="0" t="n">
        <v>3</v>
      </c>
    </row>
    <row r="454" customFormat="false" ht="13.8" hidden="true" customHeight="false" outlineLevel="0" collapsed="false">
      <c r="A454" s="25"/>
      <c r="B454" s="23"/>
      <c r="C454" s="24"/>
      <c r="D454" s="4"/>
      <c r="E454" s="4" t="s">
        <v>171</v>
      </c>
      <c r="F454" s="4" t="s">
        <v>82</v>
      </c>
      <c r="G454" s="26" t="s">
        <v>75</v>
      </c>
      <c r="H454" s="26" t="s">
        <v>105</v>
      </c>
      <c r="I454" s="26" t="s">
        <v>76</v>
      </c>
      <c r="J454" s="27" t="s">
        <v>77</v>
      </c>
      <c r="K454" s="28" t="n">
        <v>15</v>
      </c>
      <c r="L454" s="29" t="n">
        <v>0.6875</v>
      </c>
      <c r="M454" s="29" t="n">
        <v>0.597222222222222</v>
      </c>
      <c r="N454" s="26" t="s">
        <v>77</v>
      </c>
      <c r="O454" s="26" t="s">
        <v>78</v>
      </c>
      <c r="P454" s="30" t="n">
        <v>50</v>
      </c>
      <c r="Q454" s="30" t="n">
        <f aca="false">P454*T454</f>
        <v>1.995</v>
      </c>
      <c r="R454" s="30" t="s">
        <v>79</v>
      </c>
      <c r="S454" s="30" t="s">
        <v>79</v>
      </c>
      <c r="T454" s="31" t="n">
        <v>0.0399</v>
      </c>
      <c r="U454" s="31"/>
      <c r="V454" s="31" t="str">
        <f aca="false">_xlfn.CONCAT(H454,"/",G454)</f>
        <v>CZK/EUR</v>
      </c>
      <c r="W454" s="31" t="n">
        <f aca="false">ABS(10000*(U454-T454))</f>
        <v>399</v>
      </c>
      <c r="X454" s="32" t="n">
        <f aca="false">IF(LEFT(V454,3)=G454,1,-1)</f>
        <v>-1</v>
      </c>
      <c r="Y454" s="31" t="n">
        <f aca="false">IF(O454="Yes",S454-W454,Q454)</f>
        <v>1.995</v>
      </c>
      <c r="Z454" s="32" t="n">
        <f aca="false">Q454*3</f>
        <v>5.985</v>
      </c>
      <c r="AA454" s="33" t="n">
        <f aca="false">IF(O454="Yes",(Z454-S454)*100,(Z454-Q454)*100)</f>
        <v>399</v>
      </c>
      <c r="AB454" s="34" t="n">
        <f aca="false">IF(ABS(Y454)&lt;Z454,IF(O454="Yes",U454+(X454*S454)/10000,T454+(X454*Q454)/10000),"Error msg/No rate shown")</f>
        <v>0.0397005</v>
      </c>
      <c r="AC454" s="34"/>
      <c r="AD454" s="34"/>
      <c r="AE454" s="35"/>
      <c r="AF454" s="35"/>
      <c r="AH454" s="36"/>
      <c r="AI454" s="36"/>
      <c r="AJ454" s="36"/>
      <c r="AK454" s="0" t="n">
        <v>3</v>
      </c>
    </row>
    <row r="455" customFormat="false" ht="13.8" hidden="true" customHeight="false" outlineLevel="0" collapsed="false">
      <c r="A455" s="25"/>
      <c r="B455" s="23"/>
      <c r="C455" s="24"/>
      <c r="D455" s="4"/>
      <c r="E455" s="4" t="s">
        <v>172</v>
      </c>
      <c r="F455" s="4"/>
      <c r="G455" s="26" t="s">
        <v>74</v>
      </c>
      <c r="H455" s="26" t="s">
        <v>105</v>
      </c>
      <c r="I455" s="26" t="s">
        <v>76</v>
      </c>
      <c r="J455" s="27" t="s">
        <v>77</v>
      </c>
      <c r="K455" s="28" t="n">
        <v>15</v>
      </c>
      <c r="L455" s="29" t="n">
        <v>0.6875</v>
      </c>
      <c r="M455" s="29" t="n">
        <v>0.597222222222222</v>
      </c>
      <c r="N455" s="26" t="s">
        <v>77</v>
      </c>
      <c r="O455" s="26" t="s">
        <v>78</v>
      </c>
      <c r="P455" s="30" t="n">
        <v>50</v>
      </c>
      <c r="Q455" s="30" t="n">
        <f aca="false">P455*T455</f>
        <v>198.785</v>
      </c>
      <c r="R455" s="30" t="s">
        <v>79</v>
      </c>
      <c r="S455" s="30" t="s">
        <v>79</v>
      </c>
      <c r="T455" s="31" t="n">
        <v>3.9757</v>
      </c>
      <c r="U455" s="31"/>
      <c r="V455" s="31" t="str">
        <f aca="false">_xlfn.CONCAT(H455,"/",G455)</f>
        <v>CZK/ALL</v>
      </c>
      <c r="W455" s="31" t="n">
        <f aca="false">ABS(10000*(U455-T455))</f>
        <v>39757</v>
      </c>
      <c r="X455" s="32" t="n">
        <f aca="false">IF(LEFT(V455,3)=G455,1,-1)</f>
        <v>-1</v>
      </c>
      <c r="Y455" s="31" t="n">
        <f aca="false">IF(O455="Yes",S455-W455,Q455)</f>
        <v>198.785</v>
      </c>
      <c r="Z455" s="32" t="n">
        <f aca="false">Q455*3</f>
        <v>596.355</v>
      </c>
      <c r="AA455" s="33" t="n">
        <f aca="false">IF(O455="Yes",(Z455-S455)*100,(Z455-Q455)*100)</f>
        <v>39757</v>
      </c>
      <c r="AB455" s="34" t="n">
        <f aca="false">IF(ABS(Y455)&lt;Z455,IF(O455="Yes",U455+(X455*S455)/10000,T455+(X455*Q455)/10000),"Error msg/No rate shown")</f>
        <v>3.9558215</v>
      </c>
      <c r="AC455" s="34"/>
      <c r="AD455" s="34"/>
      <c r="AE455" s="35"/>
      <c r="AF455" s="35"/>
      <c r="AH455" s="36"/>
      <c r="AI455" s="36"/>
      <c r="AJ455" s="36"/>
      <c r="AK455" s="0" t="n">
        <v>3</v>
      </c>
    </row>
    <row r="456" customFormat="false" ht="13.8" hidden="true" customHeight="false" outlineLevel="0" collapsed="false">
      <c r="A456" s="25"/>
      <c r="B456" s="23"/>
      <c r="C456" s="24"/>
      <c r="D456" s="4"/>
      <c r="E456" s="4" t="s">
        <v>172</v>
      </c>
      <c r="F456" s="4"/>
      <c r="G456" s="26" t="s">
        <v>80</v>
      </c>
      <c r="H456" s="26" t="s">
        <v>105</v>
      </c>
      <c r="I456" s="26" t="s">
        <v>76</v>
      </c>
      <c r="J456" s="27" t="s">
        <v>77</v>
      </c>
      <c r="K456" s="28" t="n">
        <v>15</v>
      </c>
      <c r="L456" s="29" t="n">
        <v>0.6875</v>
      </c>
      <c r="M456" s="29" t="n">
        <v>0.597222222222222</v>
      </c>
      <c r="N456" s="26" t="s">
        <v>77</v>
      </c>
      <c r="O456" s="26" t="s">
        <v>78</v>
      </c>
      <c r="P456" s="30" t="n">
        <v>50</v>
      </c>
      <c r="Q456" s="30" t="n">
        <f aca="false">P456*T456</f>
        <v>0.854</v>
      </c>
      <c r="R456" s="30" t="s">
        <v>79</v>
      </c>
      <c r="S456" s="30" t="s">
        <v>79</v>
      </c>
      <c r="T456" s="31" t="n">
        <v>0.01708</v>
      </c>
      <c r="U456" s="31"/>
      <c r="V456" s="31" t="str">
        <f aca="false">_xlfn.CONCAT(H456,"/",G456)</f>
        <v>CZK/AOA</v>
      </c>
      <c r="W456" s="31" t="n">
        <f aca="false">ABS(10000*(U456-T456))</f>
        <v>170.8</v>
      </c>
      <c r="X456" s="32" t="n">
        <f aca="false">IF(LEFT(V456,3)=G456,1,-1)</f>
        <v>-1</v>
      </c>
      <c r="Y456" s="31" t="n">
        <f aca="false">IF(O456="Yes",S456-W456,Q456)</f>
        <v>0.854</v>
      </c>
      <c r="Z456" s="32" t="n">
        <f aca="false">Q456*3</f>
        <v>2.562</v>
      </c>
      <c r="AA456" s="33" t="n">
        <f aca="false">IF(O456="Yes",(Z456-S456)*100,(Z456-Q456)*100)</f>
        <v>170.8</v>
      </c>
      <c r="AB456" s="34" t="n">
        <f aca="false">IF(ABS(Y456)&lt;Z456,IF(O456="Yes",U456+(X456*S456)/10000,T456+(X456*Q456)/10000),"Error msg/No rate shown")</f>
        <v>0.0169946</v>
      </c>
      <c r="AC456" s="34"/>
      <c r="AD456" s="34"/>
      <c r="AE456" s="35"/>
      <c r="AF456" s="35"/>
      <c r="AH456" s="36"/>
      <c r="AI456" s="36"/>
      <c r="AJ456" s="36"/>
      <c r="AK456" s="0" t="n">
        <v>3</v>
      </c>
    </row>
    <row r="457" customFormat="false" ht="13.8" hidden="true" customHeight="false" outlineLevel="0" collapsed="false">
      <c r="A457" s="25"/>
      <c r="B457" s="23"/>
      <c r="C457" s="24"/>
      <c r="D457" s="4"/>
      <c r="E457" s="4" t="s">
        <v>173</v>
      </c>
      <c r="F457" s="4"/>
      <c r="G457" s="26" t="s">
        <v>81</v>
      </c>
      <c r="H457" s="26" t="s">
        <v>105</v>
      </c>
      <c r="I457" s="26" t="s">
        <v>76</v>
      </c>
      <c r="J457" s="27" t="s">
        <v>77</v>
      </c>
      <c r="K457" s="28" t="n">
        <v>15</v>
      </c>
      <c r="L457" s="29" t="n">
        <v>0.6875</v>
      </c>
      <c r="M457" s="29" t="n">
        <v>0.597222222222222</v>
      </c>
      <c r="N457" s="26" t="s">
        <v>77</v>
      </c>
      <c r="O457" s="26" t="s">
        <v>78</v>
      </c>
      <c r="P457" s="30" t="n">
        <v>50</v>
      </c>
      <c r="Q457" s="30" t="n">
        <f aca="false">P457*T457</f>
        <v>2103.21</v>
      </c>
      <c r="R457" s="30" t="s">
        <v>79</v>
      </c>
      <c r="S457" s="30" t="s">
        <v>79</v>
      </c>
      <c r="T457" s="31" t="n">
        <v>42.0642</v>
      </c>
      <c r="U457" s="31"/>
      <c r="V457" s="31" t="str">
        <f aca="false">_xlfn.CONCAT(H457,"/",G457)</f>
        <v>CZK/ARS</v>
      </c>
      <c r="W457" s="31" t="n">
        <f aca="false">ABS(10000*(U457-T457))</f>
        <v>420642</v>
      </c>
      <c r="X457" s="32" t="n">
        <f aca="false">IF(LEFT(V457,3)=G457,1,-1)</f>
        <v>-1</v>
      </c>
      <c r="Y457" s="31" t="n">
        <f aca="false">IF(O457="Yes",S457-W457,Q457)</f>
        <v>2103.21</v>
      </c>
      <c r="Z457" s="32" t="n">
        <f aca="false">Q457*3</f>
        <v>6309.63</v>
      </c>
      <c r="AA457" s="33" t="n">
        <f aca="false">IF(O457="Yes",(Z457-S457)*100,(Z457-Q457)*100)</f>
        <v>420642</v>
      </c>
      <c r="AB457" s="34" t="n">
        <f aca="false">IF(ABS(Y457)&lt;Z457,IF(O457="Yes",U457+(X457*S457)/10000,T457+(X457*Q457)/10000),"Error msg/No rate shown")</f>
        <v>41.853879</v>
      </c>
      <c r="AC457" s="34"/>
      <c r="AD457" s="34"/>
      <c r="AE457" s="35"/>
      <c r="AF457" s="35"/>
      <c r="AH457" s="36"/>
      <c r="AI457" s="36"/>
      <c r="AJ457" s="36"/>
      <c r="AK457" s="0" t="n">
        <v>3</v>
      </c>
    </row>
    <row r="458" customFormat="false" ht="13.8" hidden="true" customHeight="false" outlineLevel="0" collapsed="false">
      <c r="A458" s="25"/>
      <c r="B458" s="23"/>
      <c r="C458" s="24"/>
      <c r="D458" s="4"/>
      <c r="E458" s="4" t="s">
        <v>172</v>
      </c>
      <c r="F458" s="4" t="s">
        <v>82</v>
      </c>
      <c r="G458" s="26" t="s">
        <v>83</v>
      </c>
      <c r="H458" s="26" t="s">
        <v>105</v>
      </c>
      <c r="I458" s="26" t="s">
        <v>76</v>
      </c>
      <c r="J458" s="27" t="s">
        <v>77</v>
      </c>
      <c r="K458" s="28" t="n">
        <v>15</v>
      </c>
      <c r="L458" s="29" t="n">
        <v>0.6875</v>
      </c>
      <c r="M458" s="29" t="n">
        <v>0.597222222222222</v>
      </c>
      <c r="N458" s="26" t="s">
        <v>77</v>
      </c>
      <c r="O458" s="26" t="s">
        <v>78</v>
      </c>
      <c r="P458" s="30" t="n">
        <v>50</v>
      </c>
      <c r="Q458" s="30" t="n">
        <f aca="false">P458*T458</f>
        <v>3.2695</v>
      </c>
      <c r="R458" s="30" t="s">
        <v>79</v>
      </c>
      <c r="S458" s="30" t="s">
        <v>79</v>
      </c>
      <c r="T458" s="31" t="n">
        <v>0.06539</v>
      </c>
      <c r="U458" s="31"/>
      <c r="V458" s="31" t="str">
        <f aca="false">_xlfn.CONCAT(H458,"/",G458)</f>
        <v>CZK/AUD</v>
      </c>
      <c r="W458" s="31" t="n">
        <f aca="false">ABS(10000*(U458-T458))</f>
        <v>653.9</v>
      </c>
      <c r="X458" s="32" t="n">
        <f aca="false">IF(LEFT(V458,3)=G458,1,-1)</f>
        <v>-1</v>
      </c>
      <c r="Y458" s="31" t="n">
        <f aca="false">IF(O458="Yes",S458-W458,Q458)</f>
        <v>3.2695</v>
      </c>
      <c r="Z458" s="32" t="n">
        <f aca="false">Q458*3</f>
        <v>9.8085</v>
      </c>
      <c r="AA458" s="33" t="n">
        <f aca="false">IF(O458="Yes",(Z458-S458)*100,(Z458-Q458)*100)</f>
        <v>653.9</v>
      </c>
      <c r="AB458" s="34" t="n">
        <f aca="false">IF(ABS(Y458)&lt;Z458,IF(O458="Yes",U458+(X458*S458)/10000,T458+(X458*Q458)/10000),"Error msg/No rate shown")</f>
        <v>0.06506305</v>
      </c>
      <c r="AC458" s="34"/>
      <c r="AD458" s="34"/>
      <c r="AE458" s="35"/>
      <c r="AF458" s="35"/>
      <c r="AH458" s="36"/>
      <c r="AI458" s="36"/>
      <c r="AJ458" s="36"/>
      <c r="AK458" s="0" t="n">
        <v>3</v>
      </c>
    </row>
    <row r="459" customFormat="false" ht="13.8" hidden="true" customHeight="false" outlineLevel="0" collapsed="false">
      <c r="A459" s="25"/>
      <c r="B459" s="23"/>
      <c r="C459" s="24"/>
      <c r="D459" s="4"/>
      <c r="E459" s="4" t="s">
        <v>173</v>
      </c>
      <c r="F459" s="4"/>
      <c r="G459" s="26" t="s">
        <v>84</v>
      </c>
      <c r="H459" s="26" t="s">
        <v>105</v>
      </c>
      <c r="I459" s="26" t="s">
        <v>76</v>
      </c>
      <c r="J459" s="27" t="s">
        <v>77</v>
      </c>
      <c r="K459" s="28" t="n">
        <v>15</v>
      </c>
      <c r="L459" s="29" t="n">
        <v>0.6875</v>
      </c>
      <c r="M459" s="29" t="n">
        <v>0.597222222222222</v>
      </c>
      <c r="N459" s="26" t="s">
        <v>77</v>
      </c>
      <c r="O459" s="26" t="s">
        <v>78</v>
      </c>
      <c r="P459" s="30" t="n">
        <v>50</v>
      </c>
      <c r="Q459" s="30" t="n">
        <f aca="false">P459*T459</f>
        <v>0.836</v>
      </c>
      <c r="R459" s="30" t="s">
        <v>79</v>
      </c>
      <c r="S459" s="30" t="s">
        <v>79</v>
      </c>
      <c r="T459" s="31" t="n">
        <v>0.01672</v>
      </c>
      <c r="U459" s="31"/>
      <c r="V459" s="31" t="str">
        <f aca="false">_xlfn.CONCAT(H459,"/",G459)</f>
        <v>CZK/BHD</v>
      </c>
      <c r="W459" s="31" t="n">
        <f aca="false">ABS(10000*(U459-T459))</f>
        <v>167.2</v>
      </c>
      <c r="X459" s="32" t="n">
        <f aca="false">IF(LEFT(V459,3)=G459,1,-1)</f>
        <v>-1</v>
      </c>
      <c r="Y459" s="31" t="n">
        <f aca="false">IF(O459="Yes",S459-W459,Q459)</f>
        <v>0.836</v>
      </c>
      <c r="Z459" s="32" t="n">
        <f aca="false">Q459*3</f>
        <v>2.508</v>
      </c>
      <c r="AA459" s="33" t="n">
        <f aca="false">IF(O459="Yes",(Z459-S459)*100,(Z459-Q459)*100)</f>
        <v>167.2</v>
      </c>
      <c r="AB459" s="34" t="n">
        <f aca="false">IF(ABS(Y459)&lt;Z459,IF(O459="Yes",U459+(X459*S459)/10000,T459+(X459*Q459)/10000),"Error msg/No rate shown")</f>
        <v>0.0166364</v>
      </c>
      <c r="AC459" s="34"/>
      <c r="AD459" s="34"/>
      <c r="AE459" s="35"/>
      <c r="AF459" s="35"/>
      <c r="AH459" s="36"/>
      <c r="AI459" s="36"/>
      <c r="AJ459" s="36"/>
      <c r="AK459" s="0" t="n">
        <v>3</v>
      </c>
    </row>
    <row r="460" customFormat="false" ht="13.8" hidden="true" customHeight="false" outlineLevel="0" collapsed="false">
      <c r="A460" s="25"/>
      <c r="B460" s="23"/>
      <c r="C460" s="24"/>
      <c r="D460" s="4"/>
      <c r="E460" s="4" t="s">
        <v>173</v>
      </c>
      <c r="F460" s="4"/>
      <c r="G460" s="26" t="s">
        <v>85</v>
      </c>
      <c r="H460" s="26" t="s">
        <v>105</v>
      </c>
      <c r="I460" s="26" t="s">
        <v>76</v>
      </c>
      <c r="J460" s="27" t="s">
        <v>77</v>
      </c>
      <c r="K460" s="28" t="n">
        <v>15</v>
      </c>
      <c r="L460" s="29" t="n">
        <v>0.6875</v>
      </c>
      <c r="M460" s="29" t="n">
        <v>0.597222222222222</v>
      </c>
      <c r="N460" s="26" t="s">
        <v>77</v>
      </c>
      <c r="O460" s="26" t="s">
        <v>78</v>
      </c>
      <c r="P460" s="30" t="n">
        <v>50</v>
      </c>
      <c r="Q460" s="30" t="n">
        <f aca="false">P460*T460</f>
        <v>263.455</v>
      </c>
      <c r="R460" s="30" t="s">
        <v>79</v>
      </c>
      <c r="S460" s="30" t="s">
        <v>79</v>
      </c>
      <c r="T460" s="31" t="n">
        <v>5.2691</v>
      </c>
      <c r="U460" s="31"/>
      <c r="V460" s="31" t="str">
        <f aca="false">_xlfn.CONCAT(H460,"/",G460)</f>
        <v>CZK/BDT</v>
      </c>
      <c r="W460" s="31" t="n">
        <f aca="false">ABS(10000*(U460-T460))</f>
        <v>52691</v>
      </c>
      <c r="X460" s="32" t="n">
        <f aca="false">IF(LEFT(V460,3)=G460,1,-1)</f>
        <v>-1</v>
      </c>
      <c r="Y460" s="31" t="n">
        <f aca="false">IF(O460="Yes",S460-W460,Q460)</f>
        <v>263.455</v>
      </c>
      <c r="Z460" s="32" t="n">
        <f aca="false">Q460*3</f>
        <v>790.365</v>
      </c>
      <c r="AA460" s="33" t="n">
        <f aca="false">IF(O460="Yes",(Z460-S460)*100,(Z460-Q460)*100)</f>
        <v>52691</v>
      </c>
      <c r="AB460" s="34" t="n">
        <f aca="false">IF(ABS(Y460)&lt;Z460,IF(O460="Yes",U460+(X460*S460)/10000,T460+(X460*Q460)/10000),"Error msg/No rate shown")</f>
        <v>5.2427545</v>
      </c>
      <c r="AC460" s="34"/>
      <c r="AD460" s="34"/>
      <c r="AE460" s="35"/>
      <c r="AF460" s="35"/>
      <c r="AH460" s="36"/>
      <c r="AI460" s="36"/>
      <c r="AJ460" s="36"/>
      <c r="AK460" s="0" t="n">
        <v>3</v>
      </c>
    </row>
    <row r="461" customFormat="false" ht="13.8" hidden="true" customHeight="false" outlineLevel="0" collapsed="false">
      <c r="A461" s="25"/>
      <c r="B461" s="23"/>
      <c r="C461" s="24"/>
      <c r="D461" s="4"/>
      <c r="E461" s="4" t="s">
        <v>173</v>
      </c>
      <c r="F461" s="4"/>
      <c r="G461" s="26" t="s">
        <v>86</v>
      </c>
      <c r="H461" s="26" t="s">
        <v>105</v>
      </c>
      <c r="I461" s="26" t="s">
        <v>76</v>
      </c>
      <c r="J461" s="27" t="s">
        <v>77</v>
      </c>
      <c r="K461" s="28" t="n">
        <v>15</v>
      </c>
      <c r="L461" s="29" t="n">
        <v>0.6875</v>
      </c>
      <c r="M461" s="29" t="n">
        <v>0.597222222222222</v>
      </c>
      <c r="N461" s="26" t="s">
        <v>77</v>
      </c>
      <c r="O461" s="26" t="s">
        <v>78</v>
      </c>
      <c r="P461" s="30" t="n">
        <v>50</v>
      </c>
      <c r="Q461" s="30" t="n">
        <f aca="false">P461*T461</f>
        <v>2.2185</v>
      </c>
      <c r="R461" s="30" t="s">
        <v>79</v>
      </c>
      <c r="S461" s="30" t="s">
        <v>79</v>
      </c>
      <c r="T461" s="31" t="n">
        <v>0.04437</v>
      </c>
      <c r="U461" s="31"/>
      <c r="V461" s="31" t="str">
        <f aca="false">_xlfn.CONCAT(H461,"/",G461)</f>
        <v>CZK/XOF</v>
      </c>
      <c r="W461" s="31" t="n">
        <f aca="false">ABS(10000*(U461-T461))</f>
        <v>443.7</v>
      </c>
      <c r="X461" s="32" t="n">
        <f aca="false">IF(LEFT(V461,3)=G461,1,-1)</f>
        <v>-1</v>
      </c>
      <c r="Y461" s="31" t="n">
        <f aca="false">IF(O461="Yes",S461-W461,Q461)</f>
        <v>2.2185</v>
      </c>
      <c r="Z461" s="32" t="n">
        <f aca="false">Q461*3</f>
        <v>6.6555</v>
      </c>
      <c r="AA461" s="33" t="n">
        <f aca="false">IF(O461="Yes",(Z461-S461)*100,(Z461-Q461)*100)</f>
        <v>443.7</v>
      </c>
      <c r="AB461" s="34" t="n">
        <f aca="false">IF(ABS(Y461)&lt;Z461,IF(O461="Yes",U461+(X461*S461)/10000,T461+(X461*Q461)/10000),"Error msg/No rate shown")</f>
        <v>0.04414815</v>
      </c>
      <c r="AC461" s="34"/>
      <c r="AD461" s="34"/>
      <c r="AE461" s="35"/>
      <c r="AF461" s="35"/>
      <c r="AH461" s="36"/>
      <c r="AI461" s="36"/>
      <c r="AJ461" s="36"/>
      <c r="AK461" s="0" t="n">
        <v>3</v>
      </c>
    </row>
    <row r="462" customFormat="false" ht="13.8" hidden="true" customHeight="false" outlineLevel="0" collapsed="false">
      <c r="A462" s="25"/>
      <c r="B462" s="23"/>
      <c r="C462" s="24"/>
      <c r="D462" s="4"/>
      <c r="E462" s="4" t="s">
        <v>173</v>
      </c>
      <c r="F462" s="4"/>
      <c r="G462" s="26" t="s">
        <v>87</v>
      </c>
      <c r="H462" s="26" t="s">
        <v>105</v>
      </c>
      <c r="I462" s="26" t="s">
        <v>76</v>
      </c>
      <c r="J462" s="27" t="s">
        <v>77</v>
      </c>
      <c r="K462" s="28" t="n">
        <v>15</v>
      </c>
      <c r="L462" s="29" t="n">
        <v>0.6875</v>
      </c>
      <c r="M462" s="29" t="n">
        <v>0.597222222222222</v>
      </c>
      <c r="N462" s="26" t="s">
        <v>77</v>
      </c>
      <c r="O462" s="26" t="s">
        <v>78</v>
      </c>
      <c r="P462" s="30" t="n">
        <v>50</v>
      </c>
      <c r="Q462" s="30" t="n">
        <f aca="false">P462*T462</f>
        <v>15.22</v>
      </c>
      <c r="R462" s="30" t="s">
        <v>79</v>
      </c>
      <c r="S462" s="30" t="s">
        <v>79</v>
      </c>
      <c r="T462" s="31" t="n">
        <v>0.3044</v>
      </c>
      <c r="U462" s="31"/>
      <c r="V462" s="31" t="str">
        <f aca="false">_xlfn.CONCAT(H462,"/",G462)</f>
        <v>CZK/BOB</v>
      </c>
      <c r="W462" s="31" t="n">
        <f aca="false">ABS(10000*(U462-T462))</f>
        <v>3044</v>
      </c>
      <c r="X462" s="32" t="n">
        <f aca="false">IF(LEFT(V462,3)=G462,1,-1)</f>
        <v>-1</v>
      </c>
      <c r="Y462" s="31" t="n">
        <f aca="false">IF(O462="Yes",S462-W462,Q462)</f>
        <v>15.22</v>
      </c>
      <c r="Z462" s="32" t="n">
        <f aca="false">Q462*3</f>
        <v>45.66</v>
      </c>
      <c r="AA462" s="33" t="n">
        <f aca="false">IF(O462="Yes",(Z462-S462)*100,(Z462-Q462)*100)</f>
        <v>3044</v>
      </c>
      <c r="AB462" s="34" t="n">
        <f aca="false">IF(ABS(Y462)&lt;Z462,IF(O462="Yes",U462+(X462*S462)/10000,T462+(X462*Q462)/10000),"Error msg/No rate shown")</f>
        <v>0.302878</v>
      </c>
      <c r="AC462" s="34"/>
      <c r="AD462" s="34"/>
      <c r="AE462" s="35"/>
      <c r="AF462" s="35"/>
      <c r="AH462" s="36"/>
      <c r="AI462" s="36"/>
      <c r="AJ462" s="36"/>
      <c r="AK462" s="0" t="n">
        <v>3</v>
      </c>
    </row>
    <row r="463" customFormat="false" ht="13.8" hidden="true" customHeight="false" outlineLevel="0" collapsed="false">
      <c r="A463" s="25"/>
      <c r="B463" s="23"/>
      <c r="C463" s="24"/>
      <c r="D463" s="4"/>
      <c r="E463" s="4" t="s">
        <v>174</v>
      </c>
      <c r="F463" s="4" t="s">
        <v>82</v>
      </c>
      <c r="G463" s="26" t="s">
        <v>89</v>
      </c>
      <c r="H463" s="26" t="s">
        <v>105</v>
      </c>
      <c r="I463" s="26" t="s">
        <v>76</v>
      </c>
      <c r="J463" s="27" t="s">
        <v>77</v>
      </c>
      <c r="K463" s="28" t="n">
        <v>15</v>
      </c>
      <c r="L463" s="29" t="n">
        <v>0.6875</v>
      </c>
      <c r="M463" s="29" t="n">
        <v>0.597222222222222</v>
      </c>
      <c r="N463" s="26" t="s">
        <v>77</v>
      </c>
      <c r="O463" s="26" t="s">
        <v>78</v>
      </c>
      <c r="P463" s="30" t="n">
        <v>50</v>
      </c>
      <c r="Q463" s="30" t="n">
        <f aca="false">P463*T463</f>
        <v>2.2185</v>
      </c>
      <c r="R463" s="30" t="s">
        <v>79</v>
      </c>
      <c r="S463" s="30" t="s">
        <v>79</v>
      </c>
      <c r="T463" s="31" t="n">
        <v>0.04437</v>
      </c>
      <c r="U463" s="31"/>
      <c r="V463" s="31" t="str">
        <f aca="false">_xlfn.CONCAT(H463,"/",G463)</f>
        <v>CZK/USD</v>
      </c>
      <c r="W463" s="31" t="n">
        <f aca="false">ABS(10000*(U463-T463))</f>
        <v>443.7</v>
      </c>
      <c r="X463" s="32" t="n">
        <f aca="false">IF(LEFT(V463,3)=G463,1,-1)</f>
        <v>-1</v>
      </c>
      <c r="Y463" s="31" t="n">
        <f aca="false">IF(O463="Yes",S463-W463,Q463)</f>
        <v>2.2185</v>
      </c>
      <c r="Z463" s="32" t="n">
        <f aca="false">Q463*3</f>
        <v>6.6555</v>
      </c>
      <c r="AA463" s="33" t="n">
        <f aca="false">IF(O463="Yes",(Z463-S463)*100,(Z463-Q463)*100)</f>
        <v>443.7</v>
      </c>
      <c r="AB463" s="34" t="n">
        <f aca="false">IF(ABS(Y463)&lt;Z463,IF(O463="Yes",U463+(X463*S463)/10000,T463+(X463*Q463)/10000),"Error msg/No rate shown")</f>
        <v>0.04414815</v>
      </c>
      <c r="AC463" s="34"/>
      <c r="AD463" s="34"/>
      <c r="AE463" s="35"/>
      <c r="AF463" s="35"/>
      <c r="AH463" s="36"/>
      <c r="AI463" s="36"/>
      <c r="AJ463" s="36"/>
      <c r="AK463" s="0" t="n">
        <v>3</v>
      </c>
    </row>
    <row r="464" customFormat="false" ht="13.8" hidden="true" customHeight="false" outlineLevel="0" collapsed="false">
      <c r="A464" s="25"/>
      <c r="B464" s="23"/>
      <c r="C464" s="24"/>
      <c r="D464" s="4"/>
      <c r="E464" s="4" t="s">
        <v>173</v>
      </c>
      <c r="F464" s="4"/>
      <c r="G464" s="26" t="s">
        <v>90</v>
      </c>
      <c r="H464" s="26" t="s">
        <v>105</v>
      </c>
      <c r="I464" s="26" t="s">
        <v>91</v>
      </c>
      <c r="J464" s="27" t="s">
        <v>77</v>
      </c>
      <c r="K464" s="28" t="n">
        <v>15</v>
      </c>
      <c r="L464" s="29" t="n">
        <v>0.6875</v>
      </c>
      <c r="M464" s="29" t="n">
        <v>0.597222222222222</v>
      </c>
      <c r="N464" s="26" t="s">
        <v>77</v>
      </c>
      <c r="O464" s="26" t="s">
        <v>78</v>
      </c>
      <c r="P464" s="30" t="n">
        <v>50</v>
      </c>
      <c r="Q464" s="30" t="n">
        <f aca="false">P464*T464</f>
        <v>3.9015</v>
      </c>
      <c r="R464" s="30" t="s">
        <v>79</v>
      </c>
      <c r="S464" s="30" t="s">
        <v>79</v>
      </c>
      <c r="T464" s="31" t="n">
        <v>0.07803</v>
      </c>
      <c r="U464" s="31"/>
      <c r="V464" s="31" t="str">
        <f aca="false">_xlfn.CONCAT(H464,"/",G464)</f>
        <v>CZK/BAM</v>
      </c>
      <c r="W464" s="31" t="n">
        <f aca="false">ABS(10000*(U464-T464))</f>
        <v>780.3</v>
      </c>
      <c r="X464" s="32" t="n">
        <f aca="false">IF(LEFT(V464,3)=G464,1,-1)</f>
        <v>-1</v>
      </c>
      <c r="Y464" s="31" t="n">
        <f aca="false">IF(O464="Yes",S464-W464,Q464)</f>
        <v>3.9015</v>
      </c>
      <c r="Z464" s="32" t="n">
        <f aca="false">Q464*3</f>
        <v>11.7045</v>
      </c>
      <c r="AA464" s="33" t="n">
        <f aca="false">IF(O464="Yes",(Z464-S464)*100,(Z464-Q464)*100)</f>
        <v>780.3</v>
      </c>
      <c r="AB464" s="34" t="n">
        <f aca="false">IF(ABS(Y464)&lt;Z464,IF(O464="Yes",U464+(X464*S464)/10000,T464+(X464*Q464)/10000),"Error msg/No rate shown")</f>
        <v>0.07763985</v>
      </c>
      <c r="AC464" s="34"/>
      <c r="AD464" s="34"/>
      <c r="AE464" s="35"/>
      <c r="AF464" s="35"/>
      <c r="AH464" s="36"/>
      <c r="AI464" s="36"/>
      <c r="AJ464" s="36"/>
      <c r="AK464" s="0" t="n">
        <v>3</v>
      </c>
    </row>
    <row r="465" customFormat="false" ht="13.8" hidden="true" customHeight="false" outlineLevel="0" collapsed="false">
      <c r="A465" s="25"/>
      <c r="B465" s="23"/>
      <c r="C465" s="24"/>
      <c r="D465" s="4"/>
      <c r="E465" s="4" t="s">
        <v>173</v>
      </c>
      <c r="F465" s="4"/>
      <c r="G465" s="26" t="s">
        <v>92</v>
      </c>
      <c r="H465" s="26" t="s">
        <v>105</v>
      </c>
      <c r="I465" s="26" t="s">
        <v>91</v>
      </c>
      <c r="J465" s="27" t="s">
        <v>77</v>
      </c>
      <c r="K465" s="28" t="n">
        <v>15</v>
      </c>
      <c r="L465" s="29" t="n">
        <v>0.6875</v>
      </c>
      <c r="M465" s="29" t="n">
        <v>0.597222222222222</v>
      </c>
      <c r="N465" s="26" t="s">
        <v>77</v>
      </c>
      <c r="O465" s="26" t="s">
        <v>78</v>
      </c>
      <c r="P465" s="30" t="n">
        <v>50</v>
      </c>
      <c r="Q465" s="30" t="n">
        <f aca="false">P465*T465</f>
        <v>29.465</v>
      </c>
      <c r="R465" s="30" t="s">
        <v>79</v>
      </c>
      <c r="S465" s="30" t="s">
        <v>79</v>
      </c>
      <c r="T465" s="31" t="n">
        <v>0.5893</v>
      </c>
      <c r="U465" s="31"/>
      <c r="V465" s="31" t="str">
        <f aca="false">_xlfn.CONCAT(H465,"/",G465)</f>
        <v>CZK/BWP</v>
      </c>
      <c r="W465" s="31" t="n">
        <f aca="false">ABS(10000*(U465-T465))</f>
        <v>5893</v>
      </c>
      <c r="X465" s="32" t="n">
        <f aca="false">IF(LEFT(V465,3)=G465,1,-1)</f>
        <v>-1</v>
      </c>
      <c r="Y465" s="31" t="n">
        <f aca="false">IF(O465="Yes",S465-W465,Q465)</f>
        <v>29.465</v>
      </c>
      <c r="Z465" s="32" t="n">
        <f aca="false">Q465*3</f>
        <v>88.395</v>
      </c>
      <c r="AA465" s="33" t="n">
        <f aca="false">IF(O465="Yes",(Z465-S465)*100,(Z465-Q465)*100)</f>
        <v>5893</v>
      </c>
      <c r="AB465" s="34" t="n">
        <f aca="false">IF(ABS(Y465)&lt;Z465,IF(O465="Yes",U465+(X465*S465)/10000,T465+(X465*Q465)/10000),"Error msg/No rate shown")</f>
        <v>0.5863535</v>
      </c>
      <c r="AC465" s="34"/>
      <c r="AD465" s="34"/>
      <c r="AE465" s="35"/>
      <c r="AF465" s="35"/>
      <c r="AH465" s="36"/>
      <c r="AI465" s="36"/>
      <c r="AJ465" s="36"/>
      <c r="AK465" s="0" t="n">
        <v>3</v>
      </c>
    </row>
    <row r="466" customFormat="false" ht="13.8" hidden="true" customHeight="false" outlineLevel="0" collapsed="false">
      <c r="A466" s="25"/>
      <c r="B466" s="23"/>
      <c r="C466" s="24"/>
      <c r="D466" s="4"/>
      <c r="E466" s="4" t="s">
        <v>173</v>
      </c>
      <c r="F466" s="4"/>
      <c r="G466" s="26" t="s">
        <v>93</v>
      </c>
      <c r="H466" s="26" t="s">
        <v>105</v>
      </c>
      <c r="I466" s="26" t="s">
        <v>76</v>
      </c>
      <c r="J466" s="27" t="s">
        <v>77</v>
      </c>
      <c r="K466" s="28" t="n">
        <v>15</v>
      </c>
      <c r="L466" s="29" t="n">
        <v>0.6875</v>
      </c>
      <c r="M466" s="29" t="n">
        <v>0.597222222222222</v>
      </c>
      <c r="N466" s="26" t="s">
        <v>77</v>
      </c>
      <c r="O466" s="26" t="s">
        <v>78</v>
      </c>
      <c r="P466" s="30" t="n">
        <v>50</v>
      </c>
      <c r="Q466" s="30" t="n">
        <f aca="false">P466*T466</f>
        <v>12.345</v>
      </c>
      <c r="R466" s="30" t="s">
        <v>79</v>
      </c>
      <c r="S466" s="30" t="s">
        <v>79</v>
      </c>
      <c r="T466" s="31" t="n">
        <v>0.2469</v>
      </c>
      <c r="U466" s="31"/>
      <c r="V466" s="31" t="str">
        <f aca="false">_xlfn.CONCAT(H466,"/",G466)</f>
        <v>CZK/BRL</v>
      </c>
      <c r="W466" s="31" t="n">
        <f aca="false">ABS(10000*(U466-T466))</f>
        <v>2469</v>
      </c>
      <c r="X466" s="32" t="n">
        <f aca="false">IF(LEFT(V466,3)=G466,1,-1)</f>
        <v>-1</v>
      </c>
      <c r="Y466" s="31" t="n">
        <f aca="false">IF(O466="Yes",S466-W466,Q466)</f>
        <v>12.345</v>
      </c>
      <c r="Z466" s="32" t="n">
        <f aca="false">Q466*3</f>
        <v>37.035</v>
      </c>
      <c r="AA466" s="33" t="n">
        <f aca="false">IF(O466="Yes",(Z466-S466)*100,(Z466-Q466)*100)</f>
        <v>2469</v>
      </c>
      <c r="AB466" s="34" t="n">
        <f aca="false">IF(ABS(Y466)&lt;Z466,IF(O466="Yes",U466+(X466*S466)/10000,T466+(X466*Q466)/10000),"Error msg/No rate shown")</f>
        <v>0.2456655</v>
      </c>
      <c r="AC466" s="34"/>
      <c r="AD466" s="34"/>
      <c r="AE466" s="35"/>
      <c r="AF466" s="35"/>
      <c r="AH466" s="36"/>
      <c r="AI466" s="36"/>
      <c r="AJ466" s="36"/>
      <c r="AK466" s="0" t="n">
        <v>3</v>
      </c>
    </row>
    <row r="467" customFormat="false" ht="13.8" hidden="true" customHeight="false" outlineLevel="0" collapsed="false">
      <c r="A467" s="25"/>
      <c r="B467" s="23"/>
      <c r="C467" s="24"/>
      <c r="D467" s="4"/>
      <c r="E467" s="4" t="s">
        <v>173</v>
      </c>
      <c r="F467" s="4"/>
      <c r="G467" s="26" t="s">
        <v>94</v>
      </c>
      <c r="H467" s="26" t="s">
        <v>105</v>
      </c>
      <c r="I467" s="26" t="s">
        <v>76</v>
      </c>
      <c r="J467" s="27" t="s">
        <v>77</v>
      </c>
      <c r="K467" s="28" t="n">
        <v>15</v>
      </c>
      <c r="L467" s="29" t="n">
        <v>0.6875</v>
      </c>
      <c r="M467" s="29" t="n">
        <v>0.597222222222222</v>
      </c>
      <c r="N467" s="26" t="s">
        <v>77</v>
      </c>
      <c r="O467" s="26" t="s">
        <v>78</v>
      </c>
      <c r="P467" s="30" t="n">
        <v>50</v>
      </c>
      <c r="Q467" s="30" t="n">
        <f aca="false">P467*T467</f>
        <v>3.9015</v>
      </c>
      <c r="R467" s="30" t="s">
        <v>79</v>
      </c>
      <c r="S467" s="30" t="s">
        <v>79</v>
      </c>
      <c r="T467" s="31" t="n">
        <v>0.07803</v>
      </c>
      <c r="U467" s="31"/>
      <c r="V467" s="31" t="str">
        <f aca="false">_xlfn.CONCAT(H467,"/",G467)</f>
        <v>CZK/BGN</v>
      </c>
      <c r="W467" s="31" t="n">
        <f aca="false">ABS(10000*(U467-T467))</f>
        <v>780.3</v>
      </c>
      <c r="X467" s="32" t="n">
        <f aca="false">IF(LEFT(V467,3)=G467,1,-1)</f>
        <v>-1</v>
      </c>
      <c r="Y467" s="31" t="n">
        <f aca="false">IF(O467="Yes",S467-W467,Q467)</f>
        <v>3.9015</v>
      </c>
      <c r="Z467" s="32" t="n">
        <f aca="false">Q467*3</f>
        <v>11.7045</v>
      </c>
      <c r="AA467" s="33" t="n">
        <f aca="false">IF(O467="Yes",(Z467-S467)*100,(Z467-Q467)*100)</f>
        <v>780.3</v>
      </c>
      <c r="AB467" s="34" t="n">
        <f aca="false">IF(ABS(Y467)&lt;Z467,IF(O467="Yes",U467+(X467*S467)/10000,T467+(X467*Q467)/10000),"Error msg/No rate shown")</f>
        <v>0.07763985</v>
      </c>
      <c r="AC467" s="34"/>
      <c r="AD467" s="34"/>
      <c r="AE467" s="35"/>
      <c r="AF467" s="35"/>
      <c r="AH467" s="36"/>
      <c r="AI467" s="36"/>
      <c r="AJ467" s="36"/>
      <c r="AK467" s="0" t="n">
        <v>3</v>
      </c>
    </row>
    <row r="468" customFormat="false" ht="13.8" hidden="true" customHeight="false" outlineLevel="0" collapsed="false">
      <c r="A468" s="25"/>
      <c r="B468" s="23"/>
      <c r="C468" s="24"/>
      <c r="D468" s="4"/>
      <c r="E468" s="4" t="s">
        <v>173</v>
      </c>
      <c r="F468" s="4"/>
      <c r="G468" s="26" t="s">
        <v>95</v>
      </c>
      <c r="H468" s="26" t="s">
        <v>105</v>
      </c>
      <c r="I468" s="26" t="s">
        <v>76</v>
      </c>
      <c r="J468" s="27" t="s">
        <v>77</v>
      </c>
      <c r="K468" s="28" t="n">
        <v>15</v>
      </c>
      <c r="L468" s="29" t="n">
        <v>0.6875</v>
      </c>
      <c r="M468" s="29" t="n">
        <v>0.597222222222222</v>
      </c>
      <c r="N468" s="26" t="s">
        <v>77</v>
      </c>
      <c r="O468" s="26" t="s">
        <v>78</v>
      </c>
      <c r="P468" s="30" t="n">
        <v>50</v>
      </c>
      <c r="Q468" s="30" t="n">
        <f aca="false">P468*T468</f>
        <v>8987.5</v>
      </c>
      <c r="R468" s="30" t="s">
        <v>79</v>
      </c>
      <c r="S468" s="30" t="s">
        <v>79</v>
      </c>
      <c r="T468" s="31" t="n">
        <v>179.75</v>
      </c>
      <c r="U468" s="31"/>
      <c r="V468" s="31" t="str">
        <f aca="false">_xlfn.CONCAT(H468,"/",G468)</f>
        <v>CZK/KHR</v>
      </c>
      <c r="W468" s="31" t="n">
        <f aca="false">ABS(10000*(U468-T468))</f>
        <v>1797500</v>
      </c>
      <c r="X468" s="32" t="n">
        <f aca="false">IF(LEFT(V468,3)=G468,1,-1)</f>
        <v>-1</v>
      </c>
      <c r="Y468" s="31" t="n">
        <f aca="false">IF(O468="Yes",S468-W468,Q468)</f>
        <v>8987.5</v>
      </c>
      <c r="Z468" s="32" t="n">
        <f aca="false">Q468*3</f>
        <v>26962.5</v>
      </c>
      <c r="AA468" s="33" t="n">
        <f aca="false">IF(O468="Yes",(Z468-S468)*100,(Z468-Q468)*100)</f>
        <v>1797500</v>
      </c>
      <c r="AB468" s="34" t="n">
        <f aca="false">IF(ABS(Y468)&lt;Z468,IF(O468="Yes",U468+(X468*S468)/10000,T468+(X468*Q468)/10000),"Error msg/No rate shown")</f>
        <v>178.85125</v>
      </c>
      <c r="AC468" s="34"/>
      <c r="AD468" s="34"/>
      <c r="AE468" s="35"/>
      <c r="AF468" s="35"/>
      <c r="AH468" s="36"/>
      <c r="AI468" s="36"/>
      <c r="AJ468" s="36"/>
      <c r="AK468" s="0" t="n">
        <v>3</v>
      </c>
    </row>
    <row r="469" customFormat="false" ht="13.8" hidden="true" customHeight="false" outlineLevel="0" collapsed="false">
      <c r="A469" s="25"/>
      <c r="B469" s="23"/>
      <c r="C469" s="24"/>
      <c r="D469" s="4"/>
      <c r="E469" s="4" t="s">
        <v>173</v>
      </c>
      <c r="F469" s="4"/>
      <c r="G469" s="26" t="s">
        <v>96</v>
      </c>
      <c r="H469" s="26" t="s">
        <v>105</v>
      </c>
      <c r="I469" s="26" t="s">
        <v>76</v>
      </c>
      <c r="J469" s="27" t="s">
        <v>77</v>
      </c>
      <c r="K469" s="28" t="n">
        <v>15</v>
      </c>
      <c r="L469" s="29" t="n">
        <v>0.6875</v>
      </c>
      <c r="M469" s="29" t="n">
        <v>0.597222222222222</v>
      </c>
      <c r="N469" s="26" t="s">
        <v>77</v>
      </c>
      <c r="O469" s="26" t="s">
        <v>78</v>
      </c>
      <c r="P469" s="30" t="n">
        <v>50</v>
      </c>
      <c r="Q469" s="30" t="n">
        <f aca="false">P469*T469</f>
        <v>1308.605</v>
      </c>
      <c r="R469" s="30" t="s">
        <v>79</v>
      </c>
      <c r="S469" s="30" t="s">
        <v>79</v>
      </c>
      <c r="T469" s="31" t="n">
        <v>26.1721</v>
      </c>
      <c r="U469" s="31"/>
      <c r="V469" s="31" t="str">
        <f aca="false">_xlfn.CONCAT(H469,"/",G469)</f>
        <v>CZK/XAF</v>
      </c>
      <c r="W469" s="31" t="n">
        <f aca="false">ABS(10000*(U469-T469))</f>
        <v>261721</v>
      </c>
      <c r="X469" s="32" t="n">
        <f aca="false">IF(LEFT(V469,3)=G469,1,-1)</f>
        <v>-1</v>
      </c>
      <c r="Y469" s="31" t="n">
        <f aca="false">IF(O469="Yes",S469-W469,Q469)</f>
        <v>1308.605</v>
      </c>
      <c r="Z469" s="32" t="n">
        <f aca="false">Q469*3</f>
        <v>3925.815</v>
      </c>
      <c r="AA469" s="33" t="n">
        <f aca="false">IF(O469="Yes",(Z469-S469)*100,(Z469-Q469)*100)</f>
        <v>261721</v>
      </c>
      <c r="AB469" s="34" t="n">
        <f aca="false">IF(ABS(Y469)&lt;Z469,IF(O469="Yes",U469+(X469*S469)/10000,T469+(X469*Q469)/10000),"Error msg/No rate shown")</f>
        <v>26.0412395</v>
      </c>
      <c r="AC469" s="34"/>
      <c r="AD469" s="34"/>
      <c r="AE469" s="35"/>
      <c r="AF469" s="35"/>
      <c r="AH469" s="36"/>
      <c r="AI469" s="36"/>
      <c r="AJ469" s="36"/>
      <c r="AK469" s="0" t="n">
        <v>3</v>
      </c>
    </row>
    <row r="470" customFormat="false" ht="13.8" hidden="true" customHeight="false" outlineLevel="0" collapsed="false">
      <c r="A470" s="25"/>
      <c r="B470" s="23"/>
      <c r="C470" s="24"/>
      <c r="D470" s="4"/>
      <c r="E470" s="4" t="s">
        <v>172</v>
      </c>
      <c r="F470" s="4" t="s">
        <v>82</v>
      </c>
      <c r="G470" s="26" t="s">
        <v>97</v>
      </c>
      <c r="H470" s="26" t="s">
        <v>105</v>
      </c>
      <c r="I470" s="26" t="s">
        <v>91</v>
      </c>
      <c r="J470" s="27" t="s">
        <v>77</v>
      </c>
      <c r="K470" s="28" t="n">
        <v>15</v>
      </c>
      <c r="L470" s="29" t="n">
        <v>0.6875</v>
      </c>
      <c r="M470" s="29" t="n">
        <v>0.597222222222222</v>
      </c>
      <c r="N470" s="26" t="s">
        <v>77</v>
      </c>
      <c r="O470" s="26" t="s">
        <v>78</v>
      </c>
      <c r="P470" s="30" t="n">
        <v>50</v>
      </c>
      <c r="Q470" s="30" t="n">
        <f aca="false">P470*T470</f>
        <v>2.9905</v>
      </c>
      <c r="R470" s="30" t="s">
        <v>79</v>
      </c>
      <c r="S470" s="30" t="s">
        <v>79</v>
      </c>
      <c r="T470" s="31" t="n">
        <v>0.05981</v>
      </c>
      <c r="U470" s="31"/>
      <c r="V470" s="31" t="str">
        <f aca="false">_xlfn.CONCAT(H470,"/",G470)</f>
        <v>CZK/CAD</v>
      </c>
      <c r="W470" s="31" t="n">
        <f aca="false">ABS(10000*(U470-T470))</f>
        <v>598.1</v>
      </c>
      <c r="X470" s="32" t="n">
        <f aca="false">IF(LEFT(V470,3)=G470,1,-1)</f>
        <v>-1</v>
      </c>
      <c r="Y470" s="31" t="n">
        <f aca="false">IF(O470="Yes",S470-W470,Q470)</f>
        <v>2.9905</v>
      </c>
      <c r="Z470" s="32" t="n">
        <f aca="false">Q470*3</f>
        <v>8.9715</v>
      </c>
      <c r="AA470" s="33" t="n">
        <f aca="false">IF(O470="Yes",(Z470-S470)*100,(Z470-Q470)*100)</f>
        <v>598.1</v>
      </c>
      <c r="AB470" s="34" t="n">
        <f aca="false">IF(ABS(Y470)&lt;Z470,IF(O470="Yes",U470+(X470*S470)/10000,T470+(X470*Q470)/10000),"Error msg/No rate shown")</f>
        <v>0.05951095</v>
      </c>
      <c r="AC470" s="34"/>
      <c r="AD470" s="34"/>
      <c r="AE470" s="35"/>
      <c r="AF470" s="35"/>
      <c r="AH470" s="36"/>
      <c r="AI470" s="36"/>
      <c r="AJ470" s="36"/>
      <c r="AK470" s="0" t="n">
        <v>3</v>
      </c>
    </row>
    <row r="471" customFormat="false" ht="13.8" hidden="true" customHeight="false" outlineLevel="0" collapsed="false">
      <c r="A471" s="25"/>
      <c r="B471" s="23"/>
      <c r="C471" s="24"/>
      <c r="D471" s="4"/>
      <c r="E471" s="4" t="s">
        <v>173</v>
      </c>
      <c r="F471" s="4"/>
      <c r="G471" s="26" t="s">
        <v>98</v>
      </c>
      <c r="H471" s="26" t="s">
        <v>105</v>
      </c>
      <c r="I471" s="26" t="s">
        <v>76</v>
      </c>
      <c r="J471" s="27" t="s">
        <v>77</v>
      </c>
      <c r="K471" s="28" t="n">
        <v>15</v>
      </c>
      <c r="L471" s="29" t="n">
        <v>0.6875</v>
      </c>
      <c r="M471" s="29" t="n">
        <v>0.597222222222222</v>
      </c>
      <c r="N471" s="26" t="s">
        <v>77</v>
      </c>
      <c r="O471" s="26" t="s">
        <v>78</v>
      </c>
      <c r="P471" s="30" t="n">
        <v>50</v>
      </c>
      <c r="Q471" s="30" t="n">
        <f aca="false">P471*T471</f>
        <v>219.97</v>
      </c>
      <c r="R471" s="30" t="s">
        <v>79</v>
      </c>
      <c r="S471" s="30" t="s">
        <v>79</v>
      </c>
      <c r="T471" s="31" t="n">
        <v>4.3994</v>
      </c>
      <c r="U471" s="31"/>
      <c r="V471" s="31" t="str">
        <f aca="false">_xlfn.CONCAT(H471,"/",G471)</f>
        <v>CZK/CVE</v>
      </c>
      <c r="W471" s="31" t="n">
        <f aca="false">ABS(10000*(U471-T471))</f>
        <v>43994</v>
      </c>
      <c r="X471" s="32" t="n">
        <f aca="false">IF(LEFT(V471,3)=G471,1,-1)</f>
        <v>-1</v>
      </c>
      <c r="Y471" s="31" t="n">
        <f aca="false">IF(O471="Yes",S471-W471,Q471)</f>
        <v>219.97</v>
      </c>
      <c r="Z471" s="32" t="n">
        <f aca="false">Q471*3</f>
        <v>659.91</v>
      </c>
      <c r="AA471" s="33" t="n">
        <f aca="false">IF(O471="Yes",(Z471-S471)*100,(Z471-Q471)*100)</f>
        <v>43994</v>
      </c>
      <c r="AB471" s="34" t="n">
        <f aca="false">IF(ABS(Y471)&lt;Z471,IF(O471="Yes",U471+(X471*S471)/10000,T471+(X471*Q471)/10000),"Error msg/No rate shown")</f>
        <v>4.377403</v>
      </c>
      <c r="AC471" s="34"/>
      <c r="AD471" s="34"/>
      <c r="AE471" s="35"/>
      <c r="AF471" s="35"/>
      <c r="AH471" s="36"/>
      <c r="AI471" s="36"/>
      <c r="AJ471" s="36"/>
      <c r="AK471" s="0" t="n">
        <v>3</v>
      </c>
    </row>
    <row r="472" customFormat="false" ht="13.8" hidden="true" customHeight="false" outlineLevel="0" collapsed="false">
      <c r="A472" s="25"/>
      <c r="B472" s="23"/>
      <c r="C472" s="24"/>
      <c r="D472" s="4"/>
      <c r="E472" s="4" t="s">
        <v>173</v>
      </c>
      <c r="F472" s="4"/>
      <c r="G472" s="26" t="s">
        <v>99</v>
      </c>
      <c r="H472" s="26" t="s">
        <v>105</v>
      </c>
      <c r="I472" s="26" t="s">
        <v>76</v>
      </c>
      <c r="J472" s="27" t="s">
        <v>77</v>
      </c>
      <c r="K472" s="28" t="n">
        <v>15</v>
      </c>
      <c r="L472" s="29" t="n">
        <v>0.6875</v>
      </c>
      <c r="M472" s="29" t="n">
        <v>0.597222222222222</v>
      </c>
      <c r="N472" s="26" t="s">
        <v>77</v>
      </c>
      <c r="O472" s="26" t="s">
        <v>78</v>
      </c>
      <c r="P472" s="30" t="n">
        <v>50</v>
      </c>
      <c r="Q472" s="30" t="n">
        <f aca="false">P472*T472</f>
        <v>2024.55</v>
      </c>
      <c r="R472" s="30" t="s">
        <v>79</v>
      </c>
      <c r="S472" s="30" t="s">
        <v>79</v>
      </c>
      <c r="T472" s="31" t="n">
        <v>40.491</v>
      </c>
      <c r="U472" s="31"/>
      <c r="V472" s="31" t="str">
        <f aca="false">_xlfn.CONCAT(H472,"/",G472)</f>
        <v>CZK/CLP</v>
      </c>
      <c r="W472" s="31" t="n">
        <f aca="false">ABS(10000*(U472-T472))</f>
        <v>404910</v>
      </c>
      <c r="X472" s="32" t="n">
        <f aca="false">IF(LEFT(V472,3)=G472,1,-1)</f>
        <v>-1</v>
      </c>
      <c r="Y472" s="31" t="n">
        <f aca="false">IF(O472="Yes",S472-W472,Q472)</f>
        <v>2024.55</v>
      </c>
      <c r="Z472" s="32" t="n">
        <f aca="false">Q472*3</f>
        <v>6073.65</v>
      </c>
      <c r="AA472" s="33" t="n">
        <f aca="false">IF(O472="Yes",(Z472-S472)*100,(Z472-Q472)*100)</f>
        <v>404910</v>
      </c>
      <c r="AB472" s="34" t="n">
        <f aca="false">IF(ABS(Y472)&lt;Z472,IF(O472="Yes",U472+(X472*S472)/10000,T472+(X472*Q472)/10000),"Error msg/No rate shown")</f>
        <v>40.288545</v>
      </c>
      <c r="AC472" s="34"/>
      <c r="AD472" s="34"/>
      <c r="AE472" s="35"/>
      <c r="AF472" s="35"/>
      <c r="AH472" s="36"/>
      <c r="AI472" s="36"/>
      <c r="AJ472" s="36"/>
      <c r="AK472" s="0" t="n">
        <v>3</v>
      </c>
    </row>
    <row r="473" customFormat="false" ht="13.8" hidden="true" customHeight="false" outlineLevel="0" collapsed="false">
      <c r="A473" s="25"/>
      <c r="B473" s="23"/>
      <c r="C473" s="24"/>
      <c r="D473" s="4"/>
      <c r="E473" s="4" t="s">
        <v>172</v>
      </c>
      <c r="F473" s="4"/>
      <c r="G473" s="26" t="s">
        <v>100</v>
      </c>
      <c r="H473" s="26" t="s">
        <v>105</v>
      </c>
      <c r="I473" s="26" t="s">
        <v>76</v>
      </c>
      <c r="J473" s="27" t="s">
        <v>77</v>
      </c>
      <c r="K473" s="28" t="n">
        <v>15</v>
      </c>
      <c r="L473" s="29" t="n">
        <v>0.6875</v>
      </c>
      <c r="M473" s="29" t="n">
        <v>0.597222222222222</v>
      </c>
      <c r="N473" s="26" t="s">
        <v>77</v>
      </c>
      <c r="O473" s="26" t="s">
        <v>78</v>
      </c>
      <c r="P473" s="30" t="n">
        <v>50</v>
      </c>
      <c r="Q473" s="30" t="n">
        <f aca="false">P473*T473</f>
        <v>15.805</v>
      </c>
      <c r="R473" s="30" t="s">
        <v>79</v>
      </c>
      <c r="S473" s="30" t="s">
        <v>79</v>
      </c>
      <c r="T473" s="31" t="n">
        <v>0.3161</v>
      </c>
      <c r="U473" s="31"/>
      <c r="V473" s="31" t="str">
        <f aca="false">_xlfn.CONCAT(H473,"/",G473)</f>
        <v>CZK/CNY</v>
      </c>
      <c r="W473" s="31" t="n">
        <f aca="false">ABS(10000*(U473-T473))</f>
        <v>3161</v>
      </c>
      <c r="X473" s="32" t="n">
        <f aca="false">IF(LEFT(V473,3)=G473,1,-1)</f>
        <v>-1</v>
      </c>
      <c r="Y473" s="31" t="n">
        <f aca="false">IF(O473="Yes",S473-W473,Q473)</f>
        <v>15.805</v>
      </c>
      <c r="Z473" s="32" t="n">
        <f aca="false">Q473*3</f>
        <v>47.415</v>
      </c>
      <c r="AA473" s="33" t="n">
        <f aca="false">IF(O473="Yes",(Z473-S473)*100,(Z473-Q473)*100)</f>
        <v>3161</v>
      </c>
      <c r="AB473" s="34" t="n">
        <f aca="false">IF(ABS(Y473)&lt;Z473,IF(O473="Yes",U473+(X473*S473)/10000,T473+(X473*Q473)/10000),"Error msg/No rate shown")</f>
        <v>0.3145195</v>
      </c>
      <c r="AC473" s="34"/>
      <c r="AD473" s="34"/>
      <c r="AE473" s="35"/>
      <c r="AF473" s="35"/>
      <c r="AH473" s="36"/>
      <c r="AI473" s="36"/>
      <c r="AJ473" s="36"/>
      <c r="AK473" s="0" t="n">
        <v>3</v>
      </c>
    </row>
    <row r="474" customFormat="false" ht="13.8" hidden="true" customHeight="false" outlineLevel="0" collapsed="false">
      <c r="A474" s="25"/>
      <c r="B474" s="23"/>
      <c r="C474" s="24"/>
      <c r="D474" s="4"/>
      <c r="E474" s="4" t="s">
        <v>173</v>
      </c>
      <c r="F474" s="4"/>
      <c r="G474" s="26" t="s">
        <v>101</v>
      </c>
      <c r="H474" s="26" t="s">
        <v>105</v>
      </c>
      <c r="I474" s="26" t="s">
        <v>76</v>
      </c>
      <c r="J474" s="27" t="s">
        <v>77</v>
      </c>
      <c r="K474" s="28" t="n">
        <v>15</v>
      </c>
      <c r="L474" s="29" t="n">
        <v>0.6875</v>
      </c>
      <c r="M474" s="29" t="n">
        <v>0.597222222222222</v>
      </c>
      <c r="N474" s="26" t="s">
        <v>77</v>
      </c>
      <c r="O474" s="26" t="s">
        <v>78</v>
      </c>
      <c r="P474" s="30" t="n">
        <v>50</v>
      </c>
      <c r="Q474" s="30" t="n">
        <f aca="false">P474*T474</f>
        <v>9093.5</v>
      </c>
      <c r="R474" s="30" t="s">
        <v>79</v>
      </c>
      <c r="S474" s="30" t="s">
        <v>79</v>
      </c>
      <c r="T474" s="31" t="n">
        <v>181.87</v>
      </c>
      <c r="U474" s="31"/>
      <c r="V474" s="31" t="str">
        <f aca="false">_xlfn.CONCAT(H474,"/",G474)</f>
        <v>CZK/COP</v>
      </c>
      <c r="W474" s="31" t="n">
        <f aca="false">ABS(10000*(U474-T474))</f>
        <v>1818700</v>
      </c>
      <c r="X474" s="32" t="n">
        <f aca="false">IF(LEFT(V474,3)=G474,1,-1)</f>
        <v>-1</v>
      </c>
      <c r="Y474" s="31" t="n">
        <f aca="false">IF(O474="Yes",S474-W474,Q474)</f>
        <v>9093.5</v>
      </c>
      <c r="Z474" s="32" t="n">
        <f aca="false">Q474*3</f>
        <v>27280.5</v>
      </c>
      <c r="AA474" s="33" t="n">
        <f aca="false">IF(O474="Yes",(Z474-S474)*100,(Z474-Q474)*100)</f>
        <v>1818700</v>
      </c>
      <c r="AB474" s="34" t="n">
        <f aca="false">IF(ABS(Y474)&lt;Z474,IF(O474="Yes",U474+(X474*S474)/10000,T474+(X474*Q474)/10000),"Error msg/No rate shown")</f>
        <v>180.96065</v>
      </c>
      <c r="AC474" s="34"/>
      <c r="AD474" s="34"/>
      <c r="AE474" s="35"/>
      <c r="AF474" s="35"/>
      <c r="AH474" s="36"/>
      <c r="AI474" s="36"/>
      <c r="AJ474" s="36"/>
      <c r="AK474" s="0" t="n">
        <v>3</v>
      </c>
    </row>
    <row r="475" customFormat="false" ht="13.8" hidden="true" customHeight="false" outlineLevel="0" collapsed="false">
      <c r="A475" s="25"/>
      <c r="B475" s="23"/>
      <c r="C475" s="24"/>
      <c r="D475" s="4"/>
      <c r="E475" s="4" t="s">
        <v>172</v>
      </c>
      <c r="F475" s="4"/>
      <c r="G475" s="26" t="s">
        <v>102</v>
      </c>
      <c r="H475" s="26" t="s">
        <v>105</v>
      </c>
      <c r="I475" s="26" t="s">
        <v>91</v>
      </c>
      <c r="J475" s="27" t="s">
        <v>77</v>
      </c>
      <c r="K475" s="28" t="n">
        <v>15</v>
      </c>
      <c r="L475" s="29" t="n">
        <v>0.6875</v>
      </c>
      <c r="M475" s="29" t="n">
        <v>0.597222222222222</v>
      </c>
      <c r="N475" s="26" t="s">
        <v>77</v>
      </c>
      <c r="O475" s="26" t="s">
        <v>78</v>
      </c>
      <c r="P475" s="30" t="n">
        <v>50</v>
      </c>
      <c r="Q475" s="30" t="n">
        <f aca="false">P475*T475</f>
        <v>982</v>
      </c>
      <c r="R475" s="30" t="s">
        <v>79</v>
      </c>
      <c r="S475" s="30" t="s">
        <v>79</v>
      </c>
      <c r="T475" s="31" t="n">
        <v>19.64</v>
      </c>
      <c r="U475" s="31"/>
      <c r="V475" s="31" t="str">
        <f aca="false">_xlfn.CONCAT(H475,"/",G475)</f>
        <v>CZK/KMF</v>
      </c>
      <c r="W475" s="31" t="n">
        <f aca="false">ABS(10000*(U475-T475))</f>
        <v>196400</v>
      </c>
      <c r="X475" s="32" t="n">
        <f aca="false">IF(LEFT(V475,3)=G475,1,-1)</f>
        <v>-1</v>
      </c>
      <c r="Y475" s="31" t="n">
        <f aca="false">IF(O475="Yes",S475-W475,Q475)</f>
        <v>982</v>
      </c>
      <c r="Z475" s="32" t="n">
        <f aca="false">Q475*3</f>
        <v>2946</v>
      </c>
      <c r="AA475" s="33" t="n">
        <f aca="false">IF(O475="Yes",(Z475-S475)*100,(Z475-Q475)*100)</f>
        <v>196400</v>
      </c>
      <c r="AB475" s="34" t="n">
        <f aca="false">IF(ABS(Y475)&lt;Z475,IF(O475="Yes",U475+(X475*S475)/10000,T475+(X475*Q475)/10000),"Error msg/No rate shown")</f>
        <v>19.5418</v>
      </c>
      <c r="AC475" s="34"/>
      <c r="AD475" s="34"/>
      <c r="AE475" s="35"/>
      <c r="AF475" s="35"/>
      <c r="AH475" s="36"/>
      <c r="AI475" s="36"/>
      <c r="AJ475" s="36"/>
      <c r="AK475" s="0" t="n">
        <v>3</v>
      </c>
    </row>
    <row r="476" customFormat="false" ht="13.8" hidden="true" customHeight="false" outlineLevel="0" collapsed="false">
      <c r="A476" s="25"/>
      <c r="B476" s="23"/>
      <c r="C476" s="24"/>
      <c r="D476" s="4"/>
      <c r="E476" s="4" t="s">
        <v>172</v>
      </c>
      <c r="F476" s="4" t="s">
        <v>82</v>
      </c>
      <c r="G476" s="26" t="s">
        <v>103</v>
      </c>
      <c r="H476" s="26" t="s">
        <v>105</v>
      </c>
      <c r="I476" s="26" t="s">
        <v>76</v>
      </c>
      <c r="J476" s="27" t="s">
        <v>77</v>
      </c>
      <c r="K476" s="28" t="n">
        <v>15</v>
      </c>
      <c r="L476" s="29" t="n">
        <v>0.6875</v>
      </c>
      <c r="M476" s="29" t="n">
        <v>0.597222222222222</v>
      </c>
      <c r="N476" s="26" t="s">
        <v>77</v>
      </c>
      <c r="O476" s="26" t="s">
        <v>78</v>
      </c>
      <c r="P476" s="30" t="n">
        <v>50</v>
      </c>
      <c r="Q476" s="30" t="n">
        <f aca="false">P476*T476</f>
        <v>3.552</v>
      </c>
      <c r="R476" s="30" t="s">
        <v>79</v>
      </c>
      <c r="S476" s="30" t="s">
        <v>79</v>
      </c>
      <c r="T476" s="31" t="n">
        <v>0.07104</v>
      </c>
      <c r="U476" s="31"/>
      <c r="V476" s="31" t="str">
        <f aca="false">_xlfn.CONCAT(H476,"/",G476)</f>
        <v>CZK/NZD</v>
      </c>
      <c r="W476" s="31" t="n">
        <f aca="false">ABS(10000*(U476-T476))</f>
        <v>710.4</v>
      </c>
      <c r="X476" s="32" t="n">
        <f aca="false">IF(LEFT(V476,3)=G476,1,-1)</f>
        <v>-1</v>
      </c>
      <c r="Y476" s="31" t="n">
        <f aca="false">IF(O476="Yes",S476-W476,Q476)</f>
        <v>3.552</v>
      </c>
      <c r="Z476" s="32" t="n">
        <f aca="false">Q476*3</f>
        <v>10.656</v>
      </c>
      <c r="AA476" s="33" t="n">
        <f aca="false">IF(O476="Yes",(Z476-S476)*100,(Z476-Q476)*100)</f>
        <v>710.4</v>
      </c>
      <c r="AB476" s="34" t="n">
        <f aca="false">IF(ABS(Y476)&lt;Z476,IF(O476="Yes",U476+(X476*S476)/10000,T476+(X476*Q476)/10000),"Error msg/No rate shown")</f>
        <v>0.0706848</v>
      </c>
      <c r="AC476" s="34"/>
      <c r="AD476" s="34"/>
      <c r="AE476" s="35"/>
      <c r="AF476" s="35"/>
      <c r="AH476" s="36"/>
      <c r="AI476" s="36"/>
      <c r="AJ476" s="36"/>
      <c r="AK476" s="0" t="n">
        <v>3</v>
      </c>
    </row>
    <row r="477" customFormat="false" ht="13.8" hidden="true" customHeight="false" outlineLevel="0" collapsed="false">
      <c r="A477" s="25"/>
      <c r="B477" s="23"/>
      <c r="C477" s="24"/>
      <c r="D477" s="4"/>
      <c r="E477" s="4" t="s">
        <v>173</v>
      </c>
      <c r="F477" s="4"/>
      <c r="G477" s="26" t="s">
        <v>104</v>
      </c>
      <c r="H477" s="26" t="s">
        <v>105</v>
      </c>
      <c r="I477" s="26" t="s">
        <v>76</v>
      </c>
      <c r="J477" s="27" t="s">
        <v>77</v>
      </c>
      <c r="K477" s="28" t="n">
        <v>15</v>
      </c>
      <c r="L477" s="29" t="n">
        <v>0.6875</v>
      </c>
      <c r="M477" s="29" t="n">
        <v>0.597222222222222</v>
      </c>
      <c r="N477" s="26" t="s">
        <v>77</v>
      </c>
      <c r="O477" s="26" t="s">
        <v>78</v>
      </c>
      <c r="P477" s="30" t="n">
        <v>50</v>
      </c>
      <c r="Q477" s="30" t="n">
        <f aca="false">P477*T477</f>
        <v>1148.5</v>
      </c>
      <c r="R477" s="30" t="s">
        <v>79</v>
      </c>
      <c r="S477" s="30" t="s">
        <v>79</v>
      </c>
      <c r="T477" s="31" t="n">
        <v>22.97</v>
      </c>
      <c r="U477" s="31"/>
      <c r="V477" s="31" t="str">
        <f aca="false">_xlfn.CONCAT(H477,"/",G477)</f>
        <v>CZK/CRC</v>
      </c>
      <c r="W477" s="31" t="n">
        <f aca="false">ABS(10000*(U477-T477))</f>
        <v>229700</v>
      </c>
      <c r="X477" s="32" t="n">
        <f aca="false">IF(LEFT(V477,3)=G477,1,-1)</f>
        <v>-1</v>
      </c>
      <c r="Y477" s="31" t="n">
        <f aca="false">IF(O477="Yes",S477-W477,Q477)</f>
        <v>1148.5</v>
      </c>
      <c r="Z477" s="32" t="n">
        <f aca="false">Q477*3</f>
        <v>3445.5</v>
      </c>
      <c r="AA477" s="33" t="n">
        <f aca="false">IF(O477="Yes",(Z477-S477)*100,(Z477-Q477)*100)</f>
        <v>229700</v>
      </c>
      <c r="AB477" s="34" t="n">
        <f aca="false">IF(ABS(Y477)&lt;Z477,IF(O477="Yes",U477+(X477*S477)/10000,T477+(X477*Q477)/10000),"Error msg/No rate shown")</f>
        <v>22.85515</v>
      </c>
      <c r="AC477" s="34"/>
      <c r="AD477" s="34"/>
      <c r="AE477" s="35"/>
      <c r="AF477" s="35"/>
      <c r="AH477" s="36"/>
      <c r="AI477" s="36"/>
      <c r="AJ477" s="36"/>
      <c r="AK477" s="0" t="n">
        <v>3</v>
      </c>
    </row>
    <row r="478" customFormat="false" ht="13.8" hidden="true" customHeight="false" outlineLevel="0" collapsed="false">
      <c r="A478" s="25"/>
      <c r="B478" s="23"/>
      <c r="C478" s="24"/>
      <c r="D478" s="4"/>
      <c r="E478" s="4" t="s">
        <v>172</v>
      </c>
      <c r="F478" s="4" t="s">
        <v>82</v>
      </c>
      <c r="G478" s="26" t="s">
        <v>106</v>
      </c>
      <c r="H478" s="26" t="s">
        <v>105</v>
      </c>
      <c r="I478" s="26" t="s">
        <v>91</v>
      </c>
      <c r="J478" s="27" t="s">
        <v>77</v>
      </c>
      <c r="K478" s="28" t="n">
        <v>15</v>
      </c>
      <c r="L478" s="29" t="n">
        <v>0.6875</v>
      </c>
      <c r="M478" s="29" t="n">
        <v>0.597222222222222</v>
      </c>
      <c r="N478" s="26" t="s">
        <v>77</v>
      </c>
      <c r="O478" s="26" t="s">
        <v>78</v>
      </c>
      <c r="P478" s="30" t="n">
        <v>50</v>
      </c>
      <c r="Q478" s="30" t="n">
        <f aca="false">P478*T478</f>
        <v>14.88</v>
      </c>
      <c r="R478" s="30" t="s">
        <v>79</v>
      </c>
      <c r="S478" s="30" t="s">
        <v>79</v>
      </c>
      <c r="T478" s="31" t="n">
        <v>0.2976</v>
      </c>
      <c r="U478" s="31"/>
      <c r="V478" s="31" t="str">
        <f aca="false">_xlfn.CONCAT(H478,"/",G478)</f>
        <v>CZK/DKK</v>
      </c>
      <c r="W478" s="31" t="n">
        <f aca="false">ABS(10000*(U478-T478))</f>
        <v>2976</v>
      </c>
      <c r="X478" s="32" t="n">
        <f aca="false">IF(LEFT(V478,3)=G478,1,-1)</f>
        <v>-1</v>
      </c>
      <c r="Y478" s="31" t="n">
        <f aca="false">IF(O478="Yes",S478-W478,Q478)</f>
        <v>14.88</v>
      </c>
      <c r="Z478" s="32" t="n">
        <f aca="false">Q478*3</f>
        <v>44.64</v>
      </c>
      <c r="AA478" s="33" t="n">
        <f aca="false">IF(O478="Yes",(Z478-S478)*100,(Z478-Q478)*100)</f>
        <v>2976</v>
      </c>
      <c r="AB478" s="34" t="n">
        <f aca="false">IF(ABS(Y478)&lt;Z478,IF(O478="Yes",U478+(X478*S478)/10000,T478+(X478*Q478)/10000),"Error msg/No rate shown")</f>
        <v>0.296112</v>
      </c>
      <c r="AC478" s="34"/>
      <c r="AD478" s="34"/>
      <c r="AE478" s="35"/>
      <c r="AF478" s="35"/>
      <c r="AH478" s="36"/>
      <c r="AI478" s="36"/>
      <c r="AJ478" s="36"/>
      <c r="AK478" s="0" t="n">
        <v>3</v>
      </c>
    </row>
    <row r="479" customFormat="false" ht="13.8" hidden="true" customHeight="false" outlineLevel="0" collapsed="false">
      <c r="A479" s="25"/>
      <c r="B479" s="23"/>
      <c r="C479" s="24"/>
      <c r="D479" s="4"/>
      <c r="E479" s="4" t="s">
        <v>173</v>
      </c>
      <c r="F479" s="4"/>
      <c r="G479" s="26" t="s">
        <v>107</v>
      </c>
      <c r="H479" s="26" t="s">
        <v>105</v>
      </c>
      <c r="I479" s="26" t="s">
        <v>76</v>
      </c>
      <c r="J479" s="27" t="s">
        <v>77</v>
      </c>
      <c r="K479" s="28" t="n">
        <v>15</v>
      </c>
      <c r="L479" s="29" t="n">
        <v>0.6875</v>
      </c>
      <c r="M479" s="29" t="n">
        <v>0.597222222222222</v>
      </c>
      <c r="N479" s="26" t="s">
        <v>77</v>
      </c>
      <c r="O479" s="26" t="s">
        <v>78</v>
      </c>
      <c r="P479" s="30" t="n">
        <v>50</v>
      </c>
      <c r="Q479" s="30" t="n">
        <f aca="false">P479*T479</f>
        <v>131.805</v>
      </c>
      <c r="R479" s="30" t="s">
        <v>79</v>
      </c>
      <c r="S479" s="30" t="s">
        <v>79</v>
      </c>
      <c r="T479" s="31" t="n">
        <v>2.6361</v>
      </c>
      <c r="U479" s="31"/>
      <c r="V479" s="31" t="str">
        <f aca="false">_xlfn.CONCAT(H479,"/",G479)</f>
        <v>CZK/DOP</v>
      </c>
      <c r="W479" s="31" t="n">
        <f aca="false">ABS(10000*(U479-T479))</f>
        <v>26361</v>
      </c>
      <c r="X479" s="32" t="n">
        <f aca="false">IF(LEFT(V479,3)=G479,1,-1)</f>
        <v>-1</v>
      </c>
      <c r="Y479" s="31" t="n">
        <f aca="false">IF(O479="Yes",S479-W479,Q479)</f>
        <v>131.805</v>
      </c>
      <c r="Z479" s="32" t="n">
        <f aca="false">Q479*3</f>
        <v>395.415</v>
      </c>
      <c r="AA479" s="33" t="n">
        <f aca="false">IF(O479="Yes",(Z479-S479)*100,(Z479-Q479)*100)</f>
        <v>26361</v>
      </c>
      <c r="AB479" s="34" t="n">
        <f aca="false">IF(ABS(Y479)&lt;Z479,IF(O479="Yes",U479+(X479*S479)/10000,T479+(X479*Q479)/10000),"Error msg/No rate shown")</f>
        <v>2.6229195</v>
      </c>
      <c r="AC479" s="34"/>
      <c r="AD479" s="34"/>
      <c r="AE479" s="35"/>
      <c r="AF479" s="35"/>
      <c r="AH479" s="36"/>
      <c r="AI479" s="36"/>
      <c r="AJ479" s="36"/>
      <c r="AK479" s="0" t="n">
        <v>3</v>
      </c>
    </row>
    <row r="480" customFormat="false" ht="13.8" hidden="true" customHeight="false" outlineLevel="0" collapsed="false">
      <c r="A480" s="25"/>
      <c r="B480" s="23"/>
      <c r="C480" s="24"/>
      <c r="D480" s="4"/>
      <c r="E480" s="4" t="s">
        <v>173</v>
      </c>
      <c r="F480" s="4"/>
      <c r="G480" s="26" t="s">
        <v>108</v>
      </c>
      <c r="H480" s="26" t="s">
        <v>105</v>
      </c>
      <c r="I480" s="26" t="s">
        <v>76</v>
      </c>
      <c r="J480" s="27" t="s">
        <v>77</v>
      </c>
      <c r="K480" s="28" t="n">
        <v>15</v>
      </c>
      <c r="L480" s="29" t="n">
        <v>0.6875</v>
      </c>
      <c r="M480" s="29" t="n">
        <v>0.597222222222222</v>
      </c>
      <c r="N480" s="26" t="s">
        <v>77</v>
      </c>
      <c r="O480" s="26" t="s">
        <v>78</v>
      </c>
      <c r="P480" s="30" t="n">
        <v>50</v>
      </c>
      <c r="Q480" s="30" t="n">
        <f aca="false">P480*T480</f>
        <v>107.845</v>
      </c>
      <c r="R480" s="30" t="s">
        <v>79</v>
      </c>
      <c r="S480" s="30" t="s">
        <v>79</v>
      </c>
      <c r="T480" s="31" t="n">
        <v>2.1569</v>
      </c>
      <c r="U480" s="31"/>
      <c r="V480" s="31" t="str">
        <f aca="false">_xlfn.CONCAT(H480,"/",G480)</f>
        <v>CZK/EGP</v>
      </c>
      <c r="W480" s="31" t="n">
        <f aca="false">ABS(10000*(U480-T480))</f>
        <v>21569</v>
      </c>
      <c r="X480" s="32" t="n">
        <f aca="false">IF(LEFT(V480,3)=G480,1,-1)</f>
        <v>-1</v>
      </c>
      <c r="Y480" s="31" t="n">
        <f aca="false">IF(O480="Yes",S480-W480,Q480)</f>
        <v>107.845</v>
      </c>
      <c r="Z480" s="32" t="n">
        <f aca="false">Q480*3</f>
        <v>323.535</v>
      </c>
      <c r="AA480" s="33" t="n">
        <f aca="false">IF(O480="Yes",(Z480-S480)*100,(Z480-Q480)*100)</f>
        <v>21569</v>
      </c>
      <c r="AB480" s="34" t="n">
        <f aca="false">IF(ABS(Y480)&lt;Z480,IF(O480="Yes",U480+(X480*S480)/10000,T480+(X480*Q480)/10000),"Error msg/No rate shown")</f>
        <v>2.1461155</v>
      </c>
      <c r="AC480" s="34"/>
      <c r="AD480" s="34"/>
      <c r="AE480" s="35"/>
      <c r="AF480" s="35"/>
      <c r="AH480" s="36"/>
      <c r="AI480" s="36"/>
      <c r="AJ480" s="36"/>
      <c r="AK480" s="0" t="n">
        <v>3</v>
      </c>
    </row>
    <row r="481" customFormat="false" ht="13.8" hidden="true" customHeight="false" outlineLevel="0" collapsed="false">
      <c r="A481" s="25"/>
      <c r="B481" s="23"/>
      <c r="C481" s="24"/>
      <c r="D481" s="4"/>
      <c r="E481" s="4" t="s">
        <v>173</v>
      </c>
      <c r="F481" s="4"/>
      <c r="G481" s="26" t="s">
        <v>109</v>
      </c>
      <c r="H481" s="26" t="s">
        <v>105</v>
      </c>
      <c r="I481" s="26" t="s">
        <v>76</v>
      </c>
      <c r="J481" s="27" t="s">
        <v>77</v>
      </c>
      <c r="K481" s="28" t="n">
        <v>15</v>
      </c>
      <c r="L481" s="29" t="n">
        <v>0.6875</v>
      </c>
      <c r="M481" s="29" t="n">
        <v>0.597222222222222</v>
      </c>
      <c r="N481" s="26" t="s">
        <v>77</v>
      </c>
      <c r="O481" s="26" t="s">
        <v>78</v>
      </c>
      <c r="P481" s="30" t="n">
        <v>50</v>
      </c>
      <c r="Q481" s="30" t="n">
        <f aca="false">P481*T481</f>
        <v>39.52</v>
      </c>
      <c r="R481" s="30" t="s">
        <v>79</v>
      </c>
      <c r="S481" s="30" t="s">
        <v>79</v>
      </c>
      <c r="T481" s="31" t="n">
        <v>0.7904</v>
      </c>
      <c r="U481" s="31"/>
      <c r="V481" s="31" t="str">
        <f aca="false">_xlfn.CONCAT(H481,"/",G481)</f>
        <v>CZK/SZL</v>
      </c>
      <c r="W481" s="31" t="n">
        <f aca="false">ABS(10000*(U481-T481))</f>
        <v>7904</v>
      </c>
      <c r="X481" s="32" t="n">
        <f aca="false">IF(LEFT(V481,3)=G481,1,-1)</f>
        <v>-1</v>
      </c>
      <c r="Y481" s="31" t="n">
        <f aca="false">IF(O481="Yes",S481-W481,Q481)</f>
        <v>39.52</v>
      </c>
      <c r="Z481" s="32" t="n">
        <f aca="false">Q481*3</f>
        <v>118.56</v>
      </c>
      <c r="AA481" s="33" t="n">
        <f aca="false">IF(O481="Yes",(Z481-S481)*100,(Z481-Q481)*100)</f>
        <v>7904</v>
      </c>
      <c r="AB481" s="34" t="n">
        <f aca="false">IF(ABS(Y481)&lt;Z481,IF(O481="Yes",U481+(X481*S481)/10000,T481+(X481*Q481)/10000),"Error msg/No rate shown")</f>
        <v>0.786448</v>
      </c>
      <c r="AC481" s="34"/>
      <c r="AD481" s="34"/>
      <c r="AE481" s="35"/>
      <c r="AF481" s="35"/>
      <c r="AH481" s="36"/>
      <c r="AI481" s="36"/>
      <c r="AJ481" s="36"/>
      <c r="AK481" s="0" t="n">
        <v>3</v>
      </c>
    </row>
    <row r="482" customFormat="false" ht="13.8" hidden="true" customHeight="false" outlineLevel="0" collapsed="false">
      <c r="A482" s="25"/>
      <c r="B482" s="23"/>
      <c r="C482" s="24"/>
      <c r="D482" s="4"/>
      <c r="E482" s="4" t="s">
        <v>173</v>
      </c>
      <c r="F482" s="4"/>
      <c r="G482" s="26" t="s">
        <v>110</v>
      </c>
      <c r="H482" s="26" t="s">
        <v>105</v>
      </c>
      <c r="I482" s="26" t="s">
        <v>76</v>
      </c>
      <c r="J482" s="27" t="s">
        <v>77</v>
      </c>
      <c r="K482" s="28" t="n">
        <v>15</v>
      </c>
      <c r="L482" s="29" t="n">
        <v>0.6875</v>
      </c>
      <c r="M482" s="29" t="n">
        <v>0.597222222222222</v>
      </c>
      <c r="N482" s="26" t="s">
        <v>77</v>
      </c>
      <c r="O482" s="26" t="s">
        <v>78</v>
      </c>
      <c r="P482" s="30" t="n">
        <v>50</v>
      </c>
      <c r="Q482" s="30" t="n">
        <f aca="false">P482*T482</f>
        <v>4.8155</v>
      </c>
      <c r="R482" s="30" t="s">
        <v>79</v>
      </c>
      <c r="S482" s="30" t="s">
        <v>79</v>
      </c>
      <c r="T482" s="31" t="n">
        <v>0.09631</v>
      </c>
      <c r="U482" s="31"/>
      <c r="V482" s="31" t="str">
        <f aca="false">_xlfn.CONCAT(H482,"/",G482)</f>
        <v>CZK/FJD</v>
      </c>
      <c r="W482" s="31" t="n">
        <f aca="false">ABS(10000*(U482-T482))</f>
        <v>963.1</v>
      </c>
      <c r="X482" s="32" t="n">
        <f aca="false">IF(LEFT(V482,3)=G482,1,-1)</f>
        <v>-1</v>
      </c>
      <c r="Y482" s="31" t="n">
        <f aca="false">IF(O482="Yes",S482-W482,Q482)</f>
        <v>4.8155</v>
      </c>
      <c r="Z482" s="32" t="n">
        <f aca="false">Q482*3</f>
        <v>14.4465</v>
      </c>
      <c r="AA482" s="33" t="n">
        <f aca="false">IF(O482="Yes",(Z482-S482)*100,(Z482-Q482)*100)</f>
        <v>963.1</v>
      </c>
      <c r="AB482" s="34" t="n">
        <f aca="false">IF(ABS(Y482)&lt;Z482,IF(O482="Yes",U482+(X482*S482)/10000,T482+(X482*Q482)/10000),"Error msg/No rate shown")</f>
        <v>0.09582845</v>
      </c>
      <c r="AC482" s="34"/>
      <c r="AD482" s="34"/>
      <c r="AE482" s="35"/>
      <c r="AF482" s="35"/>
      <c r="AH482" s="36"/>
      <c r="AI482" s="36"/>
      <c r="AJ482" s="36"/>
      <c r="AK482" s="0" t="n">
        <v>3</v>
      </c>
    </row>
    <row r="483" customFormat="false" ht="13.8" hidden="true" customHeight="false" outlineLevel="0" collapsed="false">
      <c r="A483" s="25"/>
      <c r="B483" s="23"/>
      <c r="C483" s="24"/>
      <c r="D483" s="4"/>
      <c r="E483" s="4" t="s">
        <v>173</v>
      </c>
      <c r="F483" s="4"/>
      <c r="G483" s="26" t="s">
        <v>111</v>
      </c>
      <c r="H483" s="26" t="s">
        <v>105</v>
      </c>
      <c r="I483" s="26" t="s">
        <v>76</v>
      </c>
      <c r="J483" s="27" t="s">
        <v>77</v>
      </c>
      <c r="K483" s="28" t="n">
        <v>15</v>
      </c>
      <c r="L483" s="29" t="n">
        <v>0.6875</v>
      </c>
      <c r="M483" s="29" t="n">
        <v>0.597222222222222</v>
      </c>
      <c r="N483" s="26" t="s">
        <v>77</v>
      </c>
      <c r="O483" s="26" t="s">
        <v>78</v>
      </c>
      <c r="P483" s="30" t="n">
        <v>50</v>
      </c>
      <c r="Q483" s="30" t="n">
        <f aca="false">P483*T483</f>
        <v>155.3</v>
      </c>
      <c r="R483" s="30" t="s">
        <v>79</v>
      </c>
      <c r="S483" s="30" t="s">
        <v>79</v>
      </c>
      <c r="T483" s="31" t="n">
        <v>3.106</v>
      </c>
      <c r="U483" s="31"/>
      <c r="V483" s="31" t="str">
        <f aca="false">_xlfn.CONCAT(H483,"/",G483)</f>
        <v>CZK/GMD</v>
      </c>
      <c r="W483" s="31" t="n">
        <f aca="false">ABS(10000*(U483-T483))</f>
        <v>31060</v>
      </c>
      <c r="X483" s="32" t="n">
        <f aca="false">IF(LEFT(V483,3)=G483,1,-1)</f>
        <v>-1</v>
      </c>
      <c r="Y483" s="31" t="n">
        <f aca="false">IF(O483="Yes",S483-W483,Q483)</f>
        <v>155.3</v>
      </c>
      <c r="Z483" s="32" t="n">
        <f aca="false">Q483*3</f>
        <v>465.9</v>
      </c>
      <c r="AA483" s="33" t="n">
        <f aca="false">IF(O483="Yes",(Z483-S483)*100,(Z483-Q483)*100)</f>
        <v>31060</v>
      </c>
      <c r="AB483" s="34" t="n">
        <f aca="false">IF(ABS(Y483)&lt;Z483,IF(O483="Yes",U483+(X483*S483)/10000,T483+(X483*Q483)/10000),"Error msg/No rate shown")</f>
        <v>3.09047</v>
      </c>
      <c r="AC483" s="34"/>
      <c r="AD483" s="34"/>
      <c r="AE483" s="35"/>
      <c r="AF483" s="35"/>
      <c r="AH483" s="36"/>
      <c r="AI483" s="36"/>
      <c r="AJ483" s="36"/>
      <c r="AK483" s="0" t="n">
        <v>3</v>
      </c>
    </row>
    <row r="484" customFormat="false" ht="13.8" hidden="true" customHeight="false" outlineLevel="0" collapsed="false">
      <c r="A484" s="25"/>
      <c r="B484" s="23"/>
      <c r="C484" s="24"/>
      <c r="D484" s="4"/>
      <c r="E484" s="4" t="s">
        <v>173</v>
      </c>
      <c r="F484" s="4"/>
      <c r="G484" s="26" t="s">
        <v>112</v>
      </c>
      <c r="H484" s="26" t="s">
        <v>105</v>
      </c>
      <c r="I484" s="26" t="s">
        <v>76</v>
      </c>
      <c r="J484" s="27" t="s">
        <v>77</v>
      </c>
      <c r="K484" s="28" t="n">
        <v>15</v>
      </c>
      <c r="L484" s="29" t="n">
        <v>0.6875</v>
      </c>
      <c r="M484" s="29" t="n">
        <v>0.597222222222222</v>
      </c>
      <c r="N484" s="26" t="s">
        <v>77</v>
      </c>
      <c r="O484" s="26" t="s">
        <v>78</v>
      </c>
      <c r="P484" s="30" t="n">
        <v>50</v>
      </c>
      <c r="Q484" s="30" t="n">
        <f aca="false">P484*T484</f>
        <v>34.565</v>
      </c>
      <c r="R484" s="30" t="s">
        <v>79</v>
      </c>
      <c r="S484" s="30" t="s">
        <v>79</v>
      </c>
      <c r="T484" s="31" t="n">
        <v>0.6913</v>
      </c>
      <c r="U484" s="31"/>
      <c r="V484" s="31" t="str">
        <f aca="false">_xlfn.CONCAT(H484,"/",G484)</f>
        <v>CZK/GHS</v>
      </c>
      <c r="W484" s="31" t="n">
        <f aca="false">ABS(10000*(U484-T484))</f>
        <v>6913</v>
      </c>
      <c r="X484" s="32" t="n">
        <f aca="false">IF(LEFT(V484,3)=G484,1,-1)</f>
        <v>-1</v>
      </c>
      <c r="Y484" s="31" t="n">
        <f aca="false">IF(O484="Yes",S484-W484,Q484)</f>
        <v>34.565</v>
      </c>
      <c r="Z484" s="32" t="n">
        <f aca="false">Q484*3</f>
        <v>103.695</v>
      </c>
      <c r="AA484" s="33" t="n">
        <f aca="false">IF(O484="Yes",(Z484-S484)*100,(Z484-Q484)*100)</f>
        <v>6913</v>
      </c>
      <c r="AB484" s="34" t="n">
        <f aca="false">IF(ABS(Y484)&lt;Z484,IF(O484="Yes",U484+(X484*S484)/10000,T484+(X484*Q484)/10000),"Error msg/No rate shown")</f>
        <v>0.6878435</v>
      </c>
      <c r="AC484" s="34"/>
      <c r="AD484" s="34"/>
      <c r="AE484" s="35"/>
      <c r="AF484" s="35"/>
      <c r="AH484" s="36"/>
      <c r="AI484" s="36"/>
      <c r="AJ484" s="36"/>
      <c r="AK484" s="0" t="n">
        <v>3</v>
      </c>
    </row>
    <row r="485" customFormat="false" ht="13.8" hidden="true" customHeight="false" outlineLevel="0" collapsed="false">
      <c r="A485" s="25"/>
      <c r="B485" s="23"/>
      <c r="C485" s="24"/>
      <c r="D485" s="4"/>
      <c r="E485" s="4" t="s">
        <v>172</v>
      </c>
      <c r="F485" s="4" t="s">
        <v>82</v>
      </c>
      <c r="G485" s="26" t="s">
        <v>113</v>
      </c>
      <c r="H485" s="26" t="s">
        <v>105</v>
      </c>
      <c r="I485" s="26" t="s">
        <v>76</v>
      </c>
      <c r="J485" s="27" t="s">
        <v>77</v>
      </c>
      <c r="K485" s="28" t="n">
        <v>15</v>
      </c>
      <c r="L485" s="29" t="n">
        <v>0.6875</v>
      </c>
      <c r="M485" s="29" t="n">
        <v>0.597222222222222</v>
      </c>
      <c r="N485" s="26" t="s">
        <v>77</v>
      </c>
      <c r="O485" s="26" t="s">
        <v>78</v>
      </c>
      <c r="P485" s="30" t="n">
        <v>50</v>
      </c>
      <c r="Q485" s="30" t="n">
        <f aca="false">P485*T485</f>
        <v>1.6815</v>
      </c>
      <c r="R485" s="30" t="s">
        <v>79</v>
      </c>
      <c r="S485" s="30" t="s">
        <v>79</v>
      </c>
      <c r="T485" s="31" t="n">
        <v>0.03363</v>
      </c>
      <c r="U485" s="31"/>
      <c r="V485" s="31" t="str">
        <f aca="false">_xlfn.CONCAT(H485,"/",G485)</f>
        <v>CZK/GBP</v>
      </c>
      <c r="W485" s="31" t="n">
        <f aca="false">ABS(10000*(U485-T485))</f>
        <v>336.3</v>
      </c>
      <c r="X485" s="32" t="n">
        <f aca="false">IF(LEFT(V485,3)=G485,1,-1)</f>
        <v>-1</v>
      </c>
      <c r="Y485" s="31" t="n">
        <f aca="false">IF(O485="Yes",S485-W485,Q485)</f>
        <v>1.6815</v>
      </c>
      <c r="Z485" s="32" t="n">
        <f aca="false">Q485*3</f>
        <v>5.0445</v>
      </c>
      <c r="AA485" s="33" t="n">
        <f aca="false">IF(O485="Yes",(Z485-S485)*100,(Z485-Q485)*100)</f>
        <v>336.3</v>
      </c>
      <c r="AB485" s="34" t="n">
        <f aca="false">IF(ABS(Y485)&lt;Z485,IF(O485="Yes",U485+(X485*S485)/10000,T485+(X485*Q485)/10000),"Error msg/No rate shown")</f>
        <v>0.03346185</v>
      </c>
      <c r="AC485" s="34"/>
      <c r="AD485" s="34"/>
      <c r="AE485" s="35"/>
      <c r="AF485" s="35"/>
      <c r="AH485" s="36"/>
      <c r="AI485" s="36"/>
      <c r="AJ485" s="36"/>
      <c r="AK485" s="0" t="n">
        <v>3</v>
      </c>
    </row>
    <row r="486" customFormat="false" ht="13.8" hidden="true" customHeight="false" outlineLevel="0" collapsed="false">
      <c r="A486" s="25"/>
      <c r="B486" s="23"/>
      <c r="C486" s="24"/>
      <c r="D486" s="4"/>
      <c r="E486" s="4" t="s">
        <v>173</v>
      </c>
      <c r="F486" s="4"/>
      <c r="G486" s="26" t="s">
        <v>114</v>
      </c>
      <c r="H486" s="26" t="s">
        <v>105</v>
      </c>
      <c r="I486" s="26" t="s">
        <v>76</v>
      </c>
      <c r="J486" s="27" t="s">
        <v>77</v>
      </c>
      <c r="K486" s="28" t="n">
        <v>15</v>
      </c>
      <c r="L486" s="29" t="n">
        <v>0.6875</v>
      </c>
      <c r="M486" s="29" t="n">
        <v>0.597222222222222</v>
      </c>
      <c r="N486" s="26" t="s">
        <v>77</v>
      </c>
      <c r="O486" s="26" t="s">
        <v>78</v>
      </c>
      <c r="P486" s="30" t="n">
        <v>50</v>
      </c>
      <c r="Q486" s="30" t="n">
        <f aca="false">P486*T486</f>
        <v>17.125</v>
      </c>
      <c r="R486" s="30" t="s">
        <v>79</v>
      </c>
      <c r="S486" s="30" t="s">
        <v>79</v>
      </c>
      <c r="T486" s="31" t="n">
        <v>0.3425</v>
      </c>
      <c r="U486" s="31"/>
      <c r="V486" s="31" t="str">
        <f aca="false">_xlfn.CONCAT(H486,"/",G486)</f>
        <v>CZK/GTQ</v>
      </c>
      <c r="W486" s="31" t="n">
        <f aca="false">ABS(10000*(U486-T486))</f>
        <v>3425</v>
      </c>
      <c r="X486" s="32" t="n">
        <f aca="false">IF(LEFT(V486,3)=G486,1,-1)</f>
        <v>-1</v>
      </c>
      <c r="Y486" s="31" t="n">
        <f aca="false">IF(O486="Yes",S486-W486,Q486)</f>
        <v>17.125</v>
      </c>
      <c r="Z486" s="32" t="n">
        <f aca="false">Q486*3</f>
        <v>51.375</v>
      </c>
      <c r="AA486" s="33" t="n">
        <f aca="false">IF(O486="Yes",(Z486-S486)*100,(Z486-Q486)*100)</f>
        <v>3425</v>
      </c>
      <c r="AB486" s="34" t="n">
        <f aca="false">IF(ABS(Y486)&lt;Z486,IF(O486="Yes",U486+(X486*S486)/10000,T486+(X486*Q486)/10000),"Error msg/No rate shown")</f>
        <v>0.3407875</v>
      </c>
      <c r="AC486" s="34"/>
      <c r="AD486" s="34"/>
      <c r="AE486" s="35"/>
      <c r="AF486" s="35"/>
      <c r="AH486" s="36"/>
      <c r="AI486" s="36"/>
      <c r="AJ486" s="36"/>
      <c r="AK486" s="0" t="n">
        <v>3</v>
      </c>
    </row>
    <row r="487" customFormat="false" ht="13.8" hidden="true" customHeight="false" outlineLevel="0" collapsed="false">
      <c r="A487" s="25"/>
      <c r="B487" s="23"/>
      <c r="C487" s="24"/>
      <c r="D487" s="4"/>
      <c r="E487" s="4" t="s">
        <v>173</v>
      </c>
      <c r="F487" s="4"/>
      <c r="G487" s="26" t="s">
        <v>115</v>
      </c>
      <c r="H487" s="26" t="s">
        <v>105</v>
      </c>
      <c r="I487" s="26" t="s">
        <v>76</v>
      </c>
      <c r="J487" s="27" t="s">
        <v>77</v>
      </c>
      <c r="K487" s="28" t="n">
        <v>15</v>
      </c>
      <c r="L487" s="29" t="n">
        <v>0.6875</v>
      </c>
      <c r="M487" s="29" t="n">
        <v>0.597222222222222</v>
      </c>
      <c r="N487" s="26" t="s">
        <v>77</v>
      </c>
      <c r="O487" s="26" t="s">
        <v>78</v>
      </c>
      <c r="P487" s="30" t="n">
        <v>50</v>
      </c>
      <c r="Q487" s="30" t="n">
        <f aca="false">P487*T487</f>
        <v>19006.5</v>
      </c>
      <c r="R487" s="30" t="s">
        <v>79</v>
      </c>
      <c r="S487" s="30" t="s">
        <v>79</v>
      </c>
      <c r="T487" s="31" t="n">
        <v>380.13</v>
      </c>
      <c r="U487" s="31"/>
      <c r="V487" s="31" t="str">
        <f aca="false">_xlfn.CONCAT(H487,"/",G487)</f>
        <v>CZK/GNF</v>
      </c>
      <c r="W487" s="31" t="n">
        <f aca="false">ABS(10000*(U487-T487))</f>
        <v>3801300</v>
      </c>
      <c r="X487" s="32" t="n">
        <f aca="false">IF(LEFT(V487,3)=G487,1,-1)</f>
        <v>-1</v>
      </c>
      <c r="Y487" s="31" t="n">
        <f aca="false">IF(O487="Yes",S487-W487,Q487)</f>
        <v>19006.5</v>
      </c>
      <c r="Z487" s="32" t="n">
        <f aca="false">Q487*3</f>
        <v>57019.5</v>
      </c>
      <c r="AA487" s="33" t="n">
        <f aca="false">IF(O487="Yes",(Z487-S487)*100,(Z487-Q487)*100)</f>
        <v>3801300</v>
      </c>
      <c r="AB487" s="34" t="n">
        <f aca="false">IF(ABS(Y487)&lt;Z487,IF(O487="Yes",U487+(X487*S487)/10000,T487+(X487*Q487)/10000),"Error msg/No rate shown")</f>
        <v>378.22935</v>
      </c>
      <c r="AC487" s="34"/>
      <c r="AD487" s="34"/>
      <c r="AE487" s="35"/>
      <c r="AF487" s="35"/>
      <c r="AH487" s="36"/>
      <c r="AI487" s="36"/>
      <c r="AJ487" s="36"/>
      <c r="AK487" s="0" t="n">
        <v>3</v>
      </c>
    </row>
    <row r="488" customFormat="false" ht="13.8" hidden="true" customHeight="false" outlineLevel="0" collapsed="false">
      <c r="A488" s="25"/>
      <c r="B488" s="23"/>
      <c r="C488" s="24"/>
      <c r="D488" s="4"/>
      <c r="E488" s="4" t="s">
        <v>173</v>
      </c>
      <c r="F488" s="4"/>
      <c r="G488" s="26" t="s">
        <v>116</v>
      </c>
      <c r="H488" s="26" t="s">
        <v>105</v>
      </c>
      <c r="I488" s="26" t="s">
        <v>76</v>
      </c>
      <c r="J488" s="27" t="s">
        <v>77</v>
      </c>
      <c r="K488" s="28" t="n">
        <v>15</v>
      </c>
      <c r="L488" s="29" t="n">
        <v>0.6875</v>
      </c>
      <c r="M488" s="29" t="n">
        <v>0.597222222222222</v>
      </c>
      <c r="N488" s="26" t="s">
        <v>77</v>
      </c>
      <c r="O488" s="26" t="s">
        <v>78</v>
      </c>
      <c r="P488" s="30" t="n">
        <v>50</v>
      </c>
      <c r="Q488" s="30" t="n">
        <f aca="false">P488*T488</f>
        <v>2.8915</v>
      </c>
      <c r="R488" s="30" t="s">
        <v>79</v>
      </c>
      <c r="S488" s="30" t="s">
        <v>79</v>
      </c>
      <c r="T488" s="31" t="n">
        <v>0.05783</v>
      </c>
      <c r="U488" s="31"/>
      <c r="V488" s="31" t="str">
        <f aca="false">_xlfn.CONCAT(H488,"/",G488)</f>
        <v>CZK/GYD</v>
      </c>
      <c r="W488" s="31" t="n">
        <f aca="false">ABS(10000*(U488-T488))</f>
        <v>578.3</v>
      </c>
      <c r="X488" s="32" t="n">
        <f aca="false">IF(LEFT(V488,3)=G488,1,-1)</f>
        <v>-1</v>
      </c>
      <c r="Y488" s="31" t="n">
        <f aca="false">IF(O488="Yes",S488-W488,Q488)</f>
        <v>2.8915</v>
      </c>
      <c r="Z488" s="32" t="n">
        <f aca="false">Q488*3</f>
        <v>8.6745</v>
      </c>
      <c r="AA488" s="33" t="n">
        <f aca="false">IF(O488="Yes",(Z488-S488)*100,(Z488-Q488)*100)</f>
        <v>578.3</v>
      </c>
      <c r="AB488" s="34" t="n">
        <f aca="false">IF(ABS(Y488)&lt;Z488,IF(O488="Yes",U488+(X488*S488)/10000,T488+(X488*Q488)/10000),"Error msg/No rate shown")</f>
        <v>0.05754085</v>
      </c>
      <c r="AC488" s="34"/>
      <c r="AD488" s="34"/>
      <c r="AE488" s="35"/>
      <c r="AF488" s="35"/>
      <c r="AH488" s="36"/>
      <c r="AI488" s="36"/>
      <c r="AJ488" s="36"/>
      <c r="AK488" s="0" t="n">
        <v>3</v>
      </c>
    </row>
    <row r="489" customFormat="false" ht="13.8" hidden="true" customHeight="false" outlineLevel="0" collapsed="false">
      <c r="A489" s="25"/>
      <c r="B489" s="23"/>
      <c r="C489" s="24"/>
      <c r="D489" s="4"/>
      <c r="E489" s="4" t="s">
        <v>173</v>
      </c>
      <c r="F489" s="4"/>
      <c r="G489" s="26" t="s">
        <v>117</v>
      </c>
      <c r="H489" s="26" t="s">
        <v>105</v>
      </c>
      <c r="I489" s="26" t="s">
        <v>76</v>
      </c>
      <c r="J489" s="27" t="s">
        <v>77</v>
      </c>
      <c r="K489" s="28" t="n">
        <v>15</v>
      </c>
      <c r="L489" s="29" t="n">
        <v>0.6875</v>
      </c>
      <c r="M489" s="29" t="n">
        <v>0.597222222222222</v>
      </c>
      <c r="N489" s="26" t="s">
        <v>77</v>
      </c>
      <c r="O489" s="26" t="s">
        <v>78</v>
      </c>
      <c r="P489" s="30" t="n">
        <v>50</v>
      </c>
      <c r="Q489" s="30" t="n">
        <f aca="false">P489*T489</f>
        <v>54.865</v>
      </c>
      <c r="R489" s="30" t="s">
        <v>79</v>
      </c>
      <c r="S489" s="30" t="s">
        <v>79</v>
      </c>
      <c r="T489" s="31" t="n">
        <v>1.0973</v>
      </c>
      <c r="U489" s="31"/>
      <c r="V489" s="31" t="str">
        <f aca="false">_xlfn.CONCAT(H489,"/",G489)</f>
        <v>CZK/HNL</v>
      </c>
      <c r="W489" s="31" t="n">
        <f aca="false">ABS(10000*(U489-T489))</f>
        <v>10973</v>
      </c>
      <c r="X489" s="32" t="n">
        <f aca="false">IF(LEFT(V489,3)=G489,1,-1)</f>
        <v>-1</v>
      </c>
      <c r="Y489" s="31" t="n">
        <f aca="false">IF(O489="Yes",S489-W489,Q489)</f>
        <v>54.865</v>
      </c>
      <c r="Z489" s="32" t="n">
        <f aca="false">Q489*3</f>
        <v>164.595</v>
      </c>
      <c r="AA489" s="33" t="n">
        <f aca="false">IF(O489="Yes",(Z489-S489)*100,(Z489-Q489)*100)</f>
        <v>10973</v>
      </c>
      <c r="AB489" s="34" t="n">
        <f aca="false">IF(ABS(Y489)&lt;Z489,IF(O489="Yes",U489+(X489*S489)/10000,T489+(X489*Q489)/10000),"Error msg/No rate shown")</f>
        <v>1.0918135</v>
      </c>
      <c r="AC489" s="34"/>
      <c r="AD489" s="34"/>
      <c r="AE489" s="35"/>
      <c r="AF489" s="35"/>
      <c r="AH489" s="36"/>
      <c r="AI489" s="36"/>
      <c r="AJ489" s="36"/>
      <c r="AK489" s="0" t="n">
        <v>3</v>
      </c>
    </row>
    <row r="490" customFormat="false" ht="13.8" hidden="true" customHeight="false" outlineLevel="0" collapsed="false">
      <c r="A490" s="25"/>
      <c r="B490" s="23"/>
      <c r="C490" s="24"/>
      <c r="D490" s="4"/>
      <c r="E490" s="4" t="s">
        <v>172</v>
      </c>
      <c r="F490" s="4" t="s">
        <v>82</v>
      </c>
      <c r="G490" s="26" t="s">
        <v>118</v>
      </c>
      <c r="H490" s="26" t="s">
        <v>105</v>
      </c>
      <c r="I490" s="26" t="s">
        <v>91</v>
      </c>
      <c r="J490" s="27" t="s">
        <v>77</v>
      </c>
      <c r="K490" s="28" t="n">
        <v>15</v>
      </c>
      <c r="L490" s="29" t="n">
        <v>0.6875</v>
      </c>
      <c r="M490" s="29" t="n">
        <v>0.597222222222222</v>
      </c>
      <c r="N490" s="26" t="s">
        <v>77</v>
      </c>
      <c r="O490" s="26" t="s">
        <v>78</v>
      </c>
      <c r="P490" s="30" t="n">
        <v>50</v>
      </c>
      <c r="Q490" s="30" t="n">
        <f aca="false">P490*T490</f>
        <v>17.305</v>
      </c>
      <c r="R490" s="30" t="s">
        <v>79</v>
      </c>
      <c r="S490" s="30" t="s">
        <v>79</v>
      </c>
      <c r="T490" s="31" t="n">
        <v>0.3461</v>
      </c>
      <c r="U490" s="31"/>
      <c r="V490" s="31" t="str">
        <f aca="false">_xlfn.CONCAT(H490,"/",G490)</f>
        <v>CZK/HKD</v>
      </c>
      <c r="W490" s="31" t="n">
        <f aca="false">ABS(10000*(U490-T490))</f>
        <v>3461</v>
      </c>
      <c r="X490" s="32" t="n">
        <f aca="false">IF(LEFT(V490,3)=G490,1,-1)</f>
        <v>-1</v>
      </c>
      <c r="Y490" s="31" t="n">
        <f aca="false">IF(O490="Yes",S490-W490,Q490)</f>
        <v>17.305</v>
      </c>
      <c r="Z490" s="32" t="n">
        <f aca="false">Q490*3</f>
        <v>51.915</v>
      </c>
      <c r="AA490" s="33" t="n">
        <f aca="false">IF(O490="Yes",(Z490-S490)*100,(Z490-Q490)*100)</f>
        <v>3461</v>
      </c>
      <c r="AB490" s="34" t="n">
        <f aca="false">IF(ABS(Y490)&lt;Z490,IF(O490="Yes",U490+(X490*S490)/10000,T490+(X490*Q490)/10000),"Error msg/No rate shown")</f>
        <v>0.3443695</v>
      </c>
      <c r="AC490" s="34"/>
      <c r="AD490" s="34"/>
      <c r="AE490" s="35"/>
      <c r="AF490" s="35"/>
      <c r="AH490" s="36"/>
      <c r="AI490" s="36"/>
      <c r="AJ490" s="36"/>
      <c r="AK490" s="0" t="n">
        <v>3</v>
      </c>
    </row>
    <row r="491" customFormat="false" ht="13.8" hidden="true" customHeight="false" outlineLevel="0" collapsed="false">
      <c r="A491" s="25"/>
      <c r="B491" s="23"/>
      <c r="C491" s="24"/>
      <c r="D491" s="4"/>
      <c r="E491" s="4" t="s">
        <v>172</v>
      </c>
      <c r="F491" s="4" t="s">
        <v>82</v>
      </c>
      <c r="G491" s="26" t="s">
        <v>119</v>
      </c>
      <c r="H491" s="26" t="s">
        <v>105</v>
      </c>
      <c r="I491" s="26" t="s">
        <v>91</v>
      </c>
      <c r="J491" s="27" t="s">
        <v>77</v>
      </c>
      <c r="K491" s="28" t="n">
        <v>15</v>
      </c>
      <c r="L491" s="29" t="n">
        <v>0.6875</v>
      </c>
      <c r="M491" s="29" t="n">
        <v>0.597222222222222</v>
      </c>
      <c r="N491" s="26" t="s">
        <v>77</v>
      </c>
      <c r="O491" s="26" t="s">
        <v>78</v>
      </c>
      <c r="P491" s="30" t="n">
        <v>50</v>
      </c>
      <c r="Q491" s="30" t="n">
        <f aca="false">P491*T491</f>
        <v>784.155</v>
      </c>
      <c r="R491" s="30" t="s">
        <v>79</v>
      </c>
      <c r="S491" s="30" t="s">
        <v>79</v>
      </c>
      <c r="T491" s="31" t="n">
        <v>15.6831</v>
      </c>
      <c r="U491" s="31"/>
      <c r="V491" s="31" t="str">
        <f aca="false">_xlfn.CONCAT(H491,"/",G491)</f>
        <v>CZK/HUF</v>
      </c>
      <c r="W491" s="31" t="n">
        <f aca="false">ABS(10000*(U491-T491))</f>
        <v>156831</v>
      </c>
      <c r="X491" s="32" t="n">
        <f aca="false">IF(LEFT(V491,3)=G491,1,-1)</f>
        <v>-1</v>
      </c>
      <c r="Y491" s="31" t="n">
        <f aca="false">IF(O491="Yes",S491-W491,Q491)</f>
        <v>784.155</v>
      </c>
      <c r="Z491" s="32" t="n">
        <f aca="false">Q491*3</f>
        <v>2352.465</v>
      </c>
      <c r="AA491" s="33" t="n">
        <f aca="false">IF(O491="Yes",(Z491-S491)*100,(Z491-Q491)*100)</f>
        <v>156831</v>
      </c>
      <c r="AB491" s="34" t="n">
        <f aca="false">IF(ABS(Y491)&lt;Z491,IF(O491="Yes",U491+(X491*S491)/10000,T491+(X491*Q491)/10000),"Error msg/No rate shown")</f>
        <v>15.6046845</v>
      </c>
      <c r="AC491" s="34"/>
      <c r="AD491" s="34"/>
      <c r="AE491" s="35"/>
      <c r="AF491" s="35"/>
      <c r="AH491" s="36"/>
      <c r="AI491" s="36"/>
      <c r="AJ491" s="36"/>
      <c r="AK491" s="0" t="n">
        <v>3</v>
      </c>
    </row>
    <row r="492" customFormat="false" ht="13.8" hidden="true" customHeight="false" outlineLevel="0" collapsed="false">
      <c r="A492" s="25"/>
      <c r="B492" s="23"/>
      <c r="C492" s="24"/>
      <c r="D492" s="4"/>
      <c r="E492" s="4" t="s">
        <v>173</v>
      </c>
      <c r="F492" s="4"/>
      <c r="G492" s="26" t="s">
        <v>120</v>
      </c>
      <c r="H492" s="26" t="s">
        <v>105</v>
      </c>
      <c r="I492" s="26" t="s">
        <v>91</v>
      </c>
      <c r="J492" s="27" t="s">
        <v>77</v>
      </c>
      <c r="K492" s="28" t="n">
        <v>15</v>
      </c>
      <c r="L492" s="29" t="n">
        <v>0.6875</v>
      </c>
      <c r="M492" s="29" t="n">
        <v>0.597222222222222</v>
      </c>
      <c r="N492" s="26" t="s">
        <v>77</v>
      </c>
      <c r="O492" s="26" t="s">
        <v>78</v>
      </c>
      <c r="P492" s="30" t="n">
        <v>50</v>
      </c>
      <c r="Q492" s="30" t="n">
        <f aca="false">P492*T492</f>
        <v>186.14</v>
      </c>
      <c r="R492" s="30" t="s">
        <v>79</v>
      </c>
      <c r="S492" s="30" t="s">
        <v>79</v>
      </c>
      <c r="T492" s="31" t="n">
        <v>3.7228</v>
      </c>
      <c r="U492" s="31"/>
      <c r="V492" s="31" t="str">
        <f aca="false">_xlfn.CONCAT(H492,"/",G492)</f>
        <v>CZK/INR</v>
      </c>
      <c r="W492" s="31" t="n">
        <f aca="false">ABS(10000*(U492-T492))</f>
        <v>37228</v>
      </c>
      <c r="X492" s="32" t="n">
        <f aca="false">IF(LEFT(V492,3)=G492,1,-1)</f>
        <v>-1</v>
      </c>
      <c r="Y492" s="31" t="n">
        <f aca="false">IF(O492="Yes",S492-W492,Q492)</f>
        <v>186.14</v>
      </c>
      <c r="Z492" s="32" t="n">
        <f aca="false">Q492*3</f>
        <v>558.42</v>
      </c>
      <c r="AA492" s="33" t="n">
        <f aca="false">IF(O492="Yes",(Z492-S492)*100,(Z492-Q492)*100)</f>
        <v>37228</v>
      </c>
      <c r="AB492" s="34" t="n">
        <f aca="false">IF(ABS(Y492)&lt;Z492,IF(O492="Yes",U492+(X492*S492)/10000,T492+(X492*Q492)/10000),"Error msg/No rate shown")</f>
        <v>3.704186</v>
      </c>
      <c r="AC492" s="34"/>
      <c r="AD492" s="34"/>
      <c r="AE492" s="35"/>
      <c r="AF492" s="35"/>
      <c r="AH492" s="36"/>
      <c r="AI492" s="36"/>
      <c r="AJ492" s="36"/>
      <c r="AK492" s="0" t="n">
        <v>3</v>
      </c>
    </row>
    <row r="493" customFormat="false" ht="13.8" hidden="true" customHeight="false" outlineLevel="0" collapsed="false">
      <c r="A493" s="25"/>
      <c r="B493" s="23"/>
      <c r="C493" s="24"/>
      <c r="D493" s="4"/>
      <c r="E493" s="4" t="s">
        <v>173</v>
      </c>
      <c r="F493" s="4"/>
      <c r="G493" s="26" t="s">
        <v>121</v>
      </c>
      <c r="H493" s="26" t="s">
        <v>105</v>
      </c>
      <c r="I493" s="26" t="s">
        <v>91</v>
      </c>
      <c r="J493" s="27" t="s">
        <v>77</v>
      </c>
      <c r="K493" s="28" t="n">
        <v>15</v>
      </c>
      <c r="L493" s="29" t="n">
        <v>0.6875</v>
      </c>
      <c r="M493" s="29" t="n">
        <v>0.597222222222222</v>
      </c>
      <c r="N493" s="26" t="s">
        <v>77</v>
      </c>
      <c r="O493" s="26" t="s">
        <v>78</v>
      </c>
      <c r="P493" s="30" t="n">
        <v>50</v>
      </c>
      <c r="Q493" s="30" t="n">
        <f aca="false">P493*T493</f>
        <v>34210.5</v>
      </c>
      <c r="R493" s="30" t="s">
        <v>79</v>
      </c>
      <c r="S493" s="30" t="s">
        <v>79</v>
      </c>
      <c r="T493" s="31" t="n">
        <v>684.21</v>
      </c>
      <c r="U493" s="31"/>
      <c r="V493" s="31" t="str">
        <f aca="false">_xlfn.CONCAT(H493,"/",G493)</f>
        <v>CZK/IDR</v>
      </c>
      <c r="W493" s="31" t="n">
        <f aca="false">ABS(10000*(U493-T493))</f>
        <v>6842100</v>
      </c>
      <c r="X493" s="32" t="n">
        <f aca="false">IF(LEFT(V493,3)=G493,1,-1)</f>
        <v>-1</v>
      </c>
      <c r="Y493" s="31" t="n">
        <f aca="false">IF(O493="Yes",S493-W493,Q493)</f>
        <v>34210.5</v>
      </c>
      <c r="Z493" s="32" t="n">
        <f aca="false">Q493*3</f>
        <v>102631.5</v>
      </c>
      <c r="AA493" s="33" t="n">
        <f aca="false">IF(O493="Yes",(Z493-S493)*100,(Z493-Q493)*100)</f>
        <v>6842100</v>
      </c>
      <c r="AB493" s="34" t="n">
        <f aca="false">IF(ABS(Y493)&lt;Z493,IF(O493="Yes",U493+(X493*S493)/10000,T493+(X493*Q493)/10000),"Error msg/No rate shown")</f>
        <v>680.78895</v>
      </c>
      <c r="AC493" s="34"/>
      <c r="AD493" s="34"/>
      <c r="AE493" s="35"/>
      <c r="AF493" s="35"/>
      <c r="AH493" s="36"/>
      <c r="AI493" s="36"/>
      <c r="AJ493" s="36"/>
      <c r="AK493" s="0" t="n">
        <v>3</v>
      </c>
    </row>
    <row r="494" customFormat="false" ht="13.8" hidden="true" customHeight="false" outlineLevel="0" collapsed="false">
      <c r="A494" s="25"/>
      <c r="B494" s="23"/>
      <c r="C494" s="24"/>
      <c r="D494" s="4"/>
      <c r="E494" s="4" t="s">
        <v>172</v>
      </c>
      <c r="F494" s="4" t="s">
        <v>82</v>
      </c>
      <c r="G494" s="26" t="s">
        <v>122</v>
      </c>
      <c r="H494" s="26" t="s">
        <v>105</v>
      </c>
      <c r="I494" s="26" t="s">
        <v>91</v>
      </c>
      <c r="J494" s="27" t="s">
        <v>77</v>
      </c>
      <c r="K494" s="28" t="n">
        <v>15</v>
      </c>
      <c r="L494" s="29" t="n">
        <v>0.6875</v>
      </c>
      <c r="M494" s="29" t="n">
        <v>0.597222222222222</v>
      </c>
      <c r="N494" s="26" t="s">
        <v>77</v>
      </c>
      <c r="O494" s="26" t="s">
        <v>78</v>
      </c>
      <c r="P494" s="30" t="n">
        <v>50</v>
      </c>
      <c r="Q494" s="30" t="n">
        <f aca="false">P494*T494</f>
        <v>8.12</v>
      </c>
      <c r="R494" s="30" t="s">
        <v>79</v>
      </c>
      <c r="S494" s="30" t="s">
        <v>79</v>
      </c>
      <c r="T494" s="31" t="n">
        <v>0.1624</v>
      </c>
      <c r="U494" s="31"/>
      <c r="V494" s="31" t="str">
        <f aca="false">_xlfn.CONCAT(H494,"/",G494)</f>
        <v>CZK/ILS</v>
      </c>
      <c r="W494" s="31" t="n">
        <f aca="false">ABS(10000*(U494-T494))</f>
        <v>1624</v>
      </c>
      <c r="X494" s="32" t="n">
        <f aca="false">IF(LEFT(V494,3)=G494,1,-1)</f>
        <v>-1</v>
      </c>
      <c r="Y494" s="31" t="n">
        <f aca="false">IF(O494="Yes",S494-W494,Q494)</f>
        <v>8.12</v>
      </c>
      <c r="Z494" s="32" t="n">
        <f aca="false">Q494*3</f>
        <v>24.36</v>
      </c>
      <c r="AA494" s="33" t="n">
        <f aca="false">IF(O494="Yes",(Z494-S494)*100,(Z494-Q494)*100)</f>
        <v>1624</v>
      </c>
      <c r="AB494" s="34" t="n">
        <f aca="false">IF(ABS(Y494)&lt;Z494,IF(O494="Yes",U494+(X494*S494)/10000,T494+(X494*Q494)/10000),"Error msg/No rate shown")</f>
        <v>0.161588</v>
      </c>
      <c r="AC494" s="34"/>
      <c r="AD494" s="34"/>
      <c r="AE494" s="35"/>
      <c r="AF494" s="35"/>
      <c r="AH494" s="36"/>
      <c r="AI494" s="36"/>
      <c r="AJ494" s="36"/>
      <c r="AK494" s="0" t="n">
        <v>3</v>
      </c>
    </row>
    <row r="495" customFormat="false" ht="13.8" hidden="true" customHeight="false" outlineLevel="0" collapsed="false">
      <c r="A495" s="25"/>
      <c r="B495" s="23"/>
      <c r="C495" s="24"/>
      <c r="D495" s="4"/>
      <c r="E495" s="4" t="s">
        <v>172</v>
      </c>
      <c r="F495" s="4" t="s">
        <v>82</v>
      </c>
      <c r="G495" s="26" t="s">
        <v>123</v>
      </c>
      <c r="H495" s="26" t="s">
        <v>105</v>
      </c>
      <c r="I495" s="26" t="s">
        <v>91</v>
      </c>
      <c r="J495" s="27" t="s">
        <v>77</v>
      </c>
      <c r="K495" s="28" t="n">
        <v>15</v>
      </c>
      <c r="L495" s="29" t="n">
        <v>0.6875</v>
      </c>
      <c r="M495" s="29" t="n">
        <v>0.597222222222222</v>
      </c>
      <c r="N495" s="26" t="s">
        <v>77</v>
      </c>
      <c r="O495" s="26" t="s">
        <v>78</v>
      </c>
      <c r="P495" s="30" t="n">
        <v>50</v>
      </c>
      <c r="Q495" s="30" t="n">
        <f aca="false">P495*T495</f>
        <v>320.76</v>
      </c>
      <c r="R495" s="30" t="s">
        <v>79</v>
      </c>
      <c r="S495" s="30" t="s">
        <v>79</v>
      </c>
      <c r="T495" s="31" t="n">
        <v>6.4152</v>
      </c>
      <c r="U495" s="31"/>
      <c r="V495" s="31" t="str">
        <f aca="false">_xlfn.CONCAT(H495,"/",G495)</f>
        <v>CZK/JPY</v>
      </c>
      <c r="W495" s="31" t="n">
        <f aca="false">ABS(10000*(U495-T495))</f>
        <v>64152</v>
      </c>
      <c r="X495" s="32" t="n">
        <f aca="false">IF(LEFT(V495,3)=G495,1,-1)</f>
        <v>-1</v>
      </c>
      <c r="Y495" s="31" t="n">
        <f aca="false">IF(O495="Yes",S495-W495,Q495)</f>
        <v>320.76</v>
      </c>
      <c r="Z495" s="32" t="n">
        <f aca="false">Q495*3</f>
        <v>962.28</v>
      </c>
      <c r="AA495" s="33" t="n">
        <f aca="false">IF(O495="Yes",(Z495-S495)*100,(Z495-Q495)*100)</f>
        <v>64152</v>
      </c>
      <c r="AB495" s="34" t="n">
        <f aca="false">IF(ABS(Y495)&lt;Z495,IF(O495="Yes",U495+(X495*S495)/10000,T495+(X495*Q495)/10000),"Error msg/No rate shown")</f>
        <v>6.383124</v>
      </c>
      <c r="AC495" s="34"/>
      <c r="AD495" s="34"/>
      <c r="AE495" s="35"/>
      <c r="AF495" s="35"/>
      <c r="AH495" s="36"/>
      <c r="AI495" s="36"/>
      <c r="AJ495" s="36"/>
      <c r="AK495" s="0" t="n">
        <v>3</v>
      </c>
    </row>
    <row r="496" customFormat="false" ht="13.8" hidden="true" customHeight="false" outlineLevel="0" collapsed="false">
      <c r="A496" s="25"/>
      <c r="B496" s="23"/>
      <c r="C496" s="24"/>
      <c r="D496" s="4"/>
      <c r="E496" s="4" t="s">
        <v>173</v>
      </c>
      <c r="F496" s="4"/>
      <c r="G496" s="26" t="s">
        <v>124</v>
      </c>
      <c r="H496" s="26" t="s">
        <v>105</v>
      </c>
      <c r="I496" s="26" t="s">
        <v>91</v>
      </c>
      <c r="J496" s="27" t="s">
        <v>77</v>
      </c>
      <c r="K496" s="28" t="n">
        <v>15</v>
      </c>
      <c r="L496" s="29" t="n">
        <v>0.6875</v>
      </c>
      <c r="M496" s="29" t="n">
        <v>0.597222222222222</v>
      </c>
      <c r="N496" s="26" t="s">
        <v>77</v>
      </c>
      <c r="O496" s="26" t="s">
        <v>78</v>
      </c>
      <c r="P496" s="30" t="n">
        <v>50</v>
      </c>
      <c r="Q496" s="30" t="n">
        <f aca="false">P496*T496</f>
        <v>1.571</v>
      </c>
      <c r="R496" s="30" t="s">
        <v>79</v>
      </c>
      <c r="S496" s="30" t="s">
        <v>79</v>
      </c>
      <c r="T496" s="31" t="n">
        <v>0.03142</v>
      </c>
      <c r="U496" s="31"/>
      <c r="V496" s="31" t="str">
        <f aca="false">_xlfn.CONCAT(H496,"/",G496)</f>
        <v>CZK/JOD</v>
      </c>
      <c r="W496" s="31" t="n">
        <f aca="false">ABS(10000*(U496-T496))</f>
        <v>314.2</v>
      </c>
      <c r="X496" s="32" t="n">
        <f aca="false">IF(LEFT(V496,3)=G496,1,-1)</f>
        <v>-1</v>
      </c>
      <c r="Y496" s="31" t="n">
        <f aca="false">IF(O496="Yes",S496-W496,Q496)</f>
        <v>1.571</v>
      </c>
      <c r="Z496" s="32" t="n">
        <f aca="false">Q496*3</f>
        <v>4.713</v>
      </c>
      <c r="AA496" s="33" t="n">
        <f aca="false">IF(O496="Yes",(Z496-S496)*100,(Z496-Q496)*100)</f>
        <v>314.2</v>
      </c>
      <c r="AB496" s="34" t="n">
        <f aca="false">IF(ABS(Y496)&lt;Z496,IF(O496="Yes",U496+(X496*S496)/10000,T496+(X496*Q496)/10000),"Error msg/No rate shown")</f>
        <v>0.0312629</v>
      </c>
      <c r="AC496" s="34"/>
      <c r="AD496" s="34"/>
      <c r="AE496" s="35"/>
      <c r="AF496" s="35"/>
      <c r="AH496" s="36"/>
      <c r="AI496" s="36"/>
      <c r="AJ496" s="36"/>
      <c r="AK496" s="0" t="n">
        <v>3</v>
      </c>
    </row>
    <row r="497" customFormat="false" ht="13.8" hidden="true" customHeight="false" outlineLevel="0" collapsed="false">
      <c r="A497" s="25"/>
      <c r="B497" s="23"/>
      <c r="C497" s="24"/>
      <c r="D497" s="4"/>
      <c r="E497" s="4" t="s">
        <v>173</v>
      </c>
      <c r="F497" s="4"/>
      <c r="G497" s="26" t="s">
        <v>125</v>
      </c>
      <c r="H497" s="26" t="s">
        <v>105</v>
      </c>
      <c r="I497" s="26" t="s">
        <v>91</v>
      </c>
      <c r="J497" s="27" t="s">
        <v>77</v>
      </c>
      <c r="K497" s="28" t="n">
        <v>15</v>
      </c>
      <c r="L497" s="29" t="n">
        <v>0.6875</v>
      </c>
      <c r="M497" s="29" t="n">
        <v>0.597222222222222</v>
      </c>
      <c r="N497" s="26" t="s">
        <v>77</v>
      </c>
      <c r="O497" s="26" t="s">
        <v>78</v>
      </c>
      <c r="P497" s="30" t="n">
        <v>50</v>
      </c>
      <c r="Q497" s="30" t="n">
        <f aca="false">P497*T497</f>
        <v>284.53</v>
      </c>
      <c r="R497" s="30" t="s">
        <v>79</v>
      </c>
      <c r="S497" s="30" t="s">
        <v>79</v>
      </c>
      <c r="T497" s="31" t="n">
        <v>5.6906</v>
      </c>
      <c r="U497" s="31"/>
      <c r="V497" s="31" t="str">
        <f aca="false">_xlfn.CONCAT(H497,"/",G497)</f>
        <v>CZK/KES</v>
      </c>
      <c r="W497" s="31" t="n">
        <f aca="false">ABS(10000*(U497-T497))</f>
        <v>56906</v>
      </c>
      <c r="X497" s="32" t="n">
        <f aca="false">IF(LEFT(V497,3)=G497,1,-1)</f>
        <v>-1</v>
      </c>
      <c r="Y497" s="31" t="n">
        <f aca="false">IF(O497="Yes",S497-W497,Q497)</f>
        <v>284.53</v>
      </c>
      <c r="Z497" s="32" t="n">
        <f aca="false">Q497*3</f>
        <v>853.59</v>
      </c>
      <c r="AA497" s="33" t="n">
        <f aca="false">IF(O497="Yes",(Z497-S497)*100,(Z497-Q497)*100)</f>
        <v>56906</v>
      </c>
      <c r="AB497" s="34" t="n">
        <f aca="false">IF(ABS(Y497)&lt;Z497,IF(O497="Yes",U497+(X497*S497)/10000,T497+(X497*Q497)/10000),"Error msg/No rate shown")</f>
        <v>5.662147</v>
      </c>
      <c r="AC497" s="34"/>
      <c r="AD497" s="34"/>
      <c r="AE497" s="35"/>
      <c r="AF497" s="35"/>
      <c r="AH497" s="36"/>
      <c r="AI497" s="36"/>
      <c r="AJ497" s="36"/>
      <c r="AK497" s="0" t="n">
        <v>3</v>
      </c>
    </row>
    <row r="498" customFormat="false" ht="13.8" hidden="true" customHeight="false" outlineLevel="0" collapsed="false">
      <c r="A498" s="25"/>
      <c r="B498" s="23"/>
      <c r="C498" s="24"/>
      <c r="D498" s="4"/>
      <c r="E498" s="4" t="s">
        <v>173</v>
      </c>
      <c r="F498" s="4"/>
      <c r="G498" s="26" t="s">
        <v>126</v>
      </c>
      <c r="H498" s="26" t="s">
        <v>105</v>
      </c>
      <c r="I498" s="26" t="s">
        <v>91</v>
      </c>
      <c r="J498" s="27" t="s">
        <v>77</v>
      </c>
      <c r="K498" s="28" t="n">
        <v>15</v>
      </c>
      <c r="L498" s="29" t="n">
        <v>0.6875</v>
      </c>
      <c r="M498" s="29" t="n">
        <v>0.597222222222222</v>
      </c>
      <c r="N498" s="26" t="s">
        <v>77</v>
      </c>
      <c r="O498" s="26" t="s">
        <v>78</v>
      </c>
      <c r="P498" s="30" t="n">
        <v>50</v>
      </c>
      <c r="Q498" s="30" t="n">
        <f aca="false">P498*T498</f>
        <v>2963.97</v>
      </c>
      <c r="R498" s="30" t="s">
        <v>79</v>
      </c>
      <c r="S498" s="30" t="s">
        <v>79</v>
      </c>
      <c r="T498" s="31" t="n">
        <v>59.2794</v>
      </c>
      <c r="U498" s="31"/>
      <c r="V498" s="31" t="str">
        <f aca="false">_xlfn.CONCAT(H498,"/",G498)</f>
        <v>CZK/KRW</v>
      </c>
      <c r="W498" s="31" t="n">
        <f aca="false">ABS(10000*(U498-T498))</f>
        <v>592794</v>
      </c>
      <c r="X498" s="32" t="n">
        <f aca="false">IF(LEFT(V498,3)=G498,1,-1)</f>
        <v>-1</v>
      </c>
      <c r="Y498" s="31" t="n">
        <f aca="false">IF(O498="Yes",S498-W498,Q498)</f>
        <v>2963.97</v>
      </c>
      <c r="Z498" s="32" t="n">
        <f aca="false">Q498*3</f>
        <v>8891.91</v>
      </c>
      <c r="AA498" s="33" t="n">
        <f aca="false">IF(O498="Yes",(Z498-S498)*100,(Z498-Q498)*100)</f>
        <v>592794</v>
      </c>
      <c r="AB498" s="34" t="n">
        <f aca="false">IF(ABS(Y498)&lt;Z498,IF(O498="Yes",U498+(X498*S498)/10000,T498+(X498*Q498)/10000),"Error msg/No rate shown")</f>
        <v>58.983003</v>
      </c>
      <c r="AC498" s="34"/>
      <c r="AD498" s="34"/>
      <c r="AE498" s="35"/>
      <c r="AF498" s="35"/>
      <c r="AH498" s="36"/>
      <c r="AI498" s="36"/>
      <c r="AJ498" s="36"/>
      <c r="AK498" s="0" t="n">
        <v>3</v>
      </c>
    </row>
    <row r="499" customFormat="false" ht="13.8" hidden="true" customHeight="false" outlineLevel="0" collapsed="false">
      <c r="A499" s="25"/>
      <c r="B499" s="23"/>
      <c r="C499" s="24"/>
      <c r="D499" s="4"/>
      <c r="E499" s="4" t="s">
        <v>173</v>
      </c>
      <c r="F499" s="4"/>
      <c r="G499" s="26" t="s">
        <v>127</v>
      </c>
      <c r="H499" s="26" t="s">
        <v>105</v>
      </c>
      <c r="I499" s="26" t="s">
        <v>91</v>
      </c>
      <c r="J499" s="27" t="s">
        <v>77</v>
      </c>
      <c r="K499" s="28" t="n">
        <v>15</v>
      </c>
      <c r="L499" s="29" t="n">
        <v>0.6875</v>
      </c>
      <c r="M499" s="29" t="n">
        <v>0.597222222222222</v>
      </c>
      <c r="N499" s="26" t="s">
        <v>77</v>
      </c>
      <c r="O499" s="26" t="s">
        <v>78</v>
      </c>
      <c r="P499" s="30" t="n">
        <v>50</v>
      </c>
      <c r="Q499" s="30" t="n">
        <f aca="false">P499*T499</f>
        <v>0.6765</v>
      </c>
      <c r="R499" s="30" t="s">
        <v>79</v>
      </c>
      <c r="S499" s="30" t="s">
        <v>79</v>
      </c>
      <c r="T499" s="31" t="n">
        <v>0.01353</v>
      </c>
      <c r="U499" s="31"/>
      <c r="V499" s="31" t="str">
        <f aca="false">_xlfn.CONCAT(H499,"/",G499)</f>
        <v>CZK/KWD</v>
      </c>
      <c r="W499" s="31" t="n">
        <f aca="false">ABS(10000*(U499-T499))</f>
        <v>135.3</v>
      </c>
      <c r="X499" s="32" t="n">
        <f aca="false">IF(LEFT(V499,3)=G499,1,-1)</f>
        <v>-1</v>
      </c>
      <c r="Y499" s="31" t="n">
        <f aca="false">IF(O499="Yes",S499-W499,Q499)</f>
        <v>0.6765</v>
      </c>
      <c r="Z499" s="32" t="n">
        <f aca="false">Q499*3</f>
        <v>2.0295</v>
      </c>
      <c r="AA499" s="33" t="n">
        <f aca="false">IF(O499="Yes",(Z499-S499)*100,(Z499-Q499)*100)</f>
        <v>135.3</v>
      </c>
      <c r="AB499" s="34" t="n">
        <f aca="false">IF(ABS(Y499)&lt;Z499,IF(O499="Yes",U499+(X499*S499)/10000,T499+(X499*Q499)/10000),"Error msg/No rate shown")</f>
        <v>0.01346235</v>
      </c>
      <c r="AC499" s="34"/>
      <c r="AD499" s="34"/>
      <c r="AE499" s="35"/>
      <c r="AF499" s="35"/>
      <c r="AH499" s="36"/>
      <c r="AI499" s="36"/>
      <c r="AJ499" s="36"/>
      <c r="AK499" s="0" t="n">
        <v>3</v>
      </c>
    </row>
    <row r="500" customFormat="false" ht="13.8" hidden="true" customHeight="false" outlineLevel="0" collapsed="false">
      <c r="A500" s="25"/>
      <c r="B500" s="23"/>
      <c r="C500" s="24"/>
      <c r="D500" s="4"/>
      <c r="E500" s="4" t="s">
        <v>173</v>
      </c>
      <c r="F500" s="4"/>
      <c r="G500" s="26" t="s">
        <v>128</v>
      </c>
      <c r="H500" s="26" t="s">
        <v>105</v>
      </c>
      <c r="I500" s="26" t="s">
        <v>91</v>
      </c>
      <c r="J500" s="27" t="s">
        <v>77</v>
      </c>
      <c r="K500" s="28" t="n">
        <v>15</v>
      </c>
      <c r="L500" s="29" t="n">
        <v>0.6875</v>
      </c>
      <c r="M500" s="29" t="n">
        <v>0.597222222222222</v>
      </c>
      <c r="N500" s="26" t="s">
        <v>77</v>
      </c>
      <c r="O500" s="26" t="s">
        <v>78</v>
      </c>
      <c r="P500" s="30" t="n">
        <v>50</v>
      </c>
      <c r="Q500" s="30" t="n">
        <f aca="false">P500*T500</f>
        <v>39.525</v>
      </c>
      <c r="R500" s="30" t="s">
        <v>79</v>
      </c>
      <c r="S500" s="30" t="s">
        <v>79</v>
      </c>
      <c r="T500" s="31" t="n">
        <v>0.7905</v>
      </c>
      <c r="U500" s="31"/>
      <c r="V500" s="31" t="str">
        <f aca="false">_xlfn.CONCAT(H500,"/",G500)</f>
        <v>CZK/LSL</v>
      </c>
      <c r="W500" s="31" t="n">
        <f aca="false">ABS(10000*(U500-T500))</f>
        <v>7905</v>
      </c>
      <c r="X500" s="32" t="n">
        <f aca="false">IF(LEFT(V500,3)=G500,1,-1)</f>
        <v>-1</v>
      </c>
      <c r="Y500" s="31" t="n">
        <f aca="false">IF(O500="Yes",S500-W500,Q500)</f>
        <v>39.525</v>
      </c>
      <c r="Z500" s="32" t="n">
        <f aca="false">Q500*3</f>
        <v>118.575</v>
      </c>
      <c r="AA500" s="33" t="n">
        <f aca="false">IF(O500="Yes",(Z500-S500)*100,(Z500-Q500)*100)</f>
        <v>7905</v>
      </c>
      <c r="AB500" s="34" t="n">
        <f aca="false">IF(ABS(Y500)&lt;Z500,IF(O500="Yes",U500+(X500*S500)/10000,T500+(X500*Q500)/10000),"Error msg/No rate shown")</f>
        <v>0.7865475</v>
      </c>
      <c r="AC500" s="34"/>
      <c r="AD500" s="34"/>
      <c r="AE500" s="35"/>
      <c r="AF500" s="35"/>
      <c r="AH500" s="36"/>
      <c r="AI500" s="36"/>
      <c r="AJ500" s="36"/>
      <c r="AK500" s="0" t="n">
        <v>3</v>
      </c>
    </row>
    <row r="501" customFormat="false" ht="13.8" hidden="true" customHeight="false" outlineLevel="0" collapsed="false">
      <c r="A501" s="25"/>
      <c r="B501" s="23"/>
      <c r="C501" s="24"/>
      <c r="D501" s="4"/>
      <c r="E501" s="4" t="s">
        <v>172</v>
      </c>
      <c r="F501" s="4" t="s">
        <v>82</v>
      </c>
      <c r="G501" s="26" t="s">
        <v>129</v>
      </c>
      <c r="H501" s="26" t="s">
        <v>105</v>
      </c>
      <c r="I501" s="26" t="s">
        <v>91</v>
      </c>
      <c r="J501" s="27" t="s">
        <v>77</v>
      </c>
      <c r="K501" s="28" t="n">
        <v>15</v>
      </c>
      <c r="L501" s="29" t="n">
        <v>0.6875</v>
      </c>
      <c r="M501" s="29" t="n">
        <v>0.597222222222222</v>
      </c>
      <c r="N501" s="26" t="s">
        <v>77</v>
      </c>
      <c r="O501" s="26" t="s">
        <v>78</v>
      </c>
      <c r="P501" s="30" t="n">
        <v>50</v>
      </c>
      <c r="Q501" s="30" t="n">
        <f aca="false">P501*T501</f>
        <v>1.87</v>
      </c>
      <c r="R501" s="30" t="s">
        <v>79</v>
      </c>
      <c r="S501" s="30" t="s">
        <v>79</v>
      </c>
      <c r="T501" s="31" t="n">
        <v>0.0374</v>
      </c>
      <c r="U501" s="31"/>
      <c r="V501" s="31" t="str">
        <f aca="false">_xlfn.CONCAT(H501,"/",G501)</f>
        <v>CZK/CHF</v>
      </c>
      <c r="W501" s="31" t="n">
        <f aca="false">ABS(10000*(U501-T501))</f>
        <v>374</v>
      </c>
      <c r="X501" s="32" t="n">
        <f aca="false">IF(LEFT(V501,3)=G501,1,-1)</f>
        <v>-1</v>
      </c>
      <c r="Y501" s="31" t="n">
        <f aca="false">IF(O501="Yes",S501-W501,Q501)</f>
        <v>1.87</v>
      </c>
      <c r="Z501" s="32" t="n">
        <f aca="false">Q501*3</f>
        <v>5.61</v>
      </c>
      <c r="AA501" s="33" t="n">
        <f aca="false">IF(O501="Yes",(Z501-S501)*100,(Z501-Q501)*100)</f>
        <v>374</v>
      </c>
      <c r="AB501" s="34" t="n">
        <f aca="false">IF(ABS(Y501)&lt;Z501,IF(O501="Yes",U501+(X501*S501)/10000,T501+(X501*Q501)/10000),"Error msg/No rate shown")</f>
        <v>0.037213</v>
      </c>
      <c r="AC501" s="34"/>
      <c r="AD501" s="34"/>
      <c r="AE501" s="35"/>
      <c r="AF501" s="35"/>
      <c r="AH501" s="36"/>
      <c r="AI501" s="36"/>
      <c r="AJ501" s="36"/>
      <c r="AK501" s="0" t="n">
        <v>3</v>
      </c>
    </row>
    <row r="502" customFormat="false" ht="13.8" hidden="true" customHeight="false" outlineLevel="0" collapsed="false">
      <c r="A502" s="25"/>
      <c r="B502" s="23"/>
      <c r="C502" s="24"/>
      <c r="D502" s="4"/>
      <c r="E502" s="4" t="s">
        <v>173</v>
      </c>
      <c r="F502" s="4"/>
      <c r="G502" s="26" t="s">
        <v>130</v>
      </c>
      <c r="H502" s="26" t="s">
        <v>105</v>
      </c>
      <c r="I502" s="26" t="s">
        <v>91</v>
      </c>
      <c r="J502" s="27" t="s">
        <v>77</v>
      </c>
      <c r="K502" s="28" t="n">
        <v>15</v>
      </c>
      <c r="L502" s="29" t="n">
        <v>0.6875</v>
      </c>
      <c r="M502" s="29" t="n">
        <v>0.597222222222222</v>
      </c>
      <c r="N502" s="26" t="s">
        <v>77</v>
      </c>
      <c r="O502" s="26" t="s">
        <v>78</v>
      </c>
      <c r="P502" s="30" t="n">
        <v>50</v>
      </c>
      <c r="Q502" s="30" t="n">
        <f aca="false">P502*T502</f>
        <v>9.63</v>
      </c>
      <c r="R502" s="30" t="s">
        <v>79</v>
      </c>
      <c r="S502" s="30" t="s">
        <v>79</v>
      </c>
      <c r="T502" s="31" t="n">
        <v>0.1926</v>
      </c>
      <c r="U502" s="31"/>
      <c r="V502" s="31" t="str">
        <f aca="false">_xlfn.CONCAT(H502,"/",G502)</f>
        <v>CZK/MYR</v>
      </c>
      <c r="W502" s="31" t="n">
        <f aca="false">ABS(10000*(U502-T502))</f>
        <v>1926</v>
      </c>
      <c r="X502" s="32" t="n">
        <f aca="false">IF(LEFT(V502,3)=G502,1,-1)</f>
        <v>-1</v>
      </c>
      <c r="Y502" s="31" t="n">
        <f aca="false">IF(O502="Yes",S502-W502,Q502)</f>
        <v>9.63</v>
      </c>
      <c r="Z502" s="32" t="n">
        <f aca="false">Q502*3</f>
        <v>28.89</v>
      </c>
      <c r="AA502" s="33" t="n">
        <f aca="false">IF(O502="Yes",(Z502-S502)*100,(Z502-Q502)*100)</f>
        <v>1926</v>
      </c>
      <c r="AB502" s="34" t="n">
        <f aca="false">IF(ABS(Y502)&lt;Z502,IF(O502="Yes",U502+(X502*S502)/10000,T502+(X502*Q502)/10000),"Error msg/No rate shown")</f>
        <v>0.191637</v>
      </c>
      <c r="AC502" s="34"/>
      <c r="AD502" s="34"/>
      <c r="AE502" s="35"/>
      <c r="AF502" s="35"/>
      <c r="AH502" s="36"/>
      <c r="AI502" s="36"/>
      <c r="AJ502" s="36"/>
      <c r="AK502" s="0" t="n">
        <v>3</v>
      </c>
    </row>
    <row r="503" customFormat="false" ht="13.8" hidden="true" customHeight="false" outlineLevel="0" collapsed="false">
      <c r="A503" s="25"/>
      <c r="B503" s="23"/>
      <c r="C503" s="24"/>
      <c r="D503" s="4"/>
      <c r="E503" s="4" t="s">
        <v>173</v>
      </c>
      <c r="F503" s="4"/>
      <c r="G503" s="26" t="s">
        <v>131</v>
      </c>
      <c r="H503" s="26" t="s">
        <v>105</v>
      </c>
      <c r="I503" s="26" t="s">
        <v>91</v>
      </c>
      <c r="J503" s="27" t="s">
        <v>77</v>
      </c>
      <c r="K503" s="28" t="n">
        <v>15</v>
      </c>
      <c r="L503" s="29" t="n">
        <v>0.6875</v>
      </c>
      <c r="M503" s="29" t="n">
        <v>0.597222222222222</v>
      </c>
      <c r="N503" s="26" t="s">
        <v>77</v>
      </c>
      <c r="O503" s="26" t="s">
        <v>78</v>
      </c>
      <c r="P503" s="30" t="n">
        <v>50</v>
      </c>
      <c r="Q503" s="30" t="n">
        <f aca="false">P503*T503</f>
        <v>102.1</v>
      </c>
      <c r="R503" s="30" t="s">
        <v>79</v>
      </c>
      <c r="S503" s="30" t="s">
        <v>79</v>
      </c>
      <c r="T503" s="31" t="n">
        <v>2.042</v>
      </c>
      <c r="U503" s="31"/>
      <c r="V503" s="31" t="str">
        <f aca="false">_xlfn.CONCAT(H503,"/",G503)</f>
        <v>CZK/MUR</v>
      </c>
      <c r="W503" s="31" t="n">
        <f aca="false">ABS(10000*(U503-T503))</f>
        <v>20420</v>
      </c>
      <c r="X503" s="32" t="n">
        <f aca="false">IF(LEFT(V503,3)=G503,1,-1)</f>
        <v>-1</v>
      </c>
      <c r="Y503" s="31" t="n">
        <f aca="false">IF(O503="Yes",S503-W503,Q503)</f>
        <v>102.1</v>
      </c>
      <c r="Z503" s="32" t="n">
        <f aca="false">Q503*3</f>
        <v>306.3</v>
      </c>
      <c r="AA503" s="33" t="n">
        <f aca="false">IF(O503="Yes",(Z503-S503)*100,(Z503-Q503)*100)</f>
        <v>20420</v>
      </c>
      <c r="AB503" s="34" t="n">
        <f aca="false">IF(ABS(Y503)&lt;Z503,IF(O503="Yes",U503+(X503*S503)/10000,T503+(X503*Q503)/10000),"Error msg/No rate shown")</f>
        <v>2.03179</v>
      </c>
      <c r="AC503" s="34"/>
      <c r="AD503" s="34"/>
      <c r="AE503" s="35"/>
      <c r="AF503" s="35"/>
      <c r="AH503" s="36"/>
      <c r="AI503" s="36"/>
      <c r="AJ503" s="36"/>
      <c r="AK503" s="0" t="n">
        <v>3</v>
      </c>
    </row>
    <row r="504" customFormat="false" ht="13.8" hidden="true" customHeight="false" outlineLevel="0" collapsed="false">
      <c r="A504" s="25"/>
      <c r="B504" s="23"/>
      <c r="C504" s="24"/>
      <c r="D504" s="4"/>
      <c r="E504" s="4" t="s">
        <v>172</v>
      </c>
      <c r="F504" s="4" t="s">
        <v>82</v>
      </c>
      <c r="G504" s="26" t="s">
        <v>132</v>
      </c>
      <c r="H504" s="26" t="s">
        <v>105</v>
      </c>
      <c r="I504" s="26" t="s">
        <v>91</v>
      </c>
      <c r="J504" s="27" t="s">
        <v>77</v>
      </c>
      <c r="K504" s="28" t="n">
        <v>15</v>
      </c>
      <c r="L504" s="29" t="n">
        <v>0.6875</v>
      </c>
      <c r="M504" s="29" t="n">
        <v>0.597222222222222</v>
      </c>
      <c r="N504" s="26" t="s">
        <v>77</v>
      </c>
      <c r="O504" s="26" t="s">
        <v>78</v>
      </c>
      <c r="P504" s="30" t="n">
        <v>50</v>
      </c>
      <c r="Q504" s="30" t="n">
        <f aca="false">P504*T504</f>
        <v>43.575</v>
      </c>
      <c r="R504" s="30" t="s">
        <v>79</v>
      </c>
      <c r="S504" s="30" t="s">
        <v>79</v>
      </c>
      <c r="T504" s="31" t="n">
        <v>0.8715</v>
      </c>
      <c r="U504" s="31"/>
      <c r="V504" s="31" t="str">
        <f aca="false">_xlfn.CONCAT(H504,"/",G504)</f>
        <v>CZK/MXN</v>
      </c>
      <c r="W504" s="31" t="n">
        <f aca="false">ABS(10000*(U504-T504))</f>
        <v>8715</v>
      </c>
      <c r="X504" s="32" t="n">
        <f aca="false">IF(LEFT(V504,3)=G504,1,-1)</f>
        <v>-1</v>
      </c>
      <c r="Y504" s="31" t="n">
        <f aca="false">IF(O504="Yes",S504-W504,Q504)</f>
        <v>43.575</v>
      </c>
      <c r="Z504" s="32" t="n">
        <f aca="false">Q504*3</f>
        <v>130.725</v>
      </c>
      <c r="AA504" s="33" t="n">
        <f aca="false">IF(O504="Yes",(Z504-S504)*100,(Z504-Q504)*100)</f>
        <v>8715</v>
      </c>
      <c r="AB504" s="34" t="n">
        <f aca="false">IF(ABS(Y504)&lt;Z504,IF(O504="Yes",U504+(X504*S504)/10000,T504+(X504*Q504)/10000),"Error msg/No rate shown")</f>
        <v>0.8671425</v>
      </c>
      <c r="AC504" s="34"/>
      <c r="AD504" s="34"/>
      <c r="AE504" s="35"/>
      <c r="AF504" s="35"/>
      <c r="AH504" s="36"/>
      <c r="AI504" s="36"/>
      <c r="AJ504" s="36"/>
      <c r="AK504" s="0" t="n">
        <v>3</v>
      </c>
    </row>
    <row r="505" customFormat="false" ht="13.8" hidden="true" customHeight="false" outlineLevel="0" collapsed="false">
      <c r="A505" s="25"/>
      <c r="B505" s="23"/>
      <c r="C505" s="24"/>
      <c r="D505" s="4"/>
      <c r="E505" s="4" t="s">
        <v>173</v>
      </c>
      <c r="F505" s="4"/>
      <c r="G505" s="26" t="s">
        <v>133</v>
      </c>
      <c r="H505" s="26" t="s">
        <v>105</v>
      </c>
      <c r="I505" s="26" t="s">
        <v>91</v>
      </c>
      <c r="J505" s="27" t="s">
        <v>77</v>
      </c>
      <c r="K505" s="28" t="n">
        <v>15</v>
      </c>
      <c r="L505" s="29" t="n">
        <v>0.6875</v>
      </c>
      <c r="M505" s="29" t="n">
        <v>0.597222222222222</v>
      </c>
      <c r="N505" s="26" t="s">
        <v>77</v>
      </c>
      <c r="O505" s="26" t="s">
        <v>78</v>
      </c>
      <c r="P505" s="30" t="n">
        <v>50</v>
      </c>
      <c r="Q505" s="30" t="n">
        <f aca="false">P505*T505</f>
        <v>48848.5</v>
      </c>
      <c r="R505" s="30" t="s">
        <v>79</v>
      </c>
      <c r="S505" s="30" t="s">
        <v>79</v>
      </c>
      <c r="T505" s="31" t="n">
        <v>976.97</v>
      </c>
      <c r="U505" s="31"/>
      <c r="V505" s="31" t="str">
        <f aca="false">_xlfn.CONCAT(H505,"/",G505)</f>
        <v>CZK/MNT</v>
      </c>
      <c r="W505" s="31" t="n">
        <f aca="false">ABS(10000*(U505-T505))</f>
        <v>9769700</v>
      </c>
      <c r="X505" s="32" t="n">
        <f aca="false">IF(LEFT(V505,3)=G505,1,-1)</f>
        <v>-1</v>
      </c>
      <c r="Y505" s="31" t="n">
        <f aca="false">IF(O505="Yes",S505-W505,Q505)</f>
        <v>48848.5</v>
      </c>
      <c r="Z505" s="32" t="n">
        <f aca="false">Q505*3</f>
        <v>146545.5</v>
      </c>
      <c r="AA505" s="33" t="n">
        <f aca="false">IF(O505="Yes",(Z505-S505)*100,(Z505-Q505)*100)</f>
        <v>9769700</v>
      </c>
      <c r="AB505" s="34" t="n">
        <f aca="false">IF(ABS(Y505)&lt;Z505,IF(O505="Yes",U505+(X505*S505)/10000,T505+(X505*Q505)/10000),"Error msg/No rate shown")</f>
        <v>972.08515</v>
      </c>
      <c r="AC505" s="34"/>
      <c r="AD505" s="34"/>
      <c r="AE505" s="35"/>
      <c r="AF505" s="35"/>
      <c r="AH505" s="36"/>
      <c r="AI505" s="36"/>
      <c r="AJ505" s="36"/>
      <c r="AK505" s="0" t="n">
        <v>3</v>
      </c>
    </row>
    <row r="506" customFormat="false" ht="13.8" hidden="true" customHeight="false" outlineLevel="0" collapsed="false">
      <c r="A506" s="25"/>
      <c r="B506" s="23"/>
      <c r="C506" s="24"/>
      <c r="D506" s="4"/>
      <c r="E506" s="4" t="s">
        <v>173</v>
      </c>
      <c r="F506" s="4"/>
      <c r="G506" s="26" t="s">
        <v>134</v>
      </c>
      <c r="H506" s="26" t="s">
        <v>105</v>
      </c>
      <c r="I506" s="26" t="s">
        <v>91</v>
      </c>
      <c r="J506" s="27" t="s">
        <v>77</v>
      </c>
      <c r="K506" s="28" t="n">
        <v>15</v>
      </c>
      <c r="L506" s="29" t="n">
        <v>0.6875</v>
      </c>
      <c r="M506" s="29" t="n">
        <v>0.597222222222222</v>
      </c>
      <c r="N506" s="26" t="s">
        <v>77</v>
      </c>
      <c r="O506" s="26" t="s">
        <v>78</v>
      </c>
      <c r="P506" s="30" t="n">
        <v>50</v>
      </c>
      <c r="Q506" s="30" t="n">
        <f aca="false">P506*T506</f>
        <v>21.46</v>
      </c>
      <c r="R506" s="30" t="s">
        <v>79</v>
      </c>
      <c r="S506" s="30" t="s">
        <v>79</v>
      </c>
      <c r="T506" s="31" t="n">
        <v>0.4292</v>
      </c>
      <c r="U506" s="31"/>
      <c r="V506" s="31" t="str">
        <f aca="false">_xlfn.CONCAT(H506,"/",G506)</f>
        <v>CZK/MAD</v>
      </c>
      <c r="W506" s="31" t="n">
        <f aca="false">ABS(10000*(U506-T506))</f>
        <v>4292</v>
      </c>
      <c r="X506" s="32" t="n">
        <f aca="false">IF(LEFT(V506,3)=G506,1,-1)</f>
        <v>-1</v>
      </c>
      <c r="Y506" s="31" t="n">
        <f aca="false">IF(O506="Yes",S506-W506,Q506)</f>
        <v>21.46</v>
      </c>
      <c r="Z506" s="32" t="n">
        <f aca="false">Q506*3</f>
        <v>64.38</v>
      </c>
      <c r="AA506" s="33" t="n">
        <f aca="false">IF(O506="Yes",(Z506-S506)*100,(Z506-Q506)*100)</f>
        <v>4292</v>
      </c>
      <c r="AB506" s="34" t="n">
        <f aca="false">IF(ABS(Y506)&lt;Z506,IF(O506="Yes",U506+(X506*S506)/10000,T506+(X506*Q506)/10000),"Error msg/No rate shown")</f>
        <v>0.427054</v>
      </c>
      <c r="AC506" s="34"/>
      <c r="AD506" s="34"/>
      <c r="AE506" s="35"/>
      <c r="AF506" s="35"/>
      <c r="AH506" s="36"/>
      <c r="AI506" s="36"/>
      <c r="AJ506" s="36"/>
      <c r="AK506" s="0" t="n">
        <v>3</v>
      </c>
    </row>
    <row r="507" customFormat="false" ht="13.8" hidden="true" customHeight="false" outlineLevel="0" collapsed="false">
      <c r="A507" s="25"/>
      <c r="B507" s="23"/>
      <c r="C507" s="24"/>
      <c r="D507" s="4"/>
      <c r="E507" s="4" t="s">
        <v>172</v>
      </c>
      <c r="F507" s="4"/>
      <c r="G507" s="26" t="s">
        <v>135</v>
      </c>
      <c r="H507" s="26" t="s">
        <v>105</v>
      </c>
      <c r="I507" s="26" t="s">
        <v>91</v>
      </c>
      <c r="J507" s="27" t="s">
        <v>77</v>
      </c>
      <c r="K507" s="28" t="n">
        <v>15</v>
      </c>
      <c r="L507" s="29" t="n">
        <v>0.6875</v>
      </c>
      <c r="M507" s="29" t="n">
        <v>0.597222222222222</v>
      </c>
      <c r="N507" s="26" t="s">
        <v>77</v>
      </c>
      <c r="O507" s="26" t="s">
        <v>78</v>
      </c>
      <c r="P507" s="30" t="n">
        <v>50</v>
      </c>
      <c r="Q507" s="30" t="n">
        <f aca="false">P507*T507</f>
        <v>140.37</v>
      </c>
      <c r="R507" s="30" t="s">
        <v>79</v>
      </c>
      <c r="S507" s="30" t="s">
        <v>79</v>
      </c>
      <c r="T507" s="31" t="n">
        <v>2.8074</v>
      </c>
      <c r="U507" s="31"/>
      <c r="V507" s="31" t="str">
        <f aca="false">_xlfn.CONCAT(H507,"/",G507)</f>
        <v>CZK/MZN</v>
      </c>
      <c r="W507" s="31" t="n">
        <f aca="false">ABS(10000*(U507-T507))</f>
        <v>28074</v>
      </c>
      <c r="X507" s="32" t="n">
        <f aca="false">IF(LEFT(V507,3)=G507,1,-1)</f>
        <v>-1</v>
      </c>
      <c r="Y507" s="31" t="n">
        <f aca="false">IF(O507="Yes",S507-W507,Q507)</f>
        <v>140.37</v>
      </c>
      <c r="Z507" s="32" t="n">
        <f aca="false">Q507*3</f>
        <v>421.11</v>
      </c>
      <c r="AA507" s="33" t="n">
        <f aca="false">IF(O507="Yes",(Z507-S507)*100,(Z507-Q507)*100)</f>
        <v>28074</v>
      </c>
      <c r="AB507" s="34" t="n">
        <f aca="false">IF(ABS(Y507)&lt;Z507,IF(O507="Yes",U507+(X507*S507)/10000,T507+(X507*Q507)/10000),"Error msg/No rate shown")</f>
        <v>2.793363</v>
      </c>
      <c r="AC507" s="34"/>
      <c r="AD507" s="34"/>
      <c r="AE507" s="35"/>
      <c r="AF507" s="35"/>
      <c r="AH507" s="36"/>
      <c r="AI507" s="36"/>
      <c r="AJ507" s="36"/>
      <c r="AK507" s="0" t="n">
        <v>3</v>
      </c>
    </row>
    <row r="508" customFormat="false" ht="13.8" hidden="true" customHeight="false" outlineLevel="0" collapsed="false">
      <c r="A508" s="25"/>
      <c r="B508" s="23"/>
      <c r="C508" s="24"/>
      <c r="D508" s="4"/>
      <c r="E508" s="4" t="s">
        <v>173</v>
      </c>
      <c r="F508" s="4"/>
      <c r="G508" s="26" t="s">
        <v>136</v>
      </c>
      <c r="H508" s="26" t="s">
        <v>105</v>
      </c>
      <c r="I508" s="26" t="s">
        <v>91</v>
      </c>
      <c r="J508" s="27" t="s">
        <v>77</v>
      </c>
      <c r="K508" s="28" t="n">
        <v>15</v>
      </c>
      <c r="L508" s="29" t="n">
        <v>0.6875</v>
      </c>
      <c r="M508" s="29" t="n">
        <v>0.597222222222222</v>
      </c>
      <c r="N508" s="26" t="s">
        <v>77</v>
      </c>
      <c r="O508" s="26" t="s">
        <v>78</v>
      </c>
      <c r="P508" s="30" t="n">
        <v>50</v>
      </c>
      <c r="Q508" s="30" t="n">
        <f aca="false">P508*T508</f>
        <v>39.52</v>
      </c>
      <c r="R508" s="30" t="s">
        <v>79</v>
      </c>
      <c r="S508" s="30" t="s">
        <v>79</v>
      </c>
      <c r="T508" s="31" t="n">
        <v>0.7904</v>
      </c>
      <c r="U508" s="31"/>
      <c r="V508" s="31" t="str">
        <f aca="false">_xlfn.CONCAT(H508,"/",G508)</f>
        <v>CZK/NAD</v>
      </c>
      <c r="W508" s="31" t="n">
        <f aca="false">ABS(10000*(U508-T508))</f>
        <v>7904</v>
      </c>
      <c r="X508" s="32" t="n">
        <f aca="false">IF(LEFT(V508,3)=G508,1,-1)</f>
        <v>-1</v>
      </c>
      <c r="Y508" s="31" t="n">
        <f aca="false">IF(O508="Yes",S508-W508,Q508)</f>
        <v>39.52</v>
      </c>
      <c r="Z508" s="32" t="n">
        <f aca="false">Q508*3</f>
        <v>118.56</v>
      </c>
      <c r="AA508" s="33" t="n">
        <f aca="false">IF(O508="Yes",(Z508-S508)*100,(Z508-Q508)*100)</f>
        <v>7904</v>
      </c>
      <c r="AB508" s="34" t="n">
        <f aca="false">IF(ABS(Y508)&lt;Z508,IF(O508="Yes",U508+(X508*S508)/10000,T508+(X508*Q508)/10000),"Error msg/No rate shown")</f>
        <v>0.786448</v>
      </c>
      <c r="AC508" s="34"/>
      <c r="AD508" s="34"/>
      <c r="AE508" s="35"/>
      <c r="AF508" s="35"/>
      <c r="AH508" s="36"/>
      <c r="AI508" s="36"/>
      <c r="AJ508" s="36"/>
      <c r="AK508" s="0" t="n">
        <v>3</v>
      </c>
    </row>
    <row r="509" customFormat="false" ht="13.8" hidden="true" customHeight="false" outlineLevel="0" collapsed="false">
      <c r="A509" s="25"/>
      <c r="B509" s="23"/>
      <c r="C509" s="24"/>
      <c r="D509" s="4"/>
      <c r="E509" s="4" t="s">
        <v>173</v>
      </c>
      <c r="F509" s="4"/>
      <c r="G509" s="26" t="s">
        <v>137</v>
      </c>
      <c r="H509" s="26" t="s">
        <v>105</v>
      </c>
      <c r="I509" s="26" t="s">
        <v>91</v>
      </c>
      <c r="J509" s="27" t="s">
        <v>77</v>
      </c>
      <c r="K509" s="28" t="n">
        <v>15</v>
      </c>
      <c r="L509" s="29" t="n">
        <v>0.6875</v>
      </c>
      <c r="M509" s="29" t="n">
        <v>0.597222222222222</v>
      </c>
      <c r="N509" s="26" t="s">
        <v>77</v>
      </c>
      <c r="O509" s="26" t="s">
        <v>78</v>
      </c>
      <c r="P509" s="30" t="n">
        <v>50</v>
      </c>
      <c r="Q509" s="30" t="n">
        <f aca="false">P509*T509</f>
        <v>298</v>
      </c>
      <c r="R509" s="30" t="s">
        <v>79</v>
      </c>
      <c r="S509" s="30" t="s">
        <v>79</v>
      </c>
      <c r="T509" s="31" t="n">
        <v>5.96</v>
      </c>
      <c r="U509" s="31"/>
      <c r="V509" s="31" t="str">
        <f aca="false">_xlfn.CONCAT(H509,"/",G509)</f>
        <v>CZK/NPR</v>
      </c>
      <c r="W509" s="31" t="n">
        <f aca="false">ABS(10000*(U509-T509))</f>
        <v>59600</v>
      </c>
      <c r="X509" s="32" t="n">
        <f aca="false">IF(LEFT(V509,3)=G509,1,-1)</f>
        <v>-1</v>
      </c>
      <c r="Y509" s="31" t="n">
        <f aca="false">IF(O509="Yes",S509-W509,Q509)</f>
        <v>298</v>
      </c>
      <c r="Z509" s="32" t="n">
        <f aca="false">Q509*3</f>
        <v>894</v>
      </c>
      <c r="AA509" s="33" t="n">
        <f aca="false">IF(O509="Yes",(Z509-S509)*100,(Z509-Q509)*100)</f>
        <v>59600</v>
      </c>
      <c r="AB509" s="34" t="n">
        <f aca="false">IF(ABS(Y509)&lt;Z509,IF(O509="Yes",U509+(X509*S509)/10000,T509+(X509*Q509)/10000),"Error msg/No rate shown")</f>
        <v>5.9302</v>
      </c>
      <c r="AC509" s="34"/>
      <c r="AD509" s="34"/>
      <c r="AE509" s="35"/>
      <c r="AF509" s="35"/>
      <c r="AH509" s="36"/>
      <c r="AI509" s="36"/>
      <c r="AJ509" s="36"/>
      <c r="AK509" s="0" t="n">
        <v>3</v>
      </c>
    </row>
    <row r="510" customFormat="false" ht="13.8" hidden="true" customHeight="false" outlineLevel="0" collapsed="false">
      <c r="A510" s="25"/>
      <c r="B510" s="23"/>
      <c r="C510" s="24"/>
      <c r="D510" s="4"/>
      <c r="E510" s="4" t="s">
        <v>173</v>
      </c>
      <c r="F510" s="4"/>
      <c r="G510" s="26" t="s">
        <v>138</v>
      </c>
      <c r="H510" s="26" t="s">
        <v>105</v>
      </c>
      <c r="I510" s="26" t="s">
        <v>91</v>
      </c>
      <c r="J510" s="27" t="s">
        <v>77</v>
      </c>
      <c r="K510" s="28" t="n">
        <v>15</v>
      </c>
      <c r="L510" s="29" t="n">
        <v>0.6875</v>
      </c>
      <c r="M510" s="29" t="n">
        <v>0.597222222222222</v>
      </c>
      <c r="N510" s="26" t="s">
        <v>77</v>
      </c>
      <c r="O510" s="26" t="s">
        <v>78</v>
      </c>
      <c r="P510" s="30" t="n">
        <v>50</v>
      </c>
      <c r="Q510" s="30" t="n">
        <f aca="false">P510*T510</f>
        <v>3472.07</v>
      </c>
      <c r="R510" s="30" t="s">
        <v>79</v>
      </c>
      <c r="S510" s="30" t="s">
        <v>79</v>
      </c>
      <c r="T510" s="31" t="n">
        <v>69.4414</v>
      </c>
      <c r="U510" s="31"/>
      <c r="V510" s="31" t="str">
        <f aca="false">_xlfn.CONCAT(H510,"/",G510)</f>
        <v>CZK/NGN</v>
      </c>
      <c r="W510" s="31" t="n">
        <f aca="false">ABS(10000*(U510-T510))</f>
        <v>694414</v>
      </c>
      <c r="X510" s="32" t="n">
        <f aca="false">IF(LEFT(V510,3)=G510,1,-1)</f>
        <v>-1</v>
      </c>
      <c r="Y510" s="31" t="n">
        <f aca="false">IF(O510="Yes",S510-W510,Q510)</f>
        <v>3472.07</v>
      </c>
      <c r="Z510" s="32" t="n">
        <f aca="false">Q510*3</f>
        <v>10416.21</v>
      </c>
      <c r="AA510" s="33" t="n">
        <f aca="false">IF(O510="Yes",(Z510-S510)*100,(Z510-Q510)*100)</f>
        <v>694414</v>
      </c>
      <c r="AB510" s="34" t="n">
        <f aca="false">IF(ABS(Y510)&lt;Z510,IF(O510="Yes",U510+(X510*S510)/10000,T510+(X510*Q510)/10000),"Error msg/No rate shown")</f>
        <v>69.094193</v>
      </c>
      <c r="AC510" s="34"/>
      <c r="AD510" s="34"/>
      <c r="AE510" s="35"/>
      <c r="AF510" s="35"/>
      <c r="AH510" s="36"/>
      <c r="AI510" s="36"/>
      <c r="AJ510" s="36"/>
      <c r="AK510" s="0" t="n">
        <v>3</v>
      </c>
    </row>
    <row r="511" customFormat="false" ht="13.8" hidden="true" customHeight="false" outlineLevel="0" collapsed="false">
      <c r="A511" s="25"/>
      <c r="B511" s="23"/>
      <c r="C511" s="24"/>
      <c r="D511" s="4"/>
      <c r="E511" s="4" t="s">
        <v>172</v>
      </c>
      <c r="F511" s="4"/>
      <c r="G511" s="26" t="s">
        <v>139</v>
      </c>
      <c r="H511" s="26" t="s">
        <v>105</v>
      </c>
      <c r="I511" s="26" t="s">
        <v>91</v>
      </c>
      <c r="J511" s="27" t="s">
        <v>77</v>
      </c>
      <c r="K511" s="28" t="n">
        <v>15</v>
      </c>
      <c r="L511" s="29" t="n">
        <v>0.6875</v>
      </c>
      <c r="M511" s="29" t="n">
        <v>0.597222222222222</v>
      </c>
      <c r="N511" s="26" t="s">
        <v>77</v>
      </c>
      <c r="O511" s="26" t="s">
        <v>78</v>
      </c>
      <c r="P511" s="30" t="n">
        <v>50</v>
      </c>
      <c r="Q511" s="30" t="n">
        <f aca="false">P511*T511</f>
        <v>121.935</v>
      </c>
      <c r="R511" s="30" t="s">
        <v>79</v>
      </c>
      <c r="S511" s="30" t="s">
        <v>79</v>
      </c>
      <c r="T511" s="31" t="n">
        <v>2.4387</v>
      </c>
      <c r="U511" s="31"/>
      <c r="V511" s="31" t="str">
        <f aca="false">_xlfn.CONCAT(H511,"/",G511)</f>
        <v>CZK/MKD</v>
      </c>
      <c r="W511" s="31" t="n">
        <f aca="false">ABS(10000*(U511-T511))</f>
        <v>24387</v>
      </c>
      <c r="X511" s="32" t="n">
        <f aca="false">IF(LEFT(V511,3)=G511,1,-1)</f>
        <v>-1</v>
      </c>
      <c r="Y511" s="31" t="n">
        <f aca="false">IF(O511="Yes",S511-W511,Q511)</f>
        <v>121.935</v>
      </c>
      <c r="Z511" s="32" t="n">
        <f aca="false">Q511*3</f>
        <v>365.805</v>
      </c>
      <c r="AA511" s="33" t="n">
        <f aca="false">IF(O511="Yes",(Z511-S511)*100,(Z511-Q511)*100)</f>
        <v>24387</v>
      </c>
      <c r="AB511" s="34" t="n">
        <f aca="false">IF(ABS(Y511)&lt;Z511,IF(O511="Yes",U511+(X511*S511)/10000,T511+(X511*Q511)/10000),"Error msg/No rate shown")</f>
        <v>2.4265065</v>
      </c>
      <c r="AC511" s="34"/>
      <c r="AD511" s="34"/>
      <c r="AE511" s="35"/>
      <c r="AF511" s="35"/>
      <c r="AH511" s="36"/>
      <c r="AI511" s="36"/>
      <c r="AJ511" s="36"/>
      <c r="AK511" s="0" t="n">
        <v>3</v>
      </c>
    </row>
    <row r="512" customFormat="false" ht="13.8" hidden="true" customHeight="false" outlineLevel="0" collapsed="false">
      <c r="A512" s="25"/>
      <c r="B512" s="23"/>
      <c r="C512" s="24"/>
      <c r="D512" s="4"/>
      <c r="E512" s="4" t="s">
        <v>172</v>
      </c>
      <c r="F512" s="4" t="s">
        <v>82</v>
      </c>
      <c r="G512" s="26" t="s">
        <v>140</v>
      </c>
      <c r="H512" s="26" t="s">
        <v>105</v>
      </c>
      <c r="I512" s="26" t="s">
        <v>91</v>
      </c>
      <c r="J512" s="27" t="s">
        <v>77</v>
      </c>
      <c r="K512" s="28" t="n">
        <v>15</v>
      </c>
      <c r="L512" s="29" t="n">
        <v>0.6875</v>
      </c>
      <c r="M512" s="29" t="n">
        <v>0.597222222222222</v>
      </c>
      <c r="N512" s="26" t="s">
        <v>77</v>
      </c>
      <c r="O512" s="26" t="s">
        <v>78</v>
      </c>
      <c r="P512" s="30" t="n">
        <v>50</v>
      </c>
      <c r="Q512" s="30" t="n">
        <f aca="false">P512*T512</f>
        <v>23.26</v>
      </c>
      <c r="R512" s="30" t="s">
        <v>79</v>
      </c>
      <c r="S512" s="30" t="s">
        <v>79</v>
      </c>
      <c r="T512" s="31" t="n">
        <v>0.4652</v>
      </c>
      <c r="U512" s="31"/>
      <c r="V512" s="31" t="str">
        <f aca="false">_xlfn.CONCAT(H512,"/",G512)</f>
        <v>CZK/NOK</v>
      </c>
      <c r="W512" s="31" t="n">
        <f aca="false">ABS(10000*(U512-T512))</f>
        <v>4652</v>
      </c>
      <c r="X512" s="32" t="n">
        <f aca="false">IF(LEFT(V512,3)=G512,1,-1)</f>
        <v>-1</v>
      </c>
      <c r="Y512" s="31" t="n">
        <f aca="false">IF(O512="Yes",S512-W512,Q512)</f>
        <v>23.26</v>
      </c>
      <c r="Z512" s="32" t="n">
        <f aca="false">Q512*3</f>
        <v>69.78</v>
      </c>
      <c r="AA512" s="33" t="n">
        <f aca="false">IF(O512="Yes",(Z512-S512)*100,(Z512-Q512)*100)</f>
        <v>4652</v>
      </c>
      <c r="AB512" s="34" t="n">
        <f aca="false">IF(ABS(Y512)&lt;Z512,IF(O512="Yes",U512+(X512*S512)/10000,T512+(X512*Q512)/10000),"Error msg/No rate shown")</f>
        <v>0.462874</v>
      </c>
      <c r="AC512" s="34"/>
      <c r="AD512" s="34"/>
      <c r="AE512" s="35"/>
      <c r="AF512" s="35"/>
      <c r="AH512" s="36"/>
      <c r="AI512" s="36"/>
      <c r="AJ512" s="36"/>
      <c r="AK512" s="0" t="n">
        <v>3</v>
      </c>
    </row>
    <row r="513" customFormat="false" ht="13.8" hidden="true" customHeight="false" outlineLevel="0" collapsed="false">
      <c r="A513" s="25"/>
      <c r="B513" s="23"/>
      <c r="C513" s="24"/>
      <c r="D513" s="4"/>
      <c r="E513" s="4" t="s">
        <v>173</v>
      </c>
      <c r="F513" s="4"/>
      <c r="G513" s="26" t="s">
        <v>141</v>
      </c>
      <c r="H513" s="26" t="s">
        <v>105</v>
      </c>
      <c r="I513" s="26" t="s">
        <v>91</v>
      </c>
      <c r="J513" s="27" t="s">
        <v>77</v>
      </c>
      <c r="K513" s="28" t="n">
        <v>15</v>
      </c>
      <c r="L513" s="29" t="n">
        <v>0.6875</v>
      </c>
      <c r="M513" s="29" t="n">
        <v>0.597222222222222</v>
      </c>
      <c r="N513" s="26" t="s">
        <v>77</v>
      </c>
      <c r="O513" s="26" t="s">
        <v>78</v>
      </c>
      <c r="P513" s="30" t="n">
        <v>50</v>
      </c>
      <c r="Q513" s="30" t="n">
        <f aca="false">P513*T513</f>
        <v>0.854</v>
      </c>
      <c r="R513" s="30" t="s">
        <v>79</v>
      </c>
      <c r="S513" s="30" t="s">
        <v>79</v>
      </c>
      <c r="T513" s="31" t="n">
        <v>0.01708</v>
      </c>
      <c r="U513" s="31"/>
      <c r="V513" s="31" t="str">
        <f aca="false">_xlfn.CONCAT(H513,"/",G513)</f>
        <v>CZK/OMR</v>
      </c>
      <c r="W513" s="31" t="n">
        <f aca="false">ABS(10000*(U513-T513))</f>
        <v>170.8</v>
      </c>
      <c r="X513" s="32" t="n">
        <f aca="false">IF(LEFT(V513,3)=G513,1,-1)</f>
        <v>-1</v>
      </c>
      <c r="Y513" s="31" t="n">
        <f aca="false">IF(O513="Yes",S513-W513,Q513)</f>
        <v>0.854</v>
      </c>
      <c r="Z513" s="32" t="n">
        <f aca="false">Q513*3</f>
        <v>2.562</v>
      </c>
      <c r="AA513" s="33" t="n">
        <f aca="false">IF(O513="Yes",(Z513-S513)*100,(Z513-Q513)*100)</f>
        <v>170.8</v>
      </c>
      <c r="AB513" s="34" t="n">
        <f aca="false">IF(ABS(Y513)&lt;Z513,IF(O513="Yes",U513+(X513*S513)/10000,T513+(X513*Q513)/10000),"Error msg/No rate shown")</f>
        <v>0.0169946</v>
      </c>
      <c r="AC513" s="34"/>
      <c r="AD513" s="34"/>
      <c r="AE513" s="35"/>
      <c r="AF513" s="35"/>
      <c r="AH513" s="36"/>
      <c r="AI513" s="36"/>
      <c r="AJ513" s="36"/>
      <c r="AK513" s="0" t="n">
        <v>3</v>
      </c>
    </row>
    <row r="514" customFormat="false" ht="13.8" hidden="true" customHeight="false" outlineLevel="0" collapsed="false">
      <c r="A514" s="25"/>
      <c r="B514" s="23"/>
      <c r="C514" s="24"/>
      <c r="D514" s="4"/>
      <c r="E514" s="4" t="s">
        <v>173</v>
      </c>
      <c r="F514" s="4"/>
      <c r="G514" s="26" t="s">
        <v>142</v>
      </c>
      <c r="H514" s="26" t="s">
        <v>105</v>
      </c>
      <c r="I514" s="26" t="s">
        <v>91</v>
      </c>
      <c r="J514" s="27" t="s">
        <v>77</v>
      </c>
      <c r="K514" s="28" t="n">
        <v>15</v>
      </c>
      <c r="L514" s="29" t="n">
        <v>0.6875</v>
      </c>
      <c r="M514" s="29" t="n">
        <v>0.597222222222222</v>
      </c>
      <c r="N514" s="26" t="s">
        <v>77</v>
      </c>
      <c r="O514" s="26" t="s">
        <v>78</v>
      </c>
      <c r="P514" s="30" t="n">
        <v>50</v>
      </c>
      <c r="Q514" s="30" t="n">
        <f aca="false">P514*T514</f>
        <v>617.32</v>
      </c>
      <c r="R514" s="30" t="s">
        <v>79</v>
      </c>
      <c r="S514" s="30" t="s">
        <v>79</v>
      </c>
      <c r="T514" s="31" t="n">
        <v>12.3464</v>
      </c>
      <c r="U514" s="31"/>
      <c r="V514" s="31" t="str">
        <f aca="false">_xlfn.CONCAT(H514,"/",G514)</f>
        <v>CZK/PKR</v>
      </c>
      <c r="W514" s="31" t="n">
        <f aca="false">ABS(10000*(U514-T514))</f>
        <v>123464</v>
      </c>
      <c r="X514" s="32" t="n">
        <f aca="false">IF(LEFT(V514,3)=G514,1,-1)</f>
        <v>-1</v>
      </c>
      <c r="Y514" s="31" t="n">
        <f aca="false">IF(O514="Yes",S514-W514,Q514)</f>
        <v>617.32</v>
      </c>
      <c r="Z514" s="32" t="n">
        <f aca="false">Q514*3</f>
        <v>1851.96</v>
      </c>
      <c r="AA514" s="33" t="n">
        <f aca="false">IF(O514="Yes",(Z514-S514)*100,(Z514-Q514)*100)</f>
        <v>123464</v>
      </c>
      <c r="AB514" s="34" t="n">
        <f aca="false">IF(ABS(Y514)&lt;Z514,IF(O514="Yes",U514+(X514*S514)/10000,T514+(X514*Q514)/10000),"Error msg/No rate shown")</f>
        <v>12.284668</v>
      </c>
      <c r="AC514" s="34"/>
      <c r="AD514" s="34"/>
      <c r="AE514" s="35"/>
      <c r="AF514" s="35"/>
      <c r="AH514" s="36"/>
      <c r="AI514" s="36"/>
      <c r="AJ514" s="36"/>
      <c r="AK514" s="0" t="n">
        <v>3</v>
      </c>
    </row>
    <row r="515" customFormat="false" ht="13.8" hidden="true" customHeight="false" outlineLevel="0" collapsed="false">
      <c r="A515" s="25"/>
      <c r="B515" s="23"/>
      <c r="C515" s="24"/>
      <c r="D515" s="4"/>
      <c r="E515" s="4" t="s">
        <v>173</v>
      </c>
      <c r="F515" s="4"/>
      <c r="G515" s="26" t="s">
        <v>143</v>
      </c>
      <c r="H515" s="26" t="s">
        <v>105</v>
      </c>
      <c r="I515" s="26" t="s">
        <v>91</v>
      </c>
      <c r="J515" s="27" t="s">
        <v>77</v>
      </c>
      <c r="K515" s="28" t="n">
        <v>15</v>
      </c>
      <c r="L515" s="29" t="n">
        <v>0.6875</v>
      </c>
      <c r="M515" s="29" t="n">
        <v>0.597222222222222</v>
      </c>
      <c r="N515" s="26" t="s">
        <v>77</v>
      </c>
      <c r="O515" s="26" t="s">
        <v>78</v>
      </c>
      <c r="P515" s="30" t="n">
        <v>50</v>
      </c>
      <c r="Q515" s="30" t="n">
        <f aca="false">P515*T515</f>
        <v>8.26</v>
      </c>
      <c r="R515" s="30" t="s">
        <v>79</v>
      </c>
      <c r="S515" s="30" t="s">
        <v>79</v>
      </c>
      <c r="T515" s="31" t="n">
        <v>0.1652</v>
      </c>
      <c r="U515" s="31"/>
      <c r="V515" s="31" t="str">
        <f aca="false">_xlfn.CONCAT(H515,"/",G515)</f>
        <v>CZK/PEN</v>
      </c>
      <c r="W515" s="31" t="n">
        <f aca="false">ABS(10000*(U515-T515))</f>
        <v>1652</v>
      </c>
      <c r="X515" s="32" t="n">
        <f aca="false">IF(LEFT(V515,3)=G515,1,-1)</f>
        <v>-1</v>
      </c>
      <c r="Y515" s="31" t="n">
        <f aca="false">IF(O515="Yes",S515-W515,Q515)</f>
        <v>8.26</v>
      </c>
      <c r="Z515" s="32" t="n">
        <f aca="false">Q515*3</f>
        <v>24.78</v>
      </c>
      <c r="AA515" s="33" t="n">
        <f aca="false">IF(O515="Yes",(Z515-S515)*100,(Z515-Q515)*100)</f>
        <v>1652</v>
      </c>
      <c r="AB515" s="34" t="n">
        <f aca="false">IF(ABS(Y515)&lt;Z515,IF(O515="Yes",U515+(X515*S515)/10000,T515+(X515*Q515)/10000),"Error msg/No rate shown")</f>
        <v>0.164374</v>
      </c>
      <c r="AC515" s="34"/>
      <c r="AD515" s="34"/>
      <c r="AE515" s="35"/>
      <c r="AF515" s="35"/>
      <c r="AH515" s="36"/>
      <c r="AI515" s="36"/>
      <c r="AJ515" s="36"/>
      <c r="AK515" s="0" t="n">
        <v>3</v>
      </c>
    </row>
    <row r="516" customFormat="false" ht="13.8" hidden="true" customHeight="false" outlineLevel="0" collapsed="false">
      <c r="A516" s="25"/>
      <c r="B516" s="23"/>
      <c r="C516" s="24"/>
      <c r="D516" s="4"/>
      <c r="E516" s="4" t="s">
        <v>173</v>
      </c>
      <c r="F516" s="4"/>
      <c r="G516" s="26" t="s">
        <v>144</v>
      </c>
      <c r="H516" s="26" t="s">
        <v>105</v>
      </c>
      <c r="I516" s="26" t="s">
        <v>91</v>
      </c>
      <c r="J516" s="27" t="s">
        <v>77</v>
      </c>
      <c r="K516" s="28" t="n">
        <v>15</v>
      </c>
      <c r="L516" s="29" t="n">
        <v>0.6875</v>
      </c>
      <c r="M516" s="29" t="n">
        <v>0.597222222222222</v>
      </c>
      <c r="N516" s="26" t="s">
        <v>77</v>
      </c>
      <c r="O516" s="26" t="s">
        <v>78</v>
      </c>
      <c r="P516" s="30" t="n">
        <v>50</v>
      </c>
      <c r="Q516" s="30" t="n">
        <f aca="false">P516*T516</f>
        <v>124.795</v>
      </c>
      <c r="R516" s="30" t="s">
        <v>79</v>
      </c>
      <c r="S516" s="30" t="s">
        <v>79</v>
      </c>
      <c r="T516" s="31" t="n">
        <v>2.4959</v>
      </c>
      <c r="U516" s="31"/>
      <c r="V516" s="31" t="str">
        <f aca="false">_xlfn.CONCAT(H516,"/",G516)</f>
        <v>CZK/PHP</v>
      </c>
      <c r="W516" s="31" t="n">
        <f aca="false">ABS(10000*(U516-T516))</f>
        <v>24959</v>
      </c>
      <c r="X516" s="32" t="n">
        <f aca="false">IF(LEFT(V516,3)=G516,1,-1)</f>
        <v>-1</v>
      </c>
      <c r="Y516" s="31" t="n">
        <f aca="false">IF(O516="Yes",S516-W516,Q516)</f>
        <v>124.795</v>
      </c>
      <c r="Z516" s="32" t="n">
        <f aca="false">Q516*3</f>
        <v>374.385</v>
      </c>
      <c r="AA516" s="33" t="n">
        <f aca="false">IF(O516="Yes",(Z516-S516)*100,(Z516-Q516)*100)</f>
        <v>24959</v>
      </c>
      <c r="AB516" s="34" t="n">
        <f aca="false">IF(ABS(Y516)&lt;Z516,IF(O516="Yes",U516+(X516*S516)/10000,T516+(X516*Q516)/10000),"Error msg/No rate shown")</f>
        <v>2.4834205</v>
      </c>
      <c r="AC516" s="34"/>
      <c r="AD516" s="34"/>
      <c r="AE516" s="35"/>
      <c r="AF516" s="35"/>
      <c r="AH516" s="36"/>
      <c r="AI516" s="36"/>
      <c r="AJ516" s="36"/>
      <c r="AK516" s="0" t="n">
        <v>3</v>
      </c>
    </row>
    <row r="517" customFormat="false" ht="13.8" hidden="true" customHeight="false" outlineLevel="0" collapsed="false">
      <c r="A517" s="25"/>
      <c r="B517" s="23"/>
      <c r="C517" s="24"/>
      <c r="D517" s="4"/>
      <c r="E517" s="4" t="s">
        <v>172</v>
      </c>
      <c r="F517" s="4" t="s">
        <v>82</v>
      </c>
      <c r="G517" s="26" t="s">
        <v>145</v>
      </c>
      <c r="H517" s="26" t="s">
        <v>105</v>
      </c>
      <c r="I517" s="26" t="s">
        <v>91</v>
      </c>
      <c r="J517" s="27" t="s">
        <v>77</v>
      </c>
      <c r="K517" s="28" t="n">
        <v>15</v>
      </c>
      <c r="L517" s="29" t="n">
        <v>0.6875</v>
      </c>
      <c r="M517" s="29" t="n">
        <v>0.597222222222222</v>
      </c>
      <c r="N517" s="26" t="s">
        <v>77</v>
      </c>
      <c r="O517" s="26" t="s">
        <v>78</v>
      </c>
      <c r="P517" s="30" t="n">
        <v>50</v>
      </c>
      <c r="Q517" s="30" t="n">
        <f aca="false">P517*T517</f>
        <v>8.56</v>
      </c>
      <c r="R517" s="30" t="s">
        <v>79</v>
      </c>
      <c r="S517" s="30" t="s">
        <v>79</v>
      </c>
      <c r="T517" s="31" t="n">
        <v>0.1712</v>
      </c>
      <c r="U517" s="31"/>
      <c r="V517" s="31" t="str">
        <f aca="false">_xlfn.CONCAT(H517,"/",G517)</f>
        <v>CZK/PLN</v>
      </c>
      <c r="W517" s="31" t="n">
        <f aca="false">ABS(10000*(U517-T517))</f>
        <v>1712</v>
      </c>
      <c r="X517" s="32" t="n">
        <f aca="false">IF(LEFT(V517,3)=G517,1,-1)</f>
        <v>-1</v>
      </c>
      <c r="Y517" s="31" t="n">
        <f aca="false">IF(O517="Yes",S517-W517,Q517)</f>
        <v>8.56</v>
      </c>
      <c r="Z517" s="32" t="n">
        <f aca="false">Q517*3</f>
        <v>25.68</v>
      </c>
      <c r="AA517" s="33" t="n">
        <f aca="false">IF(O517="Yes",(Z517-S517)*100,(Z517-Q517)*100)</f>
        <v>1712</v>
      </c>
      <c r="AB517" s="34" t="n">
        <f aca="false">IF(ABS(Y517)&lt;Z517,IF(O517="Yes",U517+(X517*S517)/10000,T517+(X517*Q517)/10000),"Error msg/No rate shown")</f>
        <v>0.170344</v>
      </c>
      <c r="AC517" s="34"/>
      <c r="AD517" s="34"/>
      <c r="AE517" s="35"/>
      <c r="AF517" s="35"/>
      <c r="AH517" s="36"/>
      <c r="AI517" s="36"/>
      <c r="AJ517" s="36"/>
      <c r="AK517" s="0" t="n">
        <v>3</v>
      </c>
    </row>
    <row r="518" customFormat="false" ht="13.8" hidden="true" customHeight="false" outlineLevel="0" collapsed="false">
      <c r="A518" s="25"/>
      <c r="B518" s="23"/>
      <c r="C518" s="24"/>
      <c r="D518" s="4"/>
      <c r="E518" s="4" t="s">
        <v>173</v>
      </c>
      <c r="F518" s="4"/>
      <c r="G518" s="26" t="s">
        <v>146</v>
      </c>
      <c r="H518" s="26" t="s">
        <v>105</v>
      </c>
      <c r="I518" s="26" t="s">
        <v>91</v>
      </c>
      <c r="J518" s="27" t="s">
        <v>77</v>
      </c>
      <c r="K518" s="28" t="n">
        <v>15</v>
      </c>
      <c r="L518" s="29" t="n">
        <v>0.6875</v>
      </c>
      <c r="M518" s="29" t="n">
        <v>0.597222222222222</v>
      </c>
      <c r="N518" s="26" t="s">
        <v>77</v>
      </c>
      <c r="O518" s="26" t="s">
        <v>78</v>
      </c>
      <c r="P518" s="30" t="n">
        <v>50</v>
      </c>
      <c r="Q518" s="30" t="n">
        <f aca="false">P518*T518</f>
        <v>8.085</v>
      </c>
      <c r="R518" s="30" t="s">
        <v>79</v>
      </c>
      <c r="S518" s="30" t="s">
        <v>79</v>
      </c>
      <c r="T518" s="31" t="n">
        <v>0.1617</v>
      </c>
      <c r="U518" s="31"/>
      <c r="V518" s="31" t="str">
        <f aca="false">_xlfn.CONCAT(H518,"/",G518)</f>
        <v>CZK/QAR</v>
      </c>
      <c r="W518" s="31" t="n">
        <f aca="false">ABS(10000*(U518-T518))</f>
        <v>1617</v>
      </c>
      <c r="X518" s="32" t="n">
        <f aca="false">IF(LEFT(V518,3)=G518,1,-1)</f>
        <v>-1</v>
      </c>
      <c r="Y518" s="31" t="n">
        <f aca="false">IF(O518="Yes",S518-W518,Q518)</f>
        <v>8.085</v>
      </c>
      <c r="Z518" s="32" t="n">
        <f aca="false">Q518*3</f>
        <v>24.255</v>
      </c>
      <c r="AA518" s="33" t="n">
        <f aca="false">IF(O518="Yes",(Z518-S518)*100,(Z518-Q518)*100)</f>
        <v>1617</v>
      </c>
      <c r="AB518" s="34" t="n">
        <f aca="false">IF(ABS(Y518)&lt;Z518,IF(O518="Yes",U518+(X518*S518)/10000,T518+(X518*Q518)/10000),"Error msg/No rate shown")</f>
        <v>0.1608915</v>
      </c>
      <c r="AC518" s="34"/>
      <c r="AD518" s="34"/>
      <c r="AE518" s="35"/>
      <c r="AF518" s="35"/>
      <c r="AH518" s="36"/>
      <c r="AI518" s="36"/>
      <c r="AJ518" s="36"/>
      <c r="AK518" s="0" t="n">
        <v>3</v>
      </c>
    </row>
    <row r="519" customFormat="false" ht="13.8" hidden="true" customHeight="false" outlineLevel="0" collapsed="false">
      <c r="A519" s="25"/>
      <c r="B519" s="23"/>
      <c r="C519" s="24"/>
      <c r="D519" s="4"/>
      <c r="E519" s="4" t="s">
        <v>172</v>
      </c>
      <c r="F519" s="4" t="s">
        <v>82</v>
      </c>
      <c r="G519" s="26" t="s">
        <v>147</v>
      </c>
      <c r="H519" s="26" t="s">
        <v>105</v>
      </c>
      <c r="I519" s="26" t="s">
        <v>91</v>
      </c>
      <c r="J519" s="27" t="s">
        <v>77</v>
      </c>
      <c r="K519" s="28" t="n">
        <v>15</v>
      </c>
      <c r="L519" s="29" t="n">
        <v>0.6875</v>
      </c>
      <c r="M519" s="29" t="n">
        <v>0.597222222222222</v>
      </c>
      <c r="N519" s="26" t="s">
        <v>77</v>
      </c>
      <c r="O519" s="26" t="s">
        <v>78</v>
      </c>
      <c r="P519" s="30" t="n">
        <v>50</v>
      </c>
      <c r="Q519" s="30" t="n">
        <f aca="false">P519*T519</f>
        <v>9.925</v>
      </c>
      <c r="R519" s="30" t="s">
        <v>79</v>
      </c>
      <c r="S519" s="30" t="s">
        <v>79</v>
      </c>
      <c r="T519" s="31" t="n">
        <v>0.1985</v>
      </c>
      <c r="U519" s="31"/>
      <c r="V519" s="31" t="str">
        <f aca="false">_xlfn.CONCAT(H519,"/",G519)</f>
        <v>CZK/RON</v>
      </c>
      <c r="W519" s="31" t="n">
        <f aca="false">ABS(10000*(U519-T519))</f>
        <v>1985</v>
      </c>
      <c r="X519" s="32" t="n">
        <f aca="false">IF(LEFT(V519,3)=G519,1,-1)</f>
        <v>-1</v>
      </c>
      <c r="Y519" s="31" t="n">
        <f aca="false">IF(O519="Yes",S519-W519,Q519)</f>
        <v>9.925</v>
      </c>
      <c r="Z519" s="32" t="n">
        <f aca="false">Q519*3</f>
        <v>29.775</v>
      </c>
      <c r="AA519" s="33" t="n">
        <f aca="false">IF(O519="Yes",(Z519-S519)*100,(Z519-Q519)*100)</f>
        <v>1985</v>
      </c>
      <c r="AB519" s="34" t="n">
        <f aca="false">IF(ABS(Y519)&lt;Z519,IF(O519="Yes",U519+(X519*S519)/10000,T519+(X519*Q519)/10000),"Error msg/No rate shown")</f>
        <v>0.1975075</v>
      </c>
      <c r="AC519" s="34"/>
      <c r="AD519" s="34"/>
      <c r="AE519" s="35"/>
      <c r="AF519" s="35"/>
      <c r="AH519" s="36"/>
      <c r="AI519" s="36"/>
      <c r="AJ519" s="36"/>
      <c r="AK519" s="0" t="n">
        <v>3</v>
      </c>
    </row>
    <row r="520" customFormat="false" ht="13.8" hidden="true" customHeight="false" outlineLevel="0" collapsed="false">
      <c r="A520" s="25"/>
      <c r="B520" s="23"/>
      <c r="C520" s="24"/>
      <c r="D520" s="4"/>
      <c r="E520" s="4" t="s">
        <v>172</v>
      </c>
      <c r="F520" s="4"/>
      <c r="G520" s="26" t="s">
        <v>148</v>
      </c>
      <c r="H520" s="26" t="s">
        <v>105</v>
      </c>
      <c r="I520" s="26" t="s">
        <v>91</v>
      </c>
      <c r="J520" s="27" t="s">
        <v>77</v>
      </c>
      <c r="K520" s="28" t="n">
        <v>15</v>
      </c>
      <c r="L520" s="29" t="n">
        <v>0.6875</v>
      </c>
      <c r="M520" s="29" t="n">
        <v>0.597222222222222</v>
      </c>
      <c r="N520" s="26" t="s">
        <v>77</v>
      </c>
      <c r="O520" s="26" t="s">
        <v>78</v>
      </c>
      <c r="P520" s="30" t="n">
        <v>50</v>
      </c>
      <c r="Q520" s="30" t="n">
        <f aca="false">P520*T520</f>
        <v>2928</v>
      </c>
      <c r="R520" s="30" t="s">
        <v>79</v>
      </c>
      <c r="S520" s="30" t="s">
        <v>79</v>
      </c>
      <c r="T520" s="31" t="n">
        <v>58.56</v>
      </c>
      <c r="U520" s="31"/>
      <c r="V520" s="31" t="str">
        <f aca="false">_xlfn.CONCAT(H520,"/",G520)</f>
        <v>CZK/RWF</v>
      </c>
      <c r="W520" s="31" t="n">
        <f aca="false">ABS(10000*(U520-T520))</f>
        <v>585600</v>
      </c>
      <c r="X520" s="32" t="n">
        <f aca="false">IF(LEFT(V520,3)=G520,1,-1)</f>
        <v>-1</v>
      </c>
      <c r="Y520" s="31" t="n">
        <f aca="false">IF(O520="Yes",S520-W520,Q520)</f>
        <v>2928</v>
      </c>
      <c r="Z520" s="32" t="n">
        <f aca="false">Q520*3</f>
        <v>8784</v>
      </c>
      <c r="AA520" s="33" t="n">
        <f aca="false">IF(O520="Yes",(Z520-S520)*100,(Z520-Q520)*100)</f>
        <v>585600</v>
      </c>
      <c r="AB520" s="34" t="n">
        <f aca="false">IF(ABS(Y520)&lt;Z520,IF(O520="Yes",U520+(X520*S520)/10000,T520+(X520*Q520)/10000),"Error msg/No rate shown")</f>
        <v>58.2672</v>
      </c>
      <c r="AC520" s="34"/>
      <c r="AD520" s="34"/>
      <c r="AE520" s="35"/>
      <c r="AF520" s="35"/>
      <c r="AH520" s="36"/>
      <c r="AI520" s="36"/>
      <c r="AJ520" s="36"/>
      <c r="AK520" s="0" t="n">
        <v>3</v>
      </c>
    </row>
    <row r="521" customFormat="false" ht="13.8" hidden="true" customHeight="false" outlineLevel="0" collapsed="false">
      <c r="A521" s="25"/>
      <c r="B521" s="23"/>
      <c r="C521" s="24"/>
      <c r="D521" s="4"/>
      <c r="E521" s="4" t="s">
        <v>173</v>
      </c>
      <c r="F521" s="4"/>
      <c r="G521" s="26" t="s">
        <v>149</v>
      </c>
      <c r="H521" s="26" t="s">
        <v>105</v>
      </c>
      <c r="I521" s="26" t="s">
        <v>91</v>
      </c>
      <c r="J521" s="27" t="s">
        <v>77</v>
      </c>
      <c r="K521" s="28" t="n">
        <v>15</v>
      </c>
      <c r="L521" s="29" t="n">
        <v>0.6875</v>
      </c>
      <c r="M521" s="29" t="n">
        <v>0.597222222222222</v>
      </c>
      <c r="N521" s="26" t="s">
        <v>77</v>
      </c>
      <c r="O521" s="26" t="s">
        <v>78</v>
      </c>
      <c r="P521" s="30" t="n">
        <v>50</v>
      </c>
      <c r="Q521" s="30" t="n">
        <f aca="false">P521*T521</f>
        <v>1.87</v>
      </c>
      <c r="R521" s="30" t="s">
        <v>79</v>
      </c>
      <c r="S521" s="30" t="s">
        <v>79</v>
      </c>
      <c r="T521" s="31" t="n">
        <v>0.0374</v>
      </c>
      <c r="U521" s="31"/>
      <c r="V521" s="31" t="str">
        <f aca="false">_xlfn.CONCAT(H521,"/",G521)</f>
        <v>CZK/WST</v>
      </c>
      <c r="W521" s="31" t="n">
        <f aca="false">ABS(10000*(U521-T521))</f>
        <v>374</v>
      </c>
      <c r="X521" s="32" t="n">
        <f aca="false">IF(LEFT(V521,3)=G521,1,-1)</f>
        <v>-1</v>
      </c>
      <c r="Y521" s="31" t="n">
        <f aca="false">IF(O521="Yes",S521-W521,Q521)</f>
        <v>1.87</v>
      </c>
      <c r="Z521" s="32" t="n">
        <f aca="false">Q521*3</f>
        <v>5.61</v>
      </c>
      <c r="AA521" s="33" t="n">
        <f aca="false">IF(O521="Yes",(Z521-S521)*100,(Z521-Q521)*100)</f>
        <v>374</v>
      </c>
      <c r="AB521" s="34" t="n">
        <f aca="false">IF(ABS(Y521)&lt;Z521,IF(O521="Yes",U521+(X521*S521)/10000,T521+(X521*Q521)/10000),"Error msg/No rate shown")</f>
        <v>0.037213</v>
      </c>
      <c r="AC521" s="34"/>
      <c r="AD521" s="34"/>
      <c r="AE521" s="35"/>
      <c r="AF521" s="35"/>
      <c r="AH521" s="36"/>
      <c r="AI521" s="36"/>
      <c r="AJ521" s="36"/>
      <c r="AK521" s="0" t="n">
        <v>3</v>
      </c>
    </row>
    <row r="522" customFormat="false" ht="13.8" hidden="true" customHeight="false" outlineLevel="0" collapsed="false">
      <c r="A522" s="25"/>
      <c r="B522" s="23"/>
      <c r="C522" s="24"/>
      <c r="D522" s="4"/>
      <c r="E522" s="4" t="s">
        <v>172</v>
      </c>
      <c r="F522" s="4" t="s">
        <v>82</v>
      </c>
      <c r="G522" s="26" t="s">
        <v>150</v>
      </c>
      <c r="H522" s="26" t="s">
        <v>105</v>
      </c>
      <c r="I522" s="26" t="s">
        <v>91</v>
      </c>
      <c r="J522" s="27" t="s">
        <v>77</v>
      </c>
      <c r="K522" s="28" t="n">
        <v>15</v>
      </c>
      <c r="L522" s="29" t="n">
        <v>0.6875</v>
      </c>
      <c r="M522" s="29" t="n">
        <v>0.597222222222222</v>
      </c>
      <c r="N522" s="26" t="s">
        <v>77</v>
      </c>
      <c r="O522" s="26" t="s">
        <v>78</v>
      </c>
      <c r="P522" s="30" t="n">
        <v>50</v>
      </c>
      <c r="Q522" s="30" t="n">
        <f aca="false">P522*T522</f>
        <v>8.325</v>
      </c>
      <c r="R522" s="30" t="s">
        <v>79</v>
      </c>
      <c r="S522" s="30" t="s">
        <v>79</v>
      </c>
      <c r="T522" s="31" t="n">
        <v>0.1665</v>
      </c>
      <c r="U522" s="31"/>
      <c r="V522" s="31" t="str">
        <f aca="false">_xlfn.CONCAT(H522,"/",G522)</f>
        <v>CZK/SAR</v>
      </c>
      <c r="W522" s="31" t="n">
        <f aca="false">ABS(10000*(U522-T522))</f>
        <v>1665</v>
      </c>
      <c r="X522" s="32" t="n">
        <f aca="false">IF(LEFT(V522,3)=G522,1,-1)</f>
        <v>-1</v>
      </c>
      <c r="Y522" s="31" t="n">
        <f aca="false">IF(O522="Yes",S522-W522,Q522)</f>
        <v>8.325</v>
      </c>
      <c r="Z522" s="32" t="n">
        <f aca="false">Q522*3</f>
        <v>24.975</v>
      </c>
      <c r="AA522" s="33" t="n">
        <f aca="false">IF(O522="Yes",(Z522-S522)*100,(Z522-Q522)*100)</f>
        <v>1665</v>
      </c>
      <c r="AB522" s="34" t="n">
        <f aca="false">IF(ABS(Y522)&lt;Z522,IF(O522="Yes",U522+(X522*S522)/10000,T522+(X522*Q522)/10000),"Error msg/No rate shown")</f>
        <v>0.1656675</v>
      </c>
      <c r="AC522" s="34"/>
      <c r="AD522" s="34"/>
      <c r="AE522" s="35"/>
      <c r="AF522" s="35"/>
      <c r="AH522" s="36"/>
      <c r="AI522" s="36"/>
      <c r="AJ522" s="36"/>
      <c r="AK522" s="0" t="n">
        <v>3</v>
      </c>
    </row>
    <row r="523" customFormat="false" ht="13.8" hidden="true" customHeight="false" outlineLevel="0" collapsed="false">
      <c r="A523" s="25"/>
      <c r="B523" s="23"/>
      <c r="C523" s="24"/>
      <c r="D523" s="4"/>
      <c r="E523" s="4" t="s">
        <v>173</v>
      </c>
      <c r="F523" s="4"/>
      <c r="G523" s="26" t="s">
        <v>151</v>
      </c>
      <c r="H523" s="26" t="s">
        <v>105</v>
      </c>
      <c r="I523" s="26" t="s">
        <v>91</v>
      </c>
      <c r="J523" s="27" t="s">
        <v>77</v>
      </c>
      <c r="K523" s="28" t="n">
        <v>15</v>
      </c>
      <c r="L523" s="29" t="n">
        <v>0.6875</v>
      </c>
      <c r="M523" s="29" t="n">
        <v>0.597222222222222</v>
      </c>
      <c r="N523" s="26" t="s">
        <v>77</v>
      </c>
      <c r="O523" s="26" t="s">
        <v>78</v>
      </c>
      <c r="P523" s="30" t="n">
        <v>50</v>
      </c>
      <c r="Q523" s="30" t="n">
        <f aca="false">P523*T523</f>
        <v>233.37</v>
      </c>
      <c r="R523" s="30" t="s">
        <v>79</v>
      </c>
      <c r="S523" s="30" t="s">
        <v>79</v>
      </c>
      <c r="T523" s="31" t="n">
        <v>4.6674</v>
      </c>
      <c r="U523" s="31"/>
      <c r="V523" s="31" t="str">
        <f aca="false">_xlfn.CONCAT(H523,"/",G523)</f>
        <v>CZK/RSD</v>
      </c>
      <c r="W523" s="31" t="n">
        <f aca="false">ABS(10000*(U523-T523))</f>
        <v>46674</v>
      </c>
      <c r="X523" s="32" t="n">
        <f aca="false">IF(LEFT(V523,3)=G523,1,-1)</f>
        <v>-1</v>
      </c>
      <c r="Y523" s="31" t="n">
        <f aca="false">IF(O523="Yes",S523-W523,Q523)</f>
        <v>233.37</v>
      </c>
      <c r="Z523" s="32" t="n">
        <f aca="false">Q523*3</f>
        <v>700.11</v>
      </c>
      <c r="AA523" s="33" t="n">
        <f aca="false">IF(O523="Yes",(Z523-S523)*100,(Z523-Q523)*100)</f>
        <v>46674</v>
      </c>
      <c r="AB523" s="34" t="n">
        <f aca="false">IF(ABS(Y523)&lt;Z523,IF(O523="Yes",U523+(X523*S523)/10000,T523+(X523*Q523)/10000),"Error msg/No rate shown")</f>
        <v>4.644063</v>
      </c>
      <c r="AC523" s="34"/>
      <c r="AD523" s="34"/>
      <c r="AE523" s="35"/>
      <c r="AF523" s="35"/>
      <c r="AH523" s="36"/>
      <c r="AI523" s="36"/>
      <c r="AJ523" s="36"/>
      <c r="AK523" s="0" t="n">
        <v>3</v>
      </c>
    </row>
    <row r="524" customFormat="false" ht="13.8" hidden="true" customHeight="false" outlineLevel="0" collapsed="false">
      <c r="A524" s="25"/>
      <c r="B524" s="23"/>
      <c r="C524" s="24"/>
      <c r="D524" s="4"/>
      <c r="E524" s="4" t="s">
        <v>172</v>
      </c>
      <c r="F524" s="4"/>
      <c r="G524" s="26" t="s">
        <v>152</v>
      </c>
      <c r="H524" s="26" t="s">
        <v>105</v>
      </c>
      <c r="I524" s="26" t="s">
        <v>91</v>
      </c>
      <c r="J524" s="27" t="s">
        <v>77</v>
      </c>
      <c r="K524" s="28" t="n">
        <v>15</v>
      </c>
      <c r="L524" s="29" t="n">
        <v>0.6875</v>
      </c>
      <c r="M524" s="29" t="n">
        <v>0.597222222222222</v>
      </c>
      <c r="N524" s="26" t="s">
        <v>77</v>
      </c>
      <c r="O524" s="26" t="s">
        <v>78</v>
      </c>
      <c r="P524" s="30" t="n">
        <v>50</v>
      </c>
      <c r="Q524" s="30" t="n">
        <f aca="false">P524*T524</f>
        <v>12.345</v>
      </c>
      <c r="R524" s="30" t="s">
        <v>79</v>
      </c>
      <c r="S524" s="30" t="s">
        <v>79</v>
      </c>
      <c r="T524" s="31" t="n">
        <v>0.2469</v>
      </c>
      <c r="U524" s="31"/>
      <c r="V524" s="31" t="str">
        <f aca="false">_xlfn.CONCAT(H524,"/",G524)</f>
        <v>CZK/SLE</v>
      </c>
      <c r="W524" s="31" t="n">
        <f aca="false">ABS(10000*(U524-T524))</f>
        <v>2469</v>
      </c>
      <c r="X524" s="32" t="n">
        <f aca="false">IF(LEFT(V524,3)=G524,1,-1)</f>
        <v>-1</v>
      </c>
      <c r="Y524" s="31" t="n">
        <f aca="false">IF(O524="Yes",S524-W524,Q524)</f>
        <v>12.345</v>
      </c>
      <c r="Z524" s="32" t="n">
        <f aca="false">Q524*3</f>
        <v>37.035</v>
      </c>
      <c r="AA524" s="33" t="n">
        <f aca="false">IF(O524="Yes",(Z524-S524)*100,(Z524-Q524)*100)</f>
        <v>2469</v>
      </c>
      <c r="AB524" s="34" t="n">
        <f aca="false">IF(ABS(Y524)&lt;Z524,IF(O524="Yes",U524+(X524*S524)/10000,T524+(X524*Q524)/10000),"Error msg/No rate shown")</f>
        <v>0.2456655</v>
      </c>
      <c r="AC524" s="34"/>
      <c r="AD524" s="34"/>
      <c r="AE524" s="35"/>
      <c r="AF524" s="35"/>
      <c r="AH524" s="36"/>
      <c r="AI524" s="36"/>
      <c r="AJ524" s="36"/>
      <c r="AK524" s="0" t="n">
        <v>3</v>
      </c>
    </row>
    <row r="525" customFormat="false" ht="13.8" hidden="true" customHeight="false" outlineLevel="0" collapsed="false">
      <c r="A525" s="25"/>
      <c r="B525" s="23"/>
      <c r="C525" s="24"/>
      <c r="D525" s="4"/>
      <c r="E525" s="4" t="s">
        <v>172</v>
      </c>
      <c r="F525" s="4" t="s">
        <v>82</v>
      </c>
      <c r="G525" s="26" t="s">
        <v>153</v>
      </c>
      <c r="H525" s="26" t="s">
        <v>105</v>
      </c>
      <c r="I525" s="26" t="s">
        <v>91</v>
      </c>
      <c r="J525" s="27" t="s">
        <v>77</v>
      </c>
      <c r="K525" s="28" t="n">
        <v>15</v>
      </c>
      <c r="L525" s="29" t="n">
        <v>0.6875</v>
      </c>
      <c r="M525" s="29" t="n">
        <v>0.597222222222222</v>
      </c>
      <c r="N525" s="26" t="s">
        <v>77</v>
      </c>
      <c r="O525" s="26" t="s">
        <v>78</v>
      </c>
      <c r="P525" s="30" t="n">
        <v>50</v>
      </c>
      <c r="Q525" s="30" t="n">
        <f aca="false">P525*T525</f>
        <v>2.8915</v>
      </c>
      <c r="R525" s="30" t="s">
        <v>79</v>
      </c>
      <c r="S525" s="30" t="s">
        <v>79</v>
      </c>
      <c r="T525" s="31" t="n">
        <v>0.05783</v>
      </c>
      <c r="U525" s="31"/>
      <c r="V525" s="31" t="str">
        <f aca="false">_xlfn.CONCAT(H525,"/",G525)</f>
        <v>CZK/SGD</v>
      </c>
      <c r="W525" s="31" t="n">
        <f aca="false">ABS(10000*(U525-T525))</f>
        <v>578.3</v>
      </c>
      <c r="X525" s="32" t="n">
        <f aca="false">IF(LEFT(V525,3)=G525,1,-1)</f>
        <v>-1</v>
      </c>
      <c r="Y525" s="31" t="n">
        <f aca="false">IF(O525="Yes",S525-W525,Q525)</f>
        <v>2.8915</v>
      </c>
      <c r="Z525" s="32" t="n">
        <f aca="false">Q525*3</f>
        <v>8.6745</v>
      </c>
      <c r="AA525" s="33" t="n">
        <f aca="false">IF(O525="Yes",(Z525-S525)*100,(Z525-Q525)*100)</f>
        <v>578.3</v>
      </c>
      <c r="AB525" s="34" t="n">
        <f aca="false">IF(ABS(Y525)&lt;Z525,IF(O525="Yes",U525+(X525*S525)/10000,T525+(X525*Q525)/10000),"Error msg/No rate shown")</f>
        <v>0.05754085</v>
      </c>
      <c r="AC525" s="34"/>
      <c r="AD525" s="34"/>
      <c r="AE525" s="35"/>
      <c r="AF525" s="35"/>
      <c r="AH525" s="36"/>
      <c r="AI525" s="36"/>
      <c r="AJ525" s="36"/>
      <c r="AK525" s="0" t="n">
        <v>3</v>
      </c>
    </row>
    <row r="526" customFormat="false" ht="13.8" hidden="true" customHeight="false" outlineLevel="0" collapsed="false">
      <c r="A526" s="25"/>
      <c r="B526" s="23"/>
      <c r="C526" s="24"/>
      <c r="D526" s="4"/>
      <c r="E526" s="4" t="s">
        <v>172</v>
      </c>
      <c r="F526" s="4"/>
      <c r="G526" s="26" t="s">
        <v>154</v>
      </c>
      <c r="H526" s="26" t="s">
        <v>105</v>
      </c>
      <c r="I526" s="26" t="s">
        <v>91</v>
      </c>
      <c r="J526" s="27" t="s">
        <v>77</v>
      </c>
      <c r="K526" s="28" t="n">
        <v>15</v>
      </c>
      <c r="L526" s="29" t="n">
        <v>0.6875</v>
      </c>
      <c r="M526" s="29" t="n">
        <v>0.597222222222222</v>
      </c>
      <c r="N526" s="26" t="s">
        <v>77</v>
      </c>
      <c r="O526" s="26" t="s">
        <v>78</v>
      </c>
      <c r="P526" s="30" t="n">
        <v>50</v>
      </c>
      <c r="Q526" s="30" t="n">
        <f aca="false">P526*T526</f>
        <v>2.2185</v>
      </c>
      <c r="R526" s="30" t="s">
        <v>79</v>
      </c>
      <c r="S526" s="30" t="s">
        <v>79</v>
      </c>
      <c r="T526" s="31" t="n">
        <v>0.04437</v>
      </c>
      <c r="U526" s="31"/>
      <c r="V526" s="31" t="str">
        <f aca="false">_xlfn.CONCAT(H526,"/",G526)</f>
        <v>CZK/SBD</v>
      </c>
      <c r="W526" s="31" t="n">
        <f aca="false">ABS(10000*(U526-T526))</f>
        <v>443.7</v>
      </c>
      <c r="X526" s="32" t="n">
        <f aca="false">IF(LEFT(V526,3)=G526,1,-1)</f>
        <v>-1</v>
      </c>
      <c r="Y526" s="31" t="n">
        <f aca="false">IF(O526="Yes",S526-W526,Q526)</f>
        <v>2.2185</v>
      </c>
      <c r="Z526" s="32" t="n">
        <f aca="false">Q526*3</f>
        <v>6.6555</v>
      </c>
      <c r="AA526" s="33" t="n">
        <f aca="false">IF(O526="Yes",(Z526-S526)*100,(Z526-Q526)*100)</f>
        <v>443.7</v>
      </c>
      <c r="AB526" s="34" t="n">
        <f aca="false">IF(ABS(Y526)&lt;Z526,IF(O526="Yes",U526+(X526*S526)/10000,T526+(X526*Q526)/10000),"Error msg/No rate shown")</f>
        <v>0.04414815</v>
      </c>
      <c r="AC526" s="34"/>
      <c r="AD526" s="34"/>
      <c r="AE526" s="35"/>
      <c r="AF526" s="35"/>
      <c r="AH526" s="36"/>
      <c r="AI526" s="36"/>
      <c r="AJ526" s="36"/>
      <c r="AK526" s="0" t="n">
        <v>3</v>
      </c>
    </row>
    <row r="527" customFormat="false" ht="13.8" hidden="true" customHeight="false" outlineLevel="0" collapsed="false">
      <c r="A527" s="25"/>
      <c r="B527" s="23"/>
      <c r="C527" s="24"/>
      <c r="D527" s="4"/>
      <c r="E527" s="4" t="s">
        <v>172</v>
      </c>
      <c r="F527" s="4" t="s">
        <v>82</v>
      </c>
      <c r="G527" s="26" t="s">
        <v>155</v>
      </c>
      <c r="H527" s="26" t="s">
        <v>105</v>
      </c>
      <c r="I527" s="26" t="s">
        <v>91</v>
      </c>
      <c r="J527" s="27" t="s">
        <v>77</v>
      </c>
      <c r="K527" s="28" t="n">
        <v>15</v>
      </c>
      <c r="L527" s="29" t="n">
        <v>0.6875</v>
      </c>
      <c r="M527" s="29" t="n">
        <v>0.597222222222222</v>
      </c>
      <c r="N527" s="26" t="s">
        <v>77</v>
      </c>
      <c r="O527" s="26" t="s">
        <v>78</v>
      </c>
      <c r="P527" s="30" t="n">
        <v>50</v>
      </c>
      <c r="Q527" s="30" t="n">
        <f aca="false">P527*T527</f>
        <v>39.51</v>
      </c>
      <c r="R527" s="30" t="s">
        <v>79</v>
      </c>
      <c r="S527" s="30" t="s">
        <v>79</v>
      </c>
      <c r="T527" s="31" t="n">
        <v>0.7902</v>
      </c>
      <c r="U527" s="31"/>
      <c r="V527" s="31" t="str">
        <f aca="false">_xlfn.CONCAT(H527,"/",G527)</f>
        <v>CZK/ZAR</v>
      </c>
      <c r="W527" s="31" t="n">
        <f aca="false">ABS(10000*(U527-T527))</f>
        <v>7902</v>
      </c>
      <c r="X527" s="32" t="n">
        <f aca="false">IF(LEFT(V527,3)=G527,1,-1)</f>
        <v>-1</v>
      </c>
      <c r="Y527" s="31" t="n">
        <f aca="false">IF(O527="Yes",S527-W527,Q527)</f>
        <v>39.51</v>
      </c>
      <c r="Z527" s="32" t="n">
        <f aca="false">Q527*3</f>
        <v>118.53</v>
      </c>
      <c r="AA527" s="33" t="n">
        <f aca="false">IF(O527="Yes",(Z527-S527)*100,(Z527-Q527)*100)</f>
        <v>7902</v>
      </c>
      <c r="AB527" s="34" t="n">
        <f aca="false">IF(ABS(Y527)&lt;Z527,IF(O527="Yes",U527+(X527*S527)/10000,T527+(X527*Q527)/10000),"Error msg/No rate shown")</f>
        <v>0.786249</v>
      </c>
      <c r="AC527" s="34"/>
      <c r="AD527" s="34"/>
      <c r="AE527" s="35"/>
      <c r="AF527" s="35"/>
      <c r="AH527" s="36"/>
      <c r="AI527" s="36"/>
      <c r="AJ527" s="36"/>
      <c r="AK527" s="0" t="n">
        <v>3</v>
      </c>
    </row>
    <row r="528" customFormat="false" ht="13.8" hidden="true" customHeight="false" outlineLevel="0" collapsed="false">
      <c r="A528" s="25"/>
      <c r="B528" s="23"/>
      <c r="C528" s="24"/>
      <c r="D528" s="4"/>
      <c r="E528" s="4" t="s">
        <v>173</v>
      </c>
      <c r="F528" s="4"/>
      <c r="G528" s="26" t="s">
        <v>156</v>
      </c>
      <c r="H528" s="26" t="s">
        <v>105</v>
      </c>
      <c r="I528" s="26" t="s">
        <v>91</v>
      </c>
      <c r="J528" s="27" t="s">
        <v>77</v>
      </c>
      <c r="K528" s="28" t="n">
        <v>15</v>
      </c>
      <c r="L528" s="29" t="n">
        <v>0.6875</v>
      </c>
      <c r="M528" s="29" t="n">
        <v>0.597222222222222</v>
      </c>
      <c r="N528" s="26" t="s">
        <v>77</v>
      </c>
      <c r="O528" s="26" t="s">
        <v>78</v>
      </c>
      <c r="P528" s="30" t="n">
        <v>50</v>
      </c>
      <c r="Q528" s="30" t="n">
        <f aca="false">P528*T528</f>
        <v>666.68</v>
      </c>
      <c r="R528" s="30" t="s">
        <v>79</v>
      </c>
      <c r="S528" s="30" t="s">
        <v>79</v>
      </c>
      <c r="T528" s="31" t="n">
        <v>13.3336</v>
      </c>
      <c r="U528" s="31"/>
      <c r="V528" s="31" t="str">
        <f aca="false">_xlfn.CONCAT(H528,"/",G528)</f>
        <v>CZK/LKR</v>
      </c>
      <c r="W528" s="31" t="n">
        <f aca="false">ABS(10000*(U528-T528))</f>
        <v>133336</v>
      </c>
      <c r="X528" s="32" t="n">
        <f aca="false">IF(LEFT(V528,3)=G528,1,-1)</f>
        <v>-1</v>
      </c>
      <c r="Y528" s="31" t="n">
        <f aca="false">IF(O528="Yes",S528-W528,Q528)</f>
        <v>666.68</v>
      </c>
      <c r="Z528" s="32" t="n">
        <f aca="false">Q528*3</f>
        <v>2000.04</v>
      </c>
      <c r="AA528" s="33" t="n">
        <f aca="false">IF(O528="Yes",(Z528-S528)*100,(Z528-Q528)*100)</f>
        <v>133336</v>
      </c>
      <c r="AB528" s="34" t="n">
        <f aca="false">IF(ABS(Y528)&lt;Z528,IF(O528="Yes",U528+(X528*S528)/10000,T528+(X528*Q528)/10000),"Error msg/No rate shown")</f>
        <v>13.266932</v>
      </c>
      <c r="AC528" s="34"/>
      <c r="AD528" s="34"/>
      <c r="AE528" s="35"/>
      <c r="AF528" s="35"/>
      <c r="AH528" s="36"/>
      <c r="AI528" s="36"/>
      <c r="AJ528" s="36"/>
      <c r="AK528" s="0" t="n">
        <v>3</v>
      </c>
    </row>
    <row r="529" customFormat="false" ht="13.8" hidden="true" customHeight="false" outlineLevel="0" collapsed="false">
      <c r="A529" s="25"/>
      <c r="B529" s="23"/>
      <c r="C529" s="24"/>
      <c r="D529" s="4"/>
      <c r="E529" s="4" t="s">
        <v>172</v>
      </c>
      <c r="F529" s="4" t="s">
        <v>82</v>
      </c>
      <c r="G529" s="26" t="s">
        <v>157</v>
      </c>
      <c r="H529" s="26" t="s">
        <v>105</v>
      </c>
      <c r="I529" s="26" t="s">
        <v>91</v>
      </c>
      <c r="J529" s="27" t="s">
        <v>77</v>
      </c>
      <c r="K529" s="28" t="n">
        <v>15</v>
      </c>
      <c r="L529" s="29" t="n">
        <v>0.6875</v>
      </c>
      <c r="M529" s="29" t="n">
        <v>0.597222222222222</v>
      </c>
      <c r="N529" s="26" t="s">
        <v>77</v>
      </c>
      <c r="O529" s="26" t="s">
        <v>78</v>
      </c>
      <c r="P529" s="30" t="n">
        <v>50</v>
      </c>
      <c r="Q529" s="30" t="n">
        <f aca="false">P529*T529</f>
        <v>22.585</v>
      </c>
      <c r="R529" s="30" t="s">
        <v>79</v>
      </c>
      <c r="S529" s="30" t="s">
        <v>79</v>
      </c>
      <c r="T529" s="31" t="n">
        <v>0.4517</v>
      </c>
      <c r="U529" s="31"/>
      <c r="V529" s="31" t="str">
        <f aca="false">_xlfn.CONCAT(H529,"/",G529)</f>
        <v>CZK/SEK</v>
      </c>
      <c r="W529" s="31" t="n">
        <f aca="false">ABS(10000*(U529-T529))</f>
        <v>4517</v>
      </c>
      <c r="X529" s="32" t="n">
        <f aca="false">IF(LEFT(V529,3)=G529,1,-1)</f>
        <v>-1</v>
      </c>
      <c r="Y529" s="31" t="n">
        <f aca="false">IF(O529="Yes",S529-W529,Q529)</f>
        <v>22.585</v>
      </c>
      <c r="Z529" s="32" t="n">
        <f aca="false">Q529*3</f>
        <v>67.755</v>
      </c>
      <c r="AA529" s="33" t="n">
        <f aca="false">IF(O529="Yes",(Z529-S529)*100,(Z529-Q529)*100)</f>
        <v>4517</v>
      </c>
      <c r="AB529" s="34" t="n">
        <f aca="false">IF(ABS(Y529)&lt;Z529,IF(O529="Yes",U529+(X529*S529)/10000,T529+(X529*Q529)/10000),"Error msg/No rate shown")</f>
        <v>0.4494415</v>
      </c>
      <c r="AC529" s="34"/>
      <c r="AD529" s="34"/>
      <c r="AE529" s="35"/>
      <c r="AF529" s="35"/>
      <c r="AH529" s="36"/>
      <c r="AI529" s="36"/>
      <c r="AJ529" s="36"/>
      <c r="AK529" s="0" t="n">
        <v>3</v>
      </c>
    </row>
    <row r="530" customFormat="false" ht="13.8" hidden="true" customHeight="false" outlineLevel="0" collapsed="false">
      <c r="A530" s="25"/>
      <c r="B530" s="23"/>
      <c r="C530" s="24"/>
      <c r="D530" s="4"/>
      <c r="E530" s="4" t="s">
        <v>173</v>
      </c>
      <c r="F530" s="4"/>
      <c r="G530" s="26" t="s">
        <v>158</v>
      </c>
      <c r="H530" s="26" t="s">
        <v>105</v>
      </c>
      <c r="I530" s="26" t="s">
        <v>91</v>
      </c>
      <c r="J530" s="27" t="s">
        <v>77</v>
      </c>
      <c r="K530" s="28" t="n">
        <v>15</v>
      </c>
      <c r="L530" s="29" t="n">
        <v>0.6875</v>
      </c>
      <c r="M530" s="29" t="n">
        <v>0.597222222222222</v>
      </c>
      <c r="N530" s="26" t="s">
        <v>77</v>
      </c>
      <c r="O530" s="26" t="s">
        <v>78</v>
      </c>
      <c r="P530" s="30" t="n">
        <v>50</v>
      </c>
      <c r="Q530" s="30" t="n">
        <f aca="false">P530*T530</f>
        <v>6016.75</v>
      </c>
      <c r="R530" s="30" t="s">
        <v>79</v>
      </c>
      <c r="S530" s="30" t="s">
        <v>79</v>
      </c>
      <c r="T530" s="31" t="n">
        <v>120.335</v>
      </c>
      <c r="U530" s="31"/>
      <c r="V530" s="31" t="str">
        <f aca="false">_xlfn.CONCAT(H530,"/",G530)</f>
        <v>CZK/TZS</v>
      </c>
      <c r="W530" s="31" t="n">
        <f aca="false">ABS(10000*(U530-T530))</f>
        <v>1203350</v>
      </c>
      <c r="X530" s="32" t="n">
        <f aca="false">IF(LEFT(V530,3)=G530,1,-1)</f>
        <v>-1</v>
      </c>
      <c r="Y530" s="31" t="n">
        <f aca="false">IF(O530="Yes",S530-W530,Q530)</f>
        <v>6016.75</v>
      </c>
      <c r="Z530" s="32" t="n">
        <f aca="false">Q530*3</f>
        <v>18050.25</v>
      </c>
      <c r="AA530" s="33" t="n">
        <f aca="false">IF(O530="Yes",(Z530-S530)*100,(Z530-Q530)*100)</f>
        <v>1203350</v>
      </c>
      <c r="AB530" s="34" t="n">
        <f aca="false">IF(ABS(Y530)&lt;Z530,IF(O530="Yes",U530+(X530*S530)/10000,T530+(X530*Q530)/10000),"Error msg/No rate shown")</f>
        <v>119.733325</v>
      </c>
      <c r="AC530" s="34"/>
      <c r="AD530" s="34"/>
      <c r="AE530" s="35"/>
      <c r="AF530" s="35"/>
      <c r="AH530" s="36"/>
      <c r="AI530" s="36"/>
      <c r="AJ530" s="36"/>
      <c r="AK530" s="0" t="n">
        <v>3</v>
      </c>
    </row>
    <row r="531" customFormat="false" ht="13.8" hidden="true" customHeight="false" outlineLevel="0" collapsed="false">
      <c r="A531" s="25"/>
      <c r="B531" s="23"/>
      <c r="C531" s="24"/>
      <c r="D531" s="4"/>
      <c r="E531" s="4" t="s">
        <v>173</v>
      </c>
      <c r="F531" s="4"/>
      <c r="G531" s="26" t="s">
        <v>159</v>
      </c>
      <c r="H531" s="26" t="s">
        <v>105</v>
      </c>
      <c r="I531" s="26" t="s">
        <v>91</v>
      </c>
      <c r="J531" s="27" t="s">
        <v>77</v>
      </c>
      <c r="K531" s="28" t="n">
        <v>15</v>
      </c>
      <c r="L531" s="29" t="n">
        <v>0.6875</v>
      </c>
      <c r="M531" s="29" t="n">
        <v>0.597222222222222</v>
      </c>
      <c r="N531" s="26" t="s">
        <v>77</v>
      </c>
      <c r="O531" s="26" t="s">
        <v>78</v>
      </c>
      <c r="P531" s="30" t="n">
        <v>50</v>
      </c>
      <c r="Q531" s="30" t="n">
        <f aca="false">P531*T531</f>
        <v>75.475</v>
      </c>
      <c r="R531" s="30" t="s">
        <v>79</v>
      </c>
      <c r="S531" s="30" t="s">
        <v>79</v>
      </c>
      <c r="T531" s="31" t="n">
        <v>1.5095</v>
      </c>
      <c r="U531" s="31"/>
      <c r="V531" s="31" t="str">
        <f aca="false">_xlfn.CONCAT(H531,"/",G531)</f>
        <v>CZK/THB</v>
      </c>
      <c r="W531" s="31" t="n">
        <f aca="false">ABS(10000*(U531-T531))</f>
        <v>15095</v>
      </c>
      <c r="X531" s="32" t="n">
        <f aca="false">IF(LEFT(V531,3)=G531,1,-1)</f>
        <v>-1</v>
      </c>
      <c r="Y531" s="31" t="n">
        <f aca="false">IF(O531="Yes",S531-W531,Q531)</f>
        <v>75.475</v>
      </c>
      <c r="Z531" s="32" t="n">
        <f aca="false">Q531*3</f>
        <v>226.425</v>
      </c>
      <c r="AA531" s="33" t="n">
        <f aca="false">IF(O531="Yes",(Z531-S531)*100,(Z531-Q531)*100)</f>
        <v>15095</v>
      </c>
      <c r="AB531" s="34" t="n">
        <f aca="false">IF(ABS(Y531)&lt;Z531,IF(O531="Yes",U531+(X531*S531)/10000,T531+(X531*Q531)/10000),"Error msg/No rate shown")</f>
        <v>1.5019525</v>
      </c>
      <c r="AC531" s="34"/>
      <c r="AD531" s="34"/>
      <c r="AE531" s="35"/>
      <c r="AF531" s="35"/>
      <c r="AH531" s="36"/>
      <c r="AI531" s="36"/>
      <c r="AJ531" s="36"/>
      <c r="AK531" s="0" t="n">
        <v>3</v>
      </c>
    </row>
    <row r="532" customFormat="false" ht="13.8" hidden="true" customHeight="false" outlineLevel="0" collapsed="false">
      <c r="A532" s="25"/>
      <c r="B532" s="23"/>
      <c r="C532" s="24"/>
      <c r="D532" s="4"/>
      <c r="E532" s="4" t="s">
        <v>173</v>
      </c>
      <c r="F532" s="4"/>
      <c r="G532" s="26" t="s">
        <v>160</v>
      </c>
      <c r="H532" s="26" t="s">
        <v>105</v>
      </c>
      <c r="I532" s="26" t="s">
        <v>91</v>
      </c>
      <c r="J532" s="27" t="s">
        <v>77</v>
      </c>
      <c r="K532" s="28" t="n">
        <v>15</v>
      </c>
      <c r="L532" s="29" t="n">
        <v>0.6875</v>
      </c>
      <c r="M532" s="29" t="n">
        <v>0.597222222222222</v>
      </c>
      <c r="N532" s="26" t="s">
        <v>77</v>
      </c>
      <c r="O532" s="26" t="s">
        <v>78</v>
      </c>
      <c r="P532" s="30" t="n">
        <v>50</v>
      </c>
      <c r="Q532" s="30" t="n">
        <f aca="false">P532*T532</f>
        <v>320.76</v>
      </c>
      <c r="R532" s="30" t="s">
        <v>79</v>
      </c>
      <c r="S532" s="30" t="s">
        <v>79</v>
      </c>
      <c r="T532" s="31" t="n">
        <v>6.4152</v>
      </c>
      <c r="U532" s="31"/>
      <c r="V532" s="31" t="str">
        <f aca="false">_xlfn.CONCAT(H532,"/",G532)</f>
        <v>CZK/TOP</v>
      </c>
      <c r="W532" s="31" t="n">
        <f aca="false">ABS(10000*(U532-T532))</f>
        <v>64152</v>
      </c>
      <c r="X532" s="32" t="n">
        <f aca="false">IF(LEFT(V532,3)=G532,1,-1)</f>
        <v>-1</v>
      </c>
      <c r="Y532" s="31" t="n">
        <f aca="false">IF(O532="Yes",S532-W532,Q532)</f>
        <v>320.76</v>
      </c>
      <c r="Z532" s="32" t="n">
        <f aca="false">Q532*3</f>
        <v>962.28</v>
      </c>
      <c r="AA532" s="33" t="n">
        <f aca="false">IF(O532="Yes",(Z532-S532)*100,(Z532-Q532)*100)</f>
        <v>64152</v>
      </c>
      <c r="AB532" s="34" t="n">
        <f aca="false">IF(ABS(Y532)&lt;Z532,IF(O532="Yes",U532+(X532*S532)/10000,T532+(X532*Q532)/10000),"Error msg/No rate shown")</f>
        <v>6.383124</v>
      </c>
      <c r="AC532" s="34"/>
      <c r="AD532" s="34"/>
      <c r="AE532" s="35"/>
      <c r="AF532" s="35"/>
      <c r="AH532" s="36"/>
      <c r="AI532" s="36"/>
      <c r="AJ532" s="36"/>
      <c r="AK532" s="0" t="n">
        <v>3</v>
      </c>
    </row>
    <row r="533" customFormat="false" ht="13.8" hidden="true" customHeight="false" outlineLevel="0" collapsed="false">
      <c r="A533" s="25"/>
      <c r="B533" s="23"/>
      <c r="C533" s="24"/>
      <c r="D533" s="4"/>
      <c r="E533" s="4" t="s">
        <v>173</v>
      </c>
      <c r="F533" s="4"/>
      <c r="G533" s="26" t="s">
        <v>161</v>
      </c>
      <c r="H533" s="26" t="s">
        <v>105</v>
      </c>
      <c r="I533" s="26" t="s">
        <v>91</v>
      </c>
      <c r="J533" s="27" t="s">
        <v>77</v>
      </c>
      <c r="K533" s="28" t="n">
        <v>15</v>
      </c>
      <c r="L533" s="29" t="n">
        <v>0.6875</v>
      </c>
      <c r="M533" s="29" t="n">
        <v>0.597222222222222</v>
      </c>
      <c r="N533" s="26" t="s">
        <v>77</v>
      </c>
      <c r="O533" s="26" t="s">
        <v>78</v>
      </c>
      <c r="P533" s="30" t="n">
        <v>50</v>
      </c>
      <c r="Q533" s="30" t="n">
        <f aca="false">P533*T533</f>
        <v>14.96</v>
      </c>
      <c r="R533" s="30" t="s">
        <v>79</v>
      </c>
      <c r="S533" s="30" t="s">
        <v>79</v>
      </c>
      <c r="T533" s="31" t="n">
        <v>0.2992</v>
      </c>
      <c r="U533" s="31"/>
      <c r="V533" s="31" t="str">
        <f aca="false">_xlfn.CONCAT(H533,"/",G533)</f>
        <v>CZK/TTD</v>
      </c>
      <c r="W533" s="31" t="n">
        <f aca="false">ABS(10000*(U533-T533))</f>
        <v>2992</v>
      </c>
      <c r="X533" s="32" t="n">
        <f aca="false">IF(LEFT(V533,3)=G533,1,-1)</f>
        <v>-1</v>
      </c>
      <c r="Y533" s="31" t="n">
        <f aca="false">IF(O533="Yes",S533-W533,Q533)</f>
        <v>14.96</v>
      </c>
      <c r="Z533" s="32" t="n">
        <f aca="false">Q533*3</f>
        <v>44.88</v>
      </c>
      <c r="AA533" s="33" t="n">
        <f aca="false">IF(O533="Yes",(Z533-S533)*100,(Z533-Q533)*100)</f>
        <v>2992</v>
      </c>
      <c r="AB533" s="34" t="n">
        <f aca="false">IF(ABS(Y533)&lt;Z533,IF(O533="Yes",U533+(X533*S533)/10000,T533+(X533*Q533)/10000),"Error msg/No rate shown")</f>
        <v>0.297704</v>
      </c>
      <c r="AC533" s="34"/>
      <c r="AD533" s="34"/>
      <c r="AE533" s="35"/>
      <c r="AF533" s="35"/>
      <c r="AH533" s="36"/>
      <c r="AI533" s="36"/>
      <c r="AJ533" s="36"/>
      <c r="AK533" s="0" t="n">
        <v>3</v>
      </c>
    </row>
    <row r="534" customFormat="false" ht="13.8" hidden="true" customHeight="false" outlineLevel="0" collapsed="false">
      <c r="A534" s="25"/>
      <c r="B534" s="23"/>
      <c r="C534" s="24"/>
      <c r="D534" s="4"/>
      <c r="E534" s="4" t="s">
        <v>173</v>
      </c>
      <c r="F534" s="4"/>
      <c r="G534" s="26" t="s">
        <v>162</v>
      </c>
      <c r="H534" s="26" t="s">
        <v>105</v>
      </c>
      <c r="I534" s="26" t="s">
        <v>91</v>
      </c>
      <c r="J534" s="27" t="s">
        <v>77</v>
      </c>
      <c r="K534" s="28" t="n">
        <v>15</v>
      </c>
      <c r="L534" s="29" t="n">
        <v>0.6875</v>
      </c>
      <c r="M534" s="29" t="n">
        <v>0.597222222222222</v>
      </c>
      <c r="N534" s="26" t="s">
        <v>77</v>
      </c>
      <c r="O534" s="26" t="s">
        <v>78</v>
      </c>
      <c r="P534" s="30" t="n">
        <v>50</v>
      </c>
      <c r="Q534" s="30" t="n">
        <f aca="false">P534*T534</f>
        <v>6.755</v>
      </c>
      <c r="R534" s="30" t="s">
        <v>79</v>
      </c>
      <c r="S534" s="30" t="s">
        <v>79</v>
      </c>
      <c r="T534" s="31" t="n">
        <v>0.1351</v>
      </c>
      <c r="U534" s="31"/>
      <c r="V534" s="31" t="str">
        <f aca="false">_xlfn.CONCAT(H534,"/",G534)</f>
        <v>CZK/TND</v>
      </c>
      <c r="W534" s="31" t="n">
        <f aca="false">ABS(10000*(U534-T534))</f>
        <v>1351</v>
      </c>
      <c r="X534" s="32" t="n">
        <f aca="false">IF(LEFT(V534,3)=G534,1,-1)</f>
        <v>-1</v>
      </c>
      <c r="Y534" s="31" t="n">
        <f aca="false">IF(O534="Yes",S534-W534,Q534)</f>
        <v>6.755</v>
      </c>
      <c r="Z534" s="32" t="n">
        <f aca="false">Q534*3</f>
        <v>20.265</v>
      </c>
      <c r="AA534" s="33" t="n">
        <f aca="false">IF(O534="Yes",(Z534-S534)*100,(Z534-Q534)*100)</f>
        <v>1351</v>
      </c>
      <c r="AB534" s="34" t="n">
        <f aca="false">IF(ABS(Y534)&lt;Z534,IF(O534="Yes",U534+(X534*S534)/10000,T534+(X534*Q534)/10000),"Error msg/No rate shown")</f>
        <v>0.1344245</v>
      </c>
      <c r="AC534" s="34"/>
      <c r="AD534" s="34"/>
      <c r="AE534" s="35"/>
      <c r="AF534" s="35"/>
      <c r="AH534" s="36"/>
      <c r="AI534" s="36"/>
      <c r="AJ534" s="36"/>
      <c r="AK534" s="0" t="n">
        <v>3</v>
      </c>
    </row>
    <row r="535" customFormat="false" ht="13.8" hidden="true" customHeight="false" outlineLevel="0" collapsed="false">
      <c r="A535" s="25"/>
      <c r="B535" s="23"/>
      <c r="C535" s="24"/>
      <c r="D535" s="4"/>
      <c r="E535" s="4" t="s">
        <v>172</v>
      </c>
      <c r="F535" s="4" t="s">
        <v>82</v>
      </c>
      <c r="G535" s="26" t="s">
        <v>163</v>
      </c>
      <c r="H535" s="26" t="s">
        <v>105</v>
      </c>
      <c r="I535" s="26" t="s">
        <v>91</v>
      </c>
      <c r="J535" s="27" t="s">
        <v>77</v>
      </c>
      <c r="K535" s="28" t="n">
        <v>15</v>
      </c>
      <c r="L535" s="29" t="n">
        <v>0.6875</v>
      </c>
      <c r="M535" s="29" t="n">
        <v>0.597222222222222</v>
      </c>
      <c r="N535" s="26" t="s">
        <v>77</v>
      </c>
      <c r="O535" s="26" t="s">
        <v>78</v>
      </c>
      <c r="P535" s="30" t="n">
        <v>50</v>
      </c>
      <c r="Q535" s="30" t="n">
        <f aca="false">P535*T535</f>
        <v>75.515</v>
      </c>
      <c r="R535" s="30" t="s">
        <v>79</v>
      </c>
      <c r="S535" s="30" t="s">
        <v>79</v>
      </c>
      <c r="T535" s="31" t="n">
        <v>1.5103</v>
      </c>
      <c r="U535" s="31"/>
      <c r="V535" s="31" t="str">
        <f aca="false">_xlfn.CONCAT(H535,"/",G535)</f>
        <v>CZK/TRY</v>
      </c>
      <c r="W535" s="31" t="n">
        <f aca="false">ABS(10000*(U535-T535))</f>
        <v>15103</v>
      </c>
      <c r="X535" s="32" t="n">
        <f aca="false">IF(LEFT(V535,3)=G535,1,-1)</f>
        <v>-1</v>
      </c>
      <c r="Y535" s="31" t="n">
        <f aca="false">IF(O535="Yes",S535-W535,Q535)</f>
        <v>75.515</v>
      </c>
      <c r="Z535" s="32" t="n">
        <f aca="false">Q535*3</f>
        <v>226.545</v>
      </c>
      <c r="AA535" s="33" t="n">
        <f aca="false">IF(O535="Yes",(Z535-S535)*100,(Z535-Q535)*100)</f>
        <v>15103</v>
      </c>
      <c r="AB535" s="34" t="n">
        <f aca="false">IF(ABS(Y535)&lt;Z535,IF(O535="Yes",U535+(X535*S535)/10000,T535+(X535*Q535)/10000),"Error msg/No rate shown")</f>
        <v>1.5027485</v>
      </c>
      <c r="AC535" s="34"/>
      <c r="AD535" s="34"/>
      <c r="AE535" s="35"/>
      <c r="AF535" s="35"/>
      <c r="AH535" s="36"/>
      <c r="AI535" s="36"/>
      <c r="AJ535" s="36"/>
      <c r="AK535" s="0" t="n">
        <v>3</v>
      </c>
    </row>
    <row r="536" customFormat="false" ht="13.8" hidden="true" customHeight="false" outlineLevel="0" collapsed="false">
      <c r="A536" s="25"/>
      <c r="B536" s="23"/>
      <c r="C536" s="24"/>
      <c r="D536" s="4"/>
      <c r="E536" s="4" t="s">
        <v>173</v>
      </c>
      <c r="F536" s="4"/>
      <c r="G536" s="26" t="s">
        <v>164</v>
      </c>
      <c r="H536" s="26" t="s">
        <v>105</v>
      </c>
      <c r="I536" s="26" t="s">
        <v>91</v>
      </c>
      <c r="J536" s="27" t="s">
        <v>77</v>
      </c>
      <c r="K536" s="28" t="n">
        <v>15</v>
      </c>
      <c r="L536" s="29" t="n">
        <v>0.6875</v>
      </c>
      <c r="M536" s="29" t="n">
        <v>0.597222222222222</v>
      </c>
      <c r="N536" s="26" t="s">
        <v>77</v>
      </c>
      <c r="O536" s="26" t="s">
        <v>78</v>
      </c>
      <c r="P536" s="30" t="n">
        <v>50</v>
      </c>
      <c r="Q536" s="30" t="n">
        <f aca="false">P536*T536</f>
        <v>8242</v>
      </c>
      <c r="R536" s="30" t="s">
        <v>79</v>
      </c>
      <c r="S536" s="30" t="s">
        <v>79</v>
      </c>
      <c r="T536" s="31" t="n">
        <v>164.84</v>
      </c>
      <c r="U536" s="31"/>
      <c r="V536" s="31" t="str">
        <f aca="false">_xlfn.CONCAT(H536,"/",G536)</f>
        <v>CZK/UGX</v>
      </c>
      <c r="W536" s="31" t="n">
        <f aca="false">ABS(10000*(U536-T536))</f>
        <v>1648400</v>
      </c>
      <c r="X536" s="32" t="n">
        <f aca="false">IF(LEFT(V536,3)=G536,1,-1)</f>
        <v>-1</v>
      </c>
      <c r="Y536" s="31" t="n">
        <f aca="false">IF(O536="Yes",S536-W536,Q536)</f>
        <v>8242</v>
      </c>
      <c r="Z536" s="32" t="n">
        <f aca="false">Q536*3</f>
        <v>24726</v>
      </c>
      <c r="AA536" s="33" t="n">
        <f aca="false">IF(O536="Yes",(Z536-S536)*100,(Z536-Q536)*100)</f>
        <v>1648400</v>
      </c>
      <c r="AB536" s="34" t="n">
        <f aca="false">IF(ABS(Y536)&lt;Z536,IF(O536="Yes",U536+(X536*S536)/10000,T536+(X536*Q536)/10000),"Error msg/No rate shown")</f>
        <v>164.0158</v>
      </c>
      <c r="AC536" s="34"/>
      <c r="AD536" s="34"/>
      <c r="AE536" s="35"/>
      <c r="AF536" s="35"/>
      <c r="AH536" s="36"/>
      <c r="AI536" s="36"/>
      <c r="AJ536" s="36"/>
      <c r="AK536" s="0" t="n">
        <v>3</v>
      </c>
    </row>
    <row r="537" customFormat="false" ht="13.8" hidden="true" customHeight="false" outlineLevel="0" collapsed="false">
      <c r="A537" s="25"/>
      <c r="B537" s="23"/>
      <c r="C537" s="24"/>
      <c r="D537" s="4"/>
      <c r="E537" s="4" t="s">
        <v>172</v>
      </c>
      <c r="F537" s="4" t="s">
        <v>82</v>
      </c>
      <c r="G537" s="26" t="s">
        <v>165</v>
      </c>
      <c r="H537" s="26" t="s">
        <v>105</v>
      </c>
      <c r="I537" s="26" t="s">
        <v>91</v>
      </c>
      <c r="J537" s="27" t="s">
        <v>77</v>
      </c>
      <c r="K537" s="28" t="n">
        <v>15</v>
      </c>
      <c r="L537" s="29" t="n">
        <v>0.6875</v>
      </c>
      <c r="M537" s="29" t="n">
        <v>0.597222222222222</v>
      </c>
      <c r="N537" s="26" t="s">
        <v>77</v>
      </c>
      <c r="O537" s="26" t="s">
        <v>78</v>
      </c>
      <c r="P537" s="30" t="n">
        <v>50</v>
      </c>
      <c r="Q537" s="30" t="n">
        <f aca="false">P537*T537</f>
        <v>8.145</v>
      </c>
      <c r="R537" s="30" t="s">
        <v>79</v>
      </c>
      <c r="S537" s="30" t="s">
        <v>79</v>
      </c>
      <c r="T537" s="31" t="n">
        <v>0.1629</v>
      </c>
      <c r="U537" s="31"/>
      <c r="V537" s="31" t="str">
        <f aca="false">_xlfn.CONCAT(H537,"/",G537)</f>
        <v>CZK/AED</v>
      </c>
      <c r="W537" s="31" t="n">
        <f aca="false">ABS(10000*(U537-T537))</f>
        <v>1629</v>
      </c>
      <c r="X537" s="32" t="n">
        <f aca="false">IF(LEFT(V537,3)=G537,1,-1)</f>
        <v>-1</v>
      </c>
      <c r="Y537" s="31" t="n">
        <f aca="false">IF(O537="Yes",S537-W537,Q537)</f>
        <v>8.145</v>
      </c>
      <c r="Z537" s="32" t="n">
        <f aca="false">Q537*3</f>
        <v>24.435</v>
      </c>
      <c r="AA537" s="33" t="n">
        <f aca="false">IF(O537="Yes",(Z537-S537)*100,(Z537-Q537)*100)</f>
        <v>1629</v>
      </c>
      <c r="AB537" s="34" t="n">
        <f aca="false">IF(ABS(Y537)&lt;Z537,IF(O537="Yes",U537+(X537*S537)/10000,T537+(X537*Q537)/10000),"Error msg/No rate shown")</f>
        <v>0.1620855</v>
      </c>
      <c r="AC537" s="34"/>
      <c r="AD537" s="34"/>
      <c r="AE537" s="35"/>
      <c r="AF537" s="35"/>
      <c r="AH537" s="36"/>
      <c r="AI537" s="36"/>
      <c r="AJ537" s="36"/>
      <c r="AK537" s="0" t="n">
        <v>3</v>
      </c>
    </row>
    <row r="538" customFormat="false" ht="13.8" hidden="true" customHeight="false" outlineLevel="0" collapsed="false">
      <c r="A538" s="25"/>
      <c r="B538" s="23"/>
      <c r="C538" s="24"/>
      <c r="D538" s="4"/>
      <c r="E538" s="4" t="s">
        <v>173</v>
      </c>
      <c r="F538" s="4"/>
      <c r="G538" s="26" t="s">
        <v>166</v>
      </c>
      <c r="H538" s="26" t="s">
        <v>105</v>
      </c>
      <c r="I538" s="26" t="s">
        <v>91</v>
      </c>
      <c r="J538" s="27" t="s">
        <v>77</v>
      </c>
      <c r="K538" s="28" t="n">
        <v>15</v>
      </c>
      <c r="L538" s="29" t="n">
        <v>0.6875</v>
      </c>
      <c r="M538" s="29" t="n">
        <v>0.597222222222222</v>
      </c>
      <c r="N538" s="26" t="s">
        <v>77</v>
      </c>
      <c r="O538" s="26" t="s">
        <v>78</v>
      </c>
      <c r="P538" s="30" t="n">
        <v>50</v>
      </c>
      <c r="Q538" s="30" t="n">
        <f aca="false">P538*T538</f>
        <v>89.365</v>
      </c>
      <c r="R538" s="30" t="s">
        <v>79</v>
      </c>
      <c r="S538" s="30" t="s">
        <v>79</v>
      </c>
      <c r="T538" s="31" t="n">
        <v>1.7873</v>
      </c>
      <c r="U538" s="31"/>
      <c r="V538" s="31" t="str">
        <f aca="false">_xlfn.CONCAT(H538,"/",G538)</f>
        <v>CZK/UYU</v>
      </c>
      <c r="W538" s="31" t="n">
        <f aca="false">ABS(10000*(U538-T538))</f>
        <v>17873</v>
      </c>
      <c r="X538" s="32" t="n">
        <f aca="false">IF(LEFT(V538,3)=G538,1,-1)</f>
        <v>-1</v>
      </c>
      <c r="Y538" s="31" t="n">
        <f aca="false">IF(O538="Yes",S538-W538,Q538)</f>
        <v>89.365</v>
      </c>
      <c r="Z538" s="32" t="n">
        <f aca="false">Q538*3</f>
        <v>268.095</v>
      </c>
      <c r="AA538" s="33" t="n">
        <f aca="false">IF(O538="Yes",(Z538-S538)*100,(Z538-Q538)*100)</f>
        <v>17873</v>
      </c>
      <c r="AB538" s="34" t="n">
        <f aca="false">IF(ABS(Y538)&lt;Z538,IF(O538="Yes",U538+(X538*S538)/10000,T538+(X538*Q538)/10000),"Error msg/No rate shown")</f>
        <v>1.7783635</v>
      </c>
      <c r="AC538" s="34"/>
      <c r="AD538" s="34"/>
      <c r="AE538" s="35"/>
      <c r="AF538" s="35"/>
      <c r="AH538" s="36"/>
      <c r="AI538" s="36"/>
      <c r="AJ538" s="36"/>
      <c r="AK538" s="0" t="n">
        <v>3</v>
      </c>
    </row>
    <row r="539" customFormat="false" ht="13.8" hidden="true" customHeight="false" outlineLevel="0" collapsed="false">
      <c r="A539" s="25"/>
      <c r="B539" s="23"/>
      <c r="C539" s="24"/>
      <c r="D539" s="4"/>
      <c r="E539" s="4" t="s">
        <v>173</v>
      </c>
      <c r="F539" s="4"/>
      <c r="G539" s="26" t="s">
        <v>167</v>
      </c>
      <c r="H539" s="26" t="s">
        <v>105</v>
      </c>
      <c r="I539" s="26" t="s">
        <v>91</v>
      </c>
      <c r="J539" s="27" t="s">
        <v>77</v>
      </c>
      <c r="K539" s="28" t="n">
        <v>15</v>
      </c>
      <c r="L539" s="29" t="n">
        <v>0.6875</v>
      </c>
      <c r="M539" s="29" t="n">
        <v>0.597222222222222</v>
      </c>
      <c r="N539" s="26" t="s">
        <v>77</v>
      </c>
      <c r="O539" s="26" t="s">
        <v>78</v>
      </c>
      <c r="P539" s="30" t="n">
        <v>50</v>
      </c>
      <c r="Q539" s="30" t="n">
        <f aca="false">P539*T539</f>
        <v>55142.5</v>
      </c>
      <c r="R539" s="30" t="s">
        <v>79</v>
      </c>
      <c r="S539" s="30" t="s">
        <v>79</v>
      </c>
      <c r="T539" s="31" t="n">
        <v>1102.85</v>
      </c>
      <c r="U539" s="31"/>
      <c r="V539" s="31" t="str">
        <f aca="false">_xlfn.CONCAT(H539,"/",G539)</f>
        <v>CZK/VND</v>
      </c>
      <c r="W539" s="31" t="n">
        <f aca="false">ABS(10000*(U539-T539))</f>
        <v>11028500</v>
      </c>
      <c r="X539" s="32" t="n">
        <f aca="false">IF(LEFT(V539,3)=G539,1,-1)</f>
        <v>-1</v>
      </c>
      <c r="Y539" s="31" t="n">
        <f aca="false">IF(O539="Yes",S539-W539,Q539)</f>
        <v>55142.5</v>
      </c>
      <c r="Z539" s="32" t="n">
        <f aca="false">Q539*3</f>
        <v>165427.5</v>
      </c>
      <c r="AA539" s="33" t="n">
        <f aca="false">IF(O539="Yes",(Z539-S539)*100,(Z539-Q539)*100)</f>
        <v>11028500</v>
      </c>
      <c r="AB539" s="34" t="n">
        <f aca="false">IF(ABS(Y539)&lt;Z539,IF(O539="Yes",U539+(X539*S539)/10000,T539+(X539*Q539)/10000),"Error msg/No rate shown")</f>
        <v>1097.33575</v>
      </c>
      <c r="AC539" s="34"/>
      <c r="AD539" s="34"/>
      <c r="AE539" s="35"/>
      <c r="AF539" s="35"/>
      <c r="AH539" s="36"/>
      <c r="AI539" s="36"/>
      <c r="AJ539" s="36"/>
      <c r="AK539" s="0" t="n">
        <v>3</v>
      </c>
    </row>
    <row r="540" customFormat="false" ht="13.8" hidden="true" customHeight="false" outlineLevel="0" collapsed="false">
      <c r="A540" s="25"/>
      <c r="B540" s="23"/>
      <c r="C540" s="24"/>
      <c r="D540" s="4"/>
      <c r="E540" s="4" t="s">
        <v>173</v>
      </c>
      <c r="F540" s="4"/>
      <c r="G540" s="26" t="s">
        <v>168</v>
      </c>
      <c r="H540" s="26" t="s">
        <v>105</v>
      </c>
      <c r="I540" s="26" t="s">
        <v>91</v>
      </c>
      <c r="J540" s="27" t="s">
        <v>77</v>
      </c>
      <c r="K540" s="28" t="n">
        <v>15</v>
      </c>
      <c r="L540" s="29" t="n">
        <v>0.6875</v>
      </c>
      <c r="M540" s="29" t="n">
        <v>0.597222222222222</v>
      </c>
      <c r="N540" s="26" t="s">
        <v>77</v>
      </c>
      <c r="O540" s="26" t="s">
        <v>78</v>
      </c>
      <c r="P540" s="30" t="n">
        <v>50</v>
      </c>
      <c r="Q540" s="30" t="n">
        <f aca="false">P540*T540</f>
        <v>57.58</v>
      </c>
      <c r="R540" s="30" t="s">
        <v>79</v>
      </c>
      <c r="S540" s="30" t="s">
        <v>79</v>
      </c>
      <c r="T540" s="31" t="n">
        <v>1.1516</v>
      </c>
      <c r="U540" s="31"/>
      <c r="V540" s="31" t="str">
        <f aca="false">_xlfn.CONCAT(H540,"/",G540)</f>
        <v>CZK/ZMW</v>
      </c>
      <c r="W540" s="31" t="n">
        <f aca="false">ABS(10000*(U540-T540))</f>
        <v>11516</v>
      </c>
      <c r="X540" s="32" t="n">
        <f aca="false">IF(LEFT(V540,3)=G540,1,-1)</f>
        <v>-1</v>
      </c>
      <c r="Y540" s="31" t="n">
        <f aca="false">IF(O540="Yes",S540-W540,Q540)</f>
        <v>57.58</v>
      </c>
      <c r="Z540" s="32" t="n">
        <f aca="false">Q540*3</f>
        <v>172.74</v>
      </c>
      <c r="AA540" s="33" t="n">
        <f aca="false">IF(O540="Yes",(Z540-S540)*100,(Z540-Q540)*100)</f>
        <v>11516</v>
      </c>
      <c r="AB540" s="34" t="n">
        <f aca="false">IF(ABS(Y540)&lt;Z540,IF(O540="Yes",U540+(X540*S540)/10000,T540+(X540*Q540)/10000),"Error msg/No rate shown")</f>
        <v>1.145842</v>
      </c>
      <c r="AC540" s="34"/>
      <c r="AD540" s="34"/>
      <c r="AE540" s="35"/>
      <c r="AF540" s="35"/>
      <c r="AH540" s="36"/>
      <c r="AI540" s="36"/>
      <c r="AJ540" s="36"/>
      <c r="AK540" s="0" t="n">
        <v>3</v>
      </c>
    </row>
    <row r="541" customFormat="false" ht="13.8" hidden="true" customHeight="false" outlineLevel="0" collapsed="false">
      <c r="A541" s="25"/>
      <c r="B541" s="23"/>
      <c r="C541" s="24"/>
      <c r="D541" s="4"/>
      <c r="E541" s="4" t="s">
        <v>172</v>
      </c>
      <c r="F541" s="4"/>
      <c r="G541" s="26" t="s">
        <v>169</v>
      </c>
      <c r="H541" s="26" t="s">
        <v>105</v>
      </c>
      <c r="I541" s="26" t="s">
        <v>91</v>
      </c>
      <c r="J541" s="27" t="s">
        <v>77</v>
      </c>
      <c r="K541" s="28" t="n">
        <v>15</v>
      </c>
      <c r="L541" s="29" t="n">
        <v>0.6875</v>
      </c>
      <c r="M541" s="29" t="n">
        <v>0.597222222222222</v>
      </c>
      <c r="N541" s="26" t="s">
        <v>77</v>
      </c>
      <c r="O541" s="26" t="s">
        <v>78</v>
      </c>
      <c r="P541" s="30" t="n">
        <v>50</v>
      </c>
      <c r="Q541" s="30" t="n">
        <f aca="false">P541*T541</f>
        <v>22.585</v>
      </c>
      <c r="R541" s="30" t="s">
        <v>79</v>
      </c>
      <c r="S541" s="30" t="s">
        <v>79</v>
      </c>
      <c r="T541" s="31" t="n">
        <v>0.4517</v>
      </c>
      <c r="U541" s="31"/>
      <c r="V541" s="31" t="str">
        <f aca="false">_xlfn.CONCAT(H541,"/",G541)</f>
        <v>CZK/ZWD</v>
      </c>
      <c r="W541" s="31" t="n">
        <f aca="false">ABS(10000*(U541-T541))</f>
        <v>4517</v>
      </c>
      <c r="X541" s="32" t="n">
        <f aca="false">IF(LEFT(V541,3)=G541,1,-1)</f>
        <v>-1</v>
      </c>
      <c r="Y541" s="31" t="n">
        <f aca="false">IF(O541="Yes",S541-W541,Q541)</f>
        <v>22.585</v>
      </c>
      <c r="Z541" s="32" t="n">
        <f aca="false">Q541*3</f>
        <v>67.755</v>
      </c>
      <c r="AA541" s="33" t="n">
        <f aca="false">IF(O541="Yes",(Z541-S541)*100,(Z541-Q541)*100)</f>
        <v>4517</v>
      </c>
      <c r="AB541" s="34" t="n">
        <f aca="false">IF(ABS(Y541)&lt;Z541,IF(O541="Yes",U541+(X541*S541)/10000,T541+(X541*Q541)/10000),"Error msg/No rate shown")</f>
        <v>0.4494415</v>
      </c>
      <c r="AC541" s="34"/>
      <c r="AD541" s="34"/>
      <c r="AE541" s="35"/>
      <c r="AF541" s="35"/>
      <c r="AH541" s="36"/>
      <c r="AI541" s="36"/>
      <c r="AJ541" s="36"/>
      <c r="AK541" s="0" t="n">
        <v>3</v>
      </c>
    </row>
    <row r="542" customFormat="false" ht="13.8" hidden="true" customHeight="false" outlineLevel="0" collapsed="false">
      <c r="A542" s="25"/>
      <c r="B542" s="23"/>
      <c r="C542" s="24"/>
      <c r="D542" s="4"/>
      <c r="E542" s="4" t="s">
        <v>173</v>
      </c>
      <c r="F542" s="4"/>
      <c r="G542" s="26" t="s">
        <v>170</v>
      </c>
      <c r="H542" s="26" t="s">
        <v>105</v>
      </c>
      <c r="I542" s="26" t="s">
        <v>91</v>
      </c>
      <c r="J542" s="27" t="s">
        <v>77</v>
      </c>
      <c r="K542" s="28" t="n">
        <v>15</v>
      </c>
      <c r="L542" s="29" t="n">
        <v>0.6875</v>
      </c>
      <c r="M542" s="29" t="n">
        <v>0.597222222222222</v>
      </c>
      <c r="N542" s="26" t="s">
        <v>77</v>
      </c>
      <c r="O542" s="26" t="s">
        <v>78</v>
      </c>
      <c r="P542" s="30" t="n">
        <v>50</v>
      </c>
      <c r="Q542" s="30" t="n">
        <f aca="false">P542*T542</f>
        <v>48848.5</v>
      </c>
      <c r="R542" s="30" t="s">
        <v>79</v>
      </c>
      <c r="S542" s="30" t="s">
        <v>79</v>
      </c>
      <c r="T542" s="31" t="n">
        <v>976.97</v>
      </c>
      <c r="U542" s="31"/>
      <c r="V542" s="31" t="str">
        <f aca="false">_xlfn.CONCAT(H542,"/",G542)</f>
        <v>CZK/LAK</v>
      </c>
      <c r="W542" s="31" t="n">
        <f aca="false">ABS(10000*(U542-T542))</f>
        <v>9769700</v>
      </c>
      <c r="X542" s="32" t="n">
        <f aca="false">IF(LEFT(V542,3)=G542,1,-1)</f>
        <v>-1</v>
      </c>
      <c r="Y542" s="31" t="n">
        <f aca="false">IF(O542="Yes",S542-W542,Q542)</f>
        <v>48848.5</v>
      </c>
      <c r="Z542" s="32" t="n">
        <f aca="false">Q542*3</f>
        <v>146545.5</v>
      </c>
      <c r="AA542" s="33" t="n">
        <f aca="false">IF(O542="Yes",(Z542-S542)*100,(Z542-Q542)*100)</f>
        <v>9769700</v>
      </c>
      <c r="AB542" s="34" t="n">
        <f aca="false">IF(ABS(Y542)&lt;Z542,IF(O542="Yes",U542+(X542*S542)/10000,T542+(X542*Q542)/10000),"Error msg/No rate shown")</f>
        <v>972.08515</v>
      </c>
      <c r="AC542" s="34"/>
      <c r="AD542" s="34"/>
      <c r="AE542" s="35"/>
      <c r="AF542" s="35"/>
      <c r="AH542" s="36"/>
      <c r="AI542" s="36"/>
      <c r="AJ542" s="36"/>
      <c r="AK542" s="0" t="n">
        <v>3</v>
      </c>
    </row>
    <row r="543" customFormat="false" ht="13.8" hidden="true" customHeight="false" outlineLevel="0" collapsed="false">
      <c r="A543" s="25"/>
      <c r="B543" s="23"/>
      <c r="C543" s="24"/>
      <c r="D543" s="4"/>
      <c r="E543" s="4" t="s">
        <v>171</v>
      </c>
      <c r="F543" s="4" t="s">
        <v>82</v>
      </c>
      <c r="G543" s="26" t="s">
        <v>75</v>
      </c>
      <c r="H543" s="26" t="s">
        <v>106</v>
      </c>
      <c r="I543" s="26" t="s">
        <v>91</v>
      </c>
      <c r="J543" s="27" t="s">
        <v>77</v>
      </c>
      <c r="K543" s="28" t="n">
        <v>15</v>
      </c>
      <c r="L543" s="29" t="n">
        <v>0.6875</v>
      </c>
      <c r="M543" s="29" t="n">
        <v>0.597222222222222</v>
      </c>
      <c r="N543" s="26" t="s">
        <v>77</v>
      </c>
      <c r="O543" s="26" t="s">
        <v>78</v>
      </c>
      <c r="P543" s="30" t="n">
        <v>50</v>
      </c>
      <c r="Q543" s="30" t="n">
        <f aca="false">P543*T543</f>
        <v>6.705</v>
      </c>
      <c r="R543" s="30" t="s">
        <v>79</v>
      </c>
      <c r="S543" s="30" t="s">
        <v>79</v>
      </c>
      <c r="T543" s="31" t="n">
        <v>0.1341</v>
      </c>
      <c r="U543" s="31"/>
      <c r="V543" s="31" t="str">
        <f aca="false">_xlfn.CONCAT(H543,"/",G543)</f>
        <v>DKK/EUR</v>
      </c>
      <c r="W543" s="31" t="n">
        <f aca="false">ABS(10000*(U543-T543))</f>
        <v>1341</v>
      </c>
      <c r="X543" s="32" t="n">
        <f aca="false">IF(LEFT(V543,3)=G543,1,-1)</f>
        <v>-1</v>
      </c>
      <c r="Y543" s="31" t="n">
        <f aca="false">IF(O543="Yes",S543-W543,Q543)</f>
        <v>6.705</v>
      </c>
      <c r="Z543" s="32" t="n">
        <f aca="false">Q543*3</f>
        <v>20.115</v>
      </c>
      <c r="AA543" s="33" t="n">
        <f aca="false">IF(O543="Yes",(Z543-S543)*100,(Z543-Q543)*100)</f>
        <v>1341</v>
      </c>
      <c r="AB543" s="34" t="n">
        <f aca="false">IF(ABS(Y543)&lt;Z543,IF(O543="Yes",U543+(X543*S543)/10000,T543+(X543*Q543)/10000),"Error msg/No rate shown")</f>
        <v>0.1334295</v>
      </c>
      <c r="AC543" s="34"/>
      <c r="AD543" s="34"/>
      <c r="AE543" s="35"/>
      <c r="AF543" s="35"/>
      <c r="AH543" s="36"/>
      <c r="AI543" s="36"/>
      <c r="AJ543" s="36"/>
      <c r="AK543" s="0" t="n">
        <v>3</v>
      </c>
    </row>
    <row r="544" customFormat="false" ht="13.8" hidden="true" customHeight="false" outlineLevel="0" collapsed="false">
      <c r="A544" s="25"/>
      <c r="B544" s="23"/>
      <c r="C544" s="24"/>
      <c r="D544" s="4"/>
      <c r="E544" s="4" t="s">
        <v>172</v>
      </c>
      <c r="F544" s="4"/>
      <c r="G544" s="26" t="s">
        <v>74</v>
      </c>
      <c r="H544" s="26" t="s">
        <v>106</v>
      </c>
      <c r="I544" s="26" t="s">
        <v>91</v>
      </c>
      <c r="J544" s="27" t="s">
        <v>77</v>
      </c>
      <c r="K544" s="28" t="n">
        <v>15</v>
      </c>
      <c r="L544" s="29" t="n">
        <v>0.6875</v>
      </c>
      <c r="M544" s="29" t="n">
        <v>0.597222222222222</v>
      </c>
      <c r="N544" s="26" t="s">
        <v>77</v>
      </c>
      <c r="O544" s="26" t="s">
        <v>78</v>
      </c>
      <c r="P544" s="30" t="n">
        <v>50</v>
      </c>
      <c r="Q544" s="30" t="n">
        <f aca="false">P544*T544</f>
        <v>667.85</v>
      </c>
      <c r="R544" s="30" t="s">
        <v>79</v>
      </c>
      <c r="S544" s="30" t="s">
        <v>79</v>
      </c>
      <c r="T544" s="31" t="n">
        <v>13.357</v>
      </c>
      <c r="U544" s="31"/>
      <c r="V544" s="31" t="str">
        <f aca="false">_xlfn.CONCAT(H544,"/",G544)</f>
        <v>DKK/ALL</v>
      </c>
      <c r="W544" s="31" t="n">
        <f aca="false">ABS(10000*(U544-T544))</f>
        <v>133570</v>
      </c>
      <c r="X544" s="32" t="n">
        <f aca="false">IF(LEFT(V544,3)=G544,1,-1)</f>
        <v>-1</v>
      </c>
      <c r="Y544" s="31" t="n">
        <f aca="false">IF(O544="Yes",S544-W544,Q544)</f>
        <v>667.85</v>
      </c>
      <c r="Z544" s="32" t="n">
        <f aca="false">Q544*3</f>
        <v>2003.55</v>
      </c>
      <c r="AA544" s="33" t="n">
        <f aca="false">IF(O544="Yes",(Z544-S544)*100,(Z544-Q544)*100)</f>
        <v>133570</v>
      </c>
      <c r="AB544" s="34" t="n">
        <f aca="false">IF(ABS(Y544)&lt;Z544,IF(O544="Yes",U544+(X544*S544)/10000,T544+(X544*Q544)/10000),"Error msg/No rate shown")</f>
        <v>13.290215</v>
      </c>
      <c r="AC544" s="34"/>
      <c r="AD544" s="34"/>
      <c r="AE544" s="35"/>
      <c r="AF544" s="35"/>
      <c r="AH544" s="36"/>
      <c r="AI544" s="36"/>
      <c r="AJ544" s="36"/>
      <c r="AK544" s="0" t="n">
        <v>3</v>
      </c>
    </row>
    <row r="545" customFormat="false" ht="13.8" hidden="true" customHeight="false" outlineLevel="0" collapsed="false">
      <c r="A545" s="25"/>
      <c r="B545" s="23"/>
      <c r="C545" s="24"/>
      <c r="D545" s="4"/>
      <c r="E545" s="4" t="s">
        <v>172</v>
      </c>
      <c r="F545" s="4"/>
      <c r="G545" s="26" t="s">
        <v>80</v>
      </c>
      <c r="H545" s="26" t="s">
        <v>106</v>
      </c>
      <c r="I545" s="26" t="s">
        <v>91</v>
      </c>
      <c r="J545" s="27" t="s">
        <v>77</v>
      </c>
      <c r="K545" s="28" t="n">
        <v>15</v>
      </c>
      <c r="L545" s="29" t="n">
        <v>0.6875</v>
      </c>
      <c r="M545" s="29" t="n">
        <v>0.597222222222222</v>
      </c>
      <c r="N545" s="26" t="s">
        <v>77</v>
      </c>
      <c r="O545" s="26" t="s">
        <v>78</v>
      </c>
      <c r="P545" s="30" t="n">
        <v>50</v>
      </c>
      <c r="Q545" s="30" t="n">
        <f aca="false">P545*T545</f>
        <v>6.28</v>
      </c>
      <c r="R545" s="30" t="s">
        <v>79</v>
      </c>
      <c r="S545" s="30" t="s">
        <v>79</v>
      </c>
      <c r="T545" s="31" t="n">
        <v>0.1256</v>
      </c>
      <c r="U545" s="31"/>
      <c r="V545" s="31" t="str">
        <f aca="false">_xlfn.CONCAT(H545,"/",G545)</f>
        <v>DKK/AOA</v>
      </c>
      <c r="W545" s="31" t="n">
        <f aca="false">ABS(10000*(U545-T545))</f>
        <v>1256</v>
      </c>
      <c r="X545" s="32" t="n">
        <f aca="false">IF(LEFT(V545,3)=G545,1,-1)</f>
        <v>-1</v>
      </c>
      <c r="Y545" s="31" t="n">
        <f aca="false">IF(O545="Yes",S545-W545,Q545)</f>
        <v>6.28</v>
      </c>
      <c r="Z545" s="32" t="n">
        <f aca="false">Q545*3</f>
        <v>18.84</v>
      </c>
      <c r="AA545" s="33" t="n">
        <f aca="false">IF(O545="Yes",(Z545-S545)*100,(Z545-Q545)*100)</f>
        <v>1256</v>
      </c>
      <c r="AB545" s="34" t="n">
        <f aca="false">IF(ABS(Y545)&lt;Z545,IF(O545="Yes",U545+(X545*S545)/10000,T545+(X545*Q545)/10000),"Error msg/No rate shown")</f>
        <v>0.124972</v>
      </c>
      <c r="AC545" s="34"/>
      <c r="AD545" s="34"/>
      <c r="AE545" s="35"/>
      <c r="AF545" s="35"/>
      <c r="AH545" s="36"/>
      <c r="AI545" s="36"/>
      <c r="AJ545" s="36"/>
      <c r="AK545" s="0" t="n">
        <v>3</v>
      </c>
    </row>
    <row r="546" customFormat="false" ht="13.8" hidden="true" customHeight="false" outlineLevel="0" collapsed="false">
      <c r="A546" s="25"/>
      <c r="B546" s="23"/>
      <c r="C546" s="24"/>
      <c r="D546" s="4"/>
      <c r="E546" s="4" t="s">
        <v>173</v>
      </c>
      <c r="F546" s="4"/>
      <c r="G546" s="26" t="s">
        <v>81</v>
      </c>
      <c r="H546" s="26" t="s">
        <v>106</v>
      </c>
      <c r="I546" s="26" t="s">
        <v>91</v>
      </c>
      <c r="J546" s="27" t="s">
        <v>77</v>
      </c>
      <c r="K546" s="28" t="n">
        <v>15</v>
      </c>
      <c r="L546" s="29" t="n">
        <v>0.6875</v>
      </c>
      <c r="M546" s="29" t="n">
        <v>0.597222222222222</v>
      </c>
      <c r="N546" s="26" t="s">
        <v>77</v>
      </c>
      <c r="O546" s="26" t="s">
        <v>78</v>
      </c>
      <c r="P546" s="30" t="n">
        <v>50</v>
      </c>
      <c r="Q546" s="30" t="n">
        <f aca="false">P546*T546</f>
        <v>7066.19</v>
      </c>
      <c r="R546" s="30" t="s">
        <v>79</v>
      </c>
      <c r="S546" s="30" t="s">
        <v>79</v>
      </c>
      <c r="T546" s="31" t="n">
        <v>141.3238</v>
      </c>
      <c r="U546" s="31"/>
      <c r="V546" s="31" t="str">
        <f aca="false">_xlfn.CONCAT(H546,"/",G546)</f>
        <v>DKK/ARS</v>
      </c>
      <c r="W546" s="31" t="n">
        <f aca="false">ABS(10000*(U546-T546))</f>
        <v>1413238</v>
      </c>
      <c r="X546" s="32" t="n">
        <f aca="false">IF(LEFT(V546,3)=G546,1,-1)</f>
        <v>-1</v>
      </c>
      <c r="Y546" s="31" t="n">
        <f aca="false">IF(O546="Yes",S546-W546,Q546)</f>
        <v>7066.19</v>
      </c>
      <c r="Z546" s="32" t="n">
        <f aca="false">Q546*3</f>
        <v>21198.57</v>
      </c>
      <c r="AA546" s="33" t="n">
        <f aca="false">IF(O546="Yes",(Z546-S546)*100,(Z546-Q546)*100)</f>
        <v>1413238</v>
      </c>
      <c r="AB546" s="34" t="n">
        <f aca="false">IF(ABS(Y546)&lt;Z546,IF(O546="Yes",U546+(X546*S546)/10000,T546+(X546*Q546)/10000),"Error msg/No rate shown")</f>
        <v>140.617181</v>
      </c>
      <c r="AC546" s="34"/>
      <c r="AD546" s="34"/>
      <c r="AE546" s="35"/>
      <c r="AF546" s="35"/>
      <c r="AH546" s="36"/>
      <c r="AI546" s="36"/>
      <c r="AJ546" s="36"/>
      <c r="AK546" s="0" t="n">
        <v>3</v>
      </c>
    </row>
    <row r="547" customFormat="false" ht="13.8" hidden="true" customHeight="false" outlineLevel="0" collapsed="false">
      <c r="A547" s="25"/>
      <c r="B547" s="23"/>
      <c r="C547" s="24"/>
      <c r="D547" s="4"/>
      <c r="E547" s="4" t="s">
        <v>172</v>
      </c>
      <c r="F547" s="4" t="s">
        <v>82</v>
      </c>
      <c r="G547" s="26" t="s">
        <v>83</v>
      </c>
      <c r="H547" s="26" t="s">
        <v>106</v>
      </c>
      <c r="I547" s="26" t="s">
        <v>91</v>
      </c>
      <c r="J547" s="27" t="s">
        <v>77</v>
      </c>
      <c r="K547" s="28" t="n">
        <v>15</v>
      </c>
      <c r="L547" s="29" t="n">
        <v>0.6875</v>
      </c>
      <c r="M547" s="29" t="n">
        <v>0.597222222222222</v>
      </c>
      <c r="N547" s="26" t="s">
        <v>77</v>
      </c>
      <c r="O547" s="26" t="s">
        <v>78</v>
      </c>
      <c r="P547" s="30" t="n">
        <v>50</v>
      </c>
      <c r="Q547" s="30" t="n">
        <f aca="false">P547*T547</f>
        <v>10.985</v>
      </c>
      <c r="R547" s="30" t="s">
        <v>79</v>
      </c>
      <c r="S547" s="30" t="s">
        <v>79</v>
      </c>
      <c r="T547" s="31" t="n">
        <v>0.2197</v>
      </c>
      <c r="U547" s="31"/>
      <c r="V547" s="31" t="str">
        <f aca="false">_xlfn.CONCAT(H547,"/",G547)</f>
        <v>DKK/AUD</v>
      </c>
      <c r="W547" s="31" t="n">
        <f aca="false">ABS(10000*(U547-T547))</f>
        <v>2197</v>
      </c>
      <c r="X547" s="32" t="n">
        <f aca="false">IF(LEFT(V547,3)=G547,1,-1)</f>
        <v>-1</v>
      </c>
      <c r="Y547" s="31" t="n">
        <f aca="false">IF(O547="Yes",S547-W547,Q547)</f>
        <v>10.985</v>
      </c>
      <c r="Z547" s="32" t="n">
        <f aca="false">Q547*3</f>
        <v>32.955</v>
      </c>
      <c r="AA547" s="33" t="n">
        <f aca="false">IF(O547="Yes",(Z547-S547)*100,(Z547-Q547)*100)</f>
        <v>2197</v>
      </c>
      <c r="AB547" s="34" t="n">
        <f aca="false">IF(ABS(Y547)&lt;Z547,IF(O547="Yes",U547+(X547*S547)/10000,T547+(X547*Q547)/10000),"Error msg/No rate shown")</f>
        <v>0.2186015</v>
      </c>
      <c r="AC547" s="34"/>
      <c r="AD547" s="34"/>
      <c r="AE547" s="35"/>
      <c r="AF547" s="35"/>
      <c r="AH547" s="36"/>
      <c r="AI547" s="36"/>
      <c r="AJ547" s="36"/>
      <c r="AK547" s="0" t="n">
        <v>3</v>
      </c>
    </row>
    <row r="548" customFormat="false" ht="13.8" hidden="true" customHeight="false" outlineLevel="0" collapsed="false">
      <c r="A548" s="25"/>
      <c r="B548" s="23"/>
      <c r="C548" s="24"/>
      <c r="D548" s="4"/>
      <c r="E548" s="4" t="s">
        <v>173</v>
      </c>
      <c r="F548" s="4"/>
      <c r="G548" s="26" t="s">
        <v>84</v>
      </c>
      <c r="H548" s="26" t="s">
        <v>106</v>
      </c>
      <c r="I548" s="26" t="s">
        <v>91</v>
      </c>
      <c r="J548" s="27" t="s">
        <v>77</v>
      </c>
      <c r="K548" s="28" t="n">
        <v>15</v>
      </c>
      <c r="L548" s="29" t="n">
        <v>0.6875</v>
      </c>
      <c r="M548" s="29" t="n">
        <v>0.597222222222222</v>
      </c>
      <c r="N548" s="26" t="s">
        <v>77</v>
      </c>
      <c r="O548" s="26" t="s">
        <v>78</v>
      </c>
      <c r="P548" s="30" t="n">
        <v>50</v>
      </c>
      <c r="Q548" s="30" t="n">
        <f aca="false">P548*T548</f>
        <v>2.8085</v>
      </c>
      <c r="R548" s="30" t="s">
        <v>79</v>
      </c>
      <c r="S548" s="30" t="s">
        <v>79</v>
      </c>
      <c r="T548" s="31" t="n">
        <v>0.05617</v>
      </c>
      <c r="U548" s="31"/>
      <c r="V548" s="31" t="str">
        <f aca="false">_xlfn.CONCAT(H548,"/",G548)</f>
        <v>DKK/BHD</v>
      </c>
      <c r="W548" s="31" t="n">
        <f aca="false">ABS(10000*(U548-T548))</f>
        <v>561.7</v>
      </c>
      <c r="X548" s="32" t="n">
        <f aca="false">IF(LEFT(V548,3)=G548,1,-1)</f>
        <v>-1</v>
      </c>
      <c r="Y548" s="31" t="n">
        <f aca="false">IF(O548="Yes",S548-W548,Q548)</f>
        <v>2.8085</v>
      </c>
      <c r="Z548" s="32" t="n">
        <f aca="false">Q548*3</f>
        <v>8.4255</v>
      </c>
      <c r="AA548" s="33" t="n">
        <f aca="false">IF(O548="Yes",(Z548-S548)*100,(Z548-Q548)*100)</f>
        <v>561.7</v>
      </c>
      <c r="AB548" s="34" t="n">
        <f aca="false">IF(ABS(Y548)&lt;Z548,IF(O548="Yes",U548+(X548*S548)/10000,T548+(X548*Q548)/10000),"Error msg/No rate shown")</f>
        <v>0.05588915</v>
      </c>
      <c r="AC548" s="34"/>
      <c r="AD548" s="34"/>
      <c r="AE548" s="35"/>
      <c r="AF548" s="35"/>
      <c r="AH548" s="36"/>
      <c r="AI548" s="36"/>
      <c r="AJ548" s="36"/>
      <c r="AK548" s="0" t="n">
        <v>3</v>
      </c>
    </row>
    <row r="549" customFormat="false" ht="13.8" hidden="true" customHeight="false" outlineLevel="0" collapsed="false">
      <c r="A549" s="25"/>
      <c r="B549" s="23"/>
      <c r="C549" s="24"/>
      <c r="D549" s="4"/>
      <c r="E549" s="4" t="s">
        <v>173</v>
      </c>
      <c r="F549" s="4"/>
      <c r="G549" s="26" t="s">
        <v>85</v>
      </c>
      <c r="H549" s="26" t="s">
        <v>106</v>
      </c>
      <c r="I549" s="26" t="s">
        <v>91</v>
      </c>
      <c r="J549" s="27" t="s">
        <v>77</v>
      </c>
      <c r="K549" s="28" t="n">
        <v>15</v>
      </c>
      <c r="L549" s="29" t="n">
        <v>0.6875</v>
      </c>
      <c r="M549" s="29" t="n">
        <v>0.597222222222222</v>
      </c>
      <c r="N549" s="26" t="s">
        <v>77</v>
      </c>
      <c r="O549" s="26" t="s">
        <v>78</v>
      </c>
      <c r="P549" s="30" t="n">
        <v>50</v>
      </c>
      <c r="Q549" s="30" t="n">
        <f aca="false">P549*T549</f>
        <v>885</v>
      </c>
      <c r="R549" s="30" t="s">
        <v>79</v>
      </c>
      <c r="S549" s="30" t="s">
        <v>79</v>
      </c>
      <c r="T549" s="31" t="n">
        <v>17.7</v>
      </c>
      <c r="U549" s="31"/>
      <c r="V549" s="31" t="str">
        <f aca="false">_xlfn.CONCAT(H549,"/",G549)</f>
        <v>DKK/BDT</v>
      </c>
      <c r="W549" s="31" t="n">
        <f aca="false">ABS(10000*(U549-T549))</f>
        <v>177000</v>
      </c>
      <c r="X549" s="32" t="n">
        <f aca="false">IF(LEFT(V549,3)=G549,1,-1)</f>
        <v>-1</v>
      </c>
      <c r="Y549" s="31" t="n">
        <f aca="false">IF(O549="Yes",S549-W549,Q549)</f>
        <v>885</v>
      </c>
      <c r="Z549" s="32" t="n">
        <f aca="false">Q549*3</f>
        <v>2655</v>
      </c>
      <c r="AA549" s="33" t="n">
        <f aca="false">IF(O549="Yes",(Z549-S549)*100,(Z549-Q549)*100)</f>
        <v>177000</v>
      </c>
      <c r="AB549" s="34" t="n">
        <f aca="false">IF(ABS(Y549)&lt;Z549,IF(O549="Yes",U549+(X549*S549)/10000,T549+(X549*Q549)/10000),"Error msg/No rate shown")</f>
        <v>17.6115</v>
      </c>
      <c r="AC549" s="34"/>
      <c r="AD549" s="34"/>
      <c r="AE549" s="35"/>
      <c r="AF549" s="35"/>
      <c r="AH549" s="36"/>
      <c r="AI549" s="36"/>
      <c r="AJ549" s="36"/>
      <c r="AK549" s="0" t="n">
        <v>3</v>
      </c>
    </row>
    <row r="550" customFormat="false" ht="13.8" hidden="true" customHeight="false" outlineLevel="0" collapsed="false">
      <c r="A550" s="25"/>
      <c r="B550" s="23"/>
      <c r="C550" s="24"/>
      <c r="D550" s="4"/>
      <c r="E550" s="4" t="s">
        <v>173</v>
      </c>
      <c r="F550" s="4"/>
      <c r="G550" s="26" t="s">
        <v>86</v>
      </c>
      <c r="H550" s="26" t="s">
        <v>106</v>
      </c>
      <c r="I550" s="26" t="s">
        <v>91</v>
      </c>
      <c r="J550" s="27" t="s">
        <v>77</v>
      </c>
      <c r="K550" s="28" t="n">
        <v>15</v>
      </c>
      <c r="L550" s="29" t="n">
        <v>0.6875</v>
      </c>
      <c r="M550" s="29" t="n">
        <v>0.597222222222222</v>
      </c>
      <c r="N550" s="26" t="s">
        <v>77</v>
      </c>
      <c r="O550" s="26" t="s">
        <v>78</v>
      </c>
      <c r="P550" s="30" t="n">
        <v>50</v>
      </c>
      <c r="Q550" s="30" t="n">
        <f aca="false">P550*T550</f>
        <v>7.455</v>
      </c>
      <c r="R550" s="30" t="s">
        <v>79</v>
      </c>
      <c r="S550" s="30" t="s">
        <v>79</v>
      </c>
      <c r="T550" s="31" t="n">
        <v>0.1491</v>
      </c>
      <c r="U550" s="31"/>
      <c r="V550" s="31" t="str">
        <f aca="false">_xlfn.CONCAT(H550,"/",G550)</f>
        <v>DKK/XOF</v>
      </c>
      <c r="W550" s="31" t="n">
        <f aca="false">ABS(10000*(U550-T550))</f>
        <v>1491</v>
      </c>
      <c r="X550" s="32" t="n">
        <f aca="false">IF(LEFT(V550,3)=G550,1,-1)</f>
        <v>-1</v>
      </c>
      <c r="Y550" s="31" t="n">
        <f aca="false">IF(O550="Yes",S550-W550,Q550)</f>
        <v>7.455</v>
      </c>
      <c r="Z550" s="32" t="n">
        <f aca="false">Q550*3</f>
        <v>22.365</v>
      </c>
      <c r="AA550" s="33" t="n">
        <f aca="false">IF(O550="Yes",(Z550-S550)*100,(Z550-Q550)*100)</f>
        <v>1491</v>
      </c>
      <c r="AB550" s="34" t="n">
        <f aca="false">IF(ABS(Y550)&lt;Z550,IF(O550="Yes",U550+(X550*S550)/10000,T550+(X550*Q550)/10000),"Error msg/No rate shown")</f>
        <v>0.1483545</v>
      </c>
      <c r="AC550" s="34"/>
      <c r="AD550" s="34"/>
      <c r="AE550" s="35"/>
      <c r="AF550" s="35"/>
      <c r="AH550" s="36"/>
      <c r="AI550" s="36"/>
      <c r="AJ550" s="36"/>
      <c r="AK550" s="0" t="n">
        <v>3</v>
      </c>
    </row>
    <row r="551" customFormat="false" ht="13.8" hidden="true" customHeight="false" outlineLevel="0" collapsed="false">
      <c r="A551" s="25"/>
      <c r="B551" s="23"/>
      <c r="C551" s="24"/>
      <c r="D551" s="4"/>
      <c r="E551" s="4" t="s">
        <v>173</v>
      </c>
      <c r="F551" s="4"/>
      <c r="G551" s="26" t="s">
        <v>87</v>
      </c>
      <c r="H551" s="26" t="s">
        <v>106</v>
      </c>
      <c r="I551" s="26" t="s">
        <v>91</v>
      </c>
      <c r="J551" s="27" t="s">
        <v>77</v>
      </c>
      <c r="K551" s="28" t="n">
        <v>15</v>
      </c>
      <c r="L551" s="29" t="n">
        <v>0.6875</v>
      </c>
      <c r="M551" s="29" t="n">
        <v>0.597222222222222</v>
      </c>
      <c r="N551" s="26" t="s">
        <v>77</v>
      </c>
      <c r="O551" s="26" t="s">
        <v>78</v>
      </c>
      <c r="P551" s="30" t="n">
        <v>50</v>
      </c>
      <c r="Q551" s="30" t="n">
        <f aca="false">P551*T551</f>
        <v>51.13</v>
      </c>
      <c r="R551" s="30" t="s">
        <v>79</v>
      </c>
      <c r="S551" s="30" t="s">
        <v>79</v>
      </c>
      <c r="T551" s="31" t="n">
        <v>1.0226</v>
      </c>
      <c r="U551" s="31"/>
      <c r="V551" s="31" t="str">
        <f aca="false">_xlfn.CONCAT(H551,"/",G551)</f>
        <v>DKK/BOB</v>
      </c>
      <c r="W551" s="31" t="n">
        <f aca="false">ABS(10000*(U551-T551))</f>
        <v>10226</v>
      </c>
      <c r="X551" s="32" t="n">
        <f aca="false">IF(LEFT(V551,3)=G551,1,-1)</f>
        <v>-1</v>
      </c>
      <c r="Y551" s="31" t="n">
        <f aca="false">IF(O551="Yes",S551-W551,Q551)</f>
        <v>51.13</v>
      </c>
      <c r="Z551" s="32" t="n">
        <f aca="false">Q551*3</f>
        <v>153.39</v>
      </c>
      <c r="AA551" s="33" t="n">
        <f aca="false">IF(O551="Yes",(Z551-S551)*100,(Z551-Q551)*100)</f>
        <v>10226</v>
      </c>
      <c r="AB551" s="34" t="n">
        <f aca="false">IF(ABS(Y551)&lt;Z551,IF(O551="Yes",U551+(X551*S551)/10000,T551+(X551*Q551)/10000),"Error msg/No rate shown")</f>
        <v>1.017487</v>
      </c>
      <c r="AC551" s="34"/>
      <c r="AD551" s="34"/>
      <c r="AE551" s="35"/>
      <c r="AF551" s="35"/>
      <c r="AH551" s="36"/>
      <c r="AI551" s="36"/>
      <c r="AJ551" s="36"/>
      <c r="AK551" s="0" t="n">
        <v>3</v>
      </c>
    </row>
    <row r="552" customFormat="false" ht="13.8" hidden="true" customHeight="false" outlineLevel="0" collapsed="false">
      <c r="A552" s="25"/>
      <c r="B552" s="23"/>
      <c r="C552" s="24"/>
      <c r="D552" s="4"/>
      <c r="E552" s="4" t="s">
        <v>174</v>
      </c>
      <c r="F552" s="4" t="s">
        <v>82</v>
      </c>
      <c r="G552" s="26" t="s">
        <v>89</v>
      </c>
      <c r="H552" s="26" t="s">
        <v>106</v>
      </c>
      <c r="I552" s="26" t="s">
        <v>91</v>
      </c>
      <c r="J552" s="27" t="s">
        <v>77</v>
      </c>
      <c r="K552" s="28" t="n">
        <v>15</v>
      </c>
      <c r="L552" s="29" t="n">
        <v>0.6875</v>
      </c>
      <c r="M552" s="29" t="n">
        <v>0.597222222222222</v>
      </c>
      <c r="N552" s="26" t="s">
        <v>77</v>
      </c>
      <c r="O552" s="26" t="s">
        <v>78</v>
      </c>
      <c r="P552" s="30" t="n">
        <v>50</v>
      </c>
      <c r="Q552" s="30" t="n">
        <f aca="false">P552*T552</f>
        <v>7.455</v>
      </c>
      <c r="R552" s="30" t="s">
        <v>79</v>
      </c>
      <c r="S552" s="30" t="s">
        <v>79</v>
      </c>
      <c r="T552" s="31" t="n">
        <v>0.1491</v>
      </c>
      <c r="U552" s="31"/>
      <c r="V552" s="31" t="str">
        <f aca="false">_xlfn.CONCAT(H552,"/",G552)</f>
        <v>DKK/USD</v>
      </c>
      <c r="W552" s="31" t="n">
        <f aca="false">ABS(10000*(U552-T552))</f>
        <v>1491</v>
      </c>
      <c r="X552" s="32" t="n">
        <f aca="false">IF(LEFT(V552,3)=G552,1,-1)</f>
        <v>-1</v>
      </c>
      <c r="Y552" s="31" t="n">
        <f aca="false">IF(O552="Yes",S552-W552,Q552)</f>
        <v>7.455</v>
      </c>
      <c r="Z552" s="32" t="n">
        <f aca="false">Q552*3</f>
        <v>22.365</v>
      </c>
      <c r="AA552" s="33" t="n">
        <f aca="false">IF(O552="Yes",(Z552-S552)*100,(Z552-Q552)*100)</f>
        <v>1491</v>
      </c>
      <c r="AB552" s="34" t="n">
        <f aca="false">IF(ABS(Y552)&lt;Z552,IF(O552="Yes",U552+(X552*S552)/10000,T552+(X552*Q552)/10000),"Error msg/No rate shown")</f>
        <v>0.1483545</v>
      </c>
      <c r="AC552" s="34"/>
      <c r="AD552" s="34"/>
      <c r="AE552" s="35"/>
      <c r="AF552" s="35"/>
      <c r="AH552" s="36"/>
      <c r="AI552" s="36"/>
      <c r="AJ552" s="36"/>
      <c r="AK552" s="0" t="n">
        <v>3</v>
      </c>
    </row>
    <row r="553" customFormat="false" ht="13.8" hidden="true" customHeight="false" outlineLevel="0" collapsed="false">
      <c r="A553" s="25"/>
      <c r="B553" s="23"/>
      <c r="C553" s="24"/>
      <c r="D553" s="4"/>
      <c r="E553" s="4" t="s">
        <v>173</v>
      </c>
      <c r="F553" s="4"/>
      <c r="G553" s="26" t="s">
        <v>90</v>
      </c>
      <c r="H553" s="26" t="s">
        <v>106</v>
      </c>
      <c r="I553" s="26" t="s">
        <v>91</v>
      </c>
      <c r="J553" s="27" t="s">
        <v>77</v>
      </c>
      <c r="K553" s="28" t="n">
        <v>15</v>
      </c>
      <c r="L553" s="29" t="n">
        <v>0.6875</v>
      </c>
      <c r="M553" s="29" t="n">
        <v>0.597222222222222</v>
      </c>
      <c r="N553" s="26" t="s">
        <v>77</v>
      </c>
      <c r="O553" s="26" t="s">
        <v>78</v>
      </c>
      <c r="P553" s="30" t="n">
        <v>50</v>
      </c>
      <c r="Q553" s="30" t="n">
        <f aca="false">P553*T553</f>
        <v>13.11</v>
      </c>
      <c r="R553" s="30" t="s">
        <v>79</v>
      </c>
      <c r="S553" s="30" t="s">
        <v>79</v>
      </c>
      <c r="T553" s="31" t="n">
        <v>0.2622</v>
      </c>
      <c r="U553" s="31"/>
      <c r="V553" s="31" t="str">
        <f aca="false">_xlfn.CONCAT(H553,"/",G553)</f>
        <v>DKK/BAM</v>
      </c>
      <c r="W553" s="31" t="n">
        <f aca="false">ABS(10000*(U553-T553))</f>
        <v>2622</v>
      </c>
      <c r="X553" s="32" t="n">
        <f aca="false">IF(LEFT(V553,3)=G553,1,-1)</f>
        <v>-1</v>
      </c>
      <c r="Y553" s="31" t="n">
        <f aca="false">IF(O553="Yes",S553-W553,Q553)</f>
        <v>13.11</v>
      </c>
      <c r="Z553" s="32" t="n">
        <f aca="false">Q553*3</f>
        <v>39.33</v>
      </c>
      <c r="AA553" s="33" t="n">
        <f aca="false">IF(O553="Yes",(Z553-S553)*100,(Z553-Q553)*100)</f>
        <v>2622</v>
      </c>
      <c r="AB553" s="34" t="n">
        <f aca="false">IF(ABS(Y553)&lt;Z553,IF(O553="Yes",U553+(X553*S553)/10000,T553+(X553*Q553)/10000),"Error msg/No rate shown")</f>
        <v>0.260889</v>
      </c>
      <c r="AC553" s="34"/>
      <c r="AD553" s="34"/>
      <c r="AE553" s="35"/>
      <c r="AF553" s="35"/>
      <c r="AH553" s="36"/>
      <c r="AI553" s="36"/>
      <c r="AJ553" s="36"/>
      <c r="AK553" s="0" t="n">
        <v>3</v>
      </c>
    </row>
    <row r="554" customFormat="false" ht="13.8" hidden="true" customHeight="false" outlineLevel="0" collapsed="false">
      <c r="A554" s="25"/>
      <c r="B554" s="23"/>
      <c r="C554" s="24"/>
      <c r="D554" s="4"/>
      <c r="E554" s="4" t="s">
        <v>173</v>
      </c>
      <c r="F554" s="4"/>
      <c r="G554" s="26" t="s">
        <v>92</v>
      </c>
      <c r="H554" s="26" t="s">
        <v>106</v>
      </c>
      <c r="I554" s="26" t="s">
        <v>91</v>
      </c>
      <c r="J554" s="27" t="s">
        <v>77</v>
      </c>
      <c r="K554" s="28" t="n">
        <v>15</v>
      </c>
      <c r="L554" s="29" t="n">
        <v>0.6875</v>
      </c>
      <c r="M554" s="29" t="n">
        <v>0.597222222222222</v>
      </c>
      <c r="N554" s="26" t="s">
        <v>77</v>
      </c>
      <c r="O554" s="26" t="s">
        <v>78</v>
      </c>
      <c r="P554" s="30" t="n">
        <v>50</v>
      </c>
      <c r="Q554" s="30" t="n">
        <f aca="false">P554*T554</f>
        <v>98.99</v>
      </c>
      <c r="R554" s="30" t="s">
        <v>79</v>
      </c>
      <c r="S554" s="30" t="s">
        <v>79</v>
      </c>
      <c r="T554" s="31" t="n">
        <v>1.9798</v>
      </c>
      <c r="U554" s="31"/>
      <c r="V554" s="31" t="str">
        <f aca="false">_xlfn.CONCAT(H554,"/",G554)</f>
        <v>DKK/BWP</v>
      </c>
      <c r="W554" s="31" t="n">
        <f aca="false">ABS(10000*(U554-T554))</f>
        <v>19798</v>
      </c>
      <c r="X554" s="32" t="n">
        <f aca="false">IF(LEFT(V554,3)=G554,1,-1)</f>
        <v>-1</v>
      </c>
      <c r="Y554" s="31" t="n">
        <f aca="false">IF(O554="Yes",S554-W554,Q554)</f>
        <v>98.99</v>
      </c>
      <c r="Z554" s="32" t="n">
        <f aca="false">Q554*3</f>
        <v>296.97</v>
      </c>
      <c r="AA554" s="33" t="n">
        <f aca="false">IF(O554="Yes",(Z554-S554)*100,(Z554-Q554)*100)</f>
        <v>19798</v>
      </c>
      <c r="AB554" s="34" t="n">
        <f aca="false">IF(ABS(Y554)&lt;Z554,IF(O554="Yes",U554+(X554*S554)/10000,T554+(X554*Q554)/10000),"Error msg/No rate shown")</f>
        <v>1.969901</v>
      </c>
      <c r="AC554" s="34"/>
      <c r="AD554" s="34"/>
      <c r="AE554" s="35"/>
      <c r="AF554" s="35"/>
      <c r="AH554" s="36"/>
      <c r="AI554" s="36"/>
      <c r="AJ554" s="36"/>
      <c r="AK554" s="0" t="n">
        <v>3</v>
      </c>
    </row>
    <row r="555" customFormat="false" ht="13.8" hidden="true" customHeight="false" outlineLevel="0" collapsed="false">
      <c r="A555" s="25"/>
      <c r="B555" s="23"/>
      <c r="C555" s="24"/>
      <c r="D555" s="4"/>
      <c r="E555" s="4" t="s">
        <v>173</v>
      </c>
      <c r="F555" s="4"/>
      <c r="G555" s="26" t="s">
        <v>93</v>
      </c>
      <c r="H555" s="26" t="s">
        <v>106</v>
      </c>
      <c r="I555" s="26" t="s">
        <v>91</v>
      </c>
      <c r="J555" s="27" t="s">
        <v>77</v>
      </c>
      <c r="K555" s="28" t="n">
        <v>15</v>
      </c>
      <c r="L555" s="29" t="n">
        <v>0.6875</v>
      </c>
      <c r="M555" s="29" t="n">
        <v>0.597222222222222</v>
      </c>
      <c r="N555" s="26" t="s">
        <v>77</v>
      </c>
      <c r="O555" s="26" t="s">
        <v>78</v>
      </c>
      <c r="P555" s="30" t="n">
        <v>50</v>
      </c>
      <c r="Q555" s="30" t="n">
        <f aca="false">P555*T555</f>
        <v>41.475</v>
      </c>
      <c r="R555" s="30" t="s">
        <v>79</v>
      </c>
      <c r="S555" s="30" t="s">
        <v>79</v>
      </c>
      <c r="T555" s="31" t="n">
        <v>0.8295</v>
      </c>
      <c r="U555" s="31"/>
      <c r="V555" s="31" t="str">
        <f aca="false">_xlfn.CONCAT(H555,"/",G555)</f>
        <v>DKK/BRL</v>
      </c>
      <c r="W555" s="31" t="n">
        <f aca="false">ABS(10000*(U555-T555))</f>
        <v>8295</v>
      </c>
      <c r="X555" s="32" t="n">
        <f aca="false">IF(LEFT(V555,3)=G555,1,-1)</f>
        <v>-1</v>
      </c>
      <c r="Y555" s="31" t="n">
        <f aca="false">IF(O555="Yes",S555-W555,Q555)</f>
        <v>41.475</v>
      </c>
      <c r="Z555" s="32" t="n">
        <f aca="false">Q555*3</f>
        <v>124.425</v>
      </c>
      <c r="AA555" s="33" t="n">
        <f aca="false">IF(O555="Yes",(Z555-S555)*100,(Z555-Q555)*100)</f>
        <v>8295</v>
      </c>
      <c r="AB555" s="34" t="n">
        <f aca="false">IF(ABS(Y555)&lt;Z555,IF(O555="Yes",U555+(X555*S555)/10000,T555+(X555*Q555)/10000),"Error msg/No rate shown")</f>
        <v>0.8253525</v>
      </c>
      <c r="AC555" s="34"/>
      <c r="AD555" s="34"/>
      <c r="AE555" s="35"/>
      <c r="AF555" s="35"/>
      <c r="AH555" s="36"/>
      <c r="AI555" s="36"/>
      <c r="AJ555" s="36"/>
      <c r="AK555" s="0" t="n">
        <v>3</v>
      </c>
    </row>
    <row r="556" customFormat="false" ht="13.8" hidden="true" customHeight="false" outlineLevel="0" collapsed="false">
      <c r="A556" s="25"/>
      <c r="B556" s="23"/>
      <c r="C556" s="24"/>
      <c r="D556" s="4"/>
      <c r="E556" s="4" t="s">
        <v>173</v>
      </c>
      <c r="F556" s="4"/>
      <c r="G556" s="26" t="s">
        <v>94</v>
      </c>
      <c r="H556" s="26" t="s">
        <v>106</v>
      </c>
      <c r="I556" s="26" t="s">
        <v>91</v>
      </c>
      <c r="J556" s="27" t="s">
        <v>77</v>
      </c>
      <c r="K556" s="28" t="n">
        <v>15</v>
      </c>
      <c r="L556" s="29" t="n">
        <v>0.6875</v>
      </c>
      <c r="M556" s="29" t="n">
        <v>0.597222222222222</v>
      </c>
      <c r="N556" s="26" t="s">
        <v>77</v>
      </c>
      <c r="O556" s="26" t="s">
        <v>78</v>
      </c>
      <c r="P556" s="30" t="n">
        <v>50</v>
      </c>
      <c r="Q556" s="30" t="n">
        <f aca="false">P556*T556</f>
        <v>13.11</v>
      </c>
      <c r="R556" s="30" t="s">
        <v>79</v>
      </c>
      <c r="S556" s="30" t="s">
        <v>79</v>
      </c>
      <c r="T556" s="31" t="n">
        <v>0.2622</v>
      </c>
      <c r="U556" s="31"/>
      <c r="V556" s="31" t="str">
        <f aca="false">_xlfn.CONCAT(H556,"/",G556)</f>
        <v>DKK/BGN</v>
      </c>
      <c r="W556" s="31" t="n">
        <f aca="false">ABS(10000*(U556-T556))</f>
        <v>2622</v>
      </c>
      <c r="X556" s="32" t="n">
        <f aca="false">IF(LEFT(V556,3)=G556,1,-1)</f>
        <v>-1</v>
      </c>
      <c r="Y556" s="31" t="n">
        <f aca="false">IF(O556="Yes",S556-W556,Q556)</f>
        <v>13.11</v>
      </c>
      <c r="Z556" s="32" t="n">
        <f aca="false">Q556*3</f>
        <v>39.33</v>
      </c>
      <c r="AA556" s="33" t="n">
        <f aca="false">IF(O556="Yes",(Z556-S556)*100,(Z556-Q556)*100)</f>
        <v>2622</v>
      </c>
      <c r="AB556" s="34" t="n">
        <f aca="false">IF(ABS(Y556)&lt;Z556,IF(O556="Yes",U556+(X556*S556)/10000,T556+(X556*Q556)/10000),"Error msg/No rate shown")</f>
        <v>0.260889</v>
      </c>
      <c r="AC556" s="34"/>
      <c r="AD556" s="34"/>
      <c r="AE556" s="35"/>
      <c r="AF556" s="35"/>
      <c r="AH556" s="36"/>
      <c r="AI556" s="36"/>
      <c r="AJ556" s="36"/>
      <c r="AK556" s="0" t="n">
        <v>3</v>
      </c>
    </row>
    <row r="557" customFormat="false" ht="13.8" hidden="true" customHeight="false" outlineLevel="0" collapsed="false">
      <c r="A557" s="25"/>
      <c r="B557" s="23"/>
      <c r="C557" s="24"/>
      <c r="D557" s="4"/>
      <c r="E557" s="4" t="s">
        <v>173</v>
      </c>
      <c r="F557" s="4"/>
      <c r="G557" s="26" t="s">
        <v>95</v>
      </c>
      <c r="H557" s="26" t="s">
        <v>106</v>
      </c>
      <c r="I557" s="26" t="s">
        <v>91</v>
      </c>
      <c r="J557" s="27" t="s">
        <v>77</v>
      </c>
      <c r="K557" s="28" t="n">
        <v>15</v>
      </c>
      <c r="L557" s="29" t="n">
        <v>0.6875</v>
      </c>
      <c r="M557" s="29" t="n">
        <v>0.597222222222222</v>
      </c>
      <c r="N557" s="26" t="s">
        <v>77</v>
      </c>
      <c r="O557" s="26" t="s">
        <v>78</v>
      </c>
      <c r="P557" s="30" t="n">
        <v>50</v>
      </c>
      <c r="Q557" s="30" t="n">
        <f aca="false">P557*T557</f>
        <v>30195</v>
      </c>
      <c r="R557" s="30" t="s">
        <v>79</v>
      </c>
      <c r="S557" s="30" t="s">
        <v>79</v>
      </c>
      <c r="T557" s="31" t="n">
        <v>603.9</v>
      </c>
      <c r="U557" s="31"/>
      <c r="V557" s="31" t="str">
        <f aca="false">_xlfn.CONCAT(H557,"/",G557)</f>
        <v>DKK/KHR</v>
      </c>
      <c r="W557" s="31" t="n">
        <f aca="false">ABS(10000*(U557-T557))</f>
        <v>6039000</v>
      </c>
      <c r="X557" s="32" t="n">
        <f aca="false">IF(LEFT(V557,3)=G557,1,-1)</f>
        <v>-1</v>
      </c>
      <c r="Y557" s="31" t="n">
        <f aca="false">IF(O557="Yes",S557-W557,Q557)</f>
        <v>30195</v>
      </c>
      <c r="Z557" s="32" t="n">
        <f aca="false">Q557*3</f>
        <v>90585</v>
      </c>
      <c r="AA557" s="33" t="n">
        <f aca="false">IF(O557="Yes",(Z557-S557)*100,(Z557-Q557)*100)</f>
        <v>6039000</v>
      </c>
      <c r="AB557" s="34" t="n">
        <f aca="false">IF(ABS(Y557)&lt;Z557,IF(O557="Yes",U557+(X557*S557)/10000,T557+(X557*Q557)/10000),"Error msg/No rate shown")</f>
        <v>600.8805</v>
      </c>
      <c r="AC557" s="34"/>
      <c r="AD557" s="34"/>
      <c r="AE557" s="35"/>
      <c r="AF557" s="35"/>
      <c r="AH557" s="36"/>
      <c r="AI557" s="36"/>
      <c r="AJ557" s="36"/>
      <c r="AK557" s="0" t="n">
        <v>3</v>
      </c>
    </row>
    <row r="558" customFormat="false" ht="13.8" hidden="true" customHeight="false" outlineLevel="0" collapsed="false">
      <c r="A558" s="25"/>
      <c r="B558" s="23"/>
      <c r="C558" s="24"/>
      <c r="D558" s="4"/>
      <c r="E558" s="4" t="s">
        <v>173</v>
      </c>
      <c r="F558" s="4"/>
      <c r="G558" s="26" t="s">
        <v>96</v>
      </c>
      <c r="H558" s="26" t="s">
        <v>106</v>
      </c>
      <c r="I558" s="26" t="s">
        <v>91</v>
      </c>
      <c r="J558" s="27" t="s">
        <v>77</v>
      </c>
      <c r="K558" s="28" t="n">
        <v>15</v>
      </c>
      <c r="L558" s="29" t="n">
        <v>0.6875</v>
      </c>
      <c r="M558" s="29" t="n">
        <v>0.597222222222222</v>
      </c>
      <c r="N558" s="26" t="s">
        <v>77</v>
      </c>
      <c r="O558" s="26" t="s">
        <v>78</v>
      </c>
      <c r="P558" s="30" t="n">
        <v>50</v>
      </c>
      <c r="Q558" s="30" t="n">
        <f aca="false">P558*T558</f>
        <v>4396.475</v>
      </c>
      <c r="R558" s="30" t="s">
        <v>79</v>
      </c>
      <c r="S558" s="30" t="s">
        <v>79</v>
      </c>
      <c r="T558" s="31" t="n">
        <v>87.9295</v>
      </c>
      <c r="U558" s="31"/>
      <c r="V558" s="31" t="str">
        <f aca="false">_xlfn.CONCAT(H558,"/",G558)</f>
        <v>DKK/XAF</v>
      </c>
      <c r="W558" s="31" t="n">
        <f aca="false">ABS(10000*(U558-T558))</f>
        <v>879295</v>
      </c>
      <c r="X558" s="32" t="n">
        <f aca="false">IF(LEFT(V558,3)=G558,1,-1)</f>
        <v>-1</v>
      </c>
      <c r="Y558" s="31" t="n">
        <f aca="false">IF(O558="Yes",S558-W558,Q558)</f>
        <v>4396.475</v>
      </c>
      <c r="Z558" s="32" t="n">
        <f aca="false">Q558*3</f>
        <v>13189.425</v>
      </c>
      <c r="AA558" s="33" t="n">
        <f aca="false">IF(O558="Yes",(Z558-S558)*100,(Z558-Q558)*100)</f>
        <v>879295</v>
      </c>
      <c r="AB558" s="34" t="n">
        <f aca="false">IF(ABS(Y558)&lt;Z558,IF(O558="Yes",U558+(X558*S558)/10000,T558+(X558*Q558)/10000),"Error msg/No rate shown")</f>
        <v>87.4898525</v>
      </c>
      <c r="AC558" s="34"/>
      <c r="AD558" s="34"/>
      <c r="AE558" s="35"/>
      <c r="AF558" s="35"/>
      <c r="AH558" s="36"/>
      <c r="AI558" s="36"/>
      <c r="AJ558" s="36"/>
      <c r="AK558" s="0" t="n">
        <v>3</v>
      </c>
    </row>
    <row r="559" customFormat="false" ht="13.8" hidden="true" customHeight="false" outlineLevel="0" collapsed="false">
      <c r="A559" s="25"/>
      <c r="B559" s="23"/>
      <c r="C559" s="24"/>
      <c r="D559" s="4"/>
      <c r="E559" s="4" t="s">
        <v>172</v>
      </c>
      <c r="F559" s="4" t="s">
        <v>82</v>
      </c>
      <c r="G559" s="26" t="s">
        <v>97</v>
      </c>
      <c r="H559" s="26" t="s">
        <v>106</v>
      </c>
      <c r="I559" s="26" t="s">
        <v>91</v>
      </c>
      <c r="J559" s="27" t="s">
        <v>77</v>
      </c>
      <c r="K559" s="28" t="n">
        <v>15</v>
      </c>
      <c r="L559" s="29" t="n">
        <v>0.6875</v>
      </c>
      <c r="M559" s="29" t="n">
        <v>0.597222222222222</v>
      </c>
      <c r="N559" s="26" t="s">
        <v>77</v>
      </c>
      <c r="O559" s="26" t="s">
        <v>78</v>
      </c>
      <c r="P559" s="30" t="n">
        <v>50</v>
      </c>
      <c r="Q559" s="30" t="n">
        <f aca="false">P559*T559</f>
        <v>10.05</v>
      </c>
      <c r="R559" s="30" t="s">
        <v>79</v>
      </c>
      <c r="S559" s="30" t="s">
        <v>79</v>
      </c>
      <c r="T559" s="31" t="n">
        <v>0.201</v>
      </c>
      <c r="U559" s="31"/>
      <c r="V559" s="31" t="str">
        <f aca="false">_xlfn.CONCAT(H559,"/",G559)</f>
        <v>DKK/CAD</v>
      </c>
      <c r="W559" s="31" t="n">
        <f aca="false">ABS(10000*(U559-T559))</f>
        <v>2010</v>
      </c>
      <c r="X559" s="32" t="n">
        <f aca="false">IF(LEFT(V559,3)=G559,1,-1)</f>
        <v>-1</v>
      </c>
      <c r="Y559" s="31" t="n">
        <f aca="false">IF(O559="Yes",S559-W559,Q559)</f>
        <v>10.05</v>
      </c>
      <c r="Z559" s="32" t="n">
        <f aca="false">Q559*3</f>
        <v>30.15</v>
      </c>
      <c r="AA559" s="33" t="n">
        <f aca="false">IF(O559="Yes",(Z559-S559)*100,(Z559-Q559)*100)</f>
        <v>2010</v>
      </c>
      <c r="AB559" s="34" t="n">
        <f aca="false">IF(ABS(Y559)&lt;Z559,IF(O559="Yes",U559+(X559*S559)/10000,T559+(X559*Q559)/10000),"Error msg/No rate shown")</f>
        <v>0.199995</v>
      </c>
      <c r="AC559" s="34"/>
      <c r="AD559" s="34"/>
      <c r="AE559" s="35"/>
      <c r="AF559" s="35"/>
      <c r="AH559" s="36"/>
      <c r="AI559" s="36"/>
      <c r="AJ559" s="36"/>
      <c r="AK559" s="0" t="n">
        <v>3</v>
      </c>
    </row>
    <row r="560" customFormat="false" ht="13.8" hidden="true" customHeight="false" outlineLevel="0" collapsed="false">
      <c r="A560" s="25"/>
      <c r="B560" s="23"/>
      <c r="C560" s="24"/>
      <c r="D560" s="4"/>
      <c r="E560" s="4" t="s">
        <v>173</v>
      </c>
      <c r="F560" s="4"/>
      <c r="G560" s="26" t="s">
        <v>98</v>
      </c>
      <c r="H560" s="26" t="s">
        <v>106</v>
      </c>
      <c r="I560" s="26" t="s">
        <v>91</v>
      </c>
      <c r="J560" s="27" t="s">
        <v>77</v>
      </c>
      <c r="K560" s="28" t="n">
        <v>15</v>
      </c>
      <c r="L560" s="29" t="n">
        <v>0.6875</v>
      </c>
      <c r="M560" s="29" t="n">
        <v>0.597222222222222</v>
      </c>
      <c r="N560" s="26" t="s">
        <v>77</v>
      </c>
      <c r="O560" s="26" t="s">
        <v>78</v>
      </c>
      <c r="P560" s="30" t="n">
        <v>50</v>
      </c>
      <c r="Q560" s="30" t="n">
        <f aca="false">P560*T560</f>
        <v>739.05</v>
      </c>
      <c r="R560" s="30" t="s">
        <v>79</v>
      </c>
      <c r="S560" s="30" t="s">
        <v>79</v>
      </c>
      <c r="T560" s="31" t="n">
        <v>14.781</v>
      </c>
      <c r="U560" s="31"/>
      <c r="V560" s="31" t="str">
        <f aca="false">_xlfn.CONCAT(H560,"/",G560)</f>
        <v>DKK/CVE</v>
      </c>
      <c r="W560" s="31" t="n">
        <f aca="false">ABS(10000*(U560-T560))</f>
        <v>147810</v>
      </c>
      <c r="X560" s="32" t="n">
        <f aca="false">IF(LEFT(V560,3)=G560,1,-1)</f>
        <v>-1</v>
      </c>
      <c r="Y560" s="31" t="n">
        <f aca="false">IF(O560="Yes",S560-W560,Q560)</f>
        <v>739.05</v>
      </c>
      <c r="Z560" s="32" t="n">
        <f aca="false">Q560*3</f>
        <v>2217.15</v>
      </c>
      <c r="AA560" s="33" t="n">
        <f aca="false">IF(O560="Yes",(Z560-S560)*100,(Z560-Q560)*100)</f>
        <v>147810</v>
      </c>
      <c r="AB560" s="34" t="n">
        <f aca="false">IF(ABS(Y560)&lt;Z560,IF(O560="Yes",U560+(X560*S560)/10000,T560+(X560*Q560)/10000),"Error msg/No rate shown")</f>
        <v>14.707095</v>
      </c>
      <c r="AC560" s="34"/>
      <c r="AD560" s="34"/>
      <c r="AE560" s="35"/>
      <c r="AF560" s="35"/>
      <c r="AH560" s="36"/>
      <c r="AI560" s="36"/>
      <c r="AJ560" s="36"/>
      <c r="AK560" s="0" t="n">
        <v>3</v>
      </c>
    </row>
    <row r="561" customFormat="false" ht="13.8" hidden="true" customHeight="false" outlineLevel="0" collapsed="false">
      <c r="A561" s="25"/>
      <c r="B561" s="23"/>
      <c r="C561" s="24"/>
      <c r="D561" s="4"/>
      <c r="E561" s="4" t="s">
        <v>173</v>
      </c>
      <c r="F561" s="4"/>
      <c r="G561" s="26" t="s">
        <v>99</v>
      </c>
      <c r="H561" s="26" t="s">
        <v>106</v>
      </c>
      <c r="I561" s="26" t="s">
        <v>91</v>
      </c>
      <c r="J561" s="27" t="s">
        <v>77</v>
      </c>
      <c r="K561" s="28" t="n">
        <v>15</v>
      </c>
      <c r="L561" s="29" t="n">
        <v>0.6875</v>
      </c>
      <c r="M561" s="29" t="n">
        <v>0.597222222222222</v>
      </c>
      <c r="N561" s="26" t="s">
        <v>77</v>
      </c>
      <c r="O561" s="26" t="s">
        <v>78</v>
      </c>
      <c r="P561" s="30" t="n">
        <v>50</v>
      </c>
      <c r="Q561" s="30" t="n">
        <f aca="false">P561*T561</f>
        <v>6801.95</v>
      </c>
      <c r="R561" s="30" t="s">
        <v>79</v>
      </c>
      <c r="S561" s="30" t="s">
        <v>79</v>
      </c>
      <c r="T561" s="31" t="n">
        <v>136.039</v>
      </c>
      <c r="U561" s="31"/>
      <c r="V561" s="31" t="str">
        <f aca="false">_xlfn.CONCAT(H561,"/",G561)</f>
        <v>DKK/CLP</v>
      </c>
      <c r="W561" s="31" t="n">
        <f aca="false">ABS(10000*(U561-T561))</f>
        <v>1360390</v>
      </c>
      <c r="X561" s="32" t="n">
        <f aca="false">IF(LEFT(V561,3)=G561,1,-1)</f>
        <v>-1</v>
      </c>
      <c r="Y561" s="31" t="n">
        <f aca="false">IF(O561="Yes",S561-W561,Q561)</f>
        <v>6801.95</v>
      </c>
      <c r="Z561" s="32" t="n">
        <f aca="false">Q561*3</f>
        <v>20405.85</v>
      </c>
      <c r="AA561" s="33" t="n">
        <f aca="false">IF(O561="Yes",(Z561-S561)*100,(Z561-Q561)*100)</f>
        <v>1360390</v>
      </c>
      <c r="AB561" s="34" t="n">
        <f aca="false">IF(ABS(Y561)&lt;Z561,IF(O561="Yes",U561+(X561*S561)/10000,T561+(X561*Q561)/10000),"Error msg/No rate shown")</f>
        <v>135.358805</v>
      </c>
      <c r="AC561" s="34"/>
      <c r="AD561" s="34"/>
      <c r="AE561" s="35"/>
      <c r="AF561" s="35"/>
      <c r="AH561" s="36"/>
      <c r="AI561" s="36"/>
      <c r="AJ561" s="36"/>
      <c r="AK561" s="0" t="n">
        <v>3</v>
      </c>
    </row>
    <row r="562" customFormat="false" ht="13.8" hidden="true" customHeight="false" outlineLevel="0" collapsed="false">
      <c r="A562" s="25"/>
      <c r="B562" s="23"/>
      <c r="C562" s="24"/>
      <c r="D562" s="4"/>
      <c r="E562" s="4" t="s">
        <v>172</v>
      </c>
      <c r="F562" s="4"/>
      <c r="G562" s="26" t="s">
        <v>100</v>
      </c>
      <c r="H562" s="26" t="s">
        <v>106</v>
      </c>
      <c r="I562" s="26" t="s">
        <v>91</v>
      </c>
      <c r="J562" s="27" t="s">
        <v>77</v>
      </c>
      <c r="K562" s="28" t="n">
        <v>15</v>
      </c>
      <c r="L562" s="29" t="n">
        <v>0.6875</v>
      </c>
      <c r="M562" s="29" t="n">
        <v>0.597222222222222</v>
      </c>
      <c r="N562" s="26" t="s">
        <v>77</v>
      </c>
      <c r="O562" s="26" t="s">
        <v>78</v>
      </c>
      <c r="P562" s="30" t="n">
        <v>50</v>
      </c>
      <c r="Q562" s="30" t="n">
        <f aca="false">P562*T562</f>
        <v>53.105</v>
      </c>
      <c r="R562" s="30" t="s">
        <v>79</v>
      </c>
      <c r="S562" s="30" t="s">
        <v>79</v>
      </c>
      <c r="T562" s="31" t="n">
        <v>1.0621</v>
      </c>
      <c r="U562" s="31"/>
      <c r="V562" s="31" t="str">
        <f aca="false">_xlfn.CONCAT(H562,"/",G562)</f>
        <v>DKK/CNY</v>
      </c>
      <c r="W562" s="31" t="n">
        <f aca="false">ABS(10000*(U562-T562))</f>
        <v>10621</v>
      </c>
      <c r="X562" s="32" t="n">
        <f aca="false">IF(LEFT(V562,3)=G562,1,-1)</f>
        <v>-1</v>
      </c>
      <c r="Y562" s="31" t="n">
        <f aca="false">IF(O562="Yes",S562-W562,Q562)</f>
        <v>53.105</v>
      </c>
      <c r="Z562" s="32" t="n">
        <f aca="false">Q562*3</f>
        <v>159.315</v>
      </c>
      <c r="AA562" s="33" t="n">
        <f aca="false">IF(O562="Yes",(Z562-S562)*100,(Z562-Q562)*100)</f>
        <v>10621</v>
      </c>
      <c r="AB562" s="34" t="n">
        <f aca="false">IF(ABS(Y562)&lt;Z562,IF(O562="Yes",U562+(X562*S562)/10000,T562+(X562*Q562)/10000),"Error msg/No rate shown")</f>
        <v>1.0567895</v>
      </c>
      <c r="AC562" s="34"/>
      <c r="AD562" s="34"/>
      <c r="AE562" s="35"/>
      <c r="AF562" s="35"/>
      <c r="AH562" s="36"/>
      <c r="AI562" s="36"/>
      <c r="AJ562" s="36"/>
      <c r="AK562" s="0" t="n">
        <v>3</v>
      </c>
    </row>
    <row r="563" customFormat="false" ht="13.8" hidden="true" customHeight="false" outlineLevel="0" collapsed="false">
      <c r="A563" s="25"/>
      <c r="B563" s="23"/>
      <c r="C563" s="24"/>
      <c r="D563" s="4"/>
      <c r="E563" s="4" t="s">
        <v>173</v>
      </c>
      <c r="F563" s="4"/>
      <c r="G563" s="26" t="s">
        <v>101</v>
      </c>
      <c r="H563" s="26" t="s">
        <v>106</v>
      </c>
      <c r="I563" s="26" t="s">
        <v>91</v>
      </c>
      <c r="J563" s="27" t="s">
        <v>77</v>
      </c>
      <c r="K563" s="28" t="n">
        <v>15</v>
      </c>
      <c r="L563" s="29" t="n">
        <v>0.6875</v>
      </c>
      <c r="M563" s="29" t="n">
        <v>0.597222222222222</v>
      </c>
      <c r="N563" s="26" t="s">
        <v>77</v>
      </c>
      <c r="O563" s="26" t="s">
        <v>78</v>
      </c>
      <c r="P563" s="30" t="n">
        <v>50</v>
      </c>
      <c r="Q563" s="30" t="n">
        <f aca="false">P563*T563</f>
        <v>30551.5</v>
      </c>
      <c r="R563" s="30" t="s">
        <v>79</v>
      </c>
      <c r="S563" s="30" t="s">
        <v>79</v>
      </c>
      <c r="T563" s="31" t="n">
        <v>611.03</v>
      </c>
      <c r="U563" s="31"/>
      <c r="V563" s="31" t="str">
        <f aca="false">_xlfn.CONCAT(H563,"/",G563)</f>
        <v>DKK/COP</v>
      </c>
      <c r="W563" s="31" t="n">
        <f aca="false">ABS(10000*(U563-T563))</f>
        <v>6110300</v>
      </c>
      <c r="X563" s="32" t="n">
        <f aca="false">IF(LEFT(V563,3)=G563,1,-1)</f>
        <v>-1</v>
      </c>
      <c r="Y563" s="31" t="n">
        <f aca="false">IF(O563="Yes",S563-W563,Q563)</f>
        <v>30551.5</v>
      </c>
      <c r="Z563" s="32" t="n">
        <f aca="false">Q563*3</f>
        <v>91654.5</v>
      </c>
      <c r="AA563" s="33" t="n">
        <f aca="false">IF(O563="Yes",(Z563-S563)*100,(Z563-Q563)*100)</f>
        <v>6110300</v>
      </c>
      <c r="AB563" s="34" t="n">
        <f aca="false">IF(ABS(Y563)&lt;Z563,IF(O563="Yes",U563+(X563*S563)/10000,T563+(X563*Q563)/10000),"Error msg/No rate shown")</f>
        <v>607.97485</v>
      </c>
      <c r="AC563" s="34"/>
      <c r="AD563" s="34"/>
      <c r="AE563" s="35"/>
      <c r="AF563" s="35"/>
      <c r="AH563" s="36"/>
      <c r="AI563" s="36"/>
      <c r="AJ563" s="36"/>
      <c r="AK563" s="0" t="n">
        <v>3</v>
      </c>
    </row>
    <row r="564" customFormat="false" ht="13.8" hidden="true" customHeight="false" outlineLevel="0" collapsed="false">
      <c r="A564" s="25"/>
      <c r="B564" s="23"/>
      <c r="C564" s="24"/>
      <c r="D564" s="4"/>
      <c r="E564" s="4" t="s">
        <v>172</v>
      </c>
      <c r="F564" s="4"/>
      <c r="G564" s="26" t="s">
        <v>102</v>
      </c>
      <c r="H564" s="26" t="s">
        <v>106</v>
      </c>
      <c r="I564" s="26" t="s">
        <v>76</v>
      </c>
      <c r="J564" s="27" t="s">
        <v>77</v>
      </c>
      <c r="K564" s="28" t="n">
        <v>15</v>
      </c>
      <c r="L564" s="29" t="n">
        <v>0.6875</v>
      </c>
      <c r="M564" s="29" t="n">
        <v>0.597222222222222</v>
      </c>
      <c r="N564" s="26" t="s">
        <v>77</v>
      </c>
      <c r="O564" s="26" t="s">
        <v>78</v>
      </c>
      <c r="P564" s="30" t="n">
        <v>50</v>
      </c>
      <c r="Q564" s="30" t="n">
        <f aca="false">P564*T564</f>
        <v>3299</v>
      </c>
      <c r="R564" s="30" t="s">
        <v>79</v>
      </c>
      <c r="S564" s="30" t="s">
        <v>79</v>
      </c>
      <c r="T564" s="31" t="n">
        <v>65.98</v>
      </c>
      <c r="U564" s="31"/>
      <c r="V564" s="31" t="str">
        <f aca="false">_xlfn.CONCAT(H564,"/",G564)</f>
        <v>DKK/KMF</v>
      </c>
      <c r="W564" s="31" t="n">
        <f aca="false">ABS(10000*(U564-T564))</f>
        <v>659800</v>
      </c>
      <c r="X564" s="32" t="n">
        <f aca="false">IF(LEFT(V564,3)=G564,1,-1)</f>
        <v>-1</v>
      </c>
      <c r="Y564" s="31" t="n">
        <f aca="false">IF(O564="Yes",S564-W564,Q564)</f>
        <v>3299</v>
      </c>
      <c r="Z564" s="32" t="n">
        <f aca="false">Q564*3</f>
        <v>9897</v>
      </c>
      <c r="AA564" s="33" t="n">
        <f aca="false">IF(O564="Yes",(Z564-S564)*100,(Z564-Q564)*100)</f>
        <v>659800</v>
      </c>
      <c r="AB564" s="34" t="n">
        <f aca="false">IF(ABS(Y564)&lt;Z564,IF(O564="Yes",U564+(X564*S564)/10000,T564+(X564*Q564)/10000),"Error msg/No rate shown")</f>
        <v>65.6501</v>
      </c>
      <c r="AC564" s="34"/>
      <c r="AD564" s="34"/>
      <c r="AE564" s="35"/>
      <c r="AF564" s="35"/>
      <c r="AH564" s="36"/>
      <c r="AI564" s="36"/>
      <c r="AJ564" s="36"/>
      <c r="AK564" s="0" t="n">
        <v>3</v>
      </c>
    </row>
    <row r="565" customFormat="false" ht="13.8" hidden="true" customHeight="false" outlineLevel="0" collapsed="false">
      <c r="A565" s="25"/>
      <c r="B565" s="23"/>
      <c r="C565" s="24"/>
      <c r="D565" s="4"/>
      <c r="E565" s="4" t="s">
        <v>172</v>
      </c>
      <c r="F565" s="4" t="s">
        <v>82</v>
      </c>
      <c r="G565" s="26" t="s">
        <v>103</v>
      </c>
      <c r="H565" s="26" t="s">
        <v>106</v>
      </c>
      <c r="I565" s="26" t="s">
        <v>76</v>
      </c>
      <c r="J565" s="27" t="s">
        <v>77</v>
      </c>
      <c r="K565" s="28" t="n">
        <v>15</v>
      </c>
      <c r="L565" s="29" t="n">
        <v>0.6875</v>
      </c>
      <c r="M565" s="29" t="n">
        <v>0.597222222222222</v>
      </c>
      <c r="N565" s="26" t="s">
        <v>77</v>
      </c>
      <c r="O565" s="26" t="s">
        <v>78</v>
      </c>
      <c r="P565" s="30" t="n">
        <v>50</v>
      </c>
      <c r="Q565" s="30" t="n">
        <f aca="false">P565*T565</f>
        <v>11.935</v>
      </c>
      <c r="R565" s="30" t="s">
        <v>79</v>
      </c>
      <c r="S565" s="30" t="s">
        <v>79</v>
      </c>
      <c r="T565" s="31" t="n">
        <v>0.2387</v>
      </c>
      <c r="U565" s="31"/>
      <c r="V565" s="31" t="str">
        <f aca="false">_xlfn.CONCAT(H565,"/",G565)</f>
        <v>DKK/NZD</v>
      </c>
      <c r="W565" s="31" t="n">
        <f aca="false">ABS(10000*(U565-T565))</f>
        <v>2387</v>
      </c>
      <c r="X565" s="32" t="n">
        <f aca="false">IF(LEFT(V565,3)=G565,1,-1)</f>
        <v>-1</v>
      </c>
      <c r="Y565" s="31" t="n">
        <f aca="false">IF(O565="Yes",S565-W565,Q565)</f>
        <v>11.935</v>
      </c>
      <c r="Z565" s="32" t="n">
        <f aca="false">Q565*3</f>
        <v>35.805</v>
      </c>
      <c r="AA565" s="33" t="n">
        <f aca="false">IF(O565="Yes",(Z565-S565)*100,(Z565-Q565)*100)</f>
        <v>2387</v>
      </c>
      <c r="AB565" s="34" t="n">
        <f aca="false">IF(ABS(Y565)&lt;Z565,IF(O565="Yes",U565+(X565*S565)/10000,T565+(X565*Q565)/10000),"Error msg/No rate shown")</f>
        <v>0.2375065</v>
      </c>
      <c r="AC565" s="34"/>
      <c r="AD565" s="34"/>
      <c r="AE565" s="35"/>
      <c r="AF565" s="35"/>
      <c r="AH565" s="36"/>
      <c r="AI565" s="36"/>
      <c r="AJ565" s="36"/>
      <c r="AK565" s="0" t="n">
        <v>3</v>
      </c>
    </row>
    <row r="566" customFormat="false" ht="13.8" hidden="true" customHeight="false" outlineLevel="0" collapsed="false">
      <c r="A566" s="25"/>
      <c r="B566" s="23"/>
      <c r="C566" s="24"/>
      <c r="D566" s="4"/>
      <c r="E566" s="4" t="s">
        <v>173</v>
      </c>
      <c r="F566" s="4"/>
      <c r="G566" s="26" t="s">
        <v>104</v>
      </c>
      <c r="H566" s="26" t="s">
        <v>106</v>
      </c>
      <c r="I566" s="26" t="s">
        <v>76</v>
      </c>
      <c r="J566" s="27" t="s">
        <v>77</v>
      </c>
      <c r="K566" s="28" t="n">
        <v>15</v>
      </c>
      <c r="L566" s="29" t="n">
        <v>0.6875</v>
      </c>
      <c r="M566" s="29" t="n">
        <v>0.597222222222222</v>
      </c>
      <c r="N566" s="26" t="s">
        <v>77</v>
      </c>
      <c r="O566" s="26" t="s">
        <v>78</v>
      </c>
      <c r="P566" s="30" t="n">
        <v>50</v>
      </c>
      <c r="Q566" s="30" t="n">
        <f aca="false">P566*T566</f>
        <v>3859</v>
      </c>
      <c r="R566" s="30" t="s">
        <v>79</v>
      </c>
      <c r="S566" s="30" t="s">
        <v>79</v>
      </c>
      <c r="T566" s="31" t="n">
        <v>77.18</v>
      </c>
      <c r="U566" s="31"/>
      <c r="V566" s="31" t="str">
        <f aca="false">_xlfn.CONCAT(H566,"/",G566)</f>
        <v>DKK/CRC</v>
      </c>
      <c r="W566" s="31" t="n">
        <f aca="false">ABS(10000*(U566-T566))</f>
        <v>771800</v>
      </c>
      <c r="X566" s="32" t="n">
        <f aca="false">IF(LEFT(V566,3)=G566,1,-1)</f>
        <v>-1</v>
      </c>
      <c r="Y566" s="31" t="n">
        <f aca="false">IF(O566="Yes",S566-W566,Q566)</f>
        <v>3859</v>
      </c>
      <c r="Z566" s="32" t="n">
        <f aca="false">Q566*3</f>
        <v>11577</v>
      </c>
      <c r="AA566" s="33" t="n">
        <f aca="false">IF(O566="Yes",(Z566-S566)*100,(Z566-Q566)*100)</f>
        <v>771800</v>
      </c>
      <c r="AB566" s="34" t="n">
        <f aca="false">IF(ABS(Y566)&lt;Z566,IF(O566="Yes",U566+(X566*S566)/10000,T566+(X566*Q566)/10000),"Error msg/No rate shown")</f>
        <v>76.7941</v>
      </c>
      <c r="AC566" s="34"/>
      <c r="AD566" s="34"/>
      <c r="AE566" s="35"/>
      <c r="AF566" s="35"/>
      <c r="AH566" s="36"/>
      <c r="AI566" s="36"/>
      <c r="AJ566" s="36"/>
      <c r="AK566" s="0" t="n">
        <v>3</v>
      </c>
    </row>
    <row r="567" customFormat="false" ht="13.8" hidden="true" customHeight="false" outlineLevel="0" collapsed="false">
      <c r="A567" s="25"/>
      <c r="B567" s="23"/>
      <c r="C567" s="24"/>
      <c r="D567" s="4"/>
      <c r="E567" s="4" t="s">
        <v>172</v>
      </c>
      <c r="F567" s="4" t="s">
        <v>82</v>
      </c>
      <c r="G567" s="26" t="s">
        <v>105</v>
      </c>
      <c r="H567" s="26" t="s">
        <v>106</v>
      </c>
      <c r="I567" s="26" t="s">
        <v>76</v>
      </c>
      <c r="J567" s="27" t="s">
        <v>77</v>
      </c>
      <c r="K567" s="28" t="n">
        <v>15</v>
      </c>
      <c r="L567" s="29" t="n">
        <v>0.6875</v>
      </c>
      <c r="M567" s="29" t="n">
        <v>0.597222222222222</v>
      </c>
      <c r="N567" s="26" t="s">
        <v>77</v>
      </c>
      <c r="O567" s="26" t="s">
        <v>78</v>
      </c>
      <c r="P567" s="30" t="n">
        <v>50</v>
      </c>
      <c r="Q567" s="30" t="n">
        <f aca="false">P567*T567</f>
        <v>167.875</v>
      </c>
      <c r="R567" s="30" t="s">
        <v>79</v>
      </c>
      <c r="S567" s="30" t="s">
        <v>79</v>
      </c>
      <c r="T567" s="31" t="n">
        <v>3.3575</v>
      </c>
      <c r="U567" s="31"/>
      <c r="V567" s="31" t="str">
        <f aca="false">_xlfn.CONCAT(H567,"/",G567)</f>
        <v>DKK/CZK</v>
      </c>
      <c r="W567" s="31" t="n">
        <f aca="false">ABS(10000*(U567-T567))</f>
        <v>33575</v>
      </c>
      <c r="X567" s="32" t="n">
        <f aca="false">IF(LEFT(V567,3)=G567,1,-1)</f>
        <v>-1</v>
      </c>
      <c r="Y567" s="31" t="n">
        <f aca="false">IF(O567="Yes",S567-W567,Q567)</f>
        <v>167.875</v>
      </c>
      <c r="Z567" s="32" t="n">
        <f aca="false">Q567*3</f>
        <v>503.625</v>
      </c>
      <c r="AA567" s="33" t="n">
        <f aca="false">IF(O567="Yes",(Z567-S567)*100,(Z567-Q567)*100)</f>
        <v>33575</v>
      </c>
      <c r="AB567" s="34" t="n">
        <f aca="false">IF(ABS(Y567)&lt;Z567,IF(O567="Yes",U567+(X567*S567)/10000,T567+(X567*Q567)/10000),"Error msg/No rate shown")</f>
        <v>3.3407125</v>
      </c>
      <c r="AC567" s="34"/>
      <c r="AD567" s="34"/>
      <c r="AE567" s="35"/>
      <c r="AF567" s="35"/>
      <c r="AH567" s="36"/>
      <c r="AI567" s="36"/>
      <c r="AJ567" s="36"/>
      <c r="AK567" s="0" t="n">
        <v>3</v>
      </c>
    </row>
    <row r="568" customFormat="false" ht="13.8" hidden="true" customHeight="false" outlineLevel="0" collapsed="false">
      <c r="A568" s="25"/>
      <c r="B568" s="23"/>
      <c r="C568" s="24"/>
      <c r="D568" s="4"/>
      <c r="E568" s="4" t="s">
        <v>173</v>
      </c>
      <c r="F568" s="4"/>
      <c r="G568" s="26" t="s">
        <v>107</v>
      </c>
      <c r="H568" s="26" t="s">
        <v>106</v>
      </c>
      <c r="I568" s="26" t="s">
        <v>76</v>
      </c>
      <c r="J568" s="27" t="s">
        <v>77</v>
      </c>
      <c r="K568" s="28" t="n">
        <v>15</v>
      </c>
      <c r="L568" s="29" t="n">
        <v>0.6875</v>
      </c>
      <c r="M568" s="29" t="n">
        <v>0.597222222222222</v>
      </c>
      <c r="N568" s="26" t="s">
        <v>77</v>
      </c>
      <c r="O568" s="26" t="s">
        <v>78</v>
      </c>
      <c r="P568" s="30" t="n">
        <v>50</v>
      </c>
      <c r="Q568" s="30" t="n">
        <f aca="false">P568*T568</f>
        <v>442.83</v>
      </c>
      <c r="R568" s="30" t="s">
        <v>79</v>
      </c>
      <c r="S568" s="30" t="s">
        <v>79</v>
      </c>
      <c r="T568" s="31" t="n">
        <v>8.8566</v>
      </c>
      <c r="U568" s="31"/>
      <c r="V568" s="31" t="str">
        <f aca="false">_xlfn.CONCAT(H568,"/",G568)</f>
        <v>DKK/DOP</v>
      </c>
      <c r="W568" s="31" t="n">
        <f aca="false">ABS(10000*(U568-T568))</f>
        <v>88566</v>
      </c>
      <c r="X568" s="32" t="n">
        <f aca="false">IF(LEFT(V568,3)=G568,1,-1)</f>
        <v>-1</v>
      </c>
      <c r="Y568" s="31" t="n">
        <f aca="false">IF(O568="Yes",S568-W568,Q568)</f>
        <v>442.83</v>
      </c>
      <c r="Z568" s="32" t="n">
        <f aca="false">Q568*3</f>
        <v>1328.49</v>
      </c>
      <c r="AA568" s="33" t="n">
        <f aca="false">IF(O568="Yes",(Z568-S568)*100,(Z568-Q568)*100)</f>
        <v>88566</v>
      </c>
      <c r="AB568" s="34" t="n">
        <f aca="false">IF(ABS(Y568)&lt;Z568,IF(O568="Yes",U568+(X568*S568)/10000,T568+(X568*Q568)/10000),"Error msg/No rate shown")</f>
        <v>8.812317</v>
      </c>
      <c r="AC568" s="34"/>
      <c r="AD568" s="34"/>
      <c r="AE568" s="35"/>
      <c r="AF568" s="35"/>
      <c r="AH568" s="36"/>
      <c r="AI568" s="36"/>
      <c r="AJ568" s="36"/>
      <c r="AK568" s="0" t="n">
        <v>3</v>
      </c>
    </row>
    <row r="569" customFormat="false" ht="13.8" hidden="true" customHeight="false" outlineLevel="0" collapsed="false">
      <c r="A569" s="25"/>
      <c r="B569" s="23"/>
      <c r="C569" s="24"/>
      <c r="D569" s="4"/>
      <c r="E569" s="4" t="s">
        <v>173</v>
      </c>
      <c r="F569" s="4"/>
      <c r="G569" s="26" t="s">
        <v>108</v>
      </c>
      <c r="H569" s="26" t="s">
        <v>106</v>
      </c>
      <c r="I569" s="26" t="s">
        <v>76</v>
      </c>
      <c r="J569" s="27" t="s">
        <v>77</v>
      </c>
      <c r="K569" s="28" t="n">
        <v>15</v>
      </c>
      <c r="L569" s="29" t="n">
        <v>0.6875</v>
      </c>
      <c r="M569" s="29" t="n">
        <v>0.597222222222222</v>
      </c>
      <c r="N569" s="26" t="s">
        <v>77</v>
      </c>
      <c r="O569" s="26" t="s">
        <v>78</v>
      </c>
      <c r="P569" s="30" t="n">
        <v>50</v>
      </c>
      <c r="Q569" s="30" t="n">
        <f aca="false">P569*T569</f>
        <v>362.33</v>
      </c>
      <c r="R569" s="30" t="s">
        <v>79</v>
      </c>
      <c r="S569" s="30" t="s">
        <v>79</v>
      </c>
      <c r="T569" s="31" t="n">
        <v>7.2466</v>
      </c>
      <c r="U569" s="31"/>
      <c r="V569" s="31" t="str">
        <f aca="false">_xlfn.CONCAT(H569,"/",G569)</f>
        <v>DKK/EGP</v>
      </c>
      <c r="W569" s="31" t="n">
        <f aca="false">ABS(10000*(U569-T569))</f>
        <v>72466</v>
      </c>
      <c r="X569" s="32" t="n">
        <f aca="false">IF(LEFT(V569,3)=G569,1,-1)</f>
        <v>-1</v>
      </c>
      <c r="Y569" s="31" t="n">
        <f aca="false">IF(O569="Yes",S569-W569,Q569)</f>
        <v>362.33</v>
      </c>
      <c r="Z569" s="32" t="n">
        <f aca="false">Q569*3</f>
        <v>1086.99</v>
      </c>
      <c r="AA569" s="33" t="n">
        <f aca="false">IF(O569="Yes",(Z569-S569)*100,(Z569-Q569)*100)</f>
        <v>72466</v>
      </c>
      <c r="AB569" s="34" t="n">
        <f aca="false">IF(ABS(Y569)&lt;Z569,IF(O569="Yes",U569+(X569*S569)/10000,T569+(X569*Q569)/10000),"Error msg/No rate shown")</f>
        <v>7.210367</v>
      </c>
      <c r="AC569" s="34"/>
      <c r="AD569" s="34"/>
      <c r="AE569" s="35"/>
      <c r="AF569" s="35"/>
      <c r="AH569" s="36"/>
      <c r="AI569" s="36"/>
      <c r="AJ569" s="36"/>
      <c r="AK569" s="0" t="n">
        <v>3</v>
      </c>
    </row>
    <row r="570" customFormat="false" ht="13.8" hidden="true" customHeight="false" outlineLevel="0" collapsed="false">
      <c r="A570" s="25"/>
      <c r="B570" s="23"/>
      <c r="C570" s="24"/>
      <c r="D570" s="4"/>
      <c r="E570" s="4" t="s">
        <v>173</v>
      </c>
      <c r="F570" s="4"/>
      <c r="G570" s="26" t="s">
        <v>109</v>
      </c>
      <c r="H570" s="26" t="s">
        <v>106</v>
      </c>
      <c r="I570" s="26" t="s">
        <v>76</v>
      </c>
      <c r="J570" s="27" t="s">
        <v>77</v>
      </c>
      <c r="K570" s="28" t="n">
        <v>15</v>
      </c>
      <c r="L570" s="29" t="n">
        <v>0.6875</v>
      </c>
      <c r="M570" s="29" t="n">
        <v>0.597222222222222</v>
      </c>
      <c r="N570" s="26" t="s">
        <v>77</v>
      </c>
      <c r="O570" s="26" t="s">
        <v>78</v>
      </c>
      <c r="P570" s="30" t="n">
        <v>50</v>
      </c>
      <c r="Q570" s="30" t="n">
        <f aca="false">P570*T570</f>
        <v>132.78</v>
      </c>
      <c r="R570" s="30" t="s">
        <v>79</v>
      </c>
      <c r="S570" s="30" t="s">
        <v>79</v>
      </c>
      <c r="T570" s="31" t="n">
        <v>2.6556</v>
      </c>
      <c r="U570" s="31"/>
      <c r="V570" s="31" t="str">
        <f aca="false">_xlfn.CONCAT(H570,"/",G570)</f>
        <v>DKK/SZL</v>
      </c>
      <c r="W570" s="31" t="n">
        <f aca="false">ABS(10000*(U570-T570))</f>
        <v>26556</v>
      </c>
      <c r="X570" s="32" t="n">
        <f aca="false">IF(LEFT(V570,3)=G570,1,-1)</f>
        <v>-1</v>
      </c>
      <c r="Y570" s="31" t="n">
        <f aca="false">IF(O570="Yes",S570-W570,Q570)</f>
        <v>132.78</v>
      </c>
      <c r="Z570" s="32" t="n">
        <f aca="false">Q570*3</f>
        <v>398.34</v>
      </c>
      <c r="AA570" s="33" t="n">
        <f aca="false">IF(O570="Yes",(Z570-S570)*100,(Z570-Q570)*100)</f>
        <v>26556</v>
      </c>
      <c r="AB570" s="34" t="n">
        <f aca="false">IF(ABS(Y570)&lt;Z570,IF(O570="Yes",U570+(X570*S570)/10000,T570+(X570*Q570)/10000),"Error msg/No rate shown")</f>
        <v>2.642322</v>
      </c>
      <c r="AC570" s="34"/>
      <c r="AD570" s="34"/>
      <c r="AE570" s="35"/>
      <c r="AF570" s="35"/>
      <c r="AH570" s="36"/>
      <c r="AI570" s="36"/>
      <c r="AJ570" s="36"/>
      <c r="AK570" s="0" t="n">
        <v>3</v>
      </c>
    </row>
    <row r="571" customFormat="false" ht="13.8" hidden="true" customHeight="false" outlineLevel="0" collapsed="false">
      <c r="A571" s="25"/>
      <c r="B571" s="23"/>
      <c r="C571" s="24"/>
      <c r="D571" s="4"/>
      <c r="E571" s="4" t="s">
        <v>173</v>
      </c>
      <c r="F571" s="4"/>
      <c r="G571" s="26" t="s">
        <v>110</v>
      </c>
      <c r="H571" s="26" t="s">
        <v>106</v>
      </c>
      <c r="I571" s="26" t="s">
        <v>76</v>
      </c>
      <c r="J571" s="27" t="s">
        <v>77</v>
      </c>
      <c r="K571" s="28" t="n">
        <v>15</v>
      </c>
      <c r="L571" s="29" t="n">
        <v>0.6875</v>
      </c>
      <c r="M571" s="29" t="n">
        <v>0.597222222222222</v>
      </c>
      <c r="N571" s="26" t="s">
        <v>77</v>
      </c>
      <c r="O571" s="26" t="s">
        <v>78</v>
      </c>
      <c r="P571" s="30" t="n">
        <v>50</v>
      </c>
      <c r="Q571" s="30" t="n">
        <f aca="false">P571*T571</f>
        <v>16.18</v>
      </c>
      <c r="R571" s="30" t="s">
        <v>79</v>
      </c>
      <c r="S571" s="30" t="s">
        <v>79</v>
      </c>
      <c r="T571" s="31" t="n">
        <v>0.3236</v>
      </c>
      <c r="U571" s="31"/>
      <c r="V571" s="31" t="str">
        <f aca="false">_xlfn.CONCAT(H571,"/",G571)</f>
        <v>DKK/FJD</v>
      </c>
      <c r="W571" s="31" t="n">
        <f aca="false">ABS(10000*(U571-T571))</f>
        <v>3236</v>
      </c>
      <c r="X571" s="32" t="n">
        <f aca="false">IF(LEFT(V571,3)=G571,1,-1)</f>
        <v>-1</v>
      </c>
      <c r="Y571" s="31" t="n">
        <f aca="false">IF(O571="Yes",S571-W571,Q571)</f>
        <v>16.18</v>
      </c>
      <c r="Z571" s="32" t="n">
        <f aca="false">Q571*3</f>
        <v>48.54</v>
      </c>
      <c r="AA571" s="33" t="n">
        <f aca="false">IF(O571="Yes",(Z571-S571)*100,(Z571-Q571)*100)</f>
        <v>3236</v>
      </c>
      <c r="AB571" s="34" t="n">
        <f aca="false">IF(ABS(Y571)&lt;Z571,IF(O571="Yes",U571+(X571*S571)/10000,T571+(X571*Q571)/10000),"Error msg/No rate shown")</f>
        <v>0.321982</v>
      </c>
      <c r="AC571" s="34"/>
      <c r="AD571" s="34"/>
      <c r="AE571" s="35"/>
      <c r="AF571" s="35"/>
      <c r="AH571" s="36"/>
      <c r="AI571" s="36"/>
      <c r="AJ571" s="36"/>
      <c r="AK571" s="0" t="n">
        <v>3</v>
      </c>
    </row>
    <row r="572" customFormat="false" ht="13.8" hidden="true" customHeight="false" outlineLevel="0" collapsed="false">
      <c r="A572" s="25"/>
      <c r="B572" s="23"/>
      <c r="C572" s="24"/>
      <c r="D572" s="4"/>
      <c r="E572" s="4" t="s">
        <v>173</v>
      </c>
      <c r="F572" s="4"/>
      <c r="G572" s="26" t="s">
        <v>111</v>
      </c>
      <c r="H572" s="26" t="s">
        <v>106</v>
      </c>
      <c r="I572" s="26" t="s">
        <v>76</v>
      </c>
      <c r="J572" s="27" t="s">
        <v>77</v>
      </c>
      <c r="K572" s="28" t="n">
        <v>15</v>
      </c>
      <c r="L572" s="29" t="n">
        <v>0.6875</v>
      </c>
      <c r="M572" s="29" t="n">
        <v>0.597222222222222</v>
      </c>
      <c r="N572" s="26" t="s">
        <v>77</v>
      </c>
      <c r="O572" s="26" t="s">
        <v>78</v>
      </c>
      <c r="P572" s="30" t="n">
        <v>50</v>
      </c>
      <c r="Q572" s="30" t="n">
        <f aca="false">P572*T572</f>
        <v>521.755</v>
      </c>
      <c r="R572" s="30" t="s">
        <v>79</v>
      </c>
      <c r="S572" s="30" t="s">
        <v>79</v>
      </c>
      <c r="T572" s="31" t="n">
        <v>10.4351</v>
      </c>
      <c r="U572" s="31"/>
      <c r="V572" s="31" t="str">
        <f aca="false">_xlfn.CONCAT(H572,"/",G572)</f>
        <v>DKK/GMD</v>
      </c>
      <c r="W572" s="31" t="n">
        <f aca="false">ABS(10000*(U572-T572))</f>
        <v>104351</v>
      </c>
      <c r="X572" s="32" t="n">
        <f aca="false">IF(LEFT(V572,3)=G572,1,-1)</f>
        <v>-1</v>
      </c>
      <c r="Y572" s="31" t="n">
        <f aca="false">IF(O572="Yes",S572-W572,Q572)</f>
        <v>521.755</v>
      </c>
      <c r="Z572" s="32" t="n">
        <f aca="false">Q572*3</f>
        <v>1565.265</v>
      </c>
      <c r="AA572" s="33" t="n">
        <f aca="false">IF(O572="Yes",(Z572-S572)*100,(Z572-Q572)*100)</f>
        <v>104351</v>
      </c>
      <c r="AB572" s="34" t="n">
        <f aca="false">IF(ABS(Y572)&lt;Z572,IF(O572="Yes",U572+(X572*S572)/10000,T572+(X572*Q572)/10000),"Error msg/No rate shown")</f>
        <v>10.3829245</v>
      </c>
      <c r="AC572" s="34"/>
      <c r="AD572" s="34"/>
      <c r="AE572" s="35"/>
      <c r="AF572" s="35"/>
      <c r="AH572" s="36"/>
      <c r="AI572" s="36"/>
      <c r="AJ572" s="36"/>
      <c r="AK572" s="0" t="n">
        <v>3</v>
      </c>
    </row>
    <row r="573" customFormat="false" ht="13.8" hidden="true" customHeight="false" outlineLevel="0" collapsed="false">
      <c r="A573" s="25"/>
      <c r="B573" s="23"/>
      <c r="C573" s="24"/>
      <c r="D573" s="4"/>
      <c r="E573" s="4" t="s">
        <v>173</v>
      </c>
      <c r="F573" s="4"/>
      <c r="G573" s="26" t="s">
        <v>112</v>
      </c>
      <c r="H573" s="26" t="s">
        <v>106</v>
      </c>
      <c r="I573" s="26" t="s">
        <v>76</v>
      </c>
      <c r="J573" s="27" t="s">
        <v>77</v>
      </c>
      <c r="K573" s="28" t="n">
        <v>15</v>
      </c>
      <c r="L573" s="29" t="n">
        <v>0.6875</v>
      </c>
      <c r="M573" s="29" t="n">
        <v>0.597222222222222</v>
      </c>
      <c r="N573" s="26" t="s">
        <v>77</v>
      </c>
      <c r="O573" s="26" t="s">
        <v>78</v>
      </c>
      <c r="P573" s="30" t="n">
        <v>50</v>
      </c>
      <c r="Q573" s="30" t="n">
        <f aca="false">P573*T573</f>
        <v>116.13</v>
      </c>
      <c r="R573" s="30" t="s">
        <v>79</v>
      </c>
      <c r="S573" s="30" t="s">
        <v>79</v>
      </c>
      <c r="T573" s="31" t="n">
        <v>2.3226</v>
      </c>
      <c r="U573" s="31"/>
      <c r="V573" s="31" t="str">
        <f aca="false">_xlfn.CONCAT(H573,"/",G573)</f>
        <v>DKK/GHS</v>
      </c>
      <c r="W573" s="31" t="n">
        <f aca="false">ABS(10000*(U573-T573))</f>
        <v>23226</v>
      </c>
      <c r="X573" s="32" t="n">
        <f aca="false">IF(LEFT(V573,3)=G573,1,-1)</f>
        <v>-1</v>
      </c>
      <c r="Y573" s="31" t="n">
        <f aca="false">IF(O573="Yes",S573-W573,Q573)</f>
        <v>116.13</v>
      </c>
      <c r="Z573" s="32" t="n">
        <f aca="false">Q573*3</f>
        <v>348.39</v>
      </c>
      <c r="AA573" s="33" t="n">
        <f aca="false">IF(O573="Yes",(Z573-S573)*100,(Z573-Q573)*100)</f>
        <v>23226</v>
      </c>
      <c r="AB573" s="34" t="n">
        <f aca="false">IF(ABS(Y573)&lt;Z573,IF(O573="Yes",U573+(X573*S573)/10000,T573+(X573*Q573)/10000),"Error msg/No rate shown")</f>
        <v>2.310987</v>
      </c>
      <c r="AC573" s="34"/>
      <c r="AD573" s="34"/>
      <c r="AE573" s="35"/>
      <c r="AF573" s="35"/>
      <c r="AH573" s="36"/>
      <c r="AI573" s="36"/>
      <c r="AJ573" s="36"/>
      <c r="AK573" s="0" t="n">
        <v>3</v>
      </c>
    </row>
    <row r="574" customFormat="false" ht="13.8" hidden="true" customHeight="false" outlineLevel="0" collapsed="false">
      <c r="A574" s="25"/>
      <c r="B574" s="23"/>
      <c r="C574" s="24"/>
      <c r="D574" s="4"/>
      <c r="E574" s="4" t="s">
        <v>172</v>
      </c>
      <c r="F574" s="4" t="s">
        <v>82</v>
      </c>
      <c r="G574" s="26" t="s">
        <v>113</v>
      </c>
      <c r="H574" s="26" t="s">
        <v>106</v>
      </c>
      <c r="I574" s="26" t="s">
        <v>91</v>
      </c>
      <c r="J574" s="27" t="s">
        <v>77</v>
      </c>
      <c r="K574" s="28" t="n">
        <v>15</v>
      </c>
      <c r="L574" s="29" t="n">
        <v>0.6875</v>
      </c>
      <c r="M574" s="29" t="n">
        <v>0.597222222222222</v>
      </c>
      <c r="N574" s="26" t="s">
        <v>77</v>
      </c>
      <c r="O574" s="26" t="s">
        <v>78</v>
      </c>
      <c r="P574" s="30" t="n">
        <v>50</v>
      </c>
      <c r="Q574" s="30" t="n">
        <f aca="false">P574*T574</f>
        <v>5.65</v>
      </c>
      <c r="R574" s="30" t="s">
        <v>79</v>
      </c>
      <c r="S574" s="30" t="s">
        <v>79</v>
      </c>
      <c r="T574" s="31" t="n">
        <v>0.113</v>
      </c>
      <c r="U574" s="31"/>
      <c r="V574" s="31" t="str">
        <f aca="false">_xlfn.CONCAT(H574,"/",G574)</f>
        <v>DKK/GBP</v>
      </c>
      <c r="W574" s="31" t="n">
        <f aca="false">ABS(10000*(U574-T574))</f>
        <v>1130</v>
      </c>
      <c r="X574" s="32" t="n">
        <f aca="false">IF(LEFT(V574,3)=G574,1,-1)</f>
        <v>-1</v>
      </c>
      <c r="Y574" s="31" t="n">
        <f aca="false">IF(O574="Yes",S574-W574,Q574)</f>
        <v>5.65</v>
      </c>
      <c r="Z574" s="32" t="n">
        <f aca="false">Q574*3</f>
        <v>16.95</v>
      </c>
      <c r="AA574" s="33" t="n">
        <f aca="false">IF(O574="Yes",(Z574-S574)*100,(Z574-Q574)*100)</f>
        <v>1130</v>
      </c>
      <c r="AB574" s="34" t="n">
        <f aca="false">IF(ABS(Y574)&lt;Z574,IF(O574="Yes",U574+(X574*S574)/10000,T574+(X574*Q574)/10000),"Error msg/No rate shown")</f>
        <v>0.112435</v>
      </c>
      <c r="AC574" s="34"/>
      <c r="AD574" s="34"/>
      <c r="AE574" s="35"/>
      <c r="AF574" s="35"/>
      <c r="AH574" s="36"/>
      <c r="AI574" s="36"/>
      <c r="AJ574" s="36"/>
      <c r="AK574" s="0" t="n">
        <v>3</v>
      </c>
    </row>
    <row r="575" customFormat="false" ht="13.8" hidden="true" customHeight="false" outlineLevel="0" collapsed="false">
      <c r="A575" s="25"/>
      <c r="B575" s="23"/>
      <c r="C575" s="24"/>
      <c r="D575" s="4"/>
      <c r="E575" s="4" t="s">
        <v>173</v>
      </c>
      <c r="F575" s="4"/>
      <c r="G575" s="26" t="s">
        <v>114</v>
      </c>
      <c r="H575" s="26" t="s">
        <v>106</v>
      </c>
      <c r="I575" s="26" t="s">
        <v>91</v>
      </c>
      <c r="J575" s="27" t="s">
        <v>77</v>
      </c>
      <c r="K575" s="28" t="n">
        <v>15</v>
      </c>
      <c r="L575" s="29" t="n">
        <v>0.6875</v>
      </c>
      <c r="M575" s="29" t="n">
        <v>0.597222222222222</v>
      </c>
      <c r="N575" s="26" t="s">
        <v>77</v>
      </c>
      <c r="O575" s="26" t="s">
        <v>78</v>
      </c>
      <c r="P575" s="30" t="n">
        <v>50</v>
      </c>
      <c r="Q575" s="30" t="n">
        <f aca="false">P575*T575</f>
        <v>57.54</v>
      </c>
      <c r="R575" s="30" t="s">
        <v>79</v>
      </c>
      <c r="S575" s="30" t="s">
        <v>79</v>
      </c>
      <c r="T575" s="31" t="n">
        <v>1.1508</v>
      </c>
      <c r="U575" s="31"/>
      <c r="V575" s="31" t="str">
        <f aca="false">_xlfn.CONCAT(H575,"/",G575)</f>
        <v>DKK/GTQ</v>
      </c>
      <c r="W575" s="31" t="n">
        <f aca="false">ABS(10000*(U575-T575))</f>
        <v>11508</v>
      </c>
      <c r="X575" s="32" t="n">
        <f aca="false">IF(LEFT(V575,3)=G575,1,-1)</f>
        <v>-1</v>
      </c>
      <c r="Y575" s="31" t="n">
        <f aca="false">IF(O575="Yes",S575-W575,Q575)</f>
        <v>57.54</v>
      </c>
      <c r="Z575" s="32" t="n">
        <f aca="false">Q575*3</f>
        <v>172.62</v>
      </c>
      <c r="AA575" s="33" t="n">
        <f aca="false">IF(O575="Yes",(Z575-S575)*100,(Z575-Q575)*100)</f>
        <v>11508</v>
      </c>
      <c r="AB575" s="34" t="n">
        <f aca="false">IF(ABS(Y575)&lt;Z575,IF(O575="Yes",U575+(X575*S575)/10000,T575+(X575*Q575)/10000),"Error msg/No rate shown")</f>
        <v>1.145046</v>
      </c>
      <c r="AC575" s="34"/>
      <c r="AD575" s="34"/>
      <c r="AE575" s="35"/>
      <c r="AF575" s="35"/>
      <c r="AH575" s="36"/>
      <c r="AI575" s="36"/>
      <c r="AJ575" s="36"/>
      <c r="AK575" s="0" t="n">
        <v>3</v>
      </c>
    </row>
    <row r="576" customFormat="false" ht="13.8" hidden="true" customHeight="false" outlineLevel="0" collapsed="false">
      <c r="A576" s="25"/>
      <c r="B576" s="23"/>
      <c r="C576" s="24"/>
      <c r="D576" s="4"/>
      <c r="E576" s="4" t="s">
        <v>173</v>
      </c>
      <c r="F576" s="4"/>
      <c r="G576" s="26" t="s">
        <v>115</v>
      </c>
      <c r="H576" s="26" t="s">
        <v>106</v>
      </c>
      <c r="I576" s="26" t="s">
        <v>76</v>
      </c>
      <c r="J576" s="27" t="s">
        <v>77</v>
      </c>
      <c r="K576" s="28" t="n">
        <v>15</v>
      </c>
      <c r="L576" s="29" t="n">
        <v>0.6875</v>
      </c>
      <c r="M576" s="29" t="n">
        <v>0.597222222222222</v>
      </c>
      <c r="N576" s="26" t="s">
        <v>77</v>
      </c>
      <c r="O576" s="26" t="s">
        <v>78</v>
      </c>
      <c r="P576" s="30" t="n">
        <v>50</v>
      </c>
      <c r="Q576" s="30" t="n">
        <f aca="false">P576*T576</f>
        <v>63855.5</v>
      </c>
      <c r="R576" s="30" t="s">
        <v>79</v>
      </c>
      <c r="S576" s="30" t="s">
        <v>79</v>
      </c>
      <c r="T576" s="31" t="n">
        <v>1277.11</v>
      </c>
      <c r="U576" s="31"/>
      <c r="V576" s="31" t="str">
        <f aca="false">_xlfn.CONCAT(H576,"/",G576)</f>
        <v>DKK/GNF</v>
      </c>
      <c r="W576" s="31" t="n">
        <f aca="false">ABS(10000*(U576-T576))</f>
        <v>12771100</v>
      </c>
      <c r="X576" s="32" t="n">
        <f aca="false">IF(LEFT(V576,3)=G576,1,-1)</f>
        <v>-1</v>
      </c>
      <c r="Y576" s="31" t="n">
        <f aca="false">IF(O576="Yes",S576-W576,Q576)</f>
        <v>63855.5</v>
      </c>
      <c r="Z576" s="32" t="n">
        <f aca="false">Q576*3</f>
        <v>191566.5</v>
      </c>
      <c r="AA576" s="33" t="n">
        <f aca="false">IF(O576="Yes",(Z576-S576)*100,(Z576-Q576)*100)</f>
        <v>12771100</v>
      </c>
      <c r="AB576" s="34" t="n">
        <f aca="false">IF(ABS(Y576)&lt;Z576,IF(O576="Yes",U576+(X576*S576)/10000,T576+(X576*Q576)/10000),"Error msg/No rate shown")</f>
        <v>1270.72445</v>
      </c>
      <c r="AC576" s="34"/>
      <c r="AD576" s="34"/>
      <c r="AE576" s="35"/>
      <c r="AF576" s="35"/>
      <c r="AH576" s="36"/>
      <c r="AI576" s="36"/>
      <c r="AJ576" s="36"/>
      <c r="AK576" s="0" t="n">
        <v>3</v>
      </c>
    </row>
    <row r="577" customFormat="false" ht="13.8" hidden="true" customHeight="false" outlineLevel="0" collapsed="false">
      <c r="A577" s="25"/>
      <c r="B577" s="23"/>
      <c r="C577" s="24"/>
      <c r="D577" s="4"/>
      <c r="E577" s="4" t="s">
        <v>173</v>
      </c>
      <c r="F577" s="4"/>
      <c r="G577" s="26" t="s">
        <v>116</v>
      </c>
      <c r="H577" s="26" t="s">
        <v>106</v>
      </c>
      <c r="I577" s="26" t="s">
        <v>76</v>
      </c>
      <c r="J577" s="27" t="s">
        <v>77</v>
      </c>
      <c r="K577" s="28" t="n">
        <v>15</v>
      </c>
      <c r="L577" s="29" t="n">
        <v>0.6875</v>
      </c>
      <c r="M577" s="29" t="n">
        <v>0.597222222222222</v>
      </c>
      <c r="N577" s="26" t="s">
        <v>77</v>
      </c>
      <c r="O577" s="26" t="s">
        <v>78</v>
      </c>
      <c r="P577" s="30" t="n">
        <v>50</v>
      </c>
      <c r="Q577" s="30" t="n">
        <f aca="false">P577*T577</f>
        <v>13.11</v>
      </c>
      <c r="R577" s="30" t="s">
        <v>79</v>
      </c>
      <c r="S577" s="30" t="s">
        <v>79</v>
      </c>
      <c r="T577" s="31" t="n">
        <v>0.2622</v>
      </c>
      <c r="U577" s="31"/>
      <c r="V577" s="31" t="str">
        <f aca="false">_xlfn.CONCAT(H577,"/",G577)</f>
        <v>DKK/GYD</v>
      </c>
      <c r="W577" s="31" t="n">
        <f aca="false">ABS(10000*(U577-T577))</f>
        <v>2622</v>
      </c>
      <c r="X577" s="32" t="n">
        <f aca="false">IF(LEFT(V577,3)=G577,1,-1)</f>
        <v>-1</v>
      </c>
      <c r="Y577" s="31" t="n">
        <f aca="false">IF(O577="Yes",S577-W577,Q577)</f>
        <v>13.11</v>
      </c>
      <c r="Z577" s="32" t="n">
        <f aca="false">Q577*3</f>
        <v>39.33</v>
      </c>
      <c r="AA577" s="33" t="n">
        <f aca="false">IF(O577="Yes",(Z577-S577)*100,(Z577-Q577)*100)</f>
        <v>2622</v>
      </c>
      <c r="AB577" s="34" t="n">
        <f aca="false">IF(ABS(Y577)&lt;Z577,IF(O577="Yes",U577+(X577*S577)/10000,T577+(X577*Q577)/10000),"Error msg/No rate shown")</f>
        <v>0.260889</v>
      </c>
      <c r="AC577" s="34"/>
      <c r="AD577" s="34"/>
      <c r="AE577" s="35"/>
      <c r="AF577" s="35"/>
      <c r="AH577" s="36"/>
      <c r="AI577" s="36"/>
      <c r="AJ577" s="36"/>
      <c r="AK577" s="0" t="n">
        <v>3</v>
      </c>
    </row>
    <row r="578" customFormat="false" ht="13.8" hidden="true" customHeight="false" outlineLevel="0" collapsed="false">
      <c r="A578" s="25"/>
      <c r="B578" s="23"/>
      <c r="C578" s="24"/>
      <c r="D578" s="4"/>
      <c r="E578" s="4" t="s">
        <v>173</v>
      </c>
      <c r="F578" s="4"/>
      <c r="G578" s="26" t="s">
        <v>117</v>
      </c>
      <c r="H578" s="26" t="s">
        <v>106</v>
      </c>
      <c r="I578" s="26" t="s">
        <v>76</v>
      </c>
      <c r="J578" s="27" t="s">
        <v>77</v>
      </c>
      <c r="K578" s="28" t="n">
        <v>15</v>
      </c>
      <c r="L578" s="29" t="n">
        <v>0.6875</v>
      </c>
      <c r="M578" s="29" t="n">
        <v>0.597222222222222</v>
      </c>
      <c r="N578" s="26" t="s">
        <v>77</v>
      </c>
      <c r="O578" s="26" t="s">
        <v>78</v>
      </c>
      <c r="P578" s="30" t="n">
        <v>50</v>
      </c>
      <c r="Q578" s="30" t="n">
        <f aca="false">P578*T578</f>
        <v>184.32</v>
      </c>
      <c r="R578" s="30" t="s">
        <v>79</v>
      </c>
      <c r="S578" s="30" t="s">
        <v>79</v>
      </c>
      <c r="T578" s="31" t="n">
        <v>3.6864</v>
      </c>
      <c r="U578" s="31"/>
      <c r="V578" s="31" t="str">
        <f aca="false">_xlfn.CONCAT(H578,"/",G578)</f>
        <v>DKK/HNL</v>
      </c>
      <c r="W578" s="31" t="n">
        <f aca="false">ABS(10000*(U578-T578))</f>
        <v>36864</v>
      </c>
      <c r="X578" s="32" t="n">
        <f aca="false">IF(LEFT(V578,3)=G578,1,-1)</f>
        <v>-1</v>
      </c>
      <c r="Y578" s="31" t="n">
        <f aca="false">IF(O578="Yes",S578-W578,Q578)</f>
        <v>184.32</v>
      </c>
      <c r="Z578" s="32" t="n">
        <f aca="false">Q578*3</f>
        <v>552.96</v>
      </c>
      <c r="AA578" s="33" t="n">
        <f aca="false">IF(O578="Yes",(Z578-S578)*100,(Z578-Q578)*100)</f>
        <v>36864</v>
      </c>
      <c r="AB578" s="34" t="n">
        <f aca="false">IF(ABS(Y578)&lt;Z578,IF(O578="Yes",U578+(X578*S578)/10000,T578+(X578*Q578)/10000),"Error msg/No rate shown")</f>
        <v>3.667968</v>
      </c>
      <c r="AC578" s="34"/>
      <c r="AD578" s="34"/>
      <c r="AE578" s="35"/>
      <c r="AF578" s="35"/>
      <c r="AH578" s="36"/>
      <c r="AI578" s="36"/>
      <c r="AJ578" s="36"/>
      <c r="AK578" s="0" t="n">
        <v>3</v>
      </c>
    </row>
    <row r="579" customFormat="false" ht="13.8" hidden="true" customHeight="false" outlineLevel="0" collapsed="false">
      <c r="A579" s="25"/>
      <c r="B579" s="23"/>
      <c r="C579" s="24"/>
      <c r="D579" s="4"/>
      <c r="E579" s="4" t="s">
        <v>172</v>
      </c>
      <c r="F579" s="4" t="s">
        <v>82</v>
      </c>
      <c r="G579" s="26" t="s">
        <v>118</v>
      </c>
      <c r="H579" s="26" t="s">
        <v>106</v>
      </c>
      <c r="I579" s="26" t="s">
        <v>91</v>
      </c>
      <c r="J579" s="27" t="s">
        <v>77</v>
      </c>
      <c r="K579" s="28" t="n">
        <v>15</v>
      </c>
      <c r="L579" s="29" t="n">
        <v>0.6875</v>
      </c>
      <c r="M579" s="29" t="n">
        <v>0.597222222222222</v>
      </c>
      <c r="N579" s="26" t="s">
        <v>77</v>
      </c>
      <c r="O579" s="26" t="s">
        <v>78</v>
      </c>
      <c r="P579" s="30" t="n">
        <v>50</v>
      </c>
      <c r="Q579" s="30" t="n">
        <f aca="false">P579*T579</f>
        <v>58.145</v>
      </c>
      <c r="R579" s="30" t="s">
        <v>79</v>
      </c>
      <c r="S579" s="30" t="s">
        <v>79</v>
      </c>
      <c r="T579" s="31" t="n">
        <v>1.1629</v>
      </c>
      <c r="U579" s="31"/>
      <c r="V579" s="31" t="str">
        <f aca="false">_xlfn.CONCAT(H579,"/",G579)</f>
        <v>DKK/HKD</v>
      </c>
      <c r="W579" s="31" t="n">
        <f aca="false">ABS(10000*(U579-T579))</f>
        <v>11629</v>
      </c>
      <c r="X579" s="32" t="n">
        <f aca="false">IF(LEFT(V579,3)=G579,1,-1)</f>
        <v>-1</v>
      </c>
      <c r="Y579" s="31" t="n">
        <f aca="false">IF(O579="Yes",S579-W579,Q579)</f>
        <v>58.145</v>
      </c>
      <c r="Z579" s="32" t="n">
        <f aca="false">Q579*3</f>
        <v>174.435</v>
      </c>
      <c r="AA579" s="33" t="n">
        <f aca="false">IF(O579="Yes",(Z579-S579)*100,(Z579-Q579)*100)</f>
        <v>11629</v>
      </c>
      <c r="AB579" s="34" t="n">
        <f aca="false">IF(ABS(Y579)&lt;Z579,IF(O579="Yes",U579+(X579*S579)/10000,T579+(X579*Q579)/10000),"Error msg/No rate shown")</f>
        <v>1.1570855</v>
      </c>
      <c r="AC579" s="34"/>
      <c r="AD579" s="34"/>
      <c r="AE579" s="35"/>
      <c r="AF579" s="35"/>
      <c r="AH579" s="36"/>
      <c r="AI579" s="36"/>
      <c r="AJ579" s="36"/>
      <c r="AK579" s="0" t="n">
        <v>3</v>
      </c>
    </row>
    <row r="580" customFormat="false" ht="13.8" hidden="true" customHeight="false" outlineLevel="0" collapsed="false">
      <c r="A580" s="25"/>
      <c r="B580" s="23"/>
      <c r="C580" s="24"/>
      <c r="D580" s="4"/>
      <c r="E580" s="4" t="s">
        <v>172</v>
      </c>
      <c r="F580" s="4" t="s">
        <v>82</v>
      </c>
      <c r="G580" s="26" t="s">
        <v>119</v>
      </c>
      <c r="H580" s="26" t="s">
        <v>106</v>
      </c>
      <c r="I580" s="26" t="s">
        <v>76</v>
      </c>
      <c r="J580" s="27" t="s">
        <v>77</v>
      </c>
      <c r="K580" s="28" t="n">
        <v>15</v>
      </c>
      <c r="L580" s="29" t="n">
        <v>0.6875</v>
      </c>
      <c r="M580" s="29" t="n">
        <v>0.597222222222222</v>
      </c>
      <c r="N580" s="26" t="s">
        <v>77</v>
      </c>
      <c r="O580" s="26" t="s">
        <v>78</v>
      </c>
      <c r="P580" s="30" t="n">
        <v>50</v>
      </c>
      <c r="Q580" s="30" t="n">
        <f aca="false">P580*T580</f>
        <v>2634.54</v>
      </c>
      <c r="R580" s="30" t="s">
        <v>79</v>
      </c>
      <c r="S580" s="30" t="s">
        <v>79</v>
      </c>
      <c r="T580" s="31" t="n">
        <v>52.6908</v>
      </c>
      <c r="U580" s="31"/>
      <c r="V580" s="31" t="str">
        <f aca="false">_xlfn.CONCAT(H580,"/",G580)</f>
        <v>DKK/HUF</v>
      </c>
      <c r="W580" s="31" t="n">
        <f aca="false">ABS(10000*(U580-T580))</f>
        <v>526908</v>
      </c>
      <c r="X580" s="32" t="n">
        <f aca="false">IF(LEFT(V580,3)=G580,1,-1)</f>
        <v>-1</v>
      </c>
      <c r="Y580" s="31" t="n">
        <f aca="false">IF(O580="Yes",S580-W580,Q580)</f>
        <v>2634.54</v>
      </c>
      <c r="Z580" s="32" t="n">
        <f aca="false">Q580*3</f>
        <v>7903.62</v>
      </c>
      <c r="AA580" s="33" t="n">
        <f aca="false">IF(O580="Yes",(Z580-S580)*100,(Z580-Q580)*100)</f>
        <v>526908</v>
      </c>
      <c r="AB580" s="34" t="n">
        <f aca="false">IF(ABS(Y580)&lt;Z580,IF(O580="Yes",U580+(X580*S580)/10000,T580+(X580*Q580)/10000),"Error msg/No rate shown")</f>
        <v>52.427346</v>
      </c>
      <c r="AC580" s="34"/>
      <c r="AD580" s="34"/>
      <c r="AE580" s="35"/>
      <c r="AF580" s="35"/>
      <c r="AH580" s="36"/>
      <c r="AI580" s="36"/>
      <c r="AJ580" s="36"/>
      <c r="AK580" s="0" t="n">
        <v>3</v>
      </c>
    </row>
    <row r="581" customFormat="false" ht="13.8" hidden="true" customHeight="false" outlineLevel="0" collapsed="false">
      <c r="A581" s="25"/>
      <c r="B581" s="23"/>
      <c r="C581" s="24"/>
      <c r="D581" s="4"/>
      <c r="E581" s="4" t="s">
        <v>173</v>
      </c>
      <c r="F581" s="4"/>
      <c r="G581" s="26" t="s">
        <v>120</v>
      </c>
      <c r="H581" s="26" t="s">
        <v>106</v>
      </c>
      <c r="I581" s="26" t="s">
        <v>76</v>
      </c>
      <c r="J581" s="27" t="s">
        <v>77</v>
      </c>
      <c r="K581" s="28" t="n">
        <v>15</v>
      </c>
      <c r="L581" s="29" t="n">
        <v>0.6875</v>
      </c>
      <c r="M581" s="29" t="n">
        <v>0.597222222222222</v>
      </c>
      <c r="N581" s="26" t="s">
        <v>77</v>
      </c>
      <c r="O581" s="26" t="s">
        <v>78</v>
      </c>
      <c r="P581" s="30" t="n">
        <v>50</v>
      </c>
      <c r="Q581" s="30" t="n">
        <f aca="false">P581*T581</f>
        <v>625.375</v>
      </c>
      <c r="R581" s="30" t="s">
        <v>79</v>
      </c>
      <c r="S581" s="30" t="s">
        <v>79</v>
      </c>
      <c r="T581" s="31" t="n">
        <v>12.5075</v>
      </c>
      <c r="U581" s="31"/>
      <c r="V581" s="31" t="str">
        <f aca="false">_xlfn.CONCAT(H581,"/",G581)</f>
        <v>DKK/INR</v>
      </c>
      <c r="W581" s="31" t="n">
        <f aca="false">ABS(10000*(U581-T581))</f>
        <v>125075</v>
      </c>
      <c r="X581" s="32" t="n">
        <f aca="false">IF(LEFT(V581,3)=G581,1,-1)</f>
        <v>-1</v>
      </c>
      <c r="Y581" s="31" t="n">
        <f aca="false">IF(O581="Yes",S581-W581,Q581)</f>
        <v>625.375</v>
      </c>
      <c r="Z581" s="32" t="n">
        <f aca="false">Q581*3</f>
        <v>1876.125</v>
      </c>
      <c r="AA581" s="33" t="n">
        <f aca="false">IF(O581="Yes",(Z581-S581)*100,(Z581-Q581)*100)</f>
        <v>125075</v>
      </c>
      <c r="AB581" s="34" t="n">
        <f aca="false">IF(ABS(Y581)&lt;Z581,IF(O581="Yes",U581+(X581*S581)/10000,T581+(X581*Q581)/10000),"Error msg/No rate shown")</f>
        <v>12.4449625</v>
      </c>
      <c r="AC581" s="34"/>
      <c r="AD581" s="34"/>
      <c r="AE581" s="35"/>
      <c r="AF581" s="35"/>
      <c r="AH581" s="36"/>
      <c r="AI581" s="36"/>
      <c r="AJ581" s="36"/>
      <c r="AK581" s="0" t="n">
        <v>3</v>
      </c>
    </row>
    <row r="582" customFormat="false" ht="13.8" hidden="true" customHeight="false" outlineLevel="0" collapsed="false">
      <c r="A582" s="25"/>
      <c r="B582" s="23"/>
      <c r="C582" s="24"/>
      <c r="D582" s="4"/>
      <c r="E582" s="4" t="s">
        <v>173</v>
      </c>
      <c r="F582" s="4"/>
      <c r="G582" s="26" t="s">
        <v>121</v>
      </c>
      <c r="H582" s="26" t="s">
        <v>106</v>
      </c>
      <c r="I582" s="26" t="s">
        <v>76</v>
      </c>
      <c r="J582" s="27" t="s">
        <v>77</v>
      </c>
      <c r="K582" s="28" t="n">
        <v>15</v>
      </c>
      <c r="L582" s="29" t="n">
        <v>0.6875</v>
      </c>
      <c r="M582" s="29" t="n">
        <v>0.597222222222222</v>
      </c>
      <c r="N582" s="26" t="s">
        <v>77</v>
      </c>
      <c r="O582" s="26" t="s">
        <v>78</v>
      </c>
      <c r="P582" s="30" t="n">
        <v>50</v>
      </c>
      <c r="Q582" s="30" t="n">
        <f aca="false">P582*T582</f>
        <v>114937.5</v>
      </c>
      <c r="R582" s="30" t="s">
        <v>79</v>
      </c>
      <c r="S582" s="30" t="s">
        <v>79</v>
      </c>
      <c r="T582" s="31" t="n">
        <v>2298.75</v>
      </c>
      <c r="U582" s="31"/>
      <c r="V582" s="31" t="str">
        <f aca="false">_xlfn.CONCAT(H582,"/",G582)</f>
        <v>DKK/IDR</v>
      </c>
      <c r="W582" s="31" t="n">
        <f aca="false">ABS(10000*(U582-T582))</f>
        <v>22987500</v>
      </c>
      <c r="X582" s="32" t="n">
        <f aca="false">IF(LEFT(V582,3)=G582,1,-1)</f>
        <v>-1</v>
      </c>
      <c r="Y582" s="31" t="n">
        <f aca="false">IF(O582="Yes",S582-W582,Q582)</f>
        <v>114937.5</v>
      </c>
      <c r="Z582" s="32" t="n">
        <f aca="false">Q582*3</f>
        <v>344812.5</v>
      </c>
      <c r="AA582" s="33" t="n">
        <f aca="false">IF(O582="Yes",(Z582-S582)*100,(Z582-Q582)*100)</f>
        <v>22987500</v>
      </c>
      <c r="AB582" s="34" t="n">
        <f aca="false">IF(ABS(Y582)&lt;Z582,IF(O582="Yes",U582+(X582*S582)/10000,T582+(X582*Q582)/10000),"Error msg/No rate shown")</f>
        <v>2287.25625</v>
      </c>
      <c r="AC582" s="34"/>
      <c r="AD582" s="34"/>
      <c r="AE582" s="35"/>
      <c r="AF582" s="35"/>
      <c r="AH582" s="36"/>
      <c r="AI582" s="36"/>
      <c r="AJ582" s="36"/>
      <c r="AK582" s="0" t="n">
        <v>3</v>
      </c>
    </row>
    <row r="583" customFormat="false" ht="13.8" hidden="true" customHeight="false" outlineLevel="0" collapsed="false">
      <c r="A583" s="25"/>
      <c r="B583" s="23"/>
      <c r="C583" s="24"/>
      <c r="D583" s="4"/>
      <c r="E583" s="4" t="s">
        <v>172</v>
      </c>
      <c r="F583" s="4" t="s">
        <v>82</v>
      </c>
      <c r="G583" s="26" t="s">
        <v>122</v>
      </c>
      <c r="H583" s="26" t="s">
        <v>106</v>
      </c>
      <c r="I583" s="26" t="s">
        <v>76</v>
      </c>
      <c r="J583" s="27" t="s">
        <v>77</v>
      </c>
      <c r="K583" s="28" t="n">
        <v>15</v>
      </c>
      <c r="L583" s="29" t="n">
        <v>0.6875</v>
      </c>
      <c r="M583" s="29" t="n">
        <v>0.597222222222222</v>
      </c>
      <c r="N583" s="26" t="s">
        <v>77</v>
      </c>
      <c r="O583" s="26" t="s">
        <v>78</v>
      </c>
      <c r="P583" s="30" t="n">
        <v>50</v>
      </c>
      <c r="Q583" s="30" t="n">
        <f aca="false">P583*T583</f>
        <v>27.28</v>
      </c>
      <c r="R583" s="30" t="s">
        <v>79</v>
      </c>
      <c r="S583" s="30" t="s">
        <v>79</v>
      </c>
      <c r="T583" s="31" t="n">
        <v>0.5456</v>
      </c>
      <c r="U583" s="31"/>
      <c r="V583" s="31" t="str">
        <f aca="false">_xlfn.CONCAT(H583,"/",G583)</f>
        <v>DKK/ILS</v>
      </c>
      <c r="W583" s="31" t="n">
        <f aca="false">ABS(10000*(U583-T583))</f>
        <v>5456</v>
      </c>
      <c r="X583" s="32" t="n">
        <f aca="false">IF(LEFT(V583,3)=G583,1,-1)</f>
        <v>-1</v>
      </c>
      <c r="Y583" s="31" t="n">
        <f aca="false">IF(O583="Yes",S583-W583,Q583)</f>
        <v>27.28</v>
      </c>
      <c r="Z583" s="32" t="n">
        <f aca="false">Q583*3</f>
        <v>81.84</v>
      </c>
      <c r="AA583" s="33" t="n">
        <f aca="false">IF(O583="Yes",(Z583-S583)*100,(Z583-Q583)*100)</f>
        <v>5456</v>
      </c>
      <c r="AB583" s="34" t="n">
        <f aca="false">IF(ABS(Y583)&lt;Z583,IF(O583="Yes",U583+(X583*S583)/10000,T583+(X583*Q583)/10000),"Error msg/No rate shown")</f>
        <v>0.542872</v>
      </c>
      <c r="AC583" s="34"/>
      <c r="AD583" s="34"/>
      <c r="AE583" s="35"/>
      <c r="AF583" s="35"/>
      <c r="AH583" s="36"/>
      <c r="AI583" s="36"/>
      <c r="AJ583" s="36"/>
      <c r="AK583" s="0" t="n">
        <v>3</v>
      </c>
    </row>
    <row r="584" customFormat="false" ht="13.8" hidden="true" customHeight="false" outlineLevel="0" collapsed="false">
      <c r="A584" s="25"/>
      <c r="B584" s="23"/>
      <c r="C584" s="24"/>
      <c r="D584" s="4"/>
      <c r="E584" s="4" t="s">
        <v>172</v>
      </c>
      <c r="F584" s="4" t="s">
        <v>82</v>
      </c>
      <c r="G584" s="26" t="s">
        <v>123</v>
      </c>
      <c r="H584" s="26" t="s">
        <v>106</v>
      </c>
      <c r="I584" s="26" t="s">
        <v>91</v>
      </c>
      <c r="J584" s="27" t="s">
        <v>77</v>
      </c>
      <c r="K584" s="28" t="n">
        <v>15</v>
      </c>
      <c r="L584" s="29" t="n">
        <v>0.6875</v>
      </c>
      <c r="M584" s="29" t="n">
        <v>0.597222222222222</v>
      </c>
      <c r="N584" s="26" t="s">
        <v>77</v>
      </c>
      <c r="O584" s="26" t="s">
        <v>78</v>
      </c>
      <c r="P584" s="30" t="n">
        <v>50</v>
      </c>
      <c r="Q584" s="30" t="n">
        <f aca="false">P584*T584</f>
        <v>1077.67</v>
      </c>
      <c r="R584" s="30" t="s">
        <v>79</v>
      </c>
      <c r="S584" s="30" t="s">
        <v>79</v>
      </c>
      <c r="T584" s="31" t="n">
        <v>21.5534</v>
      </c>
      <c r="U584" s="31"/>
      <c r="V584" s="31" t="str">
        <f aca="false">_xlfn.CONCAT(H584,"/",G584)</f>
        <v>DKK/JPY</v>
      </c>
      <c r="W584" s="31" t="n">
        <f aca="false">ABS(10000*(U584-T584))</f>
        <v>215534</v>
      </c>
      <c r="X584" s="32" t="n">
        <f aca="false">IF(LEFT(V584,3)=G584,1,-1)</f>
        <v>-1</v>
      </c>
      <c r="Y584" s="31" t="n">
        <f aca="false">IF(O584="Yes",S584-W584,Q584)</f>
        <v>1077.67</v>
      </c>
      <c r="Z584" s="32" t="n">
        <f aca="false">Q584*3</f>
        <v>3233.01</v>
      </c>
      <c r="AA584" s="33" t="n">
        <f aca="false">IF(O584="Yes",(Z584-S584)*100,(Z584-Q584)*100)</f>
        <v>215534</v>
      </c>
      <c r="AB584" s="34" t="n">
        <f aca="false">IF(ABS(Y584)&lt;Z584,IF(O584="Yes",U584+(X584*S584)/10000,T584+(X584*Q584)/10000),"Error msg/No rate shown")</f>
        <v>21.445633</v>
      </c>
      <c r="AC584" s="34"/>
      <c r="AD584" s="34"/>
      <c r="AE584" s="35"/>
      <c r="AF584" s="35"/>
      <c r="AH584" s="36"/>
      <c r="AI584" s="36"/>
      <c r="AJ584" s="36"/>
      <c r="AK584" s="0" t="n">
        <v>3</v>
      </c>
    </row>
    <row r="585" customFormat="false" ht="13.8" hidden="true" customHeight="false" outlineLevel="0" collapsed="false">
      <c r="A585" s="25"/>
      <c r="B585" s="23"/>
      <c r="C585" s="24"/>
      <c r="D585" s="4"/>
      <c r="E585" s="4" t="s">
        <v>173</v>
      </c>
      <c r="F585" s="4"/>
      <c r="G585" s="26" t="s">
        <v>124</v>
      </c>
      <c r="H585" s="26" t="s">
        <v>106</v>
      </c>
      <c r="I585" s="26" t="s">
        <v>76</v>
      </c>
      <c r="J585" s="27" t="s">
        <v>77</v>
      </c>
      <c r="K585" s="28" t="n">
        <v>15</v>
      </c>
      <c r="L585" s="29" t="n">
        <v>0.6875</v>
      </c>
      <c r="M585" s="29" t="n">
        <v>0.597222222222222</v>
      </c>
      <c r="N585" s="26" t="s">
        <v>77</v>
      </c>
      <c r="O585" s="26" t="s">
        <v>78</v>
      </c>
      <c r="P585" s="30" t="n">
        <v>50</v>
      </c>
      <c r="Q585" s="30" t="n">
        <f aca="false">P585*T585</f>
        <v>5.275</v>
      </c>
      <c r="R585" s="30" t="s">
        <v>79</v>
      </c>
      <c r="S585" s="30" t="s">
        <v>79</v>
      </c>
      <c r="T585" s="31" t="n">
        <v>0.1055</v>
      </c>
      <c r="U585" s="31"/>
      <c r="V585" s="31" t="str">
        <f aca="false">_xlfn.CONCAT(H585,"/",G585)</f>
        <v>DKK/JOD</v>
      </c>
      <c r="W585" s="31" t="n">
        <f aca="false">ABS(10000*(U585-T585))</f>
        <v>1055</v>
      </c>
      <c r="X585" s="32" t="n">
        <f aca="false">IF(LEFT(V585,3)=G585,1,-1)</f>
        <v>-1</v>
      </c>
      <c r="Y585" s="31" t="n">
        <f aca="false">IF(O585="Yes",S585-W585,Q585)</f>
        <v>5.275</v>
      </c>
      <c r="Z585" s="32" t="n">
        <f aca="false">Q585*3</f>
        <v>15.825</v>
      </c>
      <c r="AA585" s="33" t="n">
        <f aca="false">IF(O585="Yes",(Z585-S585)*100,(Z585-Q585)*100)</f>
        <v>1055</v>
      </c>
      <c r="AB585" s="34" t="n">
        <f aca="false">IF(ABS(Y585)&lt;Z585,IF(O585="Yes",U585+(X585*S585)/10000,T585+(X585*Q585)/10000),"Error msg/No rate shown")</f>
        <v>0.1049725</v>
      </c>
      <c r="AC585" s="34"/>
      <c r="AD585" s="34"/>
      <c r="AE585" s="35"/>
      <c r="AF585" s="35"/>
      <c r="AH585" s="36"/>
      <c r="AI585" s="36"/>
      <c r="AJ585" s="36"/>
      <c r="AK585" s="0" t="n">
        <v>3</v>
      </c>
    </row>
    <row r="586" customFormat="false" ht="13.8" hidden="true" customHeight="false" outlineLevel="0" collapsed="false">
      <c r="A586" s="25"/>
      <c r="B586" s="23"/>
      <c r="C586" s="24"/>
      <c r="D586" s="4"/>
      <c r="E586" s="4" t="s">
        <v>173</v>
      </c>
      <c r="F586" s="4"/>
      <c r="G586" s="26" t="s">
        <v>125</v>
      </c>
      <c r="H586" s="26" t="s">
        <v>106</v>
      </c>
      <c r="I586" s="26" t="s">
        <v>76</v>
      </c>
      <c r="J586" s="27" t="s">
        <v>77</v>
      </c>
      <c r="K586" s="28" t="n">
        <v>15</v>
      </c>
      <c r="L586" s="29" t="n">
        <v>0.6875</v>
      </c>
      <c r="M586" s="29" t="n">
        <v>0.597222222222222</v>
      </c>
      <c r="N586" s="26" t="s">
        <v>77</v>
      </c>
      <c r="O586" s="26" t="s">
        <v>78</v>
      </c>
      <c r="P586" s="30" t="n">
        <v>50</v>
      </c>
      <c r="Q586" s="30" t="n">
        <f aca="false">P586*T586</f>
        <v>955.95</v>
      </c>
      <c r="R586" s="30" t="s">
        <v>79</v>
      </c>
      <c r="S586" s="30" t="s">
        <v>79</v>
      </c>
      <c r="T586" s="31" t="n">
        <v>19.119</v>
      </c>
      <c r="U586" s="31"/>
      <c r="V586" s="31" t="str">
        <f aca="false">_xlfn.CONCAT(H586,"/",G586)</f>
        <v>DKK/KES</v>
      </c>
      <c r="W586" s="31" t="n">
        <f aca="false">ABS(10000*(U586-T586))</f>
        <v>191190</v>
      </c>
      <c r="X586" s="32" t="n">
        <f aca="false">IF(LEFT(V586,3)=G586,1,-1)</f>
        <v>-1</v>
      </c>
      <c r="Y586" s="31" t="n">
        <f aca="false">IF(O586="Yes",S586-W586,Q586)</f>
        <v>955.95</v>
      </c>
      <c r="Z586" s="32" t="n">
        <f aca="false">Q586*3</f>
        <v>2867.85</v>
      </c>
      <c r="AA586" s="33" t="n">
        <f aca="false">IF(O586="Yes",(Z586-S586)*100,(Z586-Q586)*100)</f>
        <v>191190</v>
      </c>
      <c r="AB586" s="34" t="n">
        <f aca="false">IF(ABS(Y586)&lt;Z586,IF(O586="Yes",U586+(X586*S586)/10000,T586+(X586*Q586)/10000),"Error msg/No rate shown")</f>
        <v>19.023405</v>
      </c>
      <c r="AC586" s="34"/>
      <c r="AD586" s="34"/>
      <c r="AE586" s="35"/>
      <c r="AF586" s="35"/>
      <c r="AH586" s="36"/>
      <c r="AI586" s="36"/>
      <c r="AJ586" s="36"/>
      <c r="AK586" s="0" t="n">
        <v>3</v>
      </c>
    </row>
    <row r="587" customFormat="false" ht="13.8" hidden="true" customHeight="false" outlineLevel="0" collapsed="false">
      <c r="A587" s="25"/>
      <c r="B587" s="23"/>
      <c r="C587" s="24"/>
      <c r="D587" s="4"/>
      <c r="E587" s="4" t="s">
        <v>173</v>
      </c>
      <c r="F587" s="4"/>
      <c r="G587" s="26" t="s">
        <v>126</v>
      </c>
      <c r="H587" s="26" t="s">
        <v>106</v>
      </c>
      <c r="I587" s="26" t="s">
        <v>76</v>
      </c>
      <c r="J587" s="27" t="s">
        <v>77</v>
      </c>
      <c r="K587" s="28" t="n">
        <v>15</v>
      </c>
      <c r="L587" s="29" t="n">
        <v>0.6875</v>
      </c>
      <c r="M587" s="29" t="n">
        <v>0.597222222222222</v>
      </c>
      <c r="N587" s="26" t="s">
        <v>77</v>
      </c>
      <c r="O587" s="26" t="s">
        <v>78</v>
      </c>
      <c r="P587" s="30" t="n">
        <v>50</v>
      </c>
      <c r="Q587" s="30" t="n">
        <f aca="false">P587*T587</f>
        <v>9958.1</v>
      </c>
      <c r="R587" s="30" t="s">
        <v>79</v>
      </c>
      <c r="S587" s="30" t="s">
        <v>79</v>
      </c>
      <c r="T587" s="31" t="n">
        <v>199.162</v>
      </c>
      <c r="U587" s="31"/>
      <c r="V587" s="31" t="str">
        <f aca="false">_xlfn.CONCAT(H587,"/",G587)</f>
        <v>DKK/KRW</v>
      </c>
      <c r="W587" s="31" t="n">
        <f aca="false">ABS(10000*(U587-T587))</f>
        <v>1991620</v>
      </c>
      <c r="X587" s="32" t="n">
        <f aca="false">IF(LEFT(V587,3)=G587,1,-1)</f>
        <v>-1</v>
      </c>
      <c r="Y587" s="31" t="n">
        <f aca="false">IF(O587="Yes",S587-W587,Q587)</f>
        <v>9958.1</v>
      </c>
      <c r="Z587" s="32" t="n">
        <f aca="false">Q587*3</f>
        <v>29874.3</v>
      </c>
      <c r="AA587" s="33" t="n">
        <f aca="false">IF(O587="Yes",(Z587-S587)*100,(Z587-Q587)*100)</f>
        <v>1991620</v>
      </c>
      <c r="AB587" s="34" t="n">
        <f aca="false">IF(ABS(Y587)&lt;Z587,IF(O587="Yes",U587+(X587*S587)/10000,T587+(X587*Q587)/10000),"Error msg/No rate shown")</f>
        <v>198.16619</v>
      </c>
      <c r="AC587" s="34"/>
      <c r="AD587" s="34"/>
      <c r="AE587" s="35"/>
      <c r="AF587" s="35"/>
      <c r="AH587" s="36"/>
      <c r="AI587" s="36"/>
      <c r="AJ587" s="36"/>
      <c r="AK587" s="0" t="n">
        <v>3</v>
      </c>
    </row>
    <row r="588" customFormat="false" ht="13.8" hidden="true" customHeight="false" outlineLevel="0" collapsed="false">
      <c r="A588" s="25"/>
      <c r="B588" s="23"/>
      <c r="C588" s="24"/>
      <c r="D588" s="4"/>
      <c r="E588" s="4" t="s">
        <v>173</v>
      </c>
      <c r="F588" s="4"/>
      <c r="G588" s="26" t="s">
        <v>127</v>
      </c>
      <c r="H588" s="26" t="s">
        <v>106</v>
      </c>
      <c r="I588" s="26" t="s">
        <v>91</v>
      </c>
      <c r="J588" s="27" t="s">
        <v>77</v>
      </c>
      <c r="K588" s="28" t="n">
        <v>15</v>
      </c>
      <c r="L588" s="29" t="n">
        <v>0.6875</v>
      </c>
      <c r="M588" s="29" t="n">
        <v>0.597222222222222</v>
      </c>
      <c r="N588" s="26" t="s">
        <v>77</v>
      </c>
      <c r="O588" s="26" t="s">
        <v>78</v>
      </c>
      <c r="P588" s="30" t="n">
        <v>50</v>
      </c>
      <c r="Q588" s="30" t="n">
        <f aca="false">P588*T588</f>
        <v>2.2735</v>
      </c>
      <c r="R588" s="30" t="s">
        <v>79</v>
      </c>
      <c r="S588" s="30" t="s">
        <v>79</v>
      </c>
      <c r="T588" s="31" t="n">
        <v>0.04547</v>
      </c>
      <c r="U588" s="31"/>
      <c r="V588" s="31" t="str">
        <f aca="false">_xlfn.CONCAT(H588,"/",G588)</f>
        <v>DKK/KWD</v>
      </c>
      <c r="W588" s="31" t="n">
        <f aca="false">ABS(10000*(U588-T588))</f>
        <v>454.7</v>
      </c>
      <c r="X588" s="32" t="n">
        <f aca="false">IF(LEFT(V588,3)=G588,1,-1)</f>
        <v>-1</v>
      </c>
      <c r="Y588" s="31" t="n">
        <f aca="false">IF(O588="Yes",S588-W588,Q588)</f>
        <v>2.2735</v>
      </c>
      <c r="Z588" s="32" t="n">
        <f aca="false">Q588*3</f>
        <v>6.8205</v>
      </c>
      <c r="AA588" s="33" t="n">
        <f aca="false">IF(O588="Yes",(Z588-S588)*100,(Z588-Q588)*100)</f>
        <v>454.7</v>
      </c>
      <c r="AB588" s="34" t="n">
        <f aca="false">IF(ABS(Y588)&lt;Z588,IF(O588="Yes",U588+(X588*S588)/10000,T588+(X588*Q588)/10000),"Error msg/No rate shown")</f>
        <v>0.04524265</v>
      </c>
      <c r="AC588" s="34"/>
      <c r="AD588" s="34"/>
      <c r="AE588" s="35"/>
      <c r="AF588" s="35"/>
      <c r="AH588" s="36"/>
      <c r="AI588" s="36"/>
      <c r="AJ588" s="36"/>
      <c r="AK588" s="0" t="n">
        <v>3</v>
      </c>
    </row>
    <row r="589" customFormat="false" ht="13.8" hidden="true" customHeight="false" outlineLevel="0" collapsed="false">
      <c r="A589" s="25"/>
      <c r="B589" s="23"/>
      <c r="C589" s="24"/>
      <c r="D589" s="4"/>
      <c r="E589" s="4" t="s">
        <v>173</v>
      </c>
      <c r="F589" s="4"/>
      <c r="G589" s="26" t="s">
        <v>128</v>
      </c>
      <c r="H589" s="26" t="s">
        <v>106</v>
      </c>
      <c r="I589" s="26" t="s">
        <v>76</v>
      </c>
      <c r="J589" s="27" t="s">
        <v>77</v>
      </c>
      <c r="K589" s="28" t="n">
        <v>15</v>
      </c>
      <c r="L589" s="29" t="n">
        <v>0.6875</v>
      </c>
      <c r="M589" s="29" t="n">
        <v>0.597222222222222</v>
      </c>
      <c r="N589" s="26" t="s">
        <v>77</v>
      </c>
      <c r="O589" s="26" t="s">
        <v>78</v>
      </c>
      <c r="P589" s="30" t="n">
        <v>50</v>
      </c>
      <c r="Q589" s="30" t="n">
        <f aca="false">P589*T589</f>
        <v>132.795</v>
      </c>
      <c r="R589" s="30" t="s">
        <v>79</v>
      </c>
      <c r="S589" s="30" t="s">
        <v>79</v>
      </c>
      <c r="T589" s="31" t="n">
        <v>2.6559</v>
      </c>
      <c r="U589" s="31"/>
      <c r="V589" s="31" t="str">
        <f aca="false">_xlfn.CONCAT(H589,"/",G589)</f>
        <v>DKK/LSL</v>
      </c>
      <c r="W589" s="31" t="n">
        <f aca="false">ABS(10000*(U589-T589))</f>
        <v>26559</v>
      </c>
      <c r="X589" s="32" t="n">
        <f aca="false">IF(LEFT(V589,3)=G589,1,-1)</f>
        <v>-1</v>
      </c>
      <c r="Y589" s="31" t="n">
        <f aca="false">IF(O589="Yes",S589-W589,Q589)</f>
        <v>132.795</v>
      </c>
      <c r="Z589" s="32" t="n">
        <f aca="false">Q589*3</f>
        <v>398.385</v>
      </c>
      <c r="AA589" s="33" t="n">
        <f aca="false">IF(O589="Yes",(Z589-S589)*100,(Z589-Q589)*100)</f>
        <v>26559</v>
      </c>
      <c r="AB589" s="34" t="n">
        <f aca="false">IF(ABS(Y589)&lt;Z589,IF(O589="Yes",U589+(X589*S589)/10000,T589+(X589*Q589)/10000),"Error msg/No rate shown")</f>
        <v>2.6426205</v>
      </c>
      <c r="AC589" s="34"/>
      <c r="AD589" s="34"/>
      <c r="AE589" s="35"/>
      <c r="AF589" s="35"/>
      <c r="AH589" s="36"/>
      <c r="AI589" s="36"/>
      <c r="AJ589" s="36"/>
      <c r="AK589" s="0" t="n">
        <v>3</v>
      </c>
    </row>
    <row r="590" customFormat="false" ht="13.8" hidden="true" customHeight="false" outlineLevel="0" collapsed="false">
      <c r="A590" s="25"/>
      <c r="B590" s="23"/>
      <c r="C590" s="24"/>
      <c r="D590" s="4"/>
      <c r="E590" s="4" t="s">
        <v>172</v>
      </c>
      <c r="F590" s="4" t="s">
        <v>82</v>
      </c>
      <c r="G590" s="26" t="s">
        <v>129</v>
      </c>
      <c r="H590" s="26" t="s">
        <v>106</v>
      </c>
      <c r="I590" s="26" t="s">
        <v>76</v>
      </c>
      <c r="J590" s="27" t="s">
        <v>77</v>
      </c>
      <c r="K590" s="28" t="n">
        <v>15</v>
      </c>
      <c r="L590" s="29" t="n">
        <v>0.6875</v>
      </c>
      <c r="M590" s="29" t="n">
        <v>0.597222222222222</v>
      </c>
      <c r="N590" s="26" t="s">
        <v>77</v>
      </c>
      <c r="O590" s="26" t="s">
        <v>78</v>
      </c>
      <c r="P590" s="30" t="n">
        <v>50</v>
      </c>
      <c r="Q590" s="30" t="n">
        <f aca="false">P590*T590</f>
        <v>6.28</v>
      </c>
      <c r="R590" s="30" t="s">
        <v>79</v>
      </c>
      <c r="S590" s="30" t="s">
        <v>79</v>
      </c>
      <c r="T590" s="31" t="n">
        <v>0.1256</v>
      </c>
      <c r="U590" s="31"/>
      <c r="V590" s="31" t="str">
        <f aca="false">_xlfn.CONCAT(H590,"/",G590)</f>
        <v>DKK/CHF</v>
      </c>
      <c r="W590" s="31" t="n">
        <f aca="false">ABS(10000*(U590-T590))</f>
        <v>1256</v>
      </c>
      <c r="X590" s="32" t="n">
        <f aca="false">IF(LEFT(V590,3)=G590,1,-1)</f>
        <v>-1</v>
      </c>
      <c r="Y590" s="31" t="n">
        <f aca="false">IF(O590="Yes",S590-W590,Q590)</f>
        <v>6.28</v>
      </c>
      <c r="Z590" s="32" t="n">
        <f aca="false">Q590*3</f>
        <v>18.84</v>
      </c>
      <c r="AA590" s="33" t="n">
        <f aca="false">IF(O590="Yes",(Z590-S590)*100,(Z590-Q590)*100)</f>
        <v>1256</v>
      </c>
      <c r="AB590" s="34" t="n">
        <f aca="false">IF(ABS(Y590)&lt;Z590,IF(O590="Yes",U590+(X590*S590)/10000,T590+(X590*Q590)/10000),"Error msg/No rate shown")</f>
        <v>0.124972</v>
      </c>
      <c r="AC590" s="34"/>
      <c r="AD590" s="34"/>
      <c r="AE590" s="35"/>
      <c r="AF590" s="35"/>
      <c r="AH590" s="36"/>
      <c r="AI590" s="36"/>
      <c r="AJ590" s="36"/>
      <c r="AK590" s="0" t="n">
        <v>3</v>
      </c>
    </row>
    <row r="591" customFormat="false" ht="13.8" hidden="true" customHeight="false" outlineLevel="0" collapsed="false">
      <c r="A591" s="25"/>
      <c r="B591" s="23"/>
      <c r="C591" s="24"/>
      <c r="D591" s="4"/>
      <c r="E591" s="4" t="s">
        <v>173</v>
      </c>
      <c r="F591" s="4"/>
      <c r="G591" s="26" t="s">
        <v>130</v>
      </c>
      <c r="H591" s="26" t="s">
        <v>106</v>
      </c>
      <c r="I591" s="26" t="s">
        <v>76</v>
      </c>
      <c r="J591" s="27" t="s">
        <v>77</v>
      </c>
      <c r="K591" s="28" t="n">
        <v>15</v>
      </c>
      <c r="L591" s="29" t="n">
        <v>0.6875</v>
      </c>
      <c r="M591" s="29" t="n">
        <v>0.597222222222222</v>
      </c>
      <c r="N591" s="26" t="s">
        <v>77</v>
      </c>
      <c r="O591" s="26" t="s">
        <v>78</v>
      </c>
      <c r="P591" s="30" t="n">
        <v>50</v>
      </c>
      <c r="Q591" s="30" t="n">
        <f aca="false">P591*T591</f>
        <v>32.35</v>
      </c>
      <c r="R591" s="30" t="s">
        <v>79</v>
      </c>
      <c r="S591" s="30" t="s">
        <v>79</v>
      </c>
      <c r="T591" s="31" t="n">
        <v>0.647</v>
      </c>
      <c r="U591" s="31"/>
      <c r="V591" s="31" t="str">
        <f aca="false">_xlfn.CONCAT(H591,"/",G591)</f>
        <v>DKK/MYR</v>
      </c>
      <c r="W591" s="31" t="n">
        <f aca="false">ABS(10000*(U591-T591))</f>
        <v>6470</v>
      </c>
      <c r="X591" s="32" t="n">
        <f aca="false">IF(LEFT(V591,3)=G591,1,-1)</f>
        <v>-1</v>
      </c>
      <c r="Y591" s="31" t="n">
        <f aca="false">IF(O591="Yes",S591-W591,Q591)</f>
        <v>32.35</v>
      </c>
      <c r="Z591" s="32" t="n">
        <f aca="false">Q591*3</f>
        <v>97.05</v>
      </c>
      <c r="AA591" s="33" t="n">
        <f aca="false">IF(O591="Yes",(Z591-S591)*100,(Z591-Q591)*100)</f>
        <v>6470</v>
      </c>
      <c r="AB591" s="34" t="n">
        <f aca="false">IF(ABS(Y591)&lt;Z591,IF(O591="Yes",U591+(X591*S591)/10000,T591+(X591*Q591)/10000),"Error msg/No rate shown")</f>
        <v>0.643765</v>
      </c>
      <c r="AC591" s="34"/>
      <c r="AD591" s="34"/>
      <c r="AE591" s="35"/>
      <c r="AF591" s="35"/>
      <c r="AH591" s="36"/>
      <c r="AI591" s="36"/>
      <c r="AJ591" s="36"/>
      <c r="AK591" s="0" t="n">
        <v>3</v>
      </c>
    </row>
    <row r="592" customFormat="false" ht="13.8" hidden="true" customHeight="false" outlineLevel="0" collapsed="false">
      <c r="A592" s="25"/>
      <c r="B592" s="23"/>
      <c r="C592" s="24"/>
      <c r="D592" s="4"/>
      <c r="E592" s="4" t="s">
        <v>173</v>
      </c>
      <c r="F592" s="4"/>
      <c r="G592" s="26" t="s">
        <v>131</v>
      </c>
      <c r="H592" s="26" t="s">
        <v>106</v>
      </c>
      <c r="I592" s="26" t="s">
        <v>76</v>
      </c>
      <c r="J592" s="27" t="s">
        <v>77</v>
      </c>
      <c r="K592" s="28" t="n">
        <v>15</v>
      </c>
      <c r="L592" s="29" t="n">
        <v>0.6875</v>
      </c>
      <c r="M592" s="29" t="n">
        <v>0.597222222222222</v>
      </c>
      <c r="N592" s="26" t="s">
        <v>77</v>
      </c>
      <c r="O592" s="26" t="s">
        <v>78</v>
      </c>
      <c r="P592" s="30" t="n">
        <v>50</v>
      </c>
      <c r="Q592" s="30" t="n">
        <f aca="false">P592*T592</f>
        <v>343.02</v>
      </c>
      <c r="R592" s="30" t="s">
        <v>79</v>
      </c>
      <c r="S592" s="30" t="s">
        <v>79</v>
      </c>
      <c r="T592" s="31" t="n">
        <v>6.8604</v>
      </c>
      <c r="U592" s="31"/>
      <c r="V592" s="31" t="str">
        <f aca="false">_xlfn.CONCAT(H592,"/",G592)</f>
        <v>DKK/MUR</v>
      </c>
      <c r="W592" s="31" t="n">
        <f aca="false">ABS(10000*(U592-T592))</f>
        <v>68604</v>
      </c>
      <c r="X592" s="32" t="n">
        <f aca="false">IF(LEFT(V592,3)=G592,1,-1)</f>
        <v>-1</v>
      </c>
      <c r="Y592" s="31" t="n">
        <f aca="false">IF(O592="Yes",S592-W592,Q592)</f>
        <v>343.02</v>
      </c>
      <c r="Z592" s="32" t="n">
        <f aca="false">Q592*3</f>
        <v>1029.06</v>
      </c>
      <c r="AA592" s="33" t="n">
        <f aca="false">IF(O592="Yes",(Z592-S592)*100,(Z592-Q592)*100)</f>
        <v>68604</v>
      </c>
      <c r="AB592" s="34" t="n">
        <f aca="false">IF(ABS(Y592)&lt;Z592,IF(O592="Yes",U592+(X592*S592)/10000,T592+(X592*Q592)/10000),"Error msg/No rate shown")</f>
        <v>6.826098</v>
      </c>
      <c r="AC592" s="34"/>
      <c r="AD592" s="34"/>
      <c r="AE592" s="35"/>
      <c r="AF592" s="35"/>
      <c r="AH592" s="36"/>
      <c r="AI592" s="36"/>
      <c r="AJ592" s="36"/>
      <c r="AK592" s="0" t="n">
        <v>3</v>
      </c>
    </row>
    <row r="593" customFormat="false" ht="13.8" hidden="true" customHeight="false" outlineLevel="0" collapsed="false">
      <c r="A593" s="25"/>
      <c r="B593" s="23"/>
      <c r="C593" s="24"/>
      <c r="D593" s="4"/>
      <c r="E593" s="4" t="s">
        <v>172</v>
      </c>
      <c r="F593" s="4" t="s">
        <v>82</v>
      </c>
      <c r="G593" s="26" t="s">
        <v>132</v>
      </c>
      <c r="H593" s="26" t="s">
        <v>106</v>
      </c>
      <c r="I593" s="26" t="s">
        <v>76</v>
      </c>
      <c r="J593" s="27" t="s">
        <v>77</v>
      </c>
      <c r="K593" s="28" t="n">
        <v>15</v>
      </c>
      <c r="L593" s="29" t="n">
        <v>0.6875</v>
      </c>
      <c r="M593" s="29" t="n">
        <v>0.597222222222222</v>
      </c>
      <c r="N593" s="26" t="s">
        <v>77</v>
      </c>
      <c r="O593" s="26" t="s">
        <v>78</v>
      </c>
      <c r="P593" s="30" t="n">
        <v>50</v>
      </c>
      <c r="Q593" s="30" t="n">
        <f aca="false">P593*T593</f>
        <v>146.405</v>
      </c>
      <c r="R593" s="30" t="s">
        <v>79</v>
      </c>
      <c r="S593" s="30" t="s">
        <v>79</v>
      </c>
      <c r="T593" s="31" t="n">
        <v>2.9281</v>
      </c>
      <c r="U593" s="31"/>
      <c r="V593" s="31" t="str">
        <f aca="false">_xlfn.CONCAT(H593,"/",G593)</f>
        <v>DKK/MXN</v>
      </c>
      <c r="W593" s="31" t="n">
        <f aca="false">ABS(10000*(U593-T593))</f>
        <v>29281</v>
      </c>
      <c r="X593" s="32" t="n">
        <f aca="false">IF(LEFT(V593,3)=G593,1,-1)</f>
        <v>-1</v>
      </c>
      <c r="Y593" s="31" t="n">
        <f aca="false">IF(O593="Yes",S593-W593,Q593)</f>
        <v>146.405</v>
      </c>
      <c r="Z593" s="32" t="n">
        <f aca="false">Q593*3</f>
        <v>439.215</v>
      </c>
      <c r="AA593" s="33" t="n">
        <f aca="false">IF(O593="Yes",(Z593-S593)*100,(Z593-Q593)*100)</f>
        <v>29281</v>
      </c>
      <c r="AB593" s="34" t="n">
        <f aca="false">IF(ABS(Y593)&lt;Z593,IF(O593="Yes",U593+(X593*S593)/10000,T593+(X593*Q593)/10000),"Error msg/No rate shown")</f>
        <v>2.9134595</v>
      </c>
      <c r="AC593" s="34"/>
      <c r="AD593" s="34"/>
      <c r="AE593" s="35"/>
      <c r="AF593" s="35"/>
      <c r="AH593" s="36"/>
      <c r="AI593" s="36"/>
      <c r="AJ593" s="36"/>
      <c r="AK593" s="0" t="n">
        <v>3</v>
      </c>
    </row>
    <row r="594" customFormat="false" ht="13.8" hidden="true" customHeight="false" outlineLevel="0" collapsed="false">
      <c r="A594" s="25"/>
      <c r="B594" s="23"/>
      <c r="C594" s="24"/>
      <c r="D594" s="4"/>
      <c r="E594" s="4" t="s">
        <v>173</v>
      </c>
      <c r="F594" s="4"/>
      <c r="G594" s="26" t="s">
        <v>133</v>
      </c>
      <c r="H594" s="26" t="s">
        <v>106</v>
      </c>
      <c r="I594" s="26" t="s">
        <v>76</v>
      </c>
      <c r="J594" s="27" t="s">
        <v>77</v>
      </c>
      <c r="K594" s="28" t="n">
        <v>15</v>
      </c>
      <c r="L594" s="29" t="n">
        <v>0.6875</v>
      </c>
      <c r="M594" s="29" t="n">
        <v>0.597222222222222</v>
      </c>
      <c r="N594" s="26" t="s">
        <v>77</v>
      </c>
      <c r="O594" s="26" t="s">
        <v>78</v>
      </c>
      <c r="P594" s="30" t="n">
        <v>50</v>
      </c>
      <c r="Q594" s="30" t="n">
        <f aca="false">P594*T594</f>
        <v>2.869</v>
      </c>
      <c r="R594" s="30" t="s">
        <v>79</v>
      </c>
      <c r="S594" s="30" t="s">
        <v>79</v>
      </c>
      <c r="T594" s="31" t="n">
        <v>0.05738</v>
      </c>
      <c r="U594" s="31"/>
      <c r="V594" s="31" t="str">
        <f aca="false">_xlfn.CONCAT(H594,"/",G594)</f>
        <v>DKK/MNT</v>
      </c>
      <c r="W594" s="31" t="n">
        <f aca="false">ABS(10000*(U594-T594))</f>
        <v>573.8</v>
      </c>
      <c r="X594" s="32" t="n">
        <f aca="false">IF(LEFT(V594,3)=G594,1,-1)</f>
        <v>-1</v>
      </c>
      <c r="Y594" s="31" t="n">
        <f aca="false">IF(O594="Yes",S594-W594,Q594)</f>
        <v>2.869</v>
      </c>
      <c r="Z594" s="32" t="n">
        <f aca="false">Q594*3</f>
        <v>8.607</v>
      </c>
      <c r="AA594" s="33" t="n">
        <f aca="false">IF(O594="Yes",(Z594-S594)*100,(Z594-Q594)*100)</f>
        <v>573.8</v>
      </c>
      <c r="AB594" s="34" t="n">
        <f aca="false">IF(ABS(Y594)&lt;Z594,IF(O594="Yes",U594+(X594*S594)/10000,T594+(X594*Q594)/10000),"Error msg/No rate shown")</f>
        <v>0.0570931</v>
      </c>
      <c r="AC594" s="34"/>
      <c r="AD594" s="34"/>
      <c r="AE594" s="35"/>
      <c r="AF594" s="35"/>
      <c r="AH594" s="36"/>
      <c r="AI594" s="36"/>
      <c r="AJ594" s="36"/>
      <c r="AK594" s="0" t="n">
        <v>3</v>
      </c>
    </row>
    <row r="595" customFormat="false" ht="13.8" hidden="true" customHeight="false" outlineLevel="0" collapsed="false">
      <c r="A595" s="25"/>
      <c r="B595" s="23"/>
      <c r="C595" s="24"/>
      <c r="D595" s="4"/>
      <c r="E595" s="4" t="s">
        <v>173</v>
      </c>
      <c r="F595" s="4"/>
      <c r="G595" s="26" t="s">
        <v>134</v>
      </c>
      <c r="H595" s="26" t="s">
        <v>106</v>
      </c>
      <c r="I595" s="26" t="s">
        <v>76</v>
      </c>
      <c r="J595" s="27" t="s">
        <v>77</v>
      </c>
      <c r="K595" s="28" t="n">
        <v>15</v>
      </c>
      <c r="L595" s="29" t="n">
        <v>0.6875</v>
      </c>
      <c r="M595" s="29" t="n">
        <v>0.597222222222222</v>
      </c>
      <c r="N595" s="26" t="s">
        <v>77</v>
      </c>
      <c r="O595" s="26" t="s">
        <v>78</v>
      </c>
      <c r="P595" s="30" t="n">
        <v>50</v>
      </c>
      <c r="Q595" s="30" t="n">
        <f aca="false">P595*T595</f>
        <v>72.09</v>
      </c>
      <c r="R595" s="30" t="s">
        <v>79</v>
      </c>
      <c r="S595" s="30" t="s">
        <v>79</v>
      </c>
      <c r="T595" s="31" t="n">
        <v>1.4418</v>
      </c>
      <c r="U595" s="31"/>
      <c r="V595" s="31" t="str">
        <f aca="false">_xlfn.CONCAT(H595,"/",G595)</f>
        <v>DKK/MAD</v>
      </c>
      <c r="W595" s="31" t="n">
        <f aca="false">ABS(10000*(U595-T595))</f>
        <v>14418</v>
      </c>
      <c r="X595" s="32" t="n">
        <f aca="false">IF(LEFT(V595,3)=G595,1,-1)</f>
        <v>-1</v>
      </c>
      <c r="Y595" s="31" t="n">
        <f aca="false">IF(O595="Yes",S595-W595,Q595)</f>
        <v>72.09</v>
      </c>
      <c r="Z595" s="32" t="n">
        <f aca="false">Q595*3</f>
        <v>216.27</v>
      </c>
      <c r="AA595" s="33" t="n">
        <f aca="false">IF(O595="Yes",(Z595-S595)*100,(Z595-Q595)*100)</f>
        <v>14418</v>
      </c>
      <c r="AB595" s="34" t="n">
        <f aca="false">IF(ABS(Y595)&lt;Z595,IF(O595="Yes",U595+(X595*S595)/10000,T595+(X595*Q595)/10000),"Error msg/No rate shown")</f>
        <v>1.434591</v>
      </c>
      <c r="AC595" s="34"/>
      <c r="AD595" s="34"/>
      <c r="AE595" s="35"/>
      <c r="AF595" s="35"/>
      <c r="AH595" s="36"/>
      <c r="AI595" s="36"/>
      <c r="AJ595" s="36"/>
      <c r="AK595" s="0" t="n">
        <v>3</v>
      </c>
    </row>
    <row r="596" customFormat="false" ht="13.8" hidden="true" customHeight="false" outlineLevel="0" collapsed="false">
      <c r="A596" s="25"/>
      <c r="B596" s="23"/>
      <c r="C596" s="24"/>
      <c r="D596" s="4"/>
      <c r="E596" s="4" t="s">
        <v>172</v>
      </c>
      <c r="F596" s="4"/>
      <c r="G596" s="26" t="s">
        <v>135</v>
      </c>
      <c r="H596" s="26" t="s">
        <v>106</v>
      </c>
      <c r="I596" s="26" t="s">
        <v>76</v>
      </c>
      <c r="J596" s="27" t="s">
        <v>77</v>
      </c>
      <c r="K596" s="28" t="n">
        <v>15</v>
      </c>
      <c r="L596" s="29" t="n">
        <v>0.6875</v>
      </c>
      <c r="M596" s="29" t="n">
        <v>0.597222222222222</v>
      </c>
      <c r="N596" s="26" t="s">
        <v>77</v>
      </c>
      <c r="O596" s="26" t="s">
        <v>78</v>
      </c>
      <c r="P596" s="30" t="n">
        <v>50</v>
      </c>
      <c r="Q596" s="30" t="n">
        <f aca="false">P596*T596</f>
        <v>471.595</v>
      </c>
      <c r="R596" s="30" t="s">
        <v>79</v>
      </c>
      <c r="S596" s="30" t="s">
        <v>79</v>
      </c>
      <c r="T596" s="31" t="n">
        <v>9.4319</v>
      </c>
      <c r="U596" s="31"/>
      <c r="V596" s="31" t="str">
        <f aca="false">_xlfn.CONCAT(H596,"/",G596)</f>
        <v>DKK/MZN</v>
      </c>
      <c r="W596" s="31" t="n">
        <f aca="false">ABS(10000*(U596-T596))</f>
        <v>94319</v>
      </c>
      <c r="X596" s="32" t="n">
        <f aca="false">IF(LEFT(V596,3)=G596,1,-1)</f>
        <v>-1</v>
      </c>
      <c r="Y596" s="31" t="n">
        <f aca="false">IF(O596="Yes",S596-W596,Q596)</f>
        <v>471.595</v>
      </c>
      <c r="Z596" s="32" t="n">
        <f aca="false">Q596*3</f>
        <v>1414.785</v>
      </c>
      <c r="AA596" s="33" t="n">
        <f aca="false">IF(O596="Yes",(Z596-S596)*100,(Z596-Q596)*100)</f>
        <v>94319</v>
      </c>
      <c r="AB596" s="34" t="n">
        <f aca="false">IF(ABS(Y596)&lt;Z596,IF(O596="Yes",U596+(X596*S596)/10000,T596+(X596*Q596)/10000),"Error msg/No rate shown")</f>
        <v>9.3847405</v>
      </c>
      <c r="AC596" s="34"/>
      <c r="AD596" s="34"/>
      <c r="AE596" s="35"/>
      <c r="AF596" s="35"/>
      <c r="AH596" s="36"/>
      <c r="AI596" s="36"/>
      <c r="AJ596" s="36"/>
      <c r="AK596" s="0" t="n">
        <v>3</v>
      </c>
    </row>
    <row r="597" customFormat="false" ht="13.8" hidden="true" customHeight="false" outlineLevel="0" collapsed="false">
      <c r="A597" s="25"/>
      <c r="B597" s="23"/>
      <c r="C597" s="24"/>
      <c r="D597" s="4"/>
      <c r="E597" s="4" t="s">
        <v>173</v>
      </c>
      <c r="F597" s="4"/>
      <c r="G597" s="26" t="s">
        <v>136</v>
      </c>
      <c r="H597" s="26" t="s">
        <v>106</v>
      </c>
      <c r="I597" s="26" t="s">
        <v>76</v>
      </c>
      <c r="J597" s="27" t="s">
        <v>77</v>
      </c>
      <c r="K597" s="28" t="n">
        <v>15</v>
      </c>
      <c r="L597" s="29" t="n">
        <v>0.6875</v>
      </c>
      <c r="M597" s="29" t="n">
        <v>0.597222222222222</v>
      </c>
      <c r="N597" s="26" t="s">
        <v>77</v>
      </c>
      <c r="O597" s="26" t="s">
        <v>78</v>
      </c>
      <c r="P597" s="30" t="n">
        <v>50</v>
      </c>
      <c r="Q597" s="30" t="n">
        <f aca="false">P597*T597</f>
        <v>132.78</v>
      </c>
      <c r="R597" s="30" t="s">
        <v>79</v>
      </c>
      <c r="S597" s="30" t="s">
        <v>79</v>
      </c>
      <c r="T597" s="31" t="n">
        <v>2.6556</v>
      </c>
      <c r="U597" s="31"/>
      <c r="V597" s="31" t="str">
        <f aca="false">_xlfn.CONCAT(H597,"/",G597)</f>
        <v>DKK/NAD</v>
      </c>
      <c r="W597" s="31" t="n">
        <f aca="false">ABS(10000*(U597-T597))</f>
        <v>26556</v>
      </c>
      <c r="X597" s="32" t="n">
        <f aca="false">IF(LEFT(V597,3)=G597,1,-1)</f>
        <v>-1</v>
      </c>
      <c r="Y597" s="31" t="n">
        <f aca="false">IF(O597="Yes",S597-W597,Q597)</f>
        <v>132.78</v>
      </c>
      <c r="Z597" s="32" t="n">
        <f aca="false">Q597*3</f>
        <v>398.34</v>
      </c>
      <c r="AA597" s="33" t="n">
        <f aca="false">IF(O597="Yes",(Z597-S597)*100,(Z597-Q597)*100)</f>
        <v>26556</v>
      </c>
      <c r="AB597" s="34" t="n">
        <f aca="false">IF(ABS(Y597)&lt;Z597,IF(O597="Yes",U597+(X597*S597)/10000,T597+(X597*Q597)/10000),"Error msg/No rate shown")</f>
        <v>2.642322</v>
      </c>
      <c r="AC597" s="34"/>
      <c r="AD597" s="34"/>
      <c r="AE597" s="35"/>
      <c r="AF597" s="35"/>
      <c r="AH597" s="36"/>
      <c r="AI597" s="36"/>
      <c r="AJ597" s="36"/>
      <c r="AK597" s="0" t="n">
        <v>3</v>
      </c>
    </row>
    <row r="598" customFormat="false" ht="13.8" hidden="true" customHeight="false" outlineLevel="0" collapsed="false">
      <c r="A598" s="25"/>
      <c r="B598" s="23"/>
      <c r="C598" s="24"/>
      <c r="D598" s="4"/>
      <c r="E598" s="4" t="s">
        <v>173</v>
      </c>
      <c r="F598" s="4"/>
      <c r="G598" s="26" t="s">
        <v>137</v>
      </c>
      <c r="H598" s="26" t="s">
        <v>106</v>
      </c>
      <c r="I598" s="26" t="s">
        <v>76</v>
      </c>
      <c r="J598" s="27" t="s">
        <v>77</v>
      </c>
      <c r="K598" s="28" t="n">
        <v>15</v>
      </c>
      <c r="L598" s="29" t="n">
        <v>0.6875</v>
      </c>
      <c r="M598" s="29" t="n">
        <v>0.597222222222222</v>
      </c>
      <c r="N598" s="26" t="s">
        <v>77</v>
      </c>
      <c r="O598" s="26" t="s">
        <v>78</v>
      </c>
      <c r="P598" s="30" t="n">
        <v>50</v>
      </c>
      <c r="Q598" s="30" t="n">
        <f aca="false">P598*T598</f>
        <v>1001.18</v>
      </c>
      <c r="R598" s="30" t="s">
        <v>79</v>
      </c>
      <c r="S598" s="30" t="s">
        <v>79</v>
      </c>
      <c r="T598" s="31" t="n">
        <v>20.0236</v>
      </c>
      <c r="U598" s="31"/>
      <c r="V598" s="31" t="str">
        <f aca="false">_xlfn.CONCAT(H598,"/",G598)</f>
        <v>DKK/NPR</v>
      </c>
      <c r="W598" s="31" t="n">
        <f aca="false">ABS(10000*(U598-T598))</f>
        <v>200236</v>
      </c>
      <c r="X598" s="32" t="n">
        <f aca="false">IF(LEFT(V598,3)=G598,1,-1)</f>
        <v>-1</v>
      </c>
      <c r="Y598" s="31" t="n">
        <f aca="false">IF(O598="Yes",S598-W598,Q598)</f>
        <v>1001.18</v>
      </c>
      <c r="Z598" s="32" t="n">
        <f aca="false">Q598*3</f>
        <v>3003.54</v>
      </c>
      <c r="AA598" s="33" t="n">
        <f aca="false">IF(O598="Yes",(Z598-S598)*100,(Z598-Q598)*100)</f>
        <v>200236</v>
      </c>
      <c r="AB598" s="34" t="n">
        <f aca="false">IF(ABS(Y598)&lt;Z598,IF(O598="Yes",U598+(X598*S598)/10000,T598+(X598*Q598)/10000),"Error msg/No rate shown")</f>
        <v>19.923482</v>
      </c>
      <c r="AC598" s="34"/>
      <c r="AD598" s="34"/>
      <c r="AE598" s="35"/>
      <c r="AF598" s="35"/>
      <c r="AH598" s="36"/>
      <c r="AI598" s="36"/>
      <c r="AJ598" s="36"/>
      <c r="AK598" s="0" t="n">
        <v>3</v>
      </c>
    </row>
    <row r="599" customFormat="false" ht="13.8" hidden="true" customHeight="false" outlineLevel="0" collapsed="false">
      <c r="A599" s="25"/>
      <c r="B599" s="23"/>
      <c r="C599" s="24"/>
      <c r="D599" s="4"/>
      <c r="E599" s="4" t="s">
        <v>173</v>
      </c>
      <c r="F599" s="4"/>
      <c r="G599" s="26" t="s">
        <v>138</v>
      </c>
      <c r="H599" s="26" t="s">
        <v>106</v>
      </c>
      <c r="I599" s="26" t="s">
        <v>76</v>
      </c>
      <c r="J599" s="27" t="s">
        <v>77</v>
      </c>
      <c r="K599" s="28" t="n">
        <v>15</v>
      </c>
      <c r="L599" s="29" t="n">
        <v>0.6875</v>
      </c>
      <c r="M599" s="29" t="n">
        <v>0.597222222222222</v>
      </c>
      <c r="N599" s="26" t="s">
        <v>77</v>
      </c>
      <c r="O599" s="26" t="s">
        <v>78</v>
      </c>
      <c r="P599" s="30" t="n">
        <v>50</v>
      </c>
      <c r="Q599" s="30" t="n">
        <f aca="false">P599*T599</f>
        <v>11665.2</v>
      </c>
      <c r="R599" s="30" t="s">
        <v>79</v>
      </c>
      <c r="S599" s="30" t="s">
        <v>79</v>
      </c>
      <c r="T599" s="31" t="n">
        <v>233.304</v>
      </c>
      <c r="U599" s="31"/>
      <c r="V599" s="31" t="str">
        <f aca="false">_xlfn.CONCAT(H599,"/",G599)</f>
        <v>DKK/NGN</v>
      </c>
      <c r="W599" s="31" t="n">
        <f aca="false">ABS(10000*(U599-T599))</f>
        <v>2333040</v>
      </c>
      <c r="X599" s="32" t="n">
        <f aca="false">IF(LEFT(V599,3)=G599,1,-1)</f>
        <v>-1</v>
      </c>
      <c r="Y599" s="31" t="n">
        <f aca="false">IF(O599="Yes",S599-W599,Q599)</f>
        <v>11665.2</v>
      </c>
      <c r="Z599" s="32" t="n">
        <f aca="false">Q599*3</f>
        <v>34995.6</v>
      </c>
      <c r="AA599" s="33" t="n">
        <f aca="false">IF(O599="Yes",(Z599-S599)*100,(Z599-Q599)*100)</f>
        <v>2333040</v>
      </c>
      <c r="AB599" s="34" t="n">
        <f aca="false">IF(ABS(Y599)&lt;Z599,IF(O599="Yes",U599+(X599*S599)/10000,T599+(X599*Q599)/10000),"Error msg/No rate shown")</f>
        <v>232.13748</v>
      </c>
      <c r="AC599" s="34"/>
      <c r="AD599" s="34"/>
      <c r="AE599" s="35"/>
      <c r="AF599" s="35"/>
      <c r="AH599" s="36"/>
      <c r="AI599" s="36"/>
      <c r="AJ599" s="36"/>
      <c r="AK599" s="0" t="n">
        <v>3</v>
      </c>
    </row>
    <row r="600" customFormat="false" ht="13.8" hidden="true" customHeight="false" outlineLevel="0" collapsed="false">
      <c r="A600" s="25"/>
      <c r="B600" s="23"/>
      <c r="C600" s="24"/>
      <c r="D600" s="4"/>
      <c r="E600" s="4" t="s">
        <v>172</v>
      </c>
      <c r="F600" s="4"/>
      <c r="G600" s="26" t="s">
        <v>139</v>
      </c>
      <c r="H600" s="26" t="s">
        <v>106</v>
      </c>
      <c r="I600" s="26" t="s">
        <v>76</v>
      </c>
      <c r="J600" s="27" t="s">
        <v>77</v>
      </c>
      <c r="K600" s="28" t="n">
        <v>15</v>
      </c>
      <c r="L600" s="29" t="n">
        <v>0.6875</v>
      </c>
      <c r="M600" s="29" t="n">
        <v>0.597222222222222</v>
      </c>
      <c r="N600" s="26" t="s">
        <v>77</v>
      </c>
      <c r="O600" s="26" t="s">
        <v>78</v>
      </c>
      <c r="P600" s="30" t="n">
        <v>50</v>
      </c>
      <c r="Q600" s="30" t="n">
        <f aca="false">P600*T600</f>
        <v>409.66</v>
      </c>
      <c r="R600" s="30" t="s">
        <v>79</v>
      </c>
      <c r="S600" s="30" t="s">
        <v>79</v>
      </c>
      <c r="T600" s="31" t="n">
        <v>8.1932</v>
      </c>
      <c r="U600" s="31"/>
      <c r="V600" s="31" t="str">
        <f aca="false">_xlfn.CONCAT(H600,"/",G600)</f>
        <v>DKK/MKD</v>
      </c>
      <c r="W600" s="31" t="n">
        <f aca="false">ABS(10000*(U600-T600))</f>
        <v>81932</v>
      </c>
      <c r="X600" s="32" t="n">
        <f aca="false">IF(LEFT(V600,3)=G600,1,-1)</f>
        <v>-1</v>
      </c>
      <c r="Y600" s="31" t="n">
        <f aca="false">IF(O600="Yes",S600-W600,Q600)</f>
        <v>409.66</v>
      </c>
      <c r="Z600" s="32" t="n">
        <f aca="false">Q600*3</f>
        <v>1228.98</v>
      </c>
      <c r="AA600" s="33" t="n">
        <f aca="false">IF(O600="Yes",(Z600-S600)*100,(Z600-Q600)*100)</f>
        <v>81932</v>
      </c>
      <c r="AB600" s="34" t="n">
        <f aca="false">IF(ABS(Y600)&lt;Z600,IF(O600="Yes",U600+(X600*S600)/10000,T600+(X600*Q600)/10000),"Error msg/No rate shown")</f>
        <v>8.152234</v>
      </c>
      <c r="AC600" s="34"/>
      <c r="AD600" s="34"/>
      <c r="AE600" s="35"/>
      <c r="AF600" s="35"/>
      <c r="AH600" s="36"/>
      <c r="AI600" s="36"/>
      <c r="AJ600" s="36"/>
      <c r="AK600" s="0" t="n">
        <v>3</v>
      </c>
    </row>
    <row r="601" customFormat="false" ht="13.8" hidden="true" customHeight="false" outlineLevel="0" collapsed="false">
      <c r="A601" s="25"/>
      <c r="B601" s="23"/>
      <c r="C601" s="24"/>
      <c r="D601" s="4"/>
      <c r="E601" s="4" t="s">
        <v>172</v>
      </c>
      <c r="F601" s="4" t="s">
        <v>82</v>
      </c>
      <c r="G601" s="26" t="s">
        <v>140</v>
      </c>
      <c r="H601" s="26" t="s">
        <v>106</v>
      </c>
      <c r="I601" s="26" t="s">
        <v>76</v>
      </c>
      <c r="J601" s="27" t="s">
        <v>77</v>
      </c>
      <c r="K601" s="28" t="n">
        <v>15</v>
      </c>
      <c r="L601" s="29" t="n">
        <v>0.6875</v>
      </c>
      <c r="M601" s="29" t="n">
        <v>0.597222222222222</v>
      </c>
      <c r="N601" s="26" t="s">
        <v>77</v>
      </c>
      <c r="O601" s="26" t="s">
        <v>78</v>
      </c>
      <c r="P601" s="30" t="n">
        <v>50</v>
      </c>
      <c r="Q601" s="30" t="n">
        <f aca="false">P601*T601</f>
        <v>78.15</v>
      </c>
      <c r="R601" s="30" t="s">
        <v>79</v>
      </c>
      <c r="S601" s="30" t="s">
        <v>79</v>
      </c>
      <c r="T601" s="31" t="n">
        <v>1.563</v>
      </c>
      <c r="U601" s="31"/>
      <c r="V601" s="31" t="str">
        <f aca="false">_xlfn.CONCAT(H601,"/",G601)</f>
        <v>DKK/NOK</v>
      </c>
      <c r="W601" s="31" t="n">
        <f aca="false">ABS(10000*(U601-T601))</f>
        <v>15630</v>
      </c>
      <c r="X601" s="32" t="n">
        <f aca="false">IF(LEFT(V601,3)=G601,1,-1)</f>
        <v>-1</v>
      </c>
      <c r="Y601" s="31" t="n">
        <f aca="false">IF(O601="Yes",S601-W601,Q601)</f>
        <v>78.15</v>
      </c>
      <c r="Z601" s="32" t="n">
        <f aca="false">Q601*3</f>
        <v>234.45</v>
      </c>
      <c r="AA601" s="33" t="n">
        <f aca="false">IF(O601="Yes",(Z601-S601)*100,(Z601-Q601)*100)</f>
        <v>15630</v>
      </c>
      <c r="AB601" s="34" t="n">
        <f aca="false">IF(ABS(Y601)&lt;Z601,IF(O601="Yes",U601+(X601*S601)/10000,T601+(X601*Q601)/10000),"Error msg/No rate shown")</f>
        <v>1.555185</v>
      </c>
      <c r="AC601" s="34"/>
      <c r="AD601" s="34"/>
      <c r="AE601" s="35"/>
      <c r="AF601" s="35"/>
      <c r="AH601" s="36"/>
      <c r="AI601" s="36"/>
      <c r="AJ601" s="36"/>
      <c r="AK601" s="0" t="n">
        <v>3</v>
      </c>
    </row>
    <row r="602" customFormat="false" ht="13.8" hidden="true" customHeight="false" outlineLevel="0" collapsed="false">
      <c r="A602" s="25"/>
      <c r="B602" s="23"/>
      <c r="C602" s="24"/>
      <c r="D602" s="4"/>
      <c r="E602" s="4" t="s">
        <v>173</v>
      </c>
      <c r="F602" s="4"/>
      <c r="G602" s="26" t="s">
        <v>141</v>
      </c>
      <c r="H602" s="26" t="s">
        <v>106</v>
      </c>
      <c r="I602" s="26" t="s">
        <v>76</v>
      </c>
      <c r="J602" s="27" t="s">
        <v>77</v>
      </c>
      <c r="K602" s="28" t="n">
        <v>15</v>
      </c>
      <c r="L602" s="29" t="n">
        <v>0.6875</v>
      </c>
      <c r="M602" s="29" t="n">
        <v>0.597222222222222</v>
      </c>
      <c r="N602" s="26" t="s">
        <v>77</v>
      </c>
      <c r="O602" s="26" t="s">
        <v>78</v>
      </c>
      <c r="P602" s="30" t="n">
        <v>50</v>
      </c>
      <c r="Q602" s="30" t="n">
        <f aca="false">P602*T602</f>
        <v>2.869</v>
      </c>
      <c r="R602" s="30" t="s">
        <v>79</v>
      </c>
      <c r="S602" s="30" t="s">
        <v>79</v>
      </c>
      <c r="T602" s="31" t="n">
        <v>0.05738</v>
      </c>
      <c r="U602" s="31"/>
      <c r="V602" s="31" t="str">
        <f aca="false">_xlfn.CONCAT(H602,"/",G602)</f>
        <v>DKK/OMR</v>
      </c>
      <c r="W602" s="31" t="n">
        <f aca="false">ABS(10000*(U602-T602))</f>
        <v>573.8</v>
      </c>
      <c r="X602" s="32" t="n">
        <f aca="false">IF(LEFT(V602,3)=G602,1,-1)</f>
        <v>-1</v>
      </c>
      <c r="Y602" s="31" t="n">
        <f aca="false">IF(O602="Yes",S602-W602,Q602)</f>
        <v>2.869</v>
      </c>
      <c r="Z602" s="32" t="n">
        <f aca="false">Q602*3</f>
        <v>8.607</v>
      </c>
      <c r="AA602" s="33" t="n">
        <f aca="false">IF(O602="Yes",(Z602-S602)*100,(Z602-Q602)*100)</f>
        <v>573.8</v>
      </c>
      <c r="AB602" s="34" t="n">
        <f aca="false">IF(ABS(Y602)&lt;Z602,IF(O602="Yes",U602+(X602*S602)/10000,T602+(X602*Q602)/10000),"Error msg/No rate shown")</f>
        <v>0.0570931</v>
      </c>
      <c r="AC602" s="34"/>
      <c r="AD602" s="34"/>
      <c r="AE602" s="35"/>
      <c r="AF602" s="35"/>
      <c r="AH602" s="36"/>
      <c r="AI602" s="36"/>
      <c r="AJ602" s="36"/>
      <c r="AK602" s="0" t="n">
        <v>3</v>
      </c>
    </row>
    <row r="603" customFormat="false" ht="13.8" hidden="true" customHeight="false" outlineLevel="0" collapsed="false">
      <c r="A603" s="25"/>
      <c r="B603" s="23"/>
      <c r="C603" s="24"/>
      <c r="D603" s="4"/>
      <c r="E603" s="4" t="s">
        <v>173</v>
      </c>
      <c r="F603" s="4"/>
      <c r="G603" s="26" t="s">
        <v>142</v>
      </c>
      <c r="H603" s="26" t="s">
        <v>106</v>
      </c>
      <c r="I603" s="26" t="s">
        <v>76</v>
      </c>
      <c r="J603" s="27" t="s">
        <v>77</v>
      </c>
      <c r="K603" s="28" t="n">
        <v>15</v>
      </c>
      <c r="L603" s="29" t="n">
        <v>0.6875</v>
      </c>
      <c r="M603" s="29" t="n">
        <v>0.597222222222222</v>
      </c>
      <c r="N603" s="26" t="s">
        <v>77</v>
      </c>
      <c r="O603" s="26" t="s">
        <v>78</v>
      </c>
      <c r="P603" s="30" t="n">
        <v>50</v>
      </c>
      <c r="Q603" s="30" t="n">
        <f aca="false">P603*T603</f>
        <v>2074</v>
      </c>
      <c r="R603" s="30" t="s">
        <v>79</v>
      </c>
      <c r="S603" s="30" t="s">
        <v>79</v>
      </c>
      <c r="T603" s="31" t="n">
        <v>41.48</v>
      </c>
      <c r="U603" s="31"/>
      <c r="V603" s="31" t="str">
        <f aca="false">_xlfn.CONCAT(H603,"/",G603)</f>
        <v>DKK/PKR</v>
      </c>
      <c r="W603" s="31" t="n">
        <f aca="false">ABS(10000*(U603-T603))</f>
        <v>414800</v>
      </c>
      <c r="X603" s="32" t="n">
        <f aca="false">IF(LEFT(V603,3)=G603,1,-1)</f>
        <v>-1</v>
      </c>
      <c r="Y603" s="31" t="n">
        <f aca="false">IF(O603="Yes",S603-W603,Q603)</f>
        <v>2074</v>
      </c>
      <c r="Z603" s="32" t="n">
        <f aca="false">Q603*3</f>
        <v>6222</v>
      </c>
      <c r="AA603" s="33" t="n">
        <f aca="false">IF(O603="Yes",(Z603-S603)*100,(Z603-Q603)*100)</f>
        <v>414800</v>
      </c>
      <c r="AB603" s="34" t="n">
        <f aca="false">IF(ABS(Y603)&lt;Z603,IF(O603="Yes",U603+(X603*S603)/10000,T603+(X603*Q603)/10000),"Error msg/No rate shown")</f>
        <v>41.2726</v>
      </c>
      <c r="AC603" s="34"/>
      <c r="AD603" s="34"/>
      <c r="AE603" s="35"/>
      <c r="AF603" s="35"/>
      <c r="AH603" s="36"/>
      <c r="AI603" s="36"/>
      <c r="AJ603" s="36"/>
      <c r="AK603" s="0" t="n">
        <v>3</v>
      </c>
    </row>
    <row r="604" customFormat="false" ht="13.8" hidden="true" customHeight="false" outlineLevel="0" collapsed="false">
      <c r="A604" s="25"/>
      <c r="B604" s="23"/>
      <c r="C604" s="24"/>
      <c r="D604" s="4"/>
      <c r="E604" s="4" t="s">
        <v>173</v>
      </c>
      <c r="F604" s="4"/>
      <c r="G604" s="26" t="s">
        <v>143</v>
      </c>
      <c r="H604" s="26" t="s">
        <v>106</v>
      </c>
      <c r="I604" s="26" t="s">
        <v>76</v>
      </c>
      <c r="J604" s="27" t="s">
        <v>77</v>
      </c>
      <c r="K604" s="28" t="n">
        <v>15</v>
      </c>
      <c r="L604" s="29" t="n">
        <v>0.6875</v>
      </c>
      <c r="M604" s="29" t="n">
        <v>0.597222222222222</v>
      </c>
      <c r="N604" s="26" t="s">
        <v>77</v>
      </c>
      <c r="O604" s="26" t="s">
        <v>78</v>
      </c>
      <c r="P604" s="30" t="n">
        <v>50</v>
      </c>
      <c r="Q604" s="30" t="n">
        <f aca="false">P604*T604</f>
        <v>27.755</v>
      </c>
      <c r="R604" s="30" t="s">
        <v>79</v>
      </c>
      <c r="S604" s="30" t="s">
        <v>79</v>
      </c>
      <c r="T604" s="31" t="n">
        <v>0.5551</v>
      </c>
      <c r="U604" s="31"/>
      <c r="V604" s="31" t="str">
        <f aca="false">_xlfn.CONCAT(H604,"/",G604)</f>
        <v>DKK/PEN</v>
      </c>
      <c r="W604" s="31" t="n">
        <f aca="false">ABS(10000*(U604-T604))</f>
        <v>5551</v>
      </c>
      <c r="X604" s="32" t="n">
        <f aca="false">IF(LEFT(V604,3)=G604,1,-1)</f>
        <v>-1</v>
      </c>
      <c r="Y604" s="31" t="n">
        <f aca="false">IF(O604="Yes",S604-W604,Q604)</f>
        <v>27.755</v>
      </c>
      <c r="Z604" s="32" t="n">
        <f aca="false">Q604*3</f>
        <v>83.265</v>
      </c>
      <c r="AA604" s="33" t="n">
        <f aca="false">IF(O604="Yes",(Z604-S604)*100,(Z604-Q604)*100)</f>
        <v>5551</v>
      </c>
      <c r="AB604" s="34" t="n">
        <f aca="false">IF(ABS(Y604)&lt;Z604,IF(O604="Yes",U604+(X604*S604)/10000,T604+(X604*Q604)/10000),"Error msg/No rate shown")</f>
        <v>0.5523245</v>
      </c>
      <c r="AC604" s="34"/>
      <c r="AD604" s="34"/>
      <c r="AE604" s="35"/>
      <c r="AF604" s="35"/>
      <c r="AH604" s="36"/>
      <c r="AI604" s="36"/>
      <c r="AJ604" s="36"/>
      <c r="AK604" s="0" t="n">
        <v>3</v>
      </c>
    </row>
    <row r="605" customFormat="false" ht="13.8" hidden="true" customHeight="false" outlineLevel="0" collapsed="false">
      <c r="A605" s="25"/>
      <c r="B605" s="23"/>
      <c r="C605" s="24"/>
      <c r="D605" s="4"/>
      <c r="E605" s="4" t="s">
        <v>173</v>
      </c>
      <c r="F605" s="4"/>
      <c r="G605" s="26" t="s">
        <v>144</v>
      </c>
      <c r="H605" s="26" t="s">
        <v>106</v>
      </c>
      <c r="I605" s="26" t="s">
        <v>76</v>
      </c>
      <c r="J605" s="27" t="s">
        <v>77</v>
      </c>
      <c r="K605" s="28" t="n">
        <v>15</v>
      </c>
      <c r="L605" s="29" t="n">
        <v>0.6875</v>
      </c>
      <c r="M605" s="29" t="n">
        <v>0.597222222222222</v>
      </c>
      <c r="N605" s="26" t="s">
        <v>77</v>
      </c>
      <c r="O605" s="26" t="s">
        <v>78</v>
      </c>
      <c r="P605" s="30" t="n">
        <v>50</v>
      </c>
      <c r="Q605" s="30" t="n">
        <f aca="false">P605*T605</f>
        <v>419.275</v>
      </c>
      <c r="R605" s="30" t="s">
        <v>79</v>
      </c>
      <c r="S605" s="30" t="s">
        <v>79</v>
      </c>
      <c r="T605" s="31" t="n">
        <v>8.3855</v>
      </c>
      <c r="U605" s="31"/>
      <c r="V605" s="31" t="str">
        <f aca="false">_xlfn.CONCAT(H605,"/",G605)</f>
        <v>DKK/PHP</v>
      </c>
      <c r="W605" s="31" t="n">
        <f aca="false">ABS(10000*(U605-T605))</f>
        <v>83855</v>
      </c>
      <c r="X605" s="32" t="n">
        <f aca="false">IF(LEFT(V605,3)=G605,1,-1)</f>
        <v>-1</v>
      </c>
      <c r="Y605" s="31" t="n">
        <f aca="false">IF(O605="Yes",S605-W605,Q605)</f>
        <v>419.275</v>
      </c>
      <c r="Z605" s="32" t="n">
        <f aca="false">Q605*3</f>
        <v>1257.825</v>
      </c>
      <c r="AA605" s="33" t="n">
        <f aca="false">IF(O605="Yes",(Z605-S605)*100,(Z605-Q605)*100)</f>
        <v>83855</v>
      </c>
      <c r="AB605" s="34" t="n">
        <f aca="false">IF(ABS(Y605)&lt;Z605,IF(O605="Yes",U605+(X605*S605)/10000,T605+(X605*Q605)/10000),"Error msg/No rate shown")</f>
        <v>8.3435725</v>
      </c>
      <c r="AC605" s="34"/>
      <c r="AD605" s="34"/>
      <c r="AE605" s="35"/>
      <c r="AF605" s="35"/>
      <c r="AH605" s="36"/>
      <c r="AI605" s="36"/>
      <c r="AJ605" s="36"/>
      <c r="AK605" s="0" t="n">
        <v>3</v>
      </c>
    </row>
    <row r="606" customFormat="false" ht="13.8" hidden="true" customHeight="false" outlineLevel="0" collapsed="false">
      <c r="A606" s="25"/>
      <c r="B606" s="23"/>
      <c r="C606" s="24"/>
      <c r="D606" s="4"/>
      <c r="E606" s="4" t="s">
        <v>172</v>
      </c>
      <c r="F606" s="4" t="s">
        <v>82</v>
      </c>
      <c r="G606" s="26" t="s">
        <v>145</v>
      </c>
      <c r="H606" s="26" t="s">
        <v>106</v>
      </c>
      <c r="I606" s="26" t="s">
        <v>76</v>
      </c>
      <c r="J606" s="27" t="s">
        <v>77</v>
      </c>
      <c r="K606" s="28" t="n">
        <v>15</v>
      </c>
      <c r="L606" s="29" t="n">
        <v>0.6875</v>
      </c>
      <c r="M606" s="29" t="n">
        <v>0.597222222222222</v>
      </c>
      <c r="N606" s="26" t="s">
        <v>77</v>
      </c>
      <c r="O606" s="26" t="s">
        <v>78</v>
      </c>
      <c r="P606" s="30" t="n">
        <v>50</v>
      </c>
      <c r="Q606" s="30" t="n">
        <f aca="false">P606*T606</f>
        <v>28.765</v>
      </c>
      <c r="R606" s="30" t="s">
        <v>79</v>
      </c>
      <c r="S606" s="30" t="s">
        <v>79</v>
      </c>
      <c r="T606" s="31" t="n">
        <v>0.5753</v>
      </c>
      <c r="U606" s="31"/>
      <c r="V606" s="31" t="str">
        <f aca="false">_xlfn.CONCAT(H606,"/",G606)</f>
        <v>DKK/PLN</v>
      </c>
      <c r="W606" s="31" t="n">
        <f aca="false">ABS(10000*(U606-T606))</f>
        <v>5753</v>
      </c>
      <c r="X606" s="32" t="n">
        <f aca="false">IF(LEFT(V606,3)=G606,1,-1)</f>
        <v>-1</v>
      </c>
      <c r="Y606" s="31" t="n">
        <f aca="false">IF(O606="Yes",S606-W606,Q606)</f>
        <v>28.765</v>
      </c>
      <c r="Z606" s="32" t="n">
        <f aca="false">Q606*3</f>
        <v>86.295</v>
      </c>
      <c r="AA606" s="33" t="n">
        <f aca="false">IF(O606="Yes",(Z606-S606)*100,(Z606-Q606)*100)</f>
        <v>5753</v>
      </c>
      <c r="AB606" s="34" t="n">
        <f aca="false">IF(ABS(Y606)&lt;Z606,IF(O606="Yes",U606+(X606*S606)/10000,T606+(X606*Q606)/10000),"Error msg/No rate shown")</f>
        <v>0.5724235</v>
      </c>
      <c r="AC606" s="34"/>
      <c r="AD606" s="34"/>
      <c r="AE606" s="35"/>
      <c r="AF606" s="35"/>
      <c r="AH606" s="36"/>
      <c r="AI606" s="36"/>
      <c r="AJ606" s="36"/>
      <c r="AK606" s="0" t="n">
        <v>3</v>
      </c>
    </row>
    <row r="607" customFormat="false" ht="13.8" hidden="true" customHeight="false" outlineLevel="0" collapsed="false">
      <c r="A607" s="25"/>
      <c r="B607" s="23"/>
      <c r="C607" s="24"/>
      <c r="D607" s="4"/>
      <c r="E607" s="4" t="s">
        <v>173</v>
      </c>
      <c r="F607" s="4"/>
      <c r="G607" s="26" t="s">
        <v>146</v>
      </c>
      <c r="H607" s="26" t="s">
        <v>106</v>
      </c>
      <c r="I607" s="26" t="s">
        <v>76</v>
      </c>
      <c r="J607" s="27" t="s">
        <v>77</v>
      </c>
      <c r="K607" s="28" t="n">
        <v>15</v>
      </c>
      <c r="L607" s="29" t="n">
        <v>0.6875</v>
      </c>
      <c r="M607" s="29" t="n">
        <v>0.597222222222222</v>
      </c>
      <c r="N607" s="26" t="s">
        <v>77</v>
      </c>
      <c r="O607" s="26" t="s">
        <v>78</v>
      </c>
      <c r="P607" s="30" t="n">
        <v>50</v>
      </c>
      <c r="Q607" s="30" t="n">
        <f aca="false">P607*T607</f>
        <v>27.16</v>
      </c>
      <c r="R607" s="30" t="s">
        <v>79</v>
      </c>
      <c r="S607" s="30" t="s">
        <v>79</v>
      </c>
      <c r="T607" s="31" t="n">
        <v>0.5432</v>
      </c>
      <c r="U607" s="31"/>
      <c r="V607" s="31" t="str">
        <f aca="false">_xlfn.CONCAT(H607,"/",G607)</f>
        <v>DKK/QAR</v>
      </c>
      <c r="W607" s="31" t="n">
        <f aca="false">ABS(10000*(U607-T607))</f>
        <v>5432</v>
      </c>
      <c r="X607" s="32" t="n">
        <f aca="false">IF(LEFT(V607,3)=G607,1,-1)</f>
        <v>-1</v>
      </c>
      <c r="Y607" s="31" t="n">
        <f aca="false">IF(O607="Yes",S607-W607,Q607)</f>
        <v>27.16</v>
      </c>
      <c r="Z607" s="32" t="n">
        <f aca="false">Q607*3</f>
        <v>81.48</v>
      </c>
      <c r="AA607" s="33" t="n">
        <f aca="false">IF(O607="Yes",(Z607-S607)*100,(Z607-Q607)*100)</f>
        <v>5432</v>
      </c>
      <c r="AB607" s="34" t="n">
        <f aca="false">IF(ABS(Y607)&lt;Z607,IF(O607="Yes",U607+(X607*S607)/10000,T607+(X607*Q607)/10000),"Error msg/No rate shown")</f>
        <v>0.540484</v>
      </c>
      <c r="AC607" s="34"/>
      <c r="AD607" s="34"/>
      <c r="AE607" s="35"/>
      <c r="AF607" s="35"/>
      <c r="AH607" s="36"/>
      <c r="AI607" s="36"/>
      <c r="AJ607" s="36"/>
      <c r="AK607" s="0" t="n">
        <v>3</v>
      </c>
    </row>
    <row r="608" customFormat="false" ht="13.8" hidden="true" customHeight="false" outlineLevel="0" collapsed="false">
      <c r="A608" s="25"/>
      <c r="B608" s="23"/>
      <c r="C608" s="24"/>
      <c r="D608" s="4"/>
      <c r="E608" s="4" t="s">
        <v>172</v>
      </c>
      <c r="F608" s="4" t="s">
        <v>82</v>
      </c>
      <c r="G608" s="26" t="s">
        <v>147</v>
      </c>
      <c r="H608" s="26" t="s">
        <v>106</v>
      </c>
      <c r="I608" s="26" t="s">
        <v>76</v>
      </c>
      <c r="J608" s="27" t="s">
        <v>77</v>
      </c>
      <c r="K608" s="28" t="n">
        <v>15</v>
      </c>
      <c r="L608" s="29" t="n">
        <v>0.6875</v>
      </c>
      <c r="M608" s="29" t="n">
        <v>0.597222222222222</v>
      </c>
      <c r="N608" s="26" t="s">
        <v>77</v>
      </c>
      <c r="O608" s="26" t="s">
        <v>78</v>
      </c>
      <c r="P608" s="30" t="n">
        <v>50</v>
      </c>
      <c r="Q608" s="30" t="n">
        <f aca="false">P608*T608</f>
        <v>33.345</v>
      </c>
      <c r="R608" s="30" t="s">
        <v>79</v>
      </c>
      <c r="S608" s="30" t="s">
        <v>79</v>
      </c>
      <c r="T608" s="31" t="n">
        <v>0.6669</v>
      </c>
      <c r="U608" s="31"/>
      <c r="V608" s="31" t="str">
        <f aca="false">_xlfn.CONCAT(H608,"/",G608)</f>
        <v>DKK/RON</v>
      </c>
      <c r="W608" s="31" t="n">
        <f aca="false">ABS(10000*(U608-T608))</f>
        <v>6669</v>
      </c>
      <c r="X608" s="32" t="n">
        <f aca="false">IF(LEFT(V608,3)=G608,1,-1)</f>
        <v>-1</v>
      </c>
      <c r="Y608" s="31" t="n">
        <f aca="false">IF(O608="Yes",S608-W608,Q608)</f>
        <v>33.345</v>
      </c>
      <c r="Z608" s="32" t="n">
        <f aca="false">Q608*3</f>
        <v>100.035</v>
      </c>
      <c r="AA608" s="33" t="n">
        <f aca="false">IF(O608="Yes",(Z608-S608)*100,(Z608-Q608)*100)</f>
        <v>6669</v>
      </c>
      <c r="AB608" s="34" t="n">
        <f aca="false">IF(ABS(Y608)&lt;Z608,IF(O608="Yes",U608+(X608*S608)/10000,T608+(X608*Q608)/10000),"Error msg/No rate shown")</f>
        <v>0.6635655</v>
      </c>
      <c r="AC608" s="34"/>
      <c r="AD608" s="34"/>
      <c r="AE608" s="35"/>
      <c r="AF608" s="35"/>
      <c r="AH608" s="36"/>
      <c r="AI608" s="36"/>
      <c r="AJ608" s="36"/>
      <c r="AK608" s="0" t="n">
        <v>3</v>
      </c>
    </row>
    <row r="609" customFormat="false" ht="13.8" hidden="true" customHeight="false" outlineLevel="0" collapsed="false">
      <c r="A609" s="25"/>
      <c r="B609" s="23"/>
      <c r="C609" s="24"/>
      <c r="D609" s="4"/>
      <c r="E609" s="4" t="s">
        <v>172</v>
      </c>
      <c r="F609" s="4"/>
      <c r="G609" s="26" t="s">
        <v>148</v>
      </c>
      <c r="H609" s="26" t="s">
        <v>106</v>
      </c>
      <c r="I609" s="26" t="s">
        <v>76</v>
      </c>
      <c r="J609" s="27" t="s">
        <v>77</v>
      </c>
      <c r="K609" s="28" t="n">
        <v>15</v>
      </c>
      <c r="L609" s="29" t="n">
        <v>0.6875</v>
      </c>
      <c r="M609" s="29" t="n">
        <v>0.597222222222222</v>
      </c>
      <c r="N609" s="26" t="s">
        <v>77</v>
      </c>
      <c r="O609" s="26" t="s">
        <v>78</v>
      </c>
      <c r="P609" s="30" t="n">
        <v>50</v>
      </c>
      <c r="Q609" s="30" t="n">
        <f aca="false">P609*T609</f>
        <v>9837.75</v>
      </c>
      <c r="R609" s="30" t="s">
        <v>79</v>
      </c>
      <c r="S609" s="30" t="s">
        <v>79</v>
      </c>
      <c r="T609" s="31" t="n">
        <v>196.755</v>
      </c>
      <c r="U609" s="31"/>
      <c r="V609" s="31" t="str">
        <f aca="false">_xlfn.CONCAT(H609,"/",G609)</f>
        <v>DKK/RWF</v>
      </c>
      <c r="W609" s="31" t="n">
        <f aca="false">ABS(10000*(U609-T609))</f>
        <v>1967550</v>
      </c>
      <c r="X609" s="32" t="n">
        <f aca="false">IF(LEFT(V609,3)=G609,1,-1)</f>
        <v>-1</v>
      </c>
      <c r="Y609" s="31" t="n">
        <f aca="false">IF(O609="Yes",S609-W609,Q609)</f>
        <v>9837.75</v>
      </c>
      <c r="Z609" s="32" t="n">
        <f aca="false">Q609*3</f>
        <v>29513.25</v>
      </c>
      <c r="AA609" s="33" t="n">
        <f aca="false">IF(O609="Yes",(Z609-S609)*100,(Z609-Q609)*100)</f>
        <v>1967550</v>
      </c>
      <c r="AB609" s="34" t="n">
        <f aca="false">IF(ABS(Y609)&lt;Z609,IF(O609="Yes",U609+(X609*S609)/10000,T609+(X609*Q609)/10000),"Error msg/No rate shown")</f>
        <v>195.771225</v>
      </c>
      <c r="AC609" s="34"/>
      <c r="AD609" s="34"/>
      <c r="AE609" s="35"/>
      <c r="AF609" s="35"/>
      <c r="AH609" s="36"/>
      <c r="AI609" s="36"/>
      <c r="AJ609" s="36"/>
      <c r="AK609" s="0" t="n">
        <v>3</v>
      </c>
    </row>
    <row r="610" customFormat="false" ht="13.8" hidden="true" customHeight="false" outlineLevel="0" collapsed="false">
      <c r="A610" s="25"/>
      <c r="B610" s="23"/>
      <c r="C610" s="24"/>
      <c r="D610" s="4"/>
      <c r="E610" s="4" t="s">
        <v>173</v>
      </c>
      <c r="F610" s="4"/>
      <c r="G610" s="26" t="s">
        <v>149</v>
      </c>
      <c r="H610" s="26" t="s">
        <v>106</v>
      </c>
      <c r="I610" s="26" t="s">
        <v>76</v>
      </c>
      <c r="J610" s="27" t="s">
        <v>77</v>
      </c>
      <c r="K610" s="28" t="n">
        <v>15</v>
      </c>
      <c r="L610" s="29" t="n">
        <v>0.6875</v>
      </c>
      <c r="M610" s="29" t="n">
        <v>0.597222222222222</v>
      </c>
      <c r="N610" s="26" t="s">
        <v>77</v>
      </c>
      <c r="O610" s="26" t="s">
        <v>78</v>
      </c>
      <c r="P610" s="30" t="n">
        <v>50</v>
      </c>
      <c r="Q610" s="30" t="n">
        <f aca="false">P610*T610</f>
        <v>2.869</v>
      </c>
      <c r="R610" s="30" t="s">
        <v>79</v>
      </c>
      <c r="S610" s="30" t="s">
        <v>79</v>
      </c>
      <c r="T610" s="31" t="n">
        <v>0.05738</v>
      </c>
      <c r="U610" s="31"/>
      <c r="V610" s="31" t="str">
        <f aca="false">_xlfn.CONCAT(H610,"/",G610)</f>
        <v>DKK/WST</v>
      </c>
      <c r="W610" s="31" t="n">
        <f aca="false">ABS(10000*(U610-T610))</f>
        <v>573.8</v>
      </c>
      <c r="X610" s="32" t="n">
        <f aca="false">IF(LEFT(V610,3)=G610,1,-1)</f>
        <v>-1</v>
      </c>
      <c r="Y610" s="31" t="n">
        <f aca="false">IF(O610="Yes",S610-W610,Q610)</f>
        <v>2.869</v>
      </c>
      <c r="Z610" s="32" t="n">
        <f aca="false">Q610*3</f>
        <v>8.607</v>
      </c>
      <c r="AA610" s="33" t="n">
        <f aca="false">IF(O610="Yes",(Z610-S610)*100,(Z610-Q610)*100)</f>
        <v>573.8</v>
      </c>
      <c r="AB610" s="34" t="n">
        <f aca="false">IF(ABS(Y610)&lt;Z610,IF(O610="Yes",U610+(X610*S610)/10000,T610+(X610*Q610)/10000),"Error msg/No rate shown")</f>
        <v>0.0570931</v>
      </c>
      <c r="AC610" s="34"/>
      <c r="AD610" s="34"/>
      <c r="AE610" s="35"/>
      <c r="AF610" s="35"/>
      <c r="AH610" s="36"/>
      <c r="AI610" s="36"/>
      <c r="AJ610" s="36"/>
      <c r="AK610" s="0" t="n">
        <v>3</v>
      </c>
    </row>
    <row r="611" customFormat="false" ht="13.8" hidden="true" customHeight="false" outlineLevel="0" collapsed="false">
      <c r="A611" s="25"/>
      <c r="B611" s="23"/>
      <c r="C611" s="24"/>
      <c r="D611" s="4"/>
      <c r="E611" s="4" t="s">
        <v>172</v>
      </c>
      <c r="F611" s="4" t="s">
        <v>82</v>
      </c>
      <c r="G611" s="26" t="s">
        <v>150</v>
      </c>
      <c r="H611" s="26" t="s">
        <v>106</v>
      </c>
      <c r="I611" s="26" t="s">
        <v>91</v>
      </c>
      <c r="J611" s="27" t="s">
        <v>77</v>
      </c>
      <c r="K611" s="28" t="n">
        <v>15</v>
      </c>
      <c r="L611" s="29" t="n">
        <v>0.6875</v>
      </c>
      <c r="M611" s="29" t="n">
        <v>0.597222222222222</v>
      </c>
      <c r="N611" s="26" t="s">
        <v>77</v>
      </c>
      <c r="O611" s="26" t="s">
        <v>78</v>
      </c>
      <c r="P611" s="30" t="n">
        <v>50</v>
      </c>
      <c r="Q611" s="30" t="n">
        <f aca="false">P611*T611</f>
        <v>27.97</v>
      </c>
      <c r="R611" s="30" t="s">
        <v>79</v>
      </c>
      <c r="S611" s="30" t="s">
        <v>79</v>
      </c>
      <c r="T611" s="31" t="n">
        <v>0.5594</v>
      </c>
      <c r="U611" s="31"/>
      <c r="V611" s="31" t="str">
        <f aca="false">_xlfn.CONCAT(H611,"/",G611)</f>
        <v>DKK/SAR</v>
      </c>
      <c r="W611" s="31" t="n">
        <f aca="false">ABS(10000*(U611-T611))</f>
        <v>5594</v>
      </c>
      <c r="X611" s="32" t="n">
        <f aca="false">IF(LEFT(V611,3)=G611,1,-1)</f>
        <v>-1</v>
      </c>
      <c r="Y611" s="31" t="n">
        <f aca="false">IF(O611="Yes",S611-W611,Q611)</f>
        <v>27.97</v>
      </c>
      <c r="Z611" s="32" t="n">
        <f aca="false">Q611*3</f>
        <v>83.91</v>
      </c>
      <c r="AA611" s="33" t="n">
        <f aca="false">IF(O611="Yes",(Z611-S611)*100,(Z611-Q611)*100)</f>
        <v>5594</v>
      </c>
      <c r="AB611" s="34" t="n">
        <f aca="false">IF(ABS(Y611)&lt;Z611,IF(O611="Yes",U611+(X611*S611)/10000,T611+(X611*Q611)/10000),"Error msg/No rate shown")</f>
        <v>0.556603</v>
      </c>
      <c r="AC611" s="34"/>
      <c r="AD611" s="34"/>
      <c r="AE611" s="35"/>
      <c r="AF611" s="35"/>
      <c r="AH611" s="36"/>
      <c r="AI611" s="36"/>
      <c r="AJ611" s="36"/>
      <c r="AK611" s="0" t="n">
        <v>3</v>
      </c>
    </row>
    <row r="612" customFormat="false" ht="13.8" hidden="true" customHeight="false" outlineLevel="0" collapsed="false">
      <c r="A612" s="25"/>
      <c r="B612" s="23"/>
      <c r="C612" s="24"/>
      <c r="D612" s="4"/>
      <c r="E612" s="4" t="s">
        <v>173</v>
      </c>
      <c r="F612" s="4"/>
      <c r="G612" s="26" t="s">
        <v>151</v>
      </c>
      <c r="H612" s="26" t="s">
        <v>106</v>
      </c>
      <c r="I612" s="26" t="s">
        <v>91</v>
      </c>
      <c r="J612" s="27" t="s">
        <v>77</v>
      </c>
      <c r="K612" s="28" t="n">
        <v>15</v>
      </c>
      <c r="L612" s="29" t="n">
        <v>0.6875</v>
      </c>
      <c r="M612" s="29" t="n">
        <v>0.597222222222222</v>
      </c>
      <c r="N612" s="26" t="s">
        <v>77</v>
      </c>
      <c r="O612" s="26" t="s">
        <v>78</v>
      </c>
      <c r="P612" s="30" t="n">
        <v>50</v>
      </c>
      <c r="Q612" s="30" t="n">
        <f aca="false">P612*T612</f>
        <v>784.05</v>
      </c>
      <c r="R612" s="30" t="s">
        <v>79</v>
      </c>
      <c r="S612" s="30" t="s">
        <v>79</v>
      </c>
      <c r="T612" s="31" t="n">
        <v>15.681</v>
      </c>
      <c r="U612" s="31"/>
      <c r="V612" s="31" t="str">
        <f aca="false">_xlfn.CONCAT(H612,"/",G612)</f>
        <v>DKK/RSD</v>
      </c>
      <c r="W612" s="31" t="n">
        <f aca="false">ABS(10000*(U612-T612))</f>
        <v>156810</v>
      </c>
      <c r="X612" s="32" t="n">
        <f aca="false">IF(LEFT(V612,3)=G612,1,-1)</f>
        <v>-1</v>
      </c>
      <c r="Y612" s="31" t="n">
        <f aca="false">IF(O612="Yes",S612-W612,Q612)</f>
        <v>784.05</v>
      </c>
      <c r="Z612" s="32" t="n">
        <f aca="false">Q612*3</f>
        <v>2352.15</v>
      </c>
      <c r="AA612" s="33" t="n">
        <f aca="false">IF(O612="Yes",(Z612-S612)*100,(Z612-Q612)*100)</f>
        <v>156810</v>
      </c>
      <c r="AB612" s="34" t="n">
        <f aca="false">IF(ABS(Y612)&lt;Z612,IF(O612="Yes",U612+(X612*S612)/10000,T612+(X612*Q612)/10000),"Error msg/No rate shown")</f>
        <v>15.602595</v>
      </c>
      <c r="AC612" s="34"/>
      <c r="AD612" s="34"/>
      <c r="AE612" s="35"/>
      <c r="AF612" s="35"/>
      <c r="AH612" s="36"/>
      <c r="AI612" s="36"/>
      <c r="AJ612" s="36"/>
      <c r="AK612" s="0" t="n">
        <v>3</v>
      </c>
    </row>
    <row r="613" customFormat="false" ht="13.8" hidden="true" customHeight="false" outlineLevel="0" collapsed="false">
      <c r="A613" s="25"/>
      <c r="B613" s="23"/>
      <c r="C613" s="24"/>
      <c r="D613" s="4"/>
      <c r="E613" s="4" t="s">
        <v>172</v>
      </c>
      <c r="F613" s="4"/>
      <c r="G613" s="26" t="s">
        <v>152</v>
      </c>
      <c r="H613" s="26" t="s">
        <v>106</v>
      </c>
      <c r="I613" s="26" t="s">
        <v>76</v>
      </c>
      <c r="J613" s="27" t="s">
        <v>77</v>
      </c>
      <c r="K613" s="28" t="n">
        <v>15</v>
      </c>
      <c r="L613" s="29" t="n">
        <v>0.6875</v>
      </c>
      <c r="M613" s="29" t="n">
        <v>0.597222222222222</v>
      </c>
      <c r="N613" s="26" t="s">
        <v>77</v>
      </c>
      <c r="O613" s="26" t="s">
        <v>78</v>
      </c>
      <c r="P613" s="30" t="n">
        <v>50</v>
      </c>
      <c r="Q613" s="30" t="n">
        <f aca="false">P613*T613</f>
        <v>7.455</v>
      </c>
      <c r="R613" s="30" t="s">
        <v>79</v>
      </c>
      <c r="S613" s="30" t="s">
        <v>79</v>
      </c>
      <c r="T613" s="31" t="n">
        <v>0.1491</v>
      </c>
      <c r="U613" s="31"/>
      <c r="V613" s="31" t="str">
        <f aca="false">_xlfn.CONCAT(H613,"/",G613)</f>
        <v>DKK/SLE</v>
      </c>
      <c r="W613" s="31" t="n">
        <f aca="false">ABS(10000*(U613-T613))</f>
        <v>1491</v>
      </c>
      <c r="X613" s="32" t="n">
        <f aca="false">IF(LEFT(V613,3)=G613,1,-1)</f>
        <v>-1</v>
      </c>
      <c r="Y613" s="31" t="n">
        <f aca="false">IF(O613="Yes",S613-W613,Q613)</f>
        <v>7.455</v>
      </c>
      <c r="Z613" s="32" t="n">
        <f aca="false">Q613*3</f>
        <v>22.365</v>
      </c>
      <c r="AA613" s="33" t="n">
        <f aca="false">IF(O613="Yes",(Z613-S613)*100,(Z613-Q613)*100)</f>
        <v>1491</v>
      </c>
      <c r="AB613" s="34" t="n">
        <f aca="false">IF(ABS(Y613)&lt;Z613,IF(O613="Yes",U613+(X613*S613)/10000,T613+(X613*Q613)/10000),"Error msg/No rate shown")</f>
        <v>0.1483545</v>
      </c>
      <c r="AC613" s="34"/>
      <c r="AD613" s="34"/>
      <c r="AE613" s="35"/>
      <c r="AF613" s="35"/>
      <c r="AH613" s="36"/>
      <c r="AI613" s="36"/>
      <c r="AJ613" s="36"/>
      <c r="AK613" s="0" t="n">
        <v>3</v>
      </c>
    </row>
    <row r="614" customFormat="false" ht="13.8" hidden="true" customHeight="false" outlineLevel="0" collapsed="false">
      <c r="A614" s="25"/>
      <c r="B614" s="23"/>
      <c r="C614" s="24"/>
      <c r="D614" s="4"/>
      <c r="E614" s="4" t="s">
        <v>172</v>
      </c>
      <c r="F614" s="4" t="s">
        <v>82</v>
      </c>
      <c r="G614" s="26" t="s">
        <v>153</v>
      </c>
      <c r="H614" s="26" t="s">
        <v>106</v>
      </c>
      <c r="I614" s="26" t="s">
        <v>76</v>
      </c>
      <c r="J614" s="27" t="s">
        <v>77</v>
      </c>
      <c r="K614" s="28" t="n">
        <v>15</v>
      </c>
      <c r="L614" s="29" t="n">
        <v>0.6875</v>
      </c>
      <c r="M614" s="29" t="n">
        <v>0.597222222222222</v>
      </c>
      <c r="N614" s="26" t="s">
        <v>77</v>
      </c>
      <c r="O614" s="26" t="s">
        <v>78</v>
      </c>
      <c r="P614" s="30" t="n">
        <v>50</v>
      </c>
      <c r="Q614" s="30" t="n">
        <f aca="false">P614*T614</f>
        <v>9.715</v>
      </c>
      <c r="R614" s="30" t="s">
        <v>79</v>
      </c>
      <c r="S614" s="30" t="s">
        <v>79</v>
      </c>
      <c r="T614" s="31" t="n">
        <v>0.1943</v>
      </c>
      <c r="U614" s="31"/>
      <c r="V614" s="31" t="str">
        <f aca="false">_xlfn.CONCAT(H614,"/",G614)</f>
        <v>DKK/SGD</v>
      </c>
      <c r="W614" s="31" t="n">
        <f aca="false">ABS(10000*(U614-T614))</f>
        <v>1943</v>
      </c>
      <c r="X614" s="32" t="n">
        <f aca="false">IF(LEFT(V614,3)=G614,1,-1)</f>
        <v>-1</v>
      </c>
      <c r="Y614" s="31" t="n">
        <f aca="false">IF(O614="Yes",S614-W614,Q614)</f>
        <v>9.715</v>
      </c>
      <c r="Z614" s="32" t="n">
        <f aca="false">Q614*3</f>
        <v>29.145</v>
      </c>
      <c r="AA614" s="33" t="n">
        <f aca="false">IF(O614="Yes",(Z614-S614)*100,(Z614-Q614)*100)</f>
        <v>1943</v>
      </c>
      <c r="AB614" s="34" t="n">
        <f aca="false">IF(ABS(Y614)&lt;Z614,IF(O614="Yes",U614+(X614*S614)/10000,T614+(X614*Q614)/10000),"Error msg/No rate shown")</f>
        <v>0.1933285</v>
      </c>
      <c r="AC614" s="34"/>
      <c r="AD614" s="34"/>
      <c r="AE614" s="35"/>
      <c r="AF614" s="35"/>
      <c r="AH614" s="36"/>
      <c r="AI614" s="36"/>
      <c r="AJ614" s="36"/>
      <c r="AK614" s="0" t="n">
        <v>3</v>
      </c>
    </row>
    <row r="615" customFormat="false" ht="13.8" hidden="true" customHeight="false" outlineLevel="0" collapsed="false">
      <c r="A615" s="25"/>
      <c r="B615" s="23"/>
      <c r="C615" s="24"/>
      <c r="D615" s="4"/>
      <c r="E615" s="4" t="s">
        <v>172</v>
      </c>
      <c r="F615" s="4"/>
      <c r="G615" s="26" t="s">
        <v>154</v>
      </c>
      <c r="H615" s="26" t="s">
        <v>106</v>
      </c>
      <c r="I615" s="26" t="s">
        <v>76</v>
      </c>
      <c r="J615" s="27" t="s">
        <v>77</v>
      </c>
      <c r="K615" s="28" t="n">
        <v>15</v>
      </c>
      <c r="L615" s="29" t="n">
        <v>0.6875</v>
      </c>
      <c r="M615" s="29" t="n">
        <v>0.597222222222222</v>
      </c>
      <c r="N615" s="26" t="s">
        <v>77</v>
      </c>
      <c r="O615" s="26" t="s">
        <v>78</v>
      </c>
      <c r="P615" s="30" t="n">
        <v>50</v>
      </c>
      <c r="Q615" s="30" t="n">
        <f aca="false">P615*T615</f>
        <v>7.455</v>
      </c>
      <c r="R615" s="30" t="s">
        <v>79</v>
      </c>
      <c r="S615" s="30" t="s">
        <v>79</v>
      </c>
      <c r="T615" s="31" t="n">
        <v>0.1491</v>
      </c>
      <c r="U615" s="31"/>
      <c r="V615" s="31" t="str">
        <f aca="false">_xlfn.CONCAT(H615,"/",G615)</f>
        <v>DKK/SBD</v>
      </c>
      <c r="W615" s="31" t="n">
        <f aca="false">ABS(10000*(U615-T615))</f>
        <v>1491</v>
      </c>
      <c r="X615" s="32" t="n">
        <f aca="false">IF(LEFT(V615,3)=G615,1,-1)</f>
        <v>-1</v>
      </c>
      <c r="Y615" s="31" t="n">
        <f aca="false">IF(O615="Yes",S615-W615,Q615)</f>
        <v>7.455</v>
      </c>
      <c r="Z615" s="32" t="n">
        <f aca="false">Q615*3</f>
        <v>22.365</v>
      </c>
      <c r="AA615" s="33" t="n">
        <f aca="false">IF(O615="Yes",(Z615-S615)*100,(Z615-Q615)*100)</f>
        <v>1491</v>
      </c>
      <c r="AB615" s="34" t="n">
        <f aca="false">IF(ABS(Y615)&lt;Z615,IF(O615="Yes",U615+(X615*S615)/10000,T615+(X615*Q615)/10000),"Error msg/No rate shown")</f>
        <v>0.1483545</v>
      </c>
      <c r="AC615" s="34"/>
      <c r="AD615" s="34"/>
      <c r="AE615" s="35"/>
      <c r="AF615" s="35"/>
      <c r="AH615" s="36"/>
      <c r="AI615" s="36"/>
      <c r="AJ615" s="36"/>
      <c r="AK615" s="0" t="n">
        <v>3</v>
      </c>
    </row>
    <row r="616" customFormat="false" ht="13.8" hidden="true" customHeight="false" outlineLevel="0" collapsed="false">
      <c r="A616" s="25"/>
      <c r="B616" s="23"/>
      <c r="C616" s="24"/>
      <c r="D616" s="4"/>
      <c r="E616" s="4" t="s">
        <v>172</v>
      </c>
      <c r="F616" s="4" t="s">
        <v>82</v>
      </c>
      <c r="G616" s="26" t="s">
        <v>155</v>
      </c>
      <c r="H616" s="26" t="s">
        <v>106</v>
      </c>
      <c r="I616" s="26" t="s">
        <v>91</v>
      </c>
      <c r="J616" s="27" t="s">
        <v>77</v>
      </c>
      <c r="K616" s="28" t="n">
        <v>15</v>
      </c>
      <c r="L616" s="29" t="n">
        <v>0.6875</v>
      </c>
      <c r="M616" s="29" t="n">
        <v>0.597222222222222</v>
      </c>
      <c r="N616" s="26" t="s">
        <v>77</v>
      </c>
      <c r="O616" s="26" t="s">
        <v>78</v>
      </c>
      <c r="P616" s="30" t="n">
        <v>50</v>
      </c>
      <c r="Q616" s="30" t="n">
        <f aca="false">P616*T616</f>
        <v>132.745</v>
      </c>
      <c r="R616" s="30" t="s">
        <v>79</v>
      </c>
      <c r="S616" s="30" t="s">
        <v>79</v>
      </c>
      <c r="T616" s="31" t="n">
        <v>2.6549</v>
      </c>
      <c r="U616" s="31"/>
      <c r="V616" s="31" t="str">
        <f aca="false">_xlfn.CONCAT(H616,"/",G616)</f>
        <v>DKK/ZAR</v>
      </c>
      <c r="W616" s="31" t="n">
        <f aca="false">ABS(10000*(U616-T616))</f>
        <v>26549</v>
      </c>
      <c r="X616" s="32" t="n">
        <f aca="false">IF(LEFT(V616,3)=G616,1,-1)</f>
        <v>-1</v>
      </c>
      <c r="Y616" s="31" t="n">
        <f aca="false">IF(O616="Yes",S616-W616,Q616)</f>
        <v>132.745</v>
      </c>
      <c r="Z616" s="32" t="n">
        <f aca="false">Q616*3</f>
        <v>398.235</v>
      </c>
      <c r="AA616" s="33" t="n">
        <f aca="false">IF(O616="Yes",(Z616-S616)*100,(Z616-Q616)*100)</f>
        <v>26549</v>
      </c>
      <c r="AB616" s="34" t="n">
        <f aca="false">IF(ABS(Y616)&lt;Z616,IF(O616="Yes",U616+(X616*S616)/10000,T616+(X616*Q616)/10000),"Error msg/No rate shown")</f>
        <v>2.6416255</v>
      </c>
      <c r="AC616" s="34"/>
      <c r="AD616" s="34"/>
      <c r="AE616" s="35"/>
      <c r="AF616" s="35"/>
      <c r="AH616" s="36"/>
      <c r="AI616" s="36"/>
      <c r="AJ616" s="36"/>
      <c r="AK616" s="0" t="n">
        <v>3</v>
      </c>
    </row>
    <row r="617" customFormat="false" ht="13.8" hidden="true" customHeight="false" outlineLevel="0" collapsed="false">
      <c r="A617" s="25"/>
      <c r="B617" s="23"/>
      <c r="C617" s="24"/>
      <c r="D617" s="4"/>
      <c r="E617" s="4" t="s">
        <v>173</v>
      </c>
      <c r="F617" s="4"/>
      <c r="G617" s="26" t="s">
        <v>156</v>
      </c>
      <c r="H617" s="26" t="s">
        <v>106</v>
      </c>
      <c r="I617" s="26" t="s">
        <v>76</v>
      </c>
      <c r="J617" s="27" t="s">
        <v>77</v>
      </c>
      <c r="K617" s="28" t="n">
        <v>15</v>
      </c>
      <c r="L617" s="29" t="n">
        <v>0.6875</v>
      </c>
      <c r="M617" s="29" t="n">
        <v>0.597222222222222</v>
      </c>
      <c r="N617" s="26" t="s">
        <v>77</v>
      </c>
      <c r="O617" s="26" t="s">
        <v>78</v>
      </c>
      <c r="P617" s="30" t="n">
        <v>50</v>
      </c>
      <c r="Q617" s="30" t="n">
        <f aca="false">P617*T617</f>
        <v>2239.85</v>
      </c>
      <c r="R617" s="30" t="s">
        <v>79</v>
      </c>
      <c r="S617" s="30" t="s">
        <v>79</v>
      </c>
      <c r="T617" s="31" t="n">
        <v>44.797</v>
      </c>
      <c r="U617" s="31"/>
      <c r="V617" s="31" t="str">
        <f aca="false">_xlfn.CONCAT(H617,"/",G617)</f>
        <v>DKK/LKR</v>
      </c>
      <c r="W617" s="31" t="n">
        <f aca="false">ABS(10000*(U617-T617))</f>
        <v>447970</v>
      </c>
      <c r="X617" s="32" t="n">
        <f aca="false">IF(LEFT(V617,3)=G617,1,-1)</f>
        <v>-1</v>
      </c>
      <c r="Y617" s="31" t="n">
        <f aca="false">IF(O617="Yes",S617-W617,Q617)</f>
        <v>2239.85</v>
      </c>
      <c r="Z617" s="32" t="n">
        <f aca="false">Q617*3</f>
        <v>6719.55</v>
      </c>
      <c r="AA617" s="33" t="n">
        <f aca="false">IF(O617="Yes",(Z617-S617)*100,(Z617-Q617)*100)</f>
        <v>447970</v>
      </c>
      <c r="AB617" s="34" t="n">
        <f aca="false">IF(ABS(Y617)&lt;Z617,IF(O617="Yes",U617+(X617*S617)/10000,T617+(X617*Q617)/10000),"Error msg/No rate shown")</f>
        <v>44.573015</v>
      </c>
      <c r="AC617" s="34"/>
      <c r="AD617" s="34"/>
      <c r="AE617" s="35"/>
      <c r="AF617" s="35"/>
      <c r="AH617" s="36"/>
      <c r="AI617" s="36"/>
      <c r="AJ617" s="36"/>
      <c r="AK617" s="0" t="n">
        <v>3</v>
      </c>
    </row>
    <row r="618" customFormat="false" ht="13.8" hidden="true" customHeight="false" outlineLevel="0" collapsed="false">
      <c r="A618" s="25"/>
      <c r="B618" s="23"/>
      <c r="C618" s="24"/>
      <c r="D618" s="4"/>
      <c r="E618" s="4" t="s">
        <v>172</v>
      </c>
      <c r="F618" s="4" t="s">
        <v>82</v>
      </c>
      <c r="G618" s="26" t="s">
        <v>157</v>
      </c>
      <c r="H618" s="26" t="s">
        <v>106</v>
      </c>
      <c r="I618" s="26" t="s">
        <v>76</v>
      </c>
      <c r="J618" s="27" t="s">
        <v>77</v>
      </c>
      <c r="K618" s="28" t="n">
        <v>15</v>
      </c>
      <c r="L618" s="29" t="n">
        <v>0.6875</v>
      </c>
      <c r="M618" s="29" t="n">
        <v>0.597222222222222</v>
      </c>
      <c r="N618" s="26" t="s">
        <v>77</v>
      </c>
      <c r="O618" s="26" t="s">
        <v>78</v>
      </c>
      <c r="P618" s="30" t="n">
        <v>50</v>
      </c>
      <c r="Q618" s="30" t="n">
        <f aca="false">P618*T618</f>
        <v>75.885</v>
      </c>
      <c r="R618" s="30" t="s">
        <v>79</v>
      </c>
      <c r="S618" s="30" t="s">
        <v>79</v>
      </c>
      <c r="T618" s="31" t="n">
        <v>1.5177</v>
      </c>
      <c r="U618" s="31"/>
      <c r="V618" s="31" t="str">
        <f aca="false">_xlfn.CONCAT(H618,"/",G618)</f>
        <v>DKK/SEK</v>
      </c>
      <c r="W618" s="31" t="n">
        <f aca="false">ABS(10000*(U618-T618))</f>
        <v>15177</v>
      </c>
      <c r="X618" s="32" t="n">
        <f aca="false">IF(LEFT(V618,3)=G618,1,-1)</f>
        <v>-1</v>
      </c>
      <c r="Y618" s="31" t="n">
        <f aca="false">IF(O618="Yes",S618-W618,Q618)</f>
        <v>75.885</v>
      </c>
      <c r="Z618" s="32" t="n">
        <f aca="false">Q618*3</f>
        <v>227.655</v>
      </c>
      <c r="AA618" s="33" t="n">
        <f aca="false">IF(O618="Yes",(Z618-S618)*100,(Z618-Q618)*100)</f>
        <v>15177</v>
      </c>
      <c r="AB618" s="34" t="n">
        <f aca="false">IF(ABS(Y618)&lt;Z618,IF(O618="Yes",U618+(X618*S618)/10000,T618+(X618*Q618)/10000),"Error msg/No rate shown")</f>
        <v>1.5101115</v>
      </c>
      <c r="AC618" s="34"/>
      <c r="AD618" s="34"/>
      <c r="AE618" s="35"/>
      <c r="AF618" s="35"/>
      <c r="AH618" s="36"/>
      <c r="AI618" s="36"/>
      <c r="AJ618" s="36"/>
      <c r="AK618" s="0" t="n">
        <v>3</v>
      </c>
    </row>
    <row r="619" customFormat="false" ht="13.8" hidden="true" customHeight="false" outlineLevel="0" collapsed="false">
      <c r="A619" s="25"/>
      <c r="B619" s="23"/>
      <c r="C619" s="24"/>
      <c r="D619" s="4"/>
      <c r="E619" s="4" t="s">
        <v>173</v>
      </c>
      <c r="F619" s="4"/>
      <c r="G619" s="26" t="s">
        <v>158</v>
      </c>
      <c r="H619" s="26" t="s">
        <v>106</v>
      </c>
      <c r="I619" s="26" t="s">
        <v>76</v>
      </c>
      <c r="J619" s="27" t="s">
        <v>77</v>
      </c>
      <c r="K619" s="28" t="n">
        <v>15</v>
      </c>
      <c r="L619" s="29" t="n">
        <v>0.6875</v>
      </c>
      <c r="M619" s="29" t="n">
        <v>0.597222222222222</v>
      </c>
      <c r="N619" s="26" t="s">
        <v>77</v>
      </c>
      <c r="O619" s="26" t="s">
        <v>78</v>
      </c>
      <c r="P619" s="30" t="n">
        <v>50</v>
      </c>
      <c r="Q619" s="30" t="n">
        <f aca="false">P619*T619</f>
        <v>20214.67</v>
      </c>
      <c r="R619" s="30" t="s">
        <v>79</v>
      </c>
      <c r="S619" s="30" t="s">
        <v>79</v>
      </c>
      <c r="T619" s="31" t="n">
        <v>404.2934</v>
      </c>
      <c r="U619" s="31"/>
      <c r="V619" s="31" t="str">
        <f aca="false">_xlfn.CONCAT(H619,"/",G619)</f>
        <v>DKK/TZS</v>
      </c>
      <c r="W619" s="31" t="n">
        <f aca="false">ABS(10000*(U619-T619))</f>
        <v>4042934</v>
      </c>
      <c r="X619" s="32" t="n">
        <f aca="false">IF(LEFT(V619,3)=G619,1,-1)</f>
        <v>-1</v>
      </c>
      <c r="Y619" s="31" t="n">
        <f aca="false">IF(O619="Yes",S619-W619,Q619)</f>
        <v>20214.67</v>
      </c>
      <c r="Z619" s="32" t="n">
        <f aca="false">Q619*3</f>
        <v>60644.01</v>
      </c>
      <c r="AA619" s="33" t="n">
        <f aca="false">IF(O619="Yes",(Z619-S619)*100,(Z619-Q619)*100)</f>
        <v>4042934</v>
      </c>
      <c r="AB619" s="34" t="n">
        <f aca="false">IF(ABS(Y619)&lt;Z619,IF(O619="Yes",U619+(X619*S619)/10000,T619+(X619*Q619)/10000),"Error msg/No rate shown")</f>
        <v>402.271933</v>
      </c>
      <c r="AC619" s="34"/>
      <c r="AD619" s="34"/>
      <c r="AE619" s="35"/>
      <c r="AF619" s="35"/>
      <c r="AH619" s="36"/>
      <c r="AI619" s="36"/>
      <c r="AJ619" s="36"/>
      <c r="AK619" s="0" t="n">
        <v>3</v>
      </c>
    </row>
    <row r="620" customFormat="false" ht="13.8" hidden="true" customHeight="false" outlineLevel="0" collapsed="false">
      <c r="A620" s="25"/>
      <c r="B620" s="23"/>
      <c r="C620" s="24"/>
      <c r="D620" s="4"/>
      <c r="E620" s="4" t="s">
        <v>173</v>
      </c>
      <c r="F620" s="4"/>
      <c r="G620" s="26" t="s">
        <v>159</v>
      </c>
      <c r="H620" s="26" t="s">
        <v>106</v>
      </c>
      <c r="I620" s="26" t="s">
        <v>76</v>
      </c>
      <c r="J620" s="27" t="s">
        <v>77</v>
      </c>
      <c r="K620" s="28" t="n">
        <v>15</v>
      </c>
      <c r="L620" s="29" t="n">
        <v>0.6875</v>
      </c>
      <c r="M620" s="29" t="n">
        <v>0.597222222222222</v>
      </c>
      <c r="N620" s="26" t="s">
        <v>77</v>
      </c>
      <c r="O620" s="26" t="s">
        <v>78</v>
      </c>
      <c r="P620" s="30" t="n">
        <v>50</v>
      </c>
      <c r="Q620" s="30" t="n">
        <f aca="false">P620*T620</f>
        <v>253.58</v>
      </c>
      <c r="R620" s="30" t="s">
        <v>79</v>
      </c>
      <c r="S620" s="30" t="s">
        <v>79</v>
      </c>
      <c r="T620" s="31" t="n">
        <v>5.0716</v>
      </c>
      <c r="U620" s="31"/>
      <c r="V620" s="31" t="str">
        <f aca="false">_xlfn.CONCAT(H620,"/",G620)</f>
        <v>DKK/THB</v>
      </c>
      <c r="W620" s="31" t="n">
        <f aca="false">ABS(10000*(U620-T620))</f>
        <v>50716</v>
      </c>
      <c r="X620" s="32" t="n">
        <f aca="false">IF(LEFT(V620,3)=G620,1,-1)</f>
        <v>-1</v>
      </c>
      <c r="Y620" s="31" t="n">
        <f aca="false">IF(O620="Yes",S620-W620,Q620)</f>
        <v>253.58</v>
      </c>
      <c r="Z620" s="32" t="n">
        <f aca="false">Q620*3</f>
        <v>760.74</v>
      </c>
      <c r="AA620" s="33" t="n">
        <f aca="false">IF(O620="Yes",(Z620-S620)*100,(Z620-Q620)*100)</f>
        <v>50716</v>
      </c>
      <c r="AB620" s="34" t="n">
        <f aca="false">IF(ABS(Y620)&lt;Z620,IF(O620="Yes",U620+(X620*S620)/10000,T620+(X620*Q620)/10000),"Error msg/No rate shown")</f>
        <v>5.046242</v>
      </c>
      <c r="AC620" s="34"/>
      <c r="AD620" s="34"/>
      <c r="AE620" s="35"/>
      <c r="AF620" s="35"/>
      <c r="AH620" s="36"/>
      <c r="AI620" s="36"/>
      <c r="AJ620" s="36"/>
      <c r="AK620" s="0" t="n">
        <v>3</v>
      </c>
    </row>
    <row r="621" customFormat="false" ht="13.8" hidden="true" customHeight="false" outlineLevel="0" collapsed="false">
      <c r="A621" s="25"/>
      <c r="B621" s="23"/>
      <c r="C621" s="24"/>
      <c r="D621" s="4"/>
      <c r="E621" s="4" t="s">
        <v>173</v>
      </c>
      <c r="F621" s="4"/>
      <c r="G621" s="26" t="s">
        <v>160</v>
      </c>
      <c r="H621" s="26" t="s">
        <v>106</v>
      </c>
      <c r="I621" s="26" t="s">
        <v>91</v>
      </c>
      <c r="J621" s="27" t="s">
        <v>77</v>
      </c>
      <c r="K621" s="28" t="n">
        <v>15</v>
      </c>
      <c r="L621" s="29" t="n">
        <v>0.6875</v>
      </c>
      <c r="M621" s="29" t="n">
        <v>0.597222222222222</v>
      </c>
      <c r="N621" s="26" t="s">
        <v>77</v>
      </c>
      <c r="O621" s="26" t="s">
        <v>78</v>
      </c>
      <c r="P621" s="30" t="n">
        <v>50</v>
      </c>
      <c r="Q621" s="30" t="n">
        <f aca="false">P621*T621</f>
        <v>10.05</v>
      </c>
      <c r="R621" s="30" t="s">
        <v>79</v>
      </c>
      <c r="S621" s="30" t="s">
        <v>79</v>
      </c>
      <c r="T621" s="31" t="n">
        <v>0.201</v>
      </c>
      <c r="U621" s="31"/>
      <c r="V621" s="31" t="str">
        <f aca="false">_xlfn.CONCAT(H621,"/",G621)</f>
        <v>DKK/TOP</v>
      </c>
      <c r="W621" s="31" t="n">
        <f aca="false">ABS(10000*(U621-T621))</f>
        <v>2010</v>
      </c>
      <c r="X621" s="32" t="n">
        <f aca="false">IF(LEFT(V621,3)=G621,1,-1)</f>
        <v>-1</v>
      </c>
      <c r="Y621" s="31" t="n">
        <f aca="false">IF(O621="Yes",S621-W621,Q621)</f>
        <v>10.05</v>
      </c>
      <c r="Z621" s="32" t="n">
        <f aca="false">Q621*3</f>
        <v>30.15</v>
      </c>
      <c r="AA621" s="33" t="n">
        <f aca="false">IF(O621="Yes",(Z621-S621)*100,(Z621-Q621)*100)</f>
        <v>2010</v>
      </c>
      <c r="AB621" s="34" t="n">
        <f aca="false">IF(ABS(Y621)&lt;Z621,IF(O621="Yes",U621+(X621*S621)/10000,T621+(X621*Q621)/10000),"Error msg/No rate shown")</f>
        <v>0.199995</v>
      </c>
      <c r="AC621" s="34"/>
      <c r="AD621" s="34"/>
      <c r="AE621" s="35"/>
      <c r="AF621" s="35"/>
      <c r="AH621" s="36"/>
      <c r="AI621" s="36"/>
      <c r="AJ621" s="36"/>
      <c r="AK621" s="0" t="n">
        <v>3</v>
      </c>
    </row>
    <row r="622" customFormat="false" ht="13.8" hidden="true" customHeight="false" outlineLevel="0" collapsed="false">
      <c r="A622" s="25"/>
      <c r="B622" s="23"/>
      <c r="C622" s="24"/>
      <c r="D622" s="4"/>
      <c r="E622" s="4" t="s">
        <v>173</v>
      </c>
      <c r="F622" s="4"/>
      <c r="G622" s="26" t="s">
        <v>161</v>
      </c>
      <c r="H622" s="26" t="s">
        <v>106</v>
      </c>
      <c r="I622" s="26" t="s">
        <v>76</v>
      </c>
      <c r="J622" s="27" t="s">
        <v>77</v>
      </c>
      <c r="K622" s="28" t="n">
        <v>15</v>
      </c>
      <c r="L622" s="29" t="n">
        <v>0.6875</v>
      </c>
      <c r="M622" s="29" t="n">
        <v>0.597222222222222</v>
      </c>
      <c r="N622" s="26" t="s">
        <v>77</v>
      </c>
      <c r="O622" s="26" t="s">
        <v>78</v>
      </c>
      <c r="P622" s="30" t="n">
        <v>50</v>
      </c>
      <c r="Q622" s="30" t="n">
        <f aca="false">P622*T622</f>
        <v>50.26</v>
      </c>
      <c r="R622" s="30" t="s">
        <v>79</v>
      </c>
      <c r="S622" s="30" t="s">
        <v>79</v>
      </c>
      <c r="T622" s="31" t="n">
        <v>1.0052</v>
      </c>
      <c r="U622" s="31"/>
      <c r="V622" s="31" t="str">
        <f aca="false">_xlfn.CONCAT(H622,"/",G622)</f>
        <v>DKK/TTD</v>
      </c>
      <c r="W622" s="31" t="n">
        <f aca="false">ABS(10000*(U622-T622))</f>
        <v>10052</v>
      </c>
      <c r="X622" s="32" t="n">
        <f aca="false">IF(LEFT(V622,3)=G622,1,-1)</f>
        <v>-1</v>
      </c>
      <c r="Y622" s="31" t="n">
        <f aca="false">IF(O622="Yes",S622-W622,Q622)</f>
        <v>50.26</v>
      </c>
      <c r="Z622" s="32" t="n">
        <f aca="false">Q622*3</f>
        <v>150.78</v>
      </c>
      <c r="AA622" s="33" t="n">
        <f aca="false">IF(O622="Yes",(Z622-S622)*100,(Z622-Q622)*100)</f>
        <v>10052</v>
      </c>
      <c r="AB622" s="34" t="n">
        <f aca="false">IF(ABS(Y622)&lt;Z622,IF(O622="Yes",U622+(X622*S622)/10000,T622+(X622*Q622)/10000),"Error msg/No rate shown")</f>
        <v>1.000174</v>
      </c>
      <c r="AC622" s="34"/>
      <c r="AD622" s="34"/>
      <c r="AE622" s="35"/>
      <c r="AF622" s="35"/>
      <c r="AH622" s="36"/>
      <c r="AI622" s="36"/>
      <c r="AJ622" s="36"/>
      <c r="AK622" s="0" t="n">
        <v>3</v>
      </c>
    </row>
    <row r="623" customFormat="false" ht="13.8" hidden="true" customHeight="false" outlineLevel="0" collapsed="false">
      <c r="A623" s="25"/>
      <c r="B623" s="23"/>
      <c r="C623" s="24"/>
      <c r="D623" s="4"/>
      <c r="E623" s="4" t="s">
        <v>173</v>
      </c>
      <c r="F623" s="4"/>
      <c r="G623" s="26" t="s">
        <v>162</v>
      </c>
      <c r="H623" s="26" t="s">
        <v>106</v>
      </c>
      <c r="I623" s="26" t="s">
        <v>76</v>
      </c>
      <c r="J623" s="27" t="s">
        <v>77</v>
      </c>
      <c r="K623" s="28" t="n">
        <v>15</v>
      </c>
      <c r="L623" s="29" t="n">
        <v>0.6875</v>
      </c>
      <c r="M623" s="29" t="n">
        <v>0.597222222222222</v>
      </c>
      <c r="N623" s="26" t="s">
        <v>77</v>
      </c>
      <c r="O623" s="26" t="s">
        <v>78</v>
      </c>
      <c r="P623" s="30" t="n">
        <v>50</v>
      </c>
      <c r="Q623" s="30" t="n">
        <f aca="false">P623*T623</f>
        <v>22.7</v>
      </c>
      <c r="R623" s="30" t="s">
        <v>79</v>
      </c>
      <c r="S623" s="30" t="s">
        <v>79</v>
      </c>
      <c r="T623" s="31" t="n">
        <v>0.454</v>
      </c>
      <c r="U623" s="31"/>
      <c r="V623" s="31" t="str">
        <f aca="false">_xlfn.CONCAT(H623,"/",G623)</f>
        <v>DKK/TND</v>
      </c>
      <c r="W623" s="31" t="n">
        <f aca="false">ABS(10000*(U623-T623))</f>
        <v>4540</v>
      </c>
      <c r="X623" s="32" t="n">
        <f aca="false">IF(LEFT(V623,3)=G623,1,-1)</f>
        <v>-1</v>
      </c>
      <c r="Y623" s="31" t="n">
        <f aca="false">IF(O623="Yes",S623-W623,Q623)</f>
        <v>22.7</v>
      </c>
      <c r="Z623" s="32" t="n">
        <f aca="false">Q623*3</f>
        <v>68.1</v>
      </c>
      <c r="AA623" s="33" t="n">
        <f aca="false">IF(O623="Yes",(Z623-S623)*100,(Z623-Q623)*100)</f>
        <v>4540</v>
      </c>
      <c r="AB623" s="34" t="n">
        <f aca="false">IF(ABS(Y623)&lt;Z623,IF(O623="Yes",U623+(X623*S623)/10000,T623+(X623*Q623)/10000),"Error msg/No rate shown")</f>
        <v>0.45173</v>
      </c>
      <c r="AC623" s="34"/>
      <c r="AD623" s="34"/>
      <c r="AE623" s="35"/>
      <c r="AF623" s="35"/>
      <c r="AH623" s="36"/>
      <c r="AI623" s="36"/>
      <c r="AJ623" s="36"/>
      <c r="AK623" s="0" t="n">
        <v>3</v>
      </c>
    </row>
    <row r="624" customFormat="false" ht="13.8" hidden="true" customHeight="false" outlineLevel="0" collapsed="false">
      <c r="A624" s="25"/>
      <c r="B624" s="23"/>
      <c r="C624" s="24"/>
      <c r="D624" s="4"/>
      <c r="E624" s="4" t="s">
        <v>172</v>
      </c>
      <c r="F624" s="4" t="s">
        <v>82</v>
      </c>
      <c r="G624" s="26" t="s">
        <v>163</v>
      </c>
      <c r="H624" s="26" t="s">
        <v>106</v>
      </c>
      <c r="I624" s="26" t="s">
        <v>76</v>
      </c>
      <c r="J624" s="27" t="s">
        <v>77</v>
      </c>
      <c r="K624" s="28" t="n">
        <v>15</v>
      </c>
      <c r="L624" s="29" t="n">
        <v>0.6875</v>
      </c>
      <c r="M624" s="29" t="n">
        <v>0.597222222222222</v>
      </c>
      <c r="N624" s="26" t="s">
        <v>77</v>
      </c>
      <c r="O624" s="26" t="s">
        <v>78</v>
      </c>
      <c r="P624" s="30" t="n">
        <v>50</v>
      </c>
      <c r="Q624" s="30" t="n">
        <f aca="false">P624*T624</f>
        <v>253.71</v>
      </c>
      <c r="R624" s="30" t="s">
        <v>79</v>
      </c>
      <c r="S624" s="30" t="s">
        <v>79</v>
      </c>
      <c r="T624" s="31" t="n">
        <v>5.0742</v>
      </c>
      <c r="U624" s="31"/>
      <c r="V624" s="31" t="str">
        <f aca="false">_xlfn.CONCAT(H624,"/",G624)</f>
        <v>DKK/TRY</v>
      </c>
      <c r="W624" s="31" t="n">
        <f aca="false">ABS(10000*(U624-T624))</f>
        <v>50742</v>
      </c>
      <c r="X624" s="32" t="n">
        <f aca="false">IF(LEFT(V624,3)=G624,1,-1)</f>
        <v>-1</v>
      </c>
      <c r="Y624" s="31" t="n">
        <f aca="false">IF(O624="Yes",S624-W624,Q624)</f>
        <v>253.71</v>
      </c>
      <c r="Z624" s="32" t="n">
        <f aca="false">Q624*3</f>
        <v>761.13</v>
      </c>
      <c r="AA624" s="33" t="n">
        <f aca="false">IF(O624="Yes",(Z624-S624)*100,(Z624-Q624)*100)</f>
        <v>50742</v>
      </c>
      <c r="AB624" s="34" t="n">
        <f aca="false">IF(ABS(Y624)&lt;Z624,IF(O624="Yes",U624+(X624*S624)/10000,T624+(X624*Q624)/10000),"Error msg/No rate shown")</f>
        <v>5.048829</v>
      </c>
      <c r="AC624" s="34"/>
      <c r="AD624" s="34"/>
      <c r="AE624" s="35"/>
      <c r="AF624" s="35"/>
      <c r="AH624" s="36"/>
      <c r="AI624" s="36"/>
      <c r="AJ624" s="36"/>
      <c r="AK624" s="0" t="n">
        <v>3</v>
      </c>
    </row>
    <row r="625" customFormat="false" ht="13.8" hidden="true" customHeight="false" outlineLevel="0" collapsed="false">
      <c r="A625" s="25"/>
      <c r="B625" s="23"/>
      <c r="C625" s="24"/>
      <c r="D625" s="4"/>
      <c r="E625" s="4" t="s">
        <v>173</v>
      </c>
      <c r="F625" s="4"/>
      <c r="G625" s="26" t="s">
        <v>164</v>
      </c>
      <c r="H625" s="26" t="s">
        <v>106</v>
      </c>
      <c r="I625" s="26" t="s">
        <v>91</v>
      </c>
      <c r="J625" s="27" t="s">
        <v>77</v>
      </c>
      <c r="K625" s="28" t="n">
        <v>15</v>
      </c>
      <c r="L625" s="29" t="n">
        <v>0.6875</v>
      </c>
      <c r="M625" s="29" t="n">
        <v>0.597222222222222</v>
      </c>
      <c r="N625" s="26" t="s">
        <v>77</v>
      </c>
      <c r="O625" s="26" t="s">
        <v>78</v>
      </c>
      <c r="P625" s="30" t="n">
        <v>50</v>
      </c>
      <c r="Q625" s="30" t="n">
        <f aca="false">P625*T625</f>
        <v>27691</v>
      </c>
      <c r="R625" s="30" t="s">
        <v>79</v>
      </c>
      <c r="S625" s="30" t="s">
        <v>79</v>
      </c>
      <c r="T625" s="31" t="n">
        <v>553.82</v>
      </c>
      <c r="U625" s="31"/>
      <c r="V625" s="31" t="str">
        <f aca="false">_xlfn.CONCAT(H625,"/",G625)</f>
        <v>DKK/UGX</v>
      </c>
      <c r="W625" s="31" t="n">
        <f aca="false">ABS(10000*(U625-T625))</f>
        <v>5538200</v>
      </c>
      <c r="X625" s="32" t="n">
        <f aca="false">IF(LEFT(V625,3)=G625,1,-1)</f>
        <v>-1</v>
      </c>
      <c r="Y625" s="31" t="n">
        <f aca="false">IF(O625="Yes",S625-W625,Q625)</f>
        <v>27691</v>
      </c>
      <c r="Z625" s="32" t="n">
        <f aca="false">Q625*3</f>
        <v>83073</v>
      </c>
      <c r="AA625" s="33" t="n">
        <f aca="false">IF(O625="Yes",(Z625-S625)*100,(Z625-Q625)*100)</f>
        <v>5538200</v>
      </c>
      <c r="AB625" s="34" t="n">
        <f aca="false">IF(ABS(Y625)&lt;Z625,IF(O625="Yes",U625+(X625*S625)/10000,T625+(X625*Q625)/10000),"Error msg/No rate shown")</f>
        <v>551.0509</v>
      </c>
      <c r="AC625" s="34"/>
      <c r="AD625" s="34"/>
      <c r="AE625" s="35"/>
      <c r="AF625" s="35"/>
      <c r="AH625" s="36"/>
      <c r="AI625" s="36"/>
      <c r="AJ625" s="36"/>
      <c r="AK625" s="0" t="n">
        <v>3</v>
      </c>
    </row>
    <row r="626" customFormat="false" ht="13.8" hidden="true" customHeight="false" outlineLevel="0" collapsed="false">
      <c r="A626" s="25"/>
      <c r="B626" s="23"/>
      <c r="C626" s="24"/>
      <c r="D626" s="4"/>
      <c r="E626" s="4" t="s">
        <v>172</v>
      </c>
      <c r="F626" s="4" t="s">
        <v>82</v>
      </c>
      <c r="G626" s="26" t="s">
        <v>165</v>
      </c>
      <c r="H626" s="26" t="s">
        <v>106</v>
      </c>
      <c r="I626" s="26" t="s">
        <v>76</v>
      </c>
      <c r="J626" s="27" t="s">
        <v>77</v>
      </c>
      <c r="K626" s="28" t="n">
        <v>15</v>
      </c>
      <c r="L626" s="29" t="n">
        <v>0.6875</v>
      </c>
      <c r="M626" s="29" t="n">
        <v>0.597222222222222</v>
      </c>
      <c r="N626" s="26" t="s">
        <v>77</v>
      </c>
      <c r="O626" s="26" t="s">
        <v>78</v>
      </c>
      <c r="P626" s="30" t="n">
        <v>50</v>
      </c>
      <c r="Q626" s="30" t="n">
        <f aca="false">P626*T626</f>
        <v>27.375</v>
      </c>
      <c r="R626" s="30" t="s">
        <v>79</v>
      </c>
      <c r="S626" s="30" t="s">
        <v>79</v>
      </c>
      <c r="T626" s="31" t="n">
        <v>0.5475</v>
      </c>
      <c r="U626" s="31"/>
      <c r="V626" s="31" t="str">
        <f aca="false">_xlfn.CONCAT(H626,"/",G626)</f>
        <v>DKK/AED</v>
      </c>
      <c r="W626" s="31" t="n">
        <f aca="false">ABS(10000*(U626-T626))</f>
        <v>5475</v>
      </c>
      <c r="X626" s="32" t="n">
        <f aca="false">IF(LEFT(V626,3)=G626,1,-1)</f>
        <v>-1</v>
      </c>
      <c r="Y626" s="31" t="n">
        <f aca="false">IF(O626="Yes",S626-W626,Q626)</f>
        <v>27.375</v>
      </c>
      <c r="Z626" s="32" t="n">
        <f aca="false">Q626*3</f>
        <v>82.125</v>
      </c>
      <c r="AA626" s="33" t="n">
        <f aca="false">IF(O626="Yes",(Z626-S626)*100,(Z626-Q626)*100)</f>
        <v>5475</v>
      </c>
      <c r="AB626" s="34" t="n">
        <f aca="false">IF(ABS(Y626)&lt;Z626,IF(O626="Yes",U626+(X626*S626)/10000,T626+(X626*Q626)/10000),"Error msg/No rate shown")</f>
        <v>0.5447625</v>
      </c>
      <c r="AC626" s="34"/>
      <c r="AD626" s="34"/>
      <c r="AE626" s="35"/>
      <c r="AF626" s="35"/>
      <c r="AH626" s="36"/>
      <c r="AI626" s="36"/>
      <c r="AJ626" s="36"/>
      <c r="AK626" s="0" t="n">
        <v>3</v>
      </c>
    </row>
    <row r="627" customFormat="false" ht="13.8" hidden="true" customHeight="false" outlineLevel="0" collapsed="false">
      <c r="A627" s="25"/>
      <c r="B627" s="23"/>
      <c r="C627" s="24"/>
      <c r="D627" s="4"/>
      <c r="E627" s="4" t="s">
        <v>173</v>
      </c>
      <c r="F627" s="4"/>
      <c r="G627" s="26" t="s">
        <v>166</v>
      </c>
      <c r="H627" s="26" t="s">
        <v>106</v>
      </c>
      <c r="I627" s="26" t="s">
        <v>76</v>
      </c>
      <c r="J627" s="27" t="s">
        <v>77</v>
      </c>
      <c r="K627" s="28" t="n">
        <v>15</v>
      </c>
      <c r="L627" s="29" t="n">
        <v>0.6875</v>
      </c>
      <c r="M627" s="29" t="n">
        <v>0.597222222222222</v>
      </c>
      <c r="N627" s="26" t="s">
        <v>77</v>
      </c>
      <c r="O627" s="26" t="s">
        <v>78</v>
      </c>
      <c r="P627" s="30" t="n">
        <v>50</v>
      </c>
      <c r="Q627" s="30" t="n">
        <f aca="false">P627*T627</f>
        <v>300.24</v>
      </c>
      <c r="R627" s="30" t="s">
        <v>79</v>
      </c>
      <c r="S627" s="30" t="s">
        <v>79</v>
      </c>
      <c r="T627" s="31" t="n">
        <v>6.0048</v>
      </c>
      <c r="U627" s="31"/>
      <c r="V627" s="31" t="str">
        <f aca="false">_xlfn.CONCAT(H627,"/",G627)</f>
        <v>DKK/UYU</v>
      </c>
      <c r="W627" s="31" t="n">
        <f aca="false">ABS(10000*(U627-T627))</f>
        <v>60048</v>
      </c>
      <c r="X627" s="32" t="n">
        <f aca="false">IF(LEFT(V627,3)=G627,1,-1)</f>
        <v>-1</v>
      </c>
      <c r="Y627" s="31" t="n">
        <f aca="false">IF(O627="Yes",S627-W627,Q627)</f>
        <v>300.24</v>
      </c>
      <c r="Z627" s="32" t="n">
        <f aca="false">Q627*3</f>
        <v>900.72</v>
      </c>
      <c r="AA627" s="33" t="n">
        <f aca="false">IF(O627="Yes",(Z627-S627)*100,(Z627-Q627)*100)</f>
        <v>60048</v>
      </c>
      <c r="AB627" s="34" t="n">
        <f aca="false">IF(ABS(Y627)&lt;Z627,IF(O627="Yes",U627+(X627*S627)/10000,T627+(X627*Q627)/10000),"Error msg/No rate shown")</f>
        <v>5.974776</v>
      </c>
      <c r="AC627" s="34"/>
      <c r="AD627" s="34"/>
      <c r="AE627" s="35"/>
      <c r="AF627" s="35"/>
      <c r="AH627" s="36"/>
      <c r="AI627" s="36"/>
      <c r="AJ627" s="36"/>
      <c r="AK627" s="0" t="n">
        <v>3</v>
      </c>
    </row>
    <row r="628" customFormat="false" ht="13.8" hidden="true" customHeight="false" outlineLevel="0" collapsed="false">
      <c r="A628" s="25"/>
      <c r="B628" s="23"/>
      <c r="C628" s="24"/>
      <c r="D628" s="4"/>
      <c r="E628" s="4" t="s">
        <v>173</v>
      </c>
      <c r="F628" s="4"/>
      <c r="G628" s="26" t="s">
        <v>167</v>
      </c>
      <c r="H628" s="26" t="s">
        <v>106</v>
      </c>
      <c r="I628" s="26" t="s">
        <v>76</v>
      </c>
      <c r="J628" s="27" t="s">
        <v>77</v>
      </c>
      <c r="K628" s="28" t="n">
        <v>15</v>
      </c>
      <c r="L628" s="29" t="n">
        <v>0.6875</v>
      </c>
      <c r="M628" s="29" t="n">
        <v>0.597222222222222</v>
      </c>
      <c r="N628" s="26" t="s">
        <v>77</v>
      </c>
      <c r="O628" s="26" t="s">
        <v>78</v>
      </c>
      <c r="P628" s="30" t="n">
        <v>50</v>
      </c>
      <c r="Q628" s="30" t="n">
        <f aca="false">P628*T628</f>
        <v>185264</v>
      </c>
      <c r="R628" s="30" t="s">
        <v>79</v>
      </c>
      <c r="S628" s="30" t="s">
        <v>79</v>
      </c>
      <c r="T628" s="31" t="n">
        <v>3705.28</v>
      </c>
      <c r="U628" s="31"/>
      <c r="V628" s="31" t="str">
        <f aca="false">_xlfn.CONCAT(H628,"/",G628)</f>
        <v>DKK/VND</v>
      </c>
      <c r="W628" s="31" t="n">
        <f aca="false">ABS(10000*(U628-T628))</f>
        <v>37052800</v>
      </c>
      <c r="X628" s="32" t="n">
        <f aca="false">IF(LEFT(V628,3)=G628,1,-1)</f>
        <v>-1</v>
      </c>
      <c r="Y628" s="31" t="n">
        <f aca="false">IF(O628="Yes",S628-W628,Q628)</f>
        <v>185264</v>
      </c>
      <c r="Z628" s="32" t="n">
        <f aca="false">Q628*3</f>
        <v>555792</v>
      </c>
      <c r="AA628" s="33" t="n">
        <f aca="false">IF(O628="Yes",(Z628-S628)*100,(Z628-Q628)*100)</f>
        <v>37052800</v>
      </c>
      <c r="AB628" s="34" t="n">
        <f aca="false">IF(ABS(Y628)&lt;Z628,IF(O628="Yes",U628+(X628*S628)/10000,T628+(X628*Q628)/10000),"Error msg/No rate shown")</f>
        <v>3686.7536</v>
      </c>
      <c r="AC628" s="34"/>
      <c r="AD628" s="34"/>
      <c r="AE628" s="35"/>
      <c r="AF628" s="35"/>
      <c r="AH628" s="36"/>
      <c r="AI628" s="36"/>
      <c r="AJ628" s="36"/>
      <c r="AK628" s="0" t="n">
        <v>3</v>
      </c>
    </row>
    <row r="629" customFormat="false" ht="13.8" hidden="true" customHeight="false" outlineLevel="0" collapsed="false">
      <c r="A629" s="25"/>
      <c r="B629" s="23"/>
      <c r="C629" s="24"/>
      <c r="D629" s="4"/>
      <c r="E629" s="4" t="s">
        <v>173</v>
      </c>
      <c r="F629" s="4"/>
      <c r="G629" s="26" t="s">
        <v>168</v>
      </c>
      <c r="H629" s="26" t="s">
        <v>106</v>
      </c>
      <c r="I629" s="26" t="s">
        <v>76</v>
      </c>
      <c r="J629" s="27" t="s">
        <v>77</v>
      </c>
      <c r="K629" s="28" t="n">
        <v>15</v>
      </c>
      <c r="L629" s="29" t="n">
        <v>0.6875</v>
      </c>
      <c r="M629" s="29" t="n">
        <v>0.597222222222222</v>
      </c>
      <c r="N629" s="26" t="s">
        <v>77</v>
      </c>
      <c r="O629" s="26" t="s">
        <v>78</v>
      </c>
      <c r="P629" s="30" t="n">
        <v>50</v>
      </c>
      <c r="Q629" s="30" t="n">
        <f aca="false">P629*T629</f>
        <v>193.455</v>
      </c>
      <c r="R629" s="30" t="s">
        <v>79</v>
      </c>
      <c r="S629" s="30" t="s">
        <v>79</v>
      </c>
      <c r="T629" s="31" t="n">
        <v>3.8691</v>
      </c>
      <c r="U629" s="31"/>
      <c r="V629" s="31" t="str">
        <f aca="false">_xlfn.CONCAT(H629,"/",G629)</f>
        <v>DKK/ZMW</v>
      </c>
      <c r="W629" s="31" t="n">
        <f aca="false">ABS(10000*(U629-T629))</f>
        <v>38691</v>
      </c>
      <c r="X629" s="32" t="n">
        <f aca="false">IF(LEFT(V629,3)=G629,1,-1)</f>
        <v>-1</v>
      </c>
      <c r="Y629" s="31" t="n">
        <f aca="false">IF(O629="Yes",S629-W629,Q629)</f>
        <v>193.455</v>
      </c>
      <c r="Z629" s="32" t="n">
        <f aca="false">Q629*3</f>
        <v>580.365</v>
      </c>
      <c r="AA629" s="33" t="n">
        <f aca="false">IF(O629="Yes",(Z629-S629)*100,(Z629-Q629)*100)</f>
        <v>38691</v>
      </c>
      <c r="AB629" s="34" t="n">
        <f aca="false">IF(ABS(Y629)&lt;Z629,IF(O629="Yes",U629+(X629*S629)/10000,T629+(X629*Q629)/10000),"Error msg/No rate shown")</f>
        <v>3.8497545</v>
      </c>
      <c r="AC629" s="34"/>
      <c r="AD629" s="34"/>
      <c r="AE629" s="35"/>
      <c r="AF629" s="35"/>
      <c r="AH629" s="36"/>
      <c r="AI629" s="36"/>
      <c r="AJ629" s="36"/>
      <c r="AK629" s="0" t="n">
        <v>3</v>
      </c>
    </row>
    <row r="630" customFormat="false" ht="13.8" hidden="true" customHeight="false" outlineLevel="0" collapsed="false">
      <c r="A630" s="25"/>
      <c r="B630" s="23"/>
      <c r="C630" s="24"/>
      <c r="D630" s="4"/>
      <c r="E630" s="4" t="s">
        <v>172</v>
      </c>
      <c r="F630" s="4"/>
      <c r="G630" s="26" t="s">
        <v>169</v>
      </c>
      <c r="H630" s="26" t="s">
        <v>106</v>
      </c>
      <c r="I630" s="26" t="s">
        <v>76</v>
      </c>
      <c r="J630" s="27" t="s">
        <v>77</v>
      </c>
      <c r="K630" s="28" t="n">
        <v>15</v>
      </c>
      <c r="L630" s="29" t="n">
        <v>0.6875</v>
      </c>
      <c r="M630" s="29" t="n">
        <v>0.597222222222222</v>
      </c>
      <c r="N630" s="26" t="s">
        <v>77</v>
      </c>
      <c r="O630" s="26" t="s">
        <v>78</v>
      </c>
      <c r="P630" s="30" t="n">
        <v>50</v>
      </c>
      <c r="Q630" s="30" t="n">
        <f aca="false">P630*T630</f>
        <v>41.475</v>
      </c>
      <c r="R630" s="30" t="s">
        <v>79</v>
      </c>
      <c r="S630" s="30" t="s">
        <v>79</v>
      </c>
      <c r="T630" s="31" t="n">
        <v>0.8295</v>
      </c>
      <c r="U630" s="31"/>
      <c r="V630" s="31" t="str">
        <f aca="false">_xlfn.CONCAT(H630,"/",G630)</f>
        <v>DKK/ZWD</v>
      </c>
      <c r="W630" s="31" t="n">
        <f aca="false">ABS(10000*(U630-T630))</f>
        <v>8295</v>
      </c>
      <c r="X630" s="32" t="n">
        <f aca="false">IF(LEFT(V630,3)=G630,1,-1)</f>
        <v>-1</v>
      </c>
      <c r="Y630" s="31" t="n">
        <f aca="false">IF(O630="Yes",S630-W630,Q630)</f>
        <v>41.475</v>
      </c>
      <c r="Z630" s="32" t="n">
        <f aca="false">Q630*3</f>
        <v>124.425</v>
      </c>
      <c r="AA630" s="33" t="n">
        <f aca="false">IF(O630="Yes",(Z630-S630)*100,(Z630-Q630)*100)</f>
        <v>8295</v>
      </c>
      <c r="AB630" s="34" t="n">
        <f aca="false">IF(ABS(Y630)&lt;Z630,IF(O630="Yes",U630+(X630*S630)/10000,T630+(X630*Q630)/10000),"Error msg/No rate shown")</f>
        <v>0.8253525</v>
      </c>
      <c r="AC630" s="34"/>
      <c r="AD630" s="34"/>
      <c r="AE630" s="35"/>
      <c r="AF630" s="35"/>
      <c r="AH630" s="36"/>
      <c r="AI630" s="36"/>
      <c r="AJ630" s="36"/>
      <c r="AK630" s="0" t="n">
        <v>3</v>
      </c>
    </row>
    <row r="631" customFormat="false" ht="13.8" hidden="true" customHeight="false" outlineLevel="0" collapsed="false">
      <c r="A631" s="25"/>
      <c r="B631" s="23"/>
      <c r="C631" s="24"/>
      <c r="D631" s="4"/>
      <c r="E631" s="4" t="s">
        <v>173</v>
      </c>
      <c r="F631" s="4"/>
      <c r="G631" s="26" t="s">
        <v>170</v>
      </c>
      <c r="H631" s="26" t="s">
        <v>106</v>
      </c>
      <c r="I631" s="26" t="s">
        <v>76</v>
      </c>
      <c r="J631" s="27" t="s">
        <v>77</v>
      </c>
      <c r="K631" s="28" t="n">
        <v>15</v>
      </c>
      <c r="L631" s="29" t="n">
        <v>0.6875</v>
      </c>
      <c r="M631" s="29" t="n">
        <v>0.597222222222222</v>
      </c>
      <c r="N631" s="26" t="s">
        <v>77</v>
      </c>
      <c r="O631" s="26" t="s">
        <v>78</v>
      </c>
      <c r="P631" s="30" t="n">
        <v>50</v>
      </c>
      <c r="Q631" s="30" t="n">
        <f aca="false">P631*T631</f>
        <v>164115</v>
      </c>
      <c r="R631" s="30" t="s">
        <v>79</v>
      </c>
      <c r="S631" s="30" t="s">
        <v>79</v>
      </c>
      <c r="T631" s="31" t="n">
        <v>3282.3</v>
      </c>
      <c r="U631" s="31"/>
      <c r="V631" s="31" t="str">
        <f aca="false">_xlfn.CONCAT(H631,"/",G631)</f>
        <v>DKK/LAK</v>
      </c>
      <c r="W631" s="31" t="n">
        <f aca="false">ABS(10000*(U631-T631))</f>
        <v>32823000</v>
      </c>
      <c r="X631" s="32" t="n">
        <f aca="false">IF(LEFT(V631,3)=G631,1,-1)</f>
        <v>-1</v>
      </c>
      <c r="Y631" s="31" t="n">
        <f aca="false">IF(O631="Yes",S631-W631,Q631)</f>
        <v>164115</v>
      </c>
      <c r="Z631" s="32" t="n">
        <f aca="false">Q631*3</f>
        <v>492345</v>
      </c>
      <c r="AA631" s="33" t="n">
        <f aca="false">IF(O631="Yes",(Z631-S631)*100,(Z631-Q631)*100)</f>
        <v>32823000</v>
      </c>
      <c r="AB631" s="34" t="n">
        <f aca="false">IF(ABS(Y631)&lt;Z631,IF(O631="Yes",U631+(X631*S631)/10000,T631+(X631*Q631)/10000),"Error msg/No rate shown")</f>
        <v>3265.8885</v>
      </c>
      <c r="AC631" s="34"/>
      <c r="AD631" s="34"/>
      <c r="AE631" s="35"/>
      <c r="AF631" s="35"/>
      <c r="AH631" s="36"/>
      <c r="AI631" s="36"/>
      <c r="AJ631" s="36"/>
      <c r="AK631" s="0" t="n">
        <v>3</v>
      </c>
    </row>
    <row r="632" customFormat="false" ht="13.8" hidden="true" customHeight="false" outlineLevel="0" collapsed="false">
      <c r="A632" s="25"/>
      <c r="B632" s="23"/>
      <c r="C632" s="24"/>
      <c r="D632" s="4"/>
      <c r="E632" s="4" t="s">
        <v>171</v>
      </c>
      <c r="F632" s="4" t="s">
        <v>82</v>
      </c>
      <c r="G632" s="26" t="s">
        <v>75</v>
      </c>
      <c r="H632" s="26" t="s">
        <v>118</v>
      </c>
      <c r="I632" s="26" t="s">
        <v>76</v>
      </c>
      <c r="J632" s="27" t="s">
        <v>77</v>
      </c>
      <c r="K632" s="28" t="n">
        <v>15</v>
      </c>
      <c r="L632" s="29" t="n">
        <v>0.6875</v>
      </c>
      <c r="M632" s="29" t="n">
        <v>0.597222222222222</v>
      </c>
      <c r="N632" s="26" t="s">
        <v>77</v>
      </c>
      <c r="O632" s="26" t="s">
        <v>78</v>
      </c>
      <c r="P632" s="30" t="n">
        <v>50</v>
      </c>
      <c r="Q632" s="30" t="n">
        <f aca="false">P632*T632</f>
        <v>5.765</v>
      </c>
      <c r="R632" s="30" t="s">
        <v>79</v>
      </c>
      <c r="S632" s="30" t="s">
        <v>79</v>
      </c>
      <c r="T632" s="31" t="n">
        <v>0.1153</v>
      </c>
      <c r="U632" s="31"/>
      <c r="V632" s="31" t="str">
        <f aca="false">_xlfn.CONCAT(H632,"/",G632)</f>
        <v>HKD/EUR</v>
      </c>
      <c r="W632" s="31" t="n">
        <f aca="false">ABS(10000*(U632-T632))</f>
        <v>1153</v>
      </c>
      <c r="X632" s="32" t="n">
        <f aca="false">IF(LEFT(V632,3)=G632,1,-1)</f>
        <v>-1</v>
      </c>
      <c r="Y632" s="31" t="n">
        <f aca="false">IF(O632="Yes",S632-W632,Q632)</f>
        <v>5.765</v>
      </c>
      <c r="Z632" s="32" t="n">
        <f aca="false">Q632*3</f>
        <v>17.295</v>
      </c>
      <c r="AA632" s="33" t="n">
        <f aca="false">IF(O632="Yes",(Z632-S632)*100,(Z632-Q632)*100)</f>
        <v>1153</v>
      </c>
      <c r="AB632" s="34" t="n">
        <f aca="false">IF(ABS(Y632)&lt;Z632,IF(O632="Yes",U632+(X632*S632)/10000,T632+(X632*Q632)/10000),"Error msg/No rate shown")</f>
        <v>0.1147235</v>
      </c>
      <c r="AC632" s="34"/>
      <c r="AD632" s="34"/>
      <c r="AE632" s="35"/>
      <c r="AF632" s="35"/>
      <c r="AH632" s="36"/>
      <c r="AI632" s="36"/>
      <c r="AJ632" s="36"/>
      <c r="AK632" s="0" t="n">
        <v>3</v>
      </c>
    </row>
    <row r="633" customFormat="false" ht="13.8" hidden="true" customHeight="false" outlineLevel="0" collapsed="false">
      <c r="A633" s="25"/>
      <c r="B633" s="23"/>
      <c r="C633" s="24"/>
      <c r="D633" s="4"/>
      <c r="E633" s="4" t="s">
        <v>172</v>
      </c>
      <c r="F633" s="4"/>
      <c r="G633" s="26" t="s">
        <v>74</v>
      </c>
      <c r="H633" s="26" t="s">
        <v>118</v>
      </c>
      <c r="I633" s="26" t="s">
        <v>76</v>
      </c>
      <c r="J633" s="27" t="s">
        <v>77</v>
      </c>
      <c r="K633" s="28" t="n">
        <v>15</v>
      </c>
      <c r="L633" s="29" t="n">
        <v>0.6875</v>
      </c>
      <c r="M633" s="29" t="n">
        <v>0.597222222222222</v>
      </c>
      <c r="N633" s="26" t="s">
        <v>77</v>
      </c>
      <c r="O633" s="26" t="s">
        <v>78</v>
      </c>
      <c r="P633" s="30" t="n">
        <v>50</v>
      </c>
      <c r="Q633" s="30" t="n">
        <f aca="false">P633*T633</f>
        <v>574.25</v>
      </c>
      <c r="R633" s="30" t="s">
        <v>79</v>
      </c>
      <c r="S633" s="30" t="s">
        <v>79</v>
      </c>
      <c r="T633" s="31" t="n">
        <v>11.485</v>
      </c>
      <c r="U633" s="31"/>
      <c r="V633" s="31" t="str">
        <f aca="false">_xlfn.CONCAT(H633,"/",G633)</f>
        <v>HKD/ALL</v>
      </c>
      <c r="W633" s="31" t="n">
        <f aca="false">ABS(10000*(U633-T633))</f>
        <v>114850</v>
      </c>
      <c r="X633" s="32" t="n">
        <f aca="false">IF(LEFT(V633,3)=G633,1,-1)</f>
        <v>-1</v>
      </c>
      <c r="Y633" s="31" t="n">
        <f aca="false">IF(O633="Yes",S633-W633,Q633)</f>
        <v>574.25</v>
      </c>
      <c r="Z633" s="32" t="n">
        <f aca="false">Q633*3</f>
        <v>1722.75</v>
      </c>
      <c r="AA633" s="33" t="n">
        <f aca="false">IF(O633="Yes",(Z633-S633)*100,(Z633-Q633)*100)</f>
        <v>114850</v>
      </c>
      <c r="AB633" s="34" t="n">
        <f aca="false">IF(ABS(Y633)&lt;Z633,IF(O633="Yes",U633+(X633*S633)/10000,T633+(X633*Q633)/10000),"Error msg/No rate shown")</f>
        <v>11.427575</v>
      </c>
      <c r="AC633" s="34"/>
      <c r="AD633" s="34"/>
      <c r="AE633" s="35"/>
      <c r="AF633" s="35"/>
      <c r="AH633" s="36"/>
      <c r="AI633" s="36"/>
      <c r="AJ633" s="36"/>
      <c r="AK633" s="0" t="n">
        <v>3</v>
      </c>
    </row>
    <row r="634" customFormat="false" ht="13.8" hidden="true" customHeight="false" outlineLevel="0" collapsed="false">
      <c r="A634" s="25"/>
      <c r="B634" s="23"/>
      <c r="C634" s="24"/>
      <c r="D634" s="4"/>
      <c r="E634" s="4" t="s">
        <v>172</v>
      </c>
      <c r="F634" s="4"/>
      <c r="G634" s="26" t="s">
        <v>80</v>
      </c>
      <c r="H634" s="26" t="s">
        <v>118</v>
      </c>
      <c r="I634" s="26" t="s">
        <v>76</v>
      </c>
      <c r="J634" s="27" t="s">
        <v>77</v>
      </c>
      <c r="K634" s="28" t="n">
        <v>15</v>
      </c>
      <c r="L634" s="29" t="n">
        <v>0.6875</v>
      </c>
      <c r="M634" s="29" t="n">
        <v>0.597222222222222</v>
      </c>
      <c r="N634" s="26" t="s">
        <v>77</v>
      </c>
      <c r="O634" s="26" t="s">
        <v>78</v>
      </c>
      <c r="P634" s="30" t="n">
        <v>50</v>
      </c>
      <c r="Q634" s="30" t="n">
        <f aca="false">P634*T634</f>
        <v>926.615</v>
      </c>
      <c r="R634" s="30" t="s">
        <v>79</v>
      </c>
      <c r="S634" s="30" t="s">
        <v>79</v>
      </c>
      <c r="T634" s="31" t="n">
        <v>18.5323</v>
      </c>
      <c r="U634" s="31"/>
      <c r="V634" s="31" t="str">
        <f aca="false">_xlfn.CONCAT(H634,"/",G634)</f>
        <v>HKD/AOA</v>
      </c>
      <c r="W634" s="31" t="n">
        <f aca="false">ABS(10000*(U634-T634))</f>
        <v>185323</v>
      </c>
      <c r="X634" s="32" t="n">
        <f aca="false">IF(LEFT(V634,3)=G634,1,-1)</f>
        <v>-1</v>
      </c>
      <c r="Y634" s="31" t="n">
        <f aca="false">IF(O634="Yes",S634-W634,Q634)</f>
        <v>926.615</v>
      </c>
      <c r="Z634" s="32" t="n">
        <f aca="false">Q634*3</f>
        <v>2779.845</v>
      </c>
      <c r="AA634" s="33" t="n">
        <f aca="false">IF(O634="Yes",(Z634-S634)*100,(Z634-Q634)*100)</f>
        <v>185323</v>
      </c>
      <c r="AB634" s="34" t="n">
        <f aca="false">IF(ABS(Y634)&lt;Z634,IF(O634="Yes",U634+(X634*S634)/10000,T634+(X634*Q634)/10000),"Error msg/No rate shown")</f>
        <v>18.4396385</v>
      </c>
      <c r="AC634" s="34"/>
      <c r="AD634" s="34"/>
      <c r="AE634" s="35"/>
      <c r="AF634" s="35"/>
      <c r="AH634" s="36"/>
      <c r="AI634" s="36"/>
      <c r="AJ634" s="36"/>
      <c r="AK634" s="0" t="n">
        <v>3</v>
      </c>
    </row>
    <row r="635" customFormat="false" ht="13.8" hidden="true" customHeight="false" outlineLevel="0" collapsed="false">
      <c r="A635" s="25"/>
      <c r="B635" s="23"/>
      <c r="C635" s="24"/>
      <c r="D635" s="4"/>
      <c r="E635" s="4" t="s">
        <v>173</v>
      </c>
      <c r="F635" s="4"/>
      <c r="G635" s="26" t="s">
        <v>81</v>
      </c>
      <c r="H635" s="26" t="s">
        <v>118</v>
      </c>
      <c r="I635" s="26" t="s">
        <v>76</v>
      </c>
      <c r="J635" s="27" t="s">
        <v>77</v>
      </c>
      <c r="K635" s="28" t="n">
        <v>15</v>
      </c>
      <c r="L635" s="29" t="n">
        <v>0.6875</v>
      </c>
      <c r="M635" s="29" t="n">
        <v>0.597222222222222</v>
      </c>
      <c r="N635" s="26" t="s">
        <v>77</v>
      </c>
      <c r="O635" s="26" t="s">
        <v>78</v>
      </c>
      <c r="P635" s="30" t="n">
        <v>50</v>
      </c>
      <c r="Q635" s="30" t="n">
        <f aca="false">P635*T635</f>
        <v>6075.755</v>
      </c>
      <c r="R635" s="30" t="s">
        <v>79</v>
      </c>
      <c r="S635" s="30" t="s">
        <v>79</v>
      </c>
      <c r="T635" s="31" t="n">
        <v>121.5151</v>
      </c>
      <c r="U635" s="31"/>
      <c r="V635" s="31" t="str">
        <f aca="false">_xlfn.CONCAT(H635,"/",G635)</f>
        <v>HKD/ARS</v>
      </c>
      <c r="W635" s="31" t="n">
        <f aca="false">ABS(10000*(U635-T635))</f>
        <v>1215151</v>
      </c>
      <c r="X635" s="32" t="n">
        <f aca="false">IF(LEFT(V635,3)=G635,1,-1)</f>
        <v>-1</v>
      </c>
      <c r="Y635" s="31" t="n">
        <f aca="false">IF(O635="Yes",S635-W635,Q635)</f>
        <v>6075.755</v>
      </c>
      <c r="Z635" s="32" t="n">
        <f aca="false">Q635*3</f>
        <v>18227.265</v>
      </c>
      <c r="AA635" s="33" t="n">
        <f aca="false">IF(O635="Yes",(Z635-S635)*100,(Z635-Q635)*100)</f>
        <v>1215151</v>
      </c>
      <c r="AB635" s="34" t="n">
        <f aca="false">IF(ABS(Y635)&lt;Z635,IF(O635="Yes",U635+(X635*S635)/10000,T635+(X635*Q635)/10000),"Error msg/No rate shown")</f>
        <v>120.9075245</v>
      </c>
      <c r="AC635" s="34"/>
      <c r="AD635" s="34"/>
      <c r="AE635" s="35"/>
      <c r="AF635" s="35"/>
      <c r="AH635" s="36"/>
      <c r="AI635" s="36"/>
      <c r="AJ635" s="36"/>
      <c r="AK635" s="0" t="n">
        <v>3</v>
      </c>
    </row>
    <row r="636" customFormat="false" ht="13.8" hidden="true" customHeight="false" outlineLevel="0" collapsed="false">
      <c r="A636" s="25"/>
      <c r="B636" s="23"/>
      <c r="C636" s="24"/>
      <c r="D636" s="4"/>
      <c r="E636" s="4" t="s">
        <v>172</v>
      </c>
      <c r="F636" s="4" t="s">
        <v>82</v>
      </c>
      <c r="G636" s="26" t="s">
        <v>83</v>
      </c>
      <c r="H636" s="26" t="s">
        <v>118</v>
      </c>
      <c r="I636" s="26" t="s">
        <v>76</v>
      </c>
      <c r="J636" s="27" t="s">
        <v>77</v>
      </c>
      <c r="K636" s="28" t="n">
        <v>15</v>
      </c>
      <c r="L636" s="29" t="n">
        <v>0.6875</v>
      </c>
      <c r="M636" s="29" t="n">
        <v>0.597222222222222</v>
      </c>
      <c r="N636" s="26" t="s">
        <v>77</v>
      </c>
      <c r="O636" s="26" t="s">
        <v>78</v>
      </c>
      <c r="P636" s="30" t="n">
        <v>50</v>
      </c>
      <c r="Q636" s="30" t="n">
        <f aca="false">P636*T636</f>
        <v>9.445</v>
      </c>
      <c r="R636" s="30" t="s">
        <v>79</v>
      </c>
      <c r="S636" s="30" t="s">
        <v>79</v>
      </c>
      <c r="T636" s="31" t="n">
        <v>0.1889</v>
      </c>
      <c r="U636" s="31"/>
      <c r="V636" s="31" t="str">
        <f aca="false">_xlfn.CONCAT(H636,"/",G636)</f>
        <v>HKD/AUD</v>
      </c>
      <c r="W636" s="31" t="n">
        <f aca="false">ABS(10000*(U636-T636))</f>
        <v>1889</v>
      </c>
      <c r="X636" s="32" t="n">
        <f aca="false">IF(LEFT(V636,3)=G636,1,-1)</f>
        <v>-1</v>
      </c>
      <c r="Y636" s="31" t="n">
        <f aca="false">IF(O636="Yes",S636-W636,Q636)</f>
        <v>9.445</v>
      </c>
      <c r="Z636" s="32" t="n">
        <f aca="false">Q636*3</f>
        <v>28.335</v>
      </c>
      <c r="AA636" s="33" t="n">
        <f aca="false">IF(O636="Yes",(Z636-S636)*100,(Z636-Q636)*100)</f>
        <v>1889</v>
      </c>
      <c r="AB636" s="34" t="n">
        <f aca="false">IF(ABS(Y636)&lt;Z636,IF(O636="Yes",U636+(X636*S636)/10000,T636+(X636*Q636)/10000),"Error msg/No rate shown")</f>
        <v>0.1879555</v>
      </c>
      <c r="AC636" s="34"/>
      <c r="AD636" s="34"/>
      <c r="AE636" s="35"/>
      <c r="AF636" s="35"/>
      <c r="AH636" s="36"/>
      <c r="AI636" s="36"/>
      <c r="AJ636" s="36"/>
      <c r="AK636" s="0" t="n">
        <v>3</v>
      </c>
    </row>
    <row r="637" customFormat="false" ht="13.8" hidden="true" customHeight="false" outlineLevel="0" collapsed="false">
      <c r="A637" s="25"/>
      <c r="B637" s="23"/>
      <c r="C637" s="24"/>
      <c r="D637" s="4"/>
      <c r="E637" s="4" t="s">
        <v>173</v>
      </c>
      <c r="F637" s="4"/>
      <c r="G637" s="26" t="s">
        <v>84</v>
      </c>
      <c r="H637" s="26" t="s">
        <v>118</v>
      </c>
      <c r="I637" s="26" t="s">
        <v>76</v>
      </c>
      <c r="J637" s="27" t="s">
        <v>77</v>
      </c>
      <c r="K637" s="28" t="n">
        <v>15</v>
      </c>
      <c r="L637" s="29" t="n">
        <v>0.6875</v>
      </c>
      <c r="M637" s="29" t="n">
        <v>0.597222222222222</v>
      </c>
      <c r="N637" s="26" t="s">
        <v>77</v>
      </c>
      <c r="O637" s="26" t="s">
        <v>78</v>
      </c>
      <c r="P637" s="30" t="n">
        <v>50</v>
      </c>
      <c r="Q637" s="30" t="n">
        <f aca="false">P637*T637</f>
        <v>2.415</v>
      </c>
      <c r="R637" s="30" t="s">
        <v>79</v>
      </c>
      <c r="S637" s="30" t="s">
        <v>79</v>
      </c>
      <c r="T637" s="31" t="n">
        <v>0.0483</v>
      </c>
      <c r="U637" s="31"/>
      <c r="V637" s="31" t="str">
        <f aca="false">_xlfn.CONCAT(H637,"/",G637)</f>
        <v>HKD/BHD</v>
      </c>
      <c r="W637" s="31" t="n">
        <f aca="false">ABS(10000*(U637-T637))</f>
        <v>483</v>
      </c>
      <c r="X637" s="32" t="n">
        <f aca="false">IF(LEFT(V637,3)=G637,1,-1)</f>
        <v>-1</v>
      </c>
      <c r="Y637" s="31" t="n">
        <f aca="false">IF(O637="Yes",S637-W637,Q637)</f>
        <v>2.415</v>
      </c>
      <c r="Z637" s="32" t="n">
        <f aca="false">Q637*3</f>
        <v>7.245</v>
      </c>
      <c r="AA637" s="33" t="n">
        <f aca="false">IF(O637="Yes",(Z637-S637)*100,(Z637-Q637)*100)</f>
        <v>483</v>
      </c>
      <c r="AB637" s="34" t="n">
        <f aca="false">IF(ABS(Y637)&lt;Z637,IF(O637="Yes",U637+(X637*S637)/10000,T637+(X637*Q637)/10000),"Error msg/No rate shown")</f>
        <v>0.0480585</v>
      </c>
      <c r="AC637" s="34"/>
      <c r="AD637" s="34"/>
      <c r="AE637" s="35"/>
      <c r="AF637" s="35"/>
      <c r="AH637" s="36"/>
      <c r="AI637" s="36"/>
      <c r="AJ637" s="36"/>
      <c r="AK637" s="0" t="n">
        <v>3</v>
      </c>
    </row>
    <row r="638" customFormat="false" ht="13.8" hidden="true" customHeight="false" outlineLevel="0" collapsed="false">
      <c r="A638" s="25"/>
      <c r="B638" s="23"/>
      <c r="C638" s="24"/>
      <c r="D638" s="4"/>
      <c r="E638" s="4" t="s">
        <v>173</v>
      </c>
      <c r="F638" s="4"/>
      <c r="G638" s="26" t="s">
        <v>85</v>
      </c>
      <c r="H638" s="26" t="s">
        <v>118</v>
      </c>
      <c r="I638" s="26" t="s">
        <v>76</v>
      </c>
      <c r="J638" s="27" t="s">
        <v>77</v>
      </c>
      <c r="K638" s="28" t="n">
        <v>15</v>
      </c>
      <c r="L638" s="29" t="n">
        <v>0.6875</v>
      </c>
      <c r="M638" s="29" t="n">
        <v>0.597222222222222</v>
      </c>
      <c r="N638" s="26" t="s">
        <v>77</v>
      </c>
      <c r="O638" s="26" t="s">
        <v>78</v>
      </c>
      <c r="P638" s="30" t="n">
        <v>50</v>
      </c>
      <c r="Q638" s="30" t="n">
        <f aca="false">P638*T638</f>
        <v>761.07</v>
      </c>
      <c r="R638" s="30" t="s">
        <v>79</v>
      </c>
      <c r="S638" s="30" t="s">
        <v>79</v>
      </c>
      <c r="T638" s="31" t="n">
        <v>15.2214</v>
      </c>
      <c r="U638" s="31"/>
      <c r="V638" s="31" t="str">
        <f aca="false">_xlfn.CONCAT(H638,"/",G638)</f>
        <v>HKD/BDT</v>
      </c>
      <c r="W638" s="31" t="n">
        <f aca="false">ABS(10000*(U638-T638))</f>
        <v>152214</v>
      </c>
      <c r="X638" s="32" t="n">
        <f aca="false">IF(LEFT(V638,3)=G638,1,-1)</f>
        <v>-1</v>
      </c>
      <c r="Y638" s="31" t="n">
        <f aca="false">IF(O638="Yes",S638-W638,Q638)</f>
        <v>761.07</v>
      </c>
      <c r="Z638" s="32" t="n">
        <f aca="false">Q638*3</f>
        <v>2283.21</v>
      </c>
      <c r="AA638" s="33" t="n">
        <f aca="false">IF(O638="Yes",(Z638-S638)*100,(Z638-Q638)*100)</f>
        <v>152214</v>
      </c>
      <c r="AB638" s="34" t="n">
        <f aca="false">IF(ABS(Y638)&lt;Z638,IF(O638="Yes",U638+(X638*S638)/10000,T638+(X638*Q638)/10000),"Error msg/No rate shown")</f>
        <v>15.145293</v>
      </c>
      <c r="AC638" s="34"/>
      <c r="AD638" s="34"/>
      <c r="AE638" s="35"/>
      <c r="AF638" s="35"/>
      <c r="AH638" s="36"/>
      <c r="AI638" s="36"/>
      <c r="AJ638" s="36"/>
      <c r="AK638" s="0" t="n">
        <v>3</v>
      </c>
    </row>
    <row r="639" customFormat="false" ht="13.8" hidden="true" customHeight="false" outlineLevel="0" collapsed="false">
      <c r="A639" s="25"/>
      <c r="B639" s="23"/>
      <c r="C639" s="24"/>
      <c r="D639" s="4"/>
      <c r="E639" s="4" t="s">
        <v>173</v>
      </c>
      <c r="F639" s="4"/>
      <c r="G639" s="26" t="s">
        <v>86</v>
      </c>
      <c r="H639" s="26" t="s">
        <v>118</v>
      </c>
      <c r="I639" s="26" t="s">
        <v>76</v>
      </c>
      <c r="J639" s="27" t="s">
        <v>77</v>
      </c>
      <c r="K639" s="28" t="n">
        <v>15</v>
      </c>
      <c r="L639" s="29" t="n">
        <v>0.6875</v>
      </c>
      <c r="M639" s="29" t="n">
        <v>0.597222222222222</v>
      </c>
      <c r="N639" s="26" t="s">
        <v>77</v>
      </c>
      <c r="O639" s="26" t="s">
        <v>78</v>
      </c>
      <c r="P639" s="30" t="n">
        <v>50</v>
      </c>
      <c r="Q639" s="30" t="n">
        <f aca="false">P639*T639</f>
        <v>860.86</v>
      </c>
      <c r="R639" s="30" t="s">
        <v>79</v>
      </c>
      <c r="S639" s="30" t="s">
        <v>79</v>
      </c>
      <c r="T639" s="31" t="n">
        <v>17.2172</v>
      </c>
      <c r="U639" s="31"/>
      <c r="V639" s="31" t="str">
        <f aca="false">_xlfn.CONCAT(H639,"/",G639)</f>
        <v>HKD/XOF</v>
      </c>
      <c r="W639" s="31" t="n">
        <f aca="false">ABS(10000*(U639-T639))</f>
        <v>172172</v>
      </c>
      <c r="X639" s="32" t="n">
        <f aca="false">IF(LEFT(V639,3)=G639,1,-1)</f>
        <v>-1</v>
      </c>
      <c r="Y639" s="31" t="n">
        <f aca="false">IF(O639="Yes",S639-W639,Q639)</f>
        <v>860.86</v>
      </c>
      <c r="Z639" s="32" t="n">
        <f aca="false">Q639*3</f>
        <v>2582.58</v>
      </c>
      <c r="AA639" s="33" t="n">
        <f aca="false">IF(O639="Yes",(Z639-S639)*100,(Z639-Q639)*100)</f>
        <v>172172</v>
      </c>
      <c r="AB639" s="34" t="n">
        <f aca="false">IF(ABS(Y639)&lt;Z639,IF(O639="Yes",U639+(X639*S639)/10000,T639+(X639*Q639)/10000),"Error msg/No rate shown")</f>
        <v>17.131114</v>
      </c>
      <c r="AC639" s="34"/>
      <c r="AD639" s="34"/>
      <c r="AE639" s="35"/>
      <c r="AF639" s="35"/>
      <c r="AH639" s="36"/>
      <c r="AI639" s="36"/>
      <c r="AJ639" s="36"/>
      <c r="AK639" s="0" t="n">
        <v>3</v>
      </c>
    </row>
    <row r="640" customFormat="false" ht="13.8" hidden="true" customHeight="false" outlineLevel="0" collapsed="false">
      <c r="A640" s="25"/>
      <c r="B640" s="23"/>
      <c r="C640" s="24"/>
      <c r="D640" s="4"/>
      <c r="E640" s="4" t="s">
        <v>173</v>
      </c>
      <c r="F640" s="4"/>
      <c r="G640" s="26" t="s">
        <v>87</v>
      </c>
      <c r="H640" s="26" t="s">
        <v>118</v>
      </c>
      <c r="I640" s="26" t="s">
        <v>76</v>
      </c>
      <c r="J640" s="27" t="s">
        <v>77</v>
      </c>
      <c r="K640" s="28" t="n">
        <v>15</v>
      </c>
      <c r="L640" s="29" t="n">
        <v>0.6875</v>
      </c>
      <c r="M640" s="29" t="n">
        <v>0.597222222222222</v>
      </c>
      <c r="N640" s="26" t="s">
        <v>77</v>
      </c>
      <c r="O640" s="26" t="s">
        <v>78</v>
      </c>
      <c r="P640" s="30" t="n">
        <v>50</v>
      </c>
      <c r="Q640" s="30" t="n">
        <f aca="false">P640*T640</f>
        <v>43.965</v>
      </c>
      <c r="R640" s="30" t="s">
        <v>79</v>
      </c>
      <c r="S640" s="30" t="s">
        <v>79</v>
      </c>
      <c r="T640" s="31" t="n">
        <v>0.8793</v>
      </c>
      <c r="U640" s="31"/>
      <c r="V640" s="31" t="str">
        <f aca="false">_xlfn.CONCAT(H640,"/",G640)</f>
        <v>HKD/BOB</v>
      </c>
      <c r="W640" s="31" t="n">
        <f aca="false">ABS(10000*(U640-T640))</f>
        <v>8793</v>
      </c>
      <c r="X640" s="32" t="n">
        <f aca="false">IF(LEFT(V640,3)=G640,1,-1)</f>
        <v>-1</v>
      </c>
      <c r="Y640" s="31" t="n">
        <f aca="false">IF(O640="Yes",S640-W640,Q640)</f>
        <v>43.965</v>
      </c>
      <c r="Z640" s="32" t="n">
        <f aca="false">Q640*3</f>
        <v>131.895</v>
      </c>
      <c r="AA640" s="33" t="n">
        <f aca="false">IF(O640="Yes",(Z640-S640)*100,(Z640-Q640)*100)</f>
        <v>8793</v>
      </c>
      <c r="AB640" s="34" t="n">
        <f aca="false">IF(ABS(Y640)&lt;Z640,IF(O640="Yes",U640+(X640*S640)/10000,T640+(X640*Q640)/10000),"Error msg/No rate shown")</f>
        <v>0.8749035</v>
      </c>
      <c r="AC640" s="34"/>
      <c r="AD640" s="34"/>
      <c r="AE640" s="35"/>
      <c r="AF640" s="35"/>
      <c r="AH640" s="36"/>
      <c r="AI640" s="36"/>
      <c r="AJ640" s="36"/>
      <c r="AK640" s="0" t="n">
        <v>3</v>
      </c>
    </row>
    <row r="641" customFormat="false" ht="13.8" hidden="true" customHeight="false" outlineLevel="0" collapsed="false">
      <c r="A641" s="25"/>
      <c r="B641" s="23"/>
      <c r="C641" s="24"/>
      <c r="D641" s="4"/>
      <c r="E641" s="4" t="s">
        <v>174</v>
      </c>
      <c r="F641" s="4" t="s">
        <v>82</v>
      </c>
      <c r="G641" s="26" t="s">
        <v>89</v>
      </c>
      <c r="H641" s="26" t="s">
        <v>118</v>
      </c>
      <c r="I641" s="26" t="s">
        <v>76</v>
      </c>
      <c r="J641" s="27" t="s">
        <v>77</v>
      </c>
      <c r="K641" s="28" t="n">
        <v>15</v>
      </c>
      <c r="L641" s="29" t="n">
        <v>0.6875</v>
      </c>
      <c r="M641" s="29" t="n">
        <v>0.597222222222222</v>
      </c>
      <c r="N641" s="26" t="s">
        <v>77</v>
      </c>
      <c r="O641" s="26" t="s">
        <v>78</v>
      </c>
      <c r="P641" s="30" t="n">
        <v>50</v>
      </c>
      <c r="Q641" s="30" t="n">
        <f aca="false">P641*T641</f>
        <v>6.41</v>
      </c>
      <c r="R641" s="30" t="s">
        <v>79</v>
      </c>
      <c r="S641" s="30" t="s">
        <v>79</v>
      </c>
      <c r="T641" s="31" t="n">
        <v>0.1282</v>
      </c>
      <c r="U641" s="31"/>
      <c r="V641" s="31" t="str">
        <f aca="false">_xlfn.CONCAT(H641,"/",G641)</f>
        <v>HKD/USD</v>
      </c>
      <c r="W641" s="31" t="n">
        <f aca="false">ABS(10000*(U641-T641))</f>
        <v>1282</v>
      </c>
      <c r="X641" s="32" t="n">
        <f aca="false">IF(LEFT(V641,3)=G641,1,-1)</f>
        <v>-1</v>
      </c>
      <c r="Y641" s="31" t="n">
        <f aca="false">IF(O641="Yes",S641-W641,Q641)</f>
        <v>6.41</v>
      </c>
      <c r="Z641" s="32" t="n">
        <f aca="false">Q641*3</f>
        <v>19.23</v>
      </c>
      <c r="AA641" s="33" t="n">
        <f aca="false">IF(O641="Yes",(Z641-S641)*100,(Z641-Q641)*100)</f>
        <v>1282</v>
      </c>
      <c r="AB641" s="34" t="n">
        <f aca="false">IF(ABS(Y641)&lt;Z641,IF(O641="Yes",U641+(X641*S641)/10000,T641+(X641*Q641)/10000),"Error msg/No rate shown")</f>
        <v>0.127559</v>
      </c>
      <c r="AC641" s="34"/>
      <c r="AD641" s="34"/>
      <c r="AE641" s="35"/>
      <c r="AF641" s="35"/>
      <c r="AH641" s="36"/>
      <c r="AI641" s="36"/>
      <c r="AJ641" s="36"/>
      <c r="AK641" s="0" t="n">
        <v>3</v>
      </c>
    </row>
    <row r="642" customFormat="false" ht="13.8" hidden="true" customHeight="false" outlineLevel="0" collapsed="false">
      <c r="A642" s="25"/>
      <c r="B642" s="23"/>
      <c r="C642" s="24"/>
      <c r="D642" s="4"/>
      <c r="E642" s="4" t="s">
        <v>173</v>
      </c>
      <c r="F642" s="4"/>
      <c r="G642" s="26" t="s">
        <v>90</v>
      </c>
      <c r="H642" s="26" t="s">
        <v>118</v>
      </c>
      <c r="I642" s="26" t="s">
        <v>76</v>
      </c>
      <c r="J642" s="27" t="s">
        <v>77</v>
      </c>
      <c r="K642" s="28" t="n">
        <v>15</v>
      </c>
      <c r="L642" s="29" t="n">
        <v>0.6875</v>
      </c>
      <c r="M642" s="29" t="n">
        <v>0.597222222222222</v>
      </c>
      <c r="N642" s="26" t="s">
        <v>77</v>
      </c>
      <c r="O642" s="26" t="s">
        <v>78</v>
      </c>
      <c r="P642" s="30" t="n">
        <v>50</v>
      </c>
      <c r="Q642" s="30" t="n">
        <f aca="false">P642*T642</f>
        <v>11.27</v>
      </c>
      <c r="R642" s="30" t="s">
        <v>79</v>
      </c>
      <c r="S642" s="30" t="s">
        <v>79</v>
      </c>
      <c r="T642" s="31" t="n">
        <v>0.2254</v>
      </c>
      <c r="U642" s="31"/>
      <c r="V642" s="31" t="str">
        <f aca="false">_xlfn.CONCAT(H642,"/",G642)</f>
        <v>HKD/BAM</v>
      </c>
      <c r="W642" s="31" t="n">
        <f aca="false">ABS(10000*(U642-T642))</f>
        <v>2254</v>
      </c>
      <c r="X642" s="32" t="n">
        <f aca="false">IF(LEFT(V642,3)=G642,1,-1)</f>
        <v>-1</v>
      </c>
      <c r="Y642" s="31" t="n">
        <f aca="false">IF(O642="Yes",S642-W642,Q642)</f>
        <v>11.27</v>
      </c>
      <c r="Z642" s="32" t="n">
        <f aca="false">Q642*3</f>
        <v>33.81</v>
      </c>
      <c r="AA642" s="33" t="n">
        <f aca="false">IF(O642="Yes",(Z642-S642)*100,(Z642-Q642)*100)</f>
        <v>2254</v>
      </c>
      <c r="AB642" s="34" t="n">
        <f aca="false">IF(ABS(Y642)&lt;Z642,IF(O642="Yes",U642+(X642*S642)/10000,T642+(X642*Q642)/10000),"Error msg/No rate shown")</f>
        <v>0.224273</v>
      </c>
      <c r="AC642" s="34"/>
      <c r="AD642" s="34"/>
      <c r="AE642" s="35"/>
      <c r="AF642" s="35"/>
      <c r="AH642" s="36"/>
      <c r="AI642" s="36"/>
      <c r="AJ642" s="36"/>
      <c r="AK642" s="0" t="n">
        <v>3</v>
      </c>
    </row>
    <row r="643" customFormat="false" ht="13.8" hidden="true" customHeight="false" outlineLevel="0" collapsed="false">
      <c r="A643" s="25"/>
      <c r="B643" s="23"/>
      <c r="C643" s="24"/>
      <c r="D643" s="4"/>
      <c r="E643" s="4" t="s">
        <v>173</v>
      </c>
      <c r="F643" s="4"/>
      <c r="G643" s="26" t="s">
        <v>92</v>
      </c>
      <c r="H643" s="26" t="s">
        <v>118</v>
      </c>
      <c r="I643" s="26" t="s">
        <v>76</v>
      </c>
      <c r="J643" s="27" t="s">
        <v>77</v>
      </c>
      <c r="K643" s="28" t="n">
        <v>15</v>
      </c>
      <c r="L643" s="29" t="n">
        <v>0.6875</v>
      </c>
      <c r="M643" s="29" t="n">
        <v>0.597222222222222</v>
      </c>
      <c r="N643" s="26" t="s">
        <v>77</v>
      </c>
      <c r="O643" s="26" t="s">
        <v>78</v>
      </c>
      <c r="P643" s="30" t="n">
        <v>50</v>
      </c>
      <c r="Q643" s="30" t="n">
        <f aca="false">P643*T643</f>
        <v>85.115</v>
      </c>
      <c r="R643" s="30" t="s">
        <v>79</v>
      </c>
      <c r="S643" s="30" t="s">
        <v>79</v>
      </c>
      <c r="T643" s="31" t="n">
        <v>1.7023</v>
      </c>
      <c r="U643" s="31"/>
      <c r="V643" s="31" t="str">
        <f aca="false">_xlfn.CONCAT(H643,"/",G643)</f>
        <v>HKD/BWP</v>
      </c>
      <c r="W643" s="31" t="n">
        <f aca="false">ABS(10000*(U643-T643))</f>
        <v>17023</v>
      </c>
      <c r="X643" s="32" t="n">
        <f aca="false">IF(LEFT(V643,3)=G643,1,-1)</f>
        <v>-1</v>
      </c>
      <c r="Y643" s="31" t="n">
        <f aca="false">IF(O643="Yes",S643-W643,Q643)</f>
        <v>85.115</v>
      </c>
      <c r="Z643" s="32" t="n">
        <f aca="false">Q643*3</f>
        <v>255.345</v>
      </c>
      <c r="AA643" s="33" t="n">
        <f aca="false">IF(O643="Yes",(Z643-S643)*100,(Z643-Q643)*100)</f>
        <v>17023</v>
      </c>
      <c r="AB643" s="34" t="n">
        <f aca="false">IF(ABS(Y643)&lt;Z643,IF(O643="Yes",U643+(X643*S643)/10000,T643+(X643*Q643)/10000),"Error msg/No rate shown")</f>
        <v>1.6937885</v>
      </c>
      <c r="AC643" s="34"/>
      <c r="AD643" s="34"/>
      <c r="AE643" s="35"/>
      <c r="AF643" s="35"/>
      <c r="AH643" s="36"/>
      <c r="AI643" s="36"/>
      <c r="AJ643" s="36"/>
      <c r="AK643" s="0" t="n">
        <v>3</v>
      </c>
    </row>
    <row r="644" customFormat="false" ht="13.8" hidden="true" customHeight="false" outlineLevel="0" collapsed="false">
      <c r="A644" s="25"/>
      <c r="B644" s="23"/>
      <c r="C644" s="24"/>
      <c r="D644" s="4"/>
      <c r="E644" s="4" t="s">
        <v>173</v>
      </c>
      <c r="F644" s="4"/>
      <c r="G644" s="26" t="s">
        <v>93</v>
      </c>
      <c r="H644" s="26" t="s">
        <v>118</v>
      </c>
      <c r="I644" s="26" t="s">
        <v>76</v>
      </c>
      <c r="J644" s="27" t="s">
        <v>77</v>
      </c>
      <c r="K644" s="28" t="n">
        <v>15</v>
      </c>
      <c r="L644" s="29" t="n">
        <v>0.6875</v>
      </c>
      <c r="M644" s="29" t="n">
        <v>0.597222222222222</v>
      </c>
      <c r="N644" s="26" t="s">
        <v>77</v>
      </c>
      <c r="O644" s="26" t="s">
        <v>78</v>
      </c>
      <c r="P644" s="30" t="n">
        <v>50</v>
      </c>
      <c r="Q644" s="30" t="n">
        <f aca="false">P644*T644</f>
        <v>35.665</v>
      </c>
      <c r="R644" s="30" t="s">
        <v>79</v>
      </c>
      <c r="S644" s="30" t="s">
        <v>79</v>
      </c>
      <c r="T644" s="31" t="n">
        <v>0.7133</v>
      </c>
      <c r="U644" s="31"/>
      <c r="V644" s="31" t="str">
        <f aca="false">_xlfn.CONCAT(H644,"/",G644)</f>
        <v>HKD/BRL</v>
      </c>
      <c r="W644" s="31" t="n">
        <f aca="false">ABS(10000*(U644-T644))</f>
        <v>7133</v>
      </c>
      <c r="X644" s="32" t="n">
        <f aca="false">IF(LEFT(V644,3)=G644,1,-1)</f>
        <v>-1</v>
      </c>
      <c r="Y644" s="31" t="n">
        <f aca="false">IF(O644="Yes",S644-W644,Q644)</f>
        <v>35.665</v>
      </c>
      <c r="Z644" s="32" t="n">
        <f aca="false">Q644*3</f>
        <v>106.995</v>
      </c>
      <c r="AA644" s="33" t="n">
        <f aca="false">IF(O644="Yes",(Z644-S644)*100,(Z644-Q644)*100)</f>
        <v>7133</v>
      </c>
      <c r="AB644" s="34" t="n">
        <f aca="false">IF(ABS(Y644)&lt;Z644,IF(O644="Yes",U644+(X644*S644)/10000,T644+(X644*Q644)/10000),"Error msg/No rate shown")</f>
        <v>0.7097335</v>
      </c>
      <c r="AC644" s="34"/>
      <c r="AD644" s="34"/>
      <c r="AE644" s="35"/>
      <c r="AF644" s="35"/>
      <c r="AH644" s="36"/>
      <c r="AI644" s="36"/>
      <c r="AJ644" s="36"/>
      <c r="AK644" s="0" t="n">
        <v>3</v>
      </c>
    </row>
    <row r="645" customFormat="false" ht="13.8" hidden="true" customHeight="false" outlineLevel="0" collapsed="false">
      <c r="A645" s="25"/>
      <c r="B645" s="23"/>
      <c r="C645" s="24"/>
      <c r="D645" s="4"/>
      <c r="E645" s="4" t="s">
        <v>173</v>
      </c>
      <c r="F645" s="4"/>
      <c r="G645" s="26" t="s">
        <v>94</v>
      </c>
      <c r="H645" s="26" t="s">
        <v>118</v>
      </c>
      <c r="I645" s="26" t="s">
        <v>76</v>
      </c>
      <c r="J645" s="27" t="s">
        <v>77</v>
      </c>
      <c r="K645" s="28" t="n">
        <v>15</v>
      </c>
      <c r="L645" s="29" t="n">
        <v>0.6875</v>
      </c>
      <c r="M645" s="29" t="n">
        <v>0.597222222222222</v>
      </c>
      <c r="N645" s="26" t="s">
        <v>77</v>
      </c>
      <c r="O645" s="26" t="s">
        <v>78</v>
      </c>
      <c r="P645" s="30" t="n">
        <v>50</v>
      </c>
      <c r="Q645" s="30" t="n">
        <f aca="false">P645*T645</f>
        <v>11.27</v>
      </c>
      <c r="R645" s="30" t="s">
        <v>79</v>
      </c>
      <c r="S645" s="30" t="s">
        <v>79</v>
      </c>
      <c r="T645" s="31" t="n">
        <v>0.2254</v>
      </c>
      <c r="U645" s="31"/>
      <c r="V645" s="31" t="str">
        <f aca="false">_xlfn.CONCAT(H645,"/",G645)</f>
        <v>HKD/BGN</v>
      </c>
      <c r="W645" s="31" t="n">
        <f aca="false">ABS(10000*(U645-T645))</f>
        <v>2254</v>
      </c>
      <c r="X645" s="32" t="n">
        <f aca="false">IF(LEFT(V645,3)=G645,1,-1)</f>
        <v>-1</v>
      </c>
      <c r="Y645" s="31" t="n">
        <f aca="false">IF(O645="Yes",S645-W645,Q645)</f>
        <v>11.27</v>
      </c>
      <c r="Z645" s="32" t="n">
        <f aca="false">Q645*3</f>
        <v>33.81</v>
      </c>
      <c r="AA645" s="33" t="n">
        <f aca="false">IF(O645="Yes",(Z645-S645)*100,(Z645-Q645)*100)</f>
        <v>2254</v>
      </c>
      <c r="AB645" s="34" t="n">
        <f aca="false">IF(ABS(Y645)&lt;Z645,IF(O645="Yes",U645+(X645*S645)/10000,T645+(X645*Q645)/10000),"Error msg/No rate shown")</f>
        <v>0.224273</v>
      </c>
      <c r="AC645" s="34"/>
      <c r="AD645" s="34"/>
      <c r="AE645" s="35"/>
      <c r="AF645" s="35"/>
      <c r="AH645" s="36"/>
      <c r="AI645" s="36"/>
      <c r="AJ645" s="36"/>
      <c r="AK645" s="0" t="n">
        <v>3</v>
      </c>
    </row>
    <row r="646" customFormat="false" ht="13.8" hidden="true" customHeight="false" outlineLevel="0" collapsed="false">
      <c r="A646" s="25"/>
      <c r="B646" s="23"/>
      <c r="C646" s="24"/>
      <c r="D646" s="4"/>
      <c r="E646" s="4" t="s">
        <v>173</v>
      </c>
      <c r="F646" s="4"/>
      <c r="G646" s="26" t="s">
        <v>95</v>
      </c>
      <c r="H646" s="26" t="s">
        <v>118</v>
      </c>
      <c r="I646" s="26" t="s">
        <v>76</v>
      </c>
      <c r="J646" s="27" t="s">
        <v>77</v>
      </c>
      <c r="K646" s="28" t="n">
        <v>15</v>
      </c>
      <c r="L646" s="29" t="n">
        <v>0.6875</v>
      </c>
      <c r="M646" s="29" t="n">
        <v>0.597222222222222</v>
      </c>
      <c r="N646" s="26" t="s">
        <v>77</v>
      </c>
      <c r="O646" s="26" t="s">
        <v>78</v>
      </c>
      <c r="P646" s="30" t="n">
        <v>50</v>
      </c>
      <c r="Q646" s="30" t="n">
        <f aca="false">P646*T646</f>
        <v>25963</v>
      </c>
      <c r="R646" s="30" t="s">
        <v>79</v>
      </c>
      <c r="S646" s="30" t="s">
        <v>79</v>
      </c>
      <c r="T646" s="31" t="n">
        <v>519.26</v>
      </c>
      <c r="U646" s="31"/>
      <c r="V646" s="31" t="str">
        <f aca="false">_xlfn.CONCAT(H646,"/",G646)</f>
        <v>HKD/KHR</v>
      </c>
      <c r="W646" s="31" t="n">
        <f aca="false">ABS(10000*(U646-T646))</f>
        <v>5192600</v>
      </c>
      <c r="X646" s="32" t="n">
        <f aca="false">IF(LEFT(V646,3)=G646,1,-1)</f>
        <v>-1</v>
      </c>
      <c r="Y646" s="31" t="n">
        <f aca="false">IF(O646="Yes",S646-W646,Q646)</f>
        <v>25963</v>
      </c>
      <c r="Z646" s="32" t="n">
        <f aca="false">Q646*3</f>
        <v>77889</v>
      </c>
      <c r="AA646" s="33" t="n">
        <f aca="false">IF(O646="Yes",(Z646-S646)*100,(Z646-Q646)*100)</f>
        <v>5192600</v>
      </c>
      <c r="AB646" s="34" t="n">
        <f aca="false">IF(ABS(Y646)&lt;Z646,IF(O646="Yes",U646+(X646*S646)/10000,T646+(X646*Q646)/10000),"Error msg/No rate shown")</f>
        <v>516.6637</v>
      </c>
      <c r="AC646" s="34"/>
      <c r="AD646" s="34"/>
      <c r="AE646" s="35"/>
      <c r="AF646" s="35"/>
      <c r="AH646" s="36"/>
      <c r="AI646" s="36"/>
      <c r="AJ646" s="36"/>
      <c r="AK646" s="0" t="n">
        <v>3</v>
      </c>
    </row>
    <row r="647" customFormat="false" ht="13.8" hidden="true" customHeight="false" outlineLevel="0" collapsed="false">
      <c r="A647" s="25"/>
      <c r="B647" s="23"/>
      <c r="C647" s="24"/>
      <c r="D647" s="4"/>
      <c r="E647" s="4" t="s">
        <v>173</v>
      </c>
      <c r="F647" s="4"/>
      <c r="G647" s="26" t="s">
        <v>96</v>
      </c>
      <c r="H647" s="26" t="s">
        <v>118</v>
      </c>
      <c r="I647" s="26" t="s">
        <v>76</v>
      </c>
      <c r="J647" s="27" t="s">
        <v>77</v>
      </c>
      <c r="K647" s="28" t="n">
        <v>15</v>
      </c>
      <c r="L647" s="29" t="n">
        <v>0.6875</v>
      </c>
      <c r="M647" s="29" t="n">
        <v>0.597222222222222</v>
      </c>
      <c r="N647" s="26" t="s">
        <v>77</v>
      </c>
      <c r="O647" s="26" t="s">
        <v>78</v>
      </c>
      <c r="P647" s="30" t="n">
        <v>50</v>
      </c>
      <c r="Q647" s="30" t="n">
        <f aca="false">P647*T647</f>
        <v>3780.3</v>
      </c>
      <c r="R647" s="30" t="s">
        <v>79</v>
      </c>
      <c r="S647" s="30" t="s">
        <v>79</v>
      </c>
      <c r="T647" s="31" t="n">
        <v>75.606</v>
      </c>
      <c r="U647" s="31"/>
      <c r="V647" s="31" t="str">
        <f aca="false">_xlfn.CONCAT(H647,"/",G647)</f>
        <v>HKD/XAF</v>
      </c>
      <c r="W647" s="31" t="n">
        <f aca="false">ABS(10000*(U647-T647))</f>
        <v>756060</v>
      </c>
      <c r="X647" s="32" t="n">
        <f aca="false">IF(LEFT(V647,3)=G647,1,-1)</f>
        <v>-1</v>
      </c>
      <c r="Y647" s="31" t="n">
        <f aca="false">IF(O647="Yes",S647-W647,Q647)</f>
        <v>3780.3</v>
      </c>
      <c r="Z647" s="32" t="n">
        <f aca="false">Q647*3</f>
        <v>11340.9</v>
      </c>
      <c r="AA647" s="33" t="n">
        <f aca="false">IF(O647="Yes",(Z647-S647)*100,(Z647-Q647)*100)</f>
        <v>756060</v>
      </c>
      <c r="AB647" s="34" t="n">
        <f aca="false">IF(ABS(Y647)&lt;Z647,IF(O647="Yes",U647+(X647*S647)/10000,T647+(X647*Q647)/10000),"Error msg/No rate shown")</f>
        <v>75.22797</v>
      </c>
      <c r="AC647" s="34"/>
      <c r="AD647" s="34"/>
      <c r="AE647" s="35"/>
      <c r="AF647" s="35"/>
      <c r="AH647" s="36"/>
      <c r="AI647" s="36"/>
      <c r="AJ647" s="36"/>
      <c r="AK647" s="0" t="n">
        <v>3</v>
      </c>
    </row>
    <row r="648" customFormat="false" ht="13.8" hidden="true" customHeight="false" outlineLevel="0" collapsed="false">
      <c r="A648" s="25"/>
      <c r="B648" s="23"/>
      <c r="C648" s="24"/>
      <c r="D648" s="4"/>
      <c r="E648" s="4" t="s">
        <v>172</v>
      </c>
      <c r="F648" s="4" t="s">
        <v>82</v>
      </c>
      <c r="G648" s="26" t="s">
        <v>97</v>
      </c>
      <c r="H648" s="26" t="s">
        <v>118</v>
      </c>
      <c r="I648" s="26" t="s">
        <v>91</v>
      </c>
      <c r="J648" s="27" t="s">
        <v>77</v>
      </c>
      <c r="K648" s="28" t="n">
        <v>15</v>
      </c>
      <c r="L648" s="29" t="n">
        <v>0.6875</v>
      </c>
      <c r="M648" s="29" t="n">
        <v>0.597222222222222</v>
      </c>
      <c r="N648" s="26" t="s">
        <v>77</v>
      </c>
      <c r="O648" s="26" t="s">
        <v>78</v>
      </c>
      <c r="P648" s="30" t="n">
        <v>50</v>
      </c>
      <c r="Q648" s="30" t="n">
        <f aca="false">P648*T648</f>
        <v>8.64</v>
      </c>
      <c r="R648" s="30" t="s">
        <v>79</v>
      </c>
      <c r="S648" s="30" t="s">
        <v>79</v>
      </c>
      <c r="T648" s="31" t="n">
        <v>0.1728</v>
      </c>
      <c r="U648" s="31"/>
      <c r="V648" s="31" t="str">
        <f aca="false">_xlfn.CONCAT(H648,"/",G648)</f>
        <v>HKD/CAD</v>
      </c>
      <c r="W648" s="31" t="n">
        <f aca="false">ABS(10000*(U648-T648))</f>
        <v>1728</v>
      </c>
      <c r="X648" s="32" t="n">
        <f aca="false">IF(LEFT(V648,3)=G648,1,-1)</f>
        <v>-1</v>
      </c>
      <c r="Y648" s="31" t="n">
        <f aca="false">IF(O648="Yes",S648-W648,Q648)</f>
        <v>8.64</v>
      </c>
      <c r="Z648" s="32" t="n">
        <f aca="false">Q648*3</f>
        <v>25.92</v>
      </c>
      <c r="AA648" s="33" t="n">
        <f aca="false">IF(O648="Yes",(Z648-S648)*100,(Z648-Q648)*100)</f>
        <v>1728</v>
      </c>
      <c r="AB648" s="34" t="n">
        <f aca="false">IF(ABS(Y648)&lt;Z648,IF(O648="Yes",U648+(X648*S648)/10000,T648+(X648*Q648)/10000),"Error msg/No rate shown")</f>
        <v>0.171936</v>
      </c>
      <c r="AC648" s="34"/>
      <c r="AD648" s="34"/>
      <c r="AE648" s="35"/>
      <c r="AF648" s="35"/>
      <c r="AH648" s="36"/>
      <c r="AI648" s="36"/>
      <c r="AJ648" s="36"/>
      <c r="AK648" s="0" t="n">
        <v>3</v>
      </c>
    </row>
    <row r="649" customFormat="false" ht="13.8" hidden="true" customHeight="false" outlineLevel="0" collapsed="false">
      <c r="A649" s="25"/>
      <c r="B649" s="23"/>
      <c r="C649" s="24"/>
      <c r="D649" s="4"/>
      <c r="E649" s="4" t="s">
        <v>173</v>
      </c>
      <c r="F649" s="4"/>
      <c r="G649" s="26" t="s">
        <v>98</v>
      </c>
      <c r="H649" s="26" t="s">
        <v>118</v>
      </c>
      <c r="I649" s="26" t="s">
        <v>91</v>
      </c>
      <c r="J649" s="27" t="s">
        <v>77</v>
      </c>
      <c r="K649" s="28" t="n">
        <v>15</v>
      </c>
      <c r="L649" s="29" t="n">
        <v>0.6875</v>
      </c>
      <c r="M649" s="29" t="n">
        <v>0.597222222222222</v>
      </c>
      <c r="N649" s="26" t="s">
        <v>77</v>
      </c>
      <c r="O649" s="26" t="s">
        <v>78</v>
      </c>
      <c r="P649" s="30" t="n">
        <v>50</v>
      </c>
      <c r="Q649" s="30" t="n">
        <f aca="false">P649*T649</f>
        <v>635.5</v>
      </c>
      <c r="R649" s="30" t="s">
        <v>79</v>
      </c>
      <c r="S649" s="30" t="s">
        <v>79</v>
      </c>
      <c r="T649" s="31" t="n">
        <v>12.71</v>
      </c>
      <c r="U649" s="31"/>
      <c r="V649" s="31" t="str">
        <f aca="false">_xlfn.CONCAT(H649,"/",G649)</f>
        <v>HKD/CVE</v>
      </c>
      <c r="W649" s="31" t="n">
        <f aca="false">ABS(10000*(U649-T649))</f>
        <v>127100</v>
      </c>
      <c r="X649" s="32" t="n">
        <f aca="false">IF(LEFT(V649,3)=G649,1,-1)</f>
        <v>-1</v>
      </c>
      <c r="Y649" s="31" t="n">
        <f aca="false">IF(O649="Yes",S649-W649,Q649)</f>
        <v>635.5</v>
      </c>
      <c r="Z649" s="32" t="n">
        <f aca="false">Q649*3</f>
        <v>1906.5</v>
      </c>
      <c r="AA649" s="33" t="n">
        <f aca="false">IF(O649="Yes",(Z649-S649)*100,(Z649-Q649)*100)</f>
        <v>127100</v>
      </c>
      <c r="AB649" s="34" t="n">
        <f aca="false">IF(ABS(Y649)&lt;Z649,IF(O649="Yes",U649+(X649*S649)/10000,T649+(X649*Q649)/10000),"Error msg/No rate shown")</f>
        <v>12.64645</v>
      </c>
      <c r="AC649" s="34"/>
      <c r="AD649" s="34"/>
      <c r="AE649" s="35"/>
      <c r="AF649" s="35"/>
      <c r="AH649" s="36"/>
      <c r="AI649" s="36"/>
      <c r="AJ649" s="36"/>
      <c r="AK649" s="0" t="n">
        <v>3</v>
      </c>
    </row>
    <row r="650" customFormat="false" ht="13.8" hidden="true" customHeight="false" outlineLevel="0" collapsed="false">
      <c r="A650" s="25"/>
      <c r="B650" s="23"/>
      <c r="C650" s="24"/>
      <c r="D650" s="4"/>
      <c r="E650" s="4" t="s">
        <v>173</v>
      </c>
      <c r="F650" s="4"/>
      <c r="G650" s="26" t="s">
        <v>99</v>
      </c>
      <c r="H650" s="26" t="s">
        <v>118</v>
      </c>
      <c r="I650" s="26" t="s">
        <v>76</v>
      </c>
      <c r="J650" s="27" t="s">
        <v>77</v>
      </c>
      <c r="K650" s="28" t="n">
        <v>15</v>
      </c>
      <c r="L650" s="29" t="n">
        <v>0.6875</v>
      </c>
      <c r="M650" s="29" t="n">
        <v>0.597222222222222</v>
      </c>
      <c r="N650" s="26" t="s">
        <v>77</v>
      </c>
      <c r="O650" s="26" t="s">
        <v>78</v>
      </c>
      <c r="P650" s="30" t="n">
        <v>50</v>
      </c>
      <c r="Q650" s="30" t="n">
        <f aca="false">P650*T650</f>
        <v>5848.555</v>
      </c>
      <c r="R650" s="30" t="s">
        <v>79</v>
      </c>
      <c r="S650" s="30" t="s">
        <v>79</v>
      </c>
      <c r="T650" s="31" t="n">
        <v>116.9711</v>
      </c>
      <c r="U650" s="31"/>
      <c r="V650" s="31" t="str">
        <f aca="false">_xlfn.CONCAT(H650,"/",G650)</f>
        <v>HKD/CLP</v>
      </c>
      <c r="W650" s="31" t="n">
        <f aca="false">ABS(10000*(U650-T650))</f>
        <v>1169711</v>
      </c>
      <c r="X650" s="32" t="n">
        <f aca="false">IF(LEFT(V650,3)=G650,1,-1)</f>
        <v>-1</v>
      </c>
      <c r="Y650" s="31" t="n">
        <f aca="false">IF(O650="Yes",S650-W650,Q650)</f>
        <v>5848.555</v>
      </c>
      <c r="Z650" s="32" t="n">
        <f aca="false">Q650*3</f>
        <v>17545.665</v>
      </c>
      <c r="AA650" s="33" t="n">
        <f aca="false">IF(O650="Yes",(Z650-S650)*100,(Z650-Q650)*100)</f>
        <v>1169711</v>
      </c>
      <c r="AB650" s="34" t="n">
        <f aca="false">IF(ABS(Y650)&lt;Z650,IF(O650="Yes",U650+(X650*S650)/10000,T650+(X650*Q650)/10000),"Error msg/No rate shown")</f>
        <v>116.3862445</v>
      </c>
      <c r="AC650" s="34"/>
      <c r="AD650" s="34"/>
      <c r="AE650" s="35"/>
      <c r="AF650" s="35"/>
      <c r="AH650" s="36"/>
      <c r="AI650" s="36"/>
      <c r="AJ650" s="36"/>
      <c r="AK650" s="0" t="n">
        <v>3</v>
      </c>
    </row>
    <row r="651" customFormat="false" ht="13.8" hidden="true" customHeight="false" outlineLevel="0" collapsed="false">
      <c r="A651" s="25"/>
      <c r="B651" s="23"/>
      <c r="C651" s="24"/>
      <c r="D651" s="4"/>
      <c r="E651" s="4" t="s">
        <v>172</v>
      </c>
      <c r="F651" s="4"/>
      <c r="G651" s="26" t="s">
        <v>100</v>
      </c>
      <c r="H651" s="26" t="s">
        <v>118</v>
      </c>
      <c r="I651" s="26" t="s">
        <v>76</v>
      </c>
      <c r="J651" s="27" t="s">
        <v>77</v>
      </c>
      <c r="K651" s="28" t="n">
        <v>15</v>
      </c>
      <c r="L651" s="29" t="n">
        <v>0.6875</v>
      </c>
      <c r="M651" s="29" t="n">
        <v>0.597222222222222</v>
      </c>
      <c r="N651" s="26" t="s">
        <v>77</v>
      </c>
      <c r="O651" s="26" t="s">
        <v>78</v>
      </c>
      <c r="P651" s="30" t="n">
        <v>50</v>
      </c>
      <c r="Q651" s="30" t="n">
        <f aca="false">P651*T651</f>
        <v>45.66</v>
      </c>
      <c r="R651" s="30" t="s">
        <v>79</v>
      </c>
      <c r="S651" s="30" t="s">
        <v>79</v>
      </c>
      <c r="T651" s="31" t="n">
        <v>0.9132</v>
      </c>
      <c r="U651" s="31"/>
      <c r="V651" s="31" t="str">
        <f aca="false">_xlfn.CONCAT(H651,"/",G651)</f>
        <v>HKD/CNY</v>
      </c>
      <c r="W651" s="31" t="n">
        <f aca="false">ABS(10000*(U651-T651))</f>
        <v>9132</v>
      </c>
      <c r="X651" s="32" t="n">
        <f aca="false">IF(LEFT(V651,3)=G651,1,-1)</f>
        <v>-1</v>
      </c>
      <c r="Y651" s="31" t="n">
        <f aca="false">IF(O651="Yes",S651-W651,Q651)</f>
        <v>45.66</v>
      </c>
      <c r="Z651" s="32" t="n">
        <f aca="false">Q651*3</f>
        <v>136.98</v>
      </c>
      <c r="AA651" s="33" t="n">
        <f aca="false">IF(O651="Yes",(Z651-S651)*100,(Z651-Q651)*100)</f>
        <v>9132</v>
      </c>
      <c r="AB651" s="34" t="n">
        <f aca="false">IF(ABS(Y651)&lt;Z651,IF(O651="Yes",U651+(X651*S651)/10000,T651+(X651*Q651)/10000),"Error msg/No rate shown")</f>
        <v>0.908634</v>
      </c>
      <c r="AC651" s="34"/>
      <c r="AD651" s="34"/>
      <c r="AE651" s="35"/>
      <c r="AF651" s="35"/>
      <c r="AH651" s="36"/>
      <c r="AI651" s="36"/>
      <c r="AJ651" s="36"/>
      <c r="AK651" s="0" t="n">
        <v>3</v>
      </c>
    </row>
    <row r="652" customFormat="false" ht="13.8" hidden="true" customHeight="false" outlineLevel="0" collapsed="false">
      <c r="A652" s="25"/>
      <c r="B652" s="23"/>
      <c r="C652" s="24"/>
      <c r="D652" s="4"/>
      <c r="E652" s="4" t="s">
        <v>173</v>
      </c>
      <c r="F652" s="4"/>
      <c r="G652" s="26" t="s">
        <v>101</v>
      </c>
      <c r="H652" s="26" t="s">
        <v>118</v>
      </c>
      <c r="I652" s="26" t="s">
        <v>76</v>
      </c>
      <c r="J652" s="27" t="s">
        <v>77</v>
      </c>
      <c r="K652" s="28" t="n">
        <v>15</v>
      </c>
      <c r="L652" s="29" t="n">
        <v>0.6875</v>
      </c>
      <c r="M652" s="29" t="n">
        <v>0.597222222222222</v>
      </c>
      <c r="N652" s="26" t="s">
        <v>77</v>
      </c>
      <c r="O652" s="26" t="s">
        <v>78</v>
      </c>
      <c r="P652" s="30" t="n">
        <v>50</v>
      </c>
      <c r="Q652" s="30" t="n">
        <f aca="false">P652*T652</f>
        <v>26269.5</v>
      </c>
      <c r="R652" s="30" t="s">
        <v>79</v>
      </c>
      <c r="S652" s="30" t="s">
        <v>79</v>
      </c>
      <c r="T652" s="31" t="n">
        <v>525.39</v>
      </c>
      <c r="U652" s="31"/>
      <c r="V652" s="31" t="str">
        <f aca="false">_xlfn.CONCAT(H652,"/",G652)</f>
        <v>HKD/COP</v>
      </c>
      <c r="W652" s="31" t="n">
        <f aca="false">ABS(10000*(U652-T652))</f>
        <v>5253900</v>
      </c>
      <c r="X652" s="32" t="n">
        <f aca="false">IF(LEFT(V652,3)=G652,1,-1)</f>
        <v>-1</v>
      </c>
      <c r="Y652" s="31" t="n">
        <f aca="false">IF(O652="Yes",S652-W652,Q652)</f>
        <v>26269.5</v>
      </c>
      <c r="Z652" s="32" t="n">
        <f aca="false">Q652*3</f>
        <v>78808.5</v>
      </c>
      <c r="AA652" s="33" t="n">
        <f aca="false">IF(O652="Yes",(Z652-S652)*100,(Z652-Q652)*100)</f>
        <v>5253900</v>
      </c>
      <c r="AB652" s="34" t="n">
        <f aca="false">IF(ABS(Y652)&lt;Z652,IF(O652="Yes",U652+(X652*S652)/10000,T652+(X652*Q652)/10000),"Error msg/No rate shown")</f>
        <v>522.76305</v>
      </c>
      <c r="AC652" s="34"/>
      <c r="AD652" s="34"/>
      <c r="AE652" s="35"/>
      <c r="AF652" s="35"/>
      <c r="AH652" s="36"/>
      <c r="AI652" s="36"/>
      <c r="AJ652" s="36"/>
      <c r="AK652" s="0" t="n">
        <v>3</v>
      </c>
    </row>
    <row r="653" customFormat="false" ht="13.8" hidden="true" customHeight="false" outlineLevel="0" collapsed="false">
      <c r="A653" s="25"/>
      <c r="B653" s="23"/>
      <c r="C653" s="24"/>
      <c r="D653" s="4"/>
      <c r="E653" s="4" t="s">
        <v>172</v>
      </c>
      <c r="F653" s="4"/>
      <c r="G653" s="26" t="s">
        <v>102</v>
      </c>
      <c r="H653" s="26" t="s">
        <v>118</v>
      </c>
      <c r="I653" s="26" t="s">
        <v>91</v>
      </c>
      <c r="J653" s="27" t="s">
        <v>77</v>
      </c>
      <c r="K653" s="28" t="n">
        <v>15</v>
      </c>
      <c r="L653" s="29" t="n">
        <v>0.6875</v>
      </c>
      <c r="M653" s="29" t="n">
        <v>0.597222222222222</v>
      </c>
      <c r="N653" s="26" t="s">
        <v>77</v>
      </c>
      <c r="O653" s="26" t="s">
        <v>78</v>
      </c>
      <c r="P653" s="30" t="n">
        <v>50</v>
      </c>
      <c r="Q653" s="30" t="n">
        <f aca="false">P653*T653</f>
        <v>2837</v>
      </c>
      <c r="R653" s="30" t="s">
        <v>79</v>
      </c>
      <c r="S653" s="30" t="s">
        <v>79</v>
      </c>
      <c r="T653" s="31" t="n">
        <v>56.74</v>
      </c>
      <c r="U653" s="31"/>
      <c r="V653" s="31" t="str">
        <f aca="false">_xlfn.CONCAT(H653,"/",G653)</f>
        <v>HKD/KMF</v>
      </c>
      <c r="W653" s="31" t="n">
        <f aca="false">ABS(10000*(U653-T653))</f>
        <v>567400</v>
      </c>
      <c r="X653" s="32" t="n">
        <f aca="false">IF(LEFT(V653,3)=G653,1,-1)</f>
        <v>-1</v>
      </c>
      <c r="Y653" s="31" t="n">
        <f aca="false">IF(O653="Yes",S653-W653,Q653)</f>
        <v>2837</v>
      </c>
      <c r="Z653" s="32" t="n">
        <f aca="false">Q653*3</f>
        <v>8511</v>
      </c>
      <c r="AA653" s="33" t="n">
        <f aca="false">IF(O653="Yes",(Z653-S653)*100,(Z653-Q653)*100)</f>
        <v>567400</v>
      </c>
      <c r="AB653" s="34" t="n">
        <f aca="false">IF(ABS(Y653)&lt;Z653,IF(O653="Yes",U653+(X653*S653)/10000,T653+(X653*Q653)/10000),"Error msg/No rate shown")</f>
        <v>56.4563</v>
      </c>
      <c r="AC653" s="34"/>
      <c r="AD653" s="34"/>
      <c r="AE653" s="35"/>
      <c r="AF653" s="35"/>
      <c r="AH653" s="36"/>
      <c r="AI653" s="36"/>
      <c r="AJ653" s="36"/>
      <c r="AK653" s="0" t="n">
        <v>3</v>
      </c>
    </row>
    <row r="654" customFormat="false" ht="13.8" hidden="true" customHeight="false" outlineLevel="0" collapsed="false">
      <c r="A654" s="25"/>
      <c r="B654" s="23"/>
      <c r="C654" s="24"/>
      <c r="D654" s="4"/>
      <c r="E654" s="4" t="s">
        <v>172</v>
      </c>
      <c r="F654" s="4" t="s">
        <v>82</v>
      </c>
      <c r="G654" s="26" t="s">
        <v>103</v>
      </c>
      <c r="H654" s="26" t="s">
        <v>118</v>
      </c>
      <c r="I654" s="26" t="s">
        <v>76</v>
      </c>
      <c r="J654" s="27" t="s">
        <v>77</v>
      </c>
      <c r="K654" s="28" t="n">
        <v>15</v>
      </c>
      <c r="L654" s="29" t="n">
        <v>0.6875</v>
      </c>
      <c r="M654" s="29" t="n">
        <v>0.597222222222222</v>
      </c>
      <c r="N654" s="26" t="s">
        <v>77</v>
      </c>
      <c r="O654" s="26" t="s">
        <v>78</v>
      </c>
      <c r="P654" s="30" t="n">
        <v>50</v>
      </c>
      <c r="Q654" s="30" t="n">
        <f aca="false">P654*T654</f>
        <v>10.26</v>
      </c>
      <c r="R654" s="30" t="s">
        <v>79</v>
      </c>
      <c r="S654" s="30" t="s">
        <v>79</v>
      </c>
      <c r="T654" s="31" t="n">
        <v>0.2052</v>
      </c>
      <c r="U654" s="31"/>
      <c r="V654" s="31" t="str">
        <f aca="false">_xlfn.CONCAT(H654,"/",G654)</f>
        <v>HKD/NZD</v>
      </c>
      <c r="W654" s="31" t="n">
        <f aca="false">ABS(10000*(U654-T654))</f>
        <v>2052</v>
      </c>
      <c r="X654" s="32" t="n">
        <f aca="false">IF(LEFT(V654,3)=G654,1,-1)</f>
        <v>-1</v>
      </c>
      <c r="Y654" s="31" t="n">
        <f aca="false">IF(O654="Yes",S654-W654,Q654)</f>
        <v>10.26</v>
      </c>
      <c r="Z654" s="32" t="n">
        <f aca="false">Q654*3</f>
        <v>30.78</v>
      </c>
      <c r="AA654" s="33" t="n">
        <f aca="false">IF(O654="Yes",(Z654-S654)*100,(Z654-Q654)*100)</f>
        <v>2052</v>
      </c>
      <c r="AB654" s="34" t="n">
        <f aca="false">IF(ABS(Y654)&lt;Z654,IF(O654="Yes",U654+(X654*S654)/10000,T654+(X654*Q654)/10000),"Error msg/No rate shown")</f>
        <v>0.204174</v>
      </c>
      <c r="AC654" s="34"/>
      <c r="AD654" s="34"/>
      <c r="AE654" s="35"/>
      <c r="AF654" s="35"/>
      <c r="AH654" s="36"/>
      <c r="AI654" s="36"/>
      <c r="AJ654" s="36"/>
      <c r="AK654" s="0" t="n">
        <v>3</v>
      </c>
    </row>
    <row r="655" customFormat="false" ht="13.8" hidden="true" customHeight="false" outlineLevel="0" collapsed="false">
      <c r="A655" s="25"/>
      <c r="B655" s="23"/>
      <c r="C655" s="24"/>
      <c r="D655" s="4"/>
      <c r="E655" s="4" t="s">
        <v>173</v>
      </c>
      <c r="F655" s="4"/>
      <c r="G655" s="26" t="s">
        <v>104</v>
      </c>
      <c r="H655" s="26" t="s">
        <v>118</v>
      </c>
      <c r="I655" s="26" t="s">
        <v>76</v>
      </c>
      <c r="J655" s="27" t="s">
        <v>77</v>
      </c>
      <c r="K655" s="28" t="n">
        <v>15</v>
      </c>
      <c r="L655" s="29" t="n">
        <v>0.6875</v>
      </c>
      <c r="M655" s="29" t="n">
        <v>0.597222222222222</v>
      </c>
      <c r="N655" s="26" t="s">
        <v>77</v>
      </c>
      <c r="O655" s="26" t="s">
        <v>78</v>
      </c>
      <c r="P655" s="30" t="n">
        <v>50</v>
      </c>
      <c r="Q655" s="30" t="n">
        <f aca="false">P655*T655</f>
        <v>3318.5</v>
      </c>
      <c r="R655" s="30" t="s">
        <v>79</v>
      </c>
      <c r="S655" s="30" t="s">
        <v>79</v>
      </c>
      <c r="T655" s="31" t="n">
        <v>66.37</v>
      </c>
      <c r="U655" s="31"/>
      <c r="V655" s="31" t="str">
        <f aca="false">_xlfn.CONCAT(H655,"/",G655)</f>
        <v>HKD/CRC</v>
      </c>
      <c r="W655" s="31" t="n">
        <f aca="false">ABS(10000*(U655-T655))</f>
        <v>663700</v>
      </c>
      <c r="X655" s="32" t="n">
        <f aca="false">IF(LEFT(V655,3)=G655,1,-1)</f>
        <v>-1</v>
      </c>
      <c r="Y655" s="31" t="n">
        <f aca="false">IF(O655="Yes",S655-W655,Q655)</f>
        <v>3318.5</v>
      </c>
      <c r="Z655" s="32" t="n">
        <f aca="false">Q655*3</f>
        <v>9955.5</v>
      </c>
      <c r="AA655" s="33" t="n">
        <f aca="false">IF(O655="Yes",(Z655-S655)*100,(Z655-Q655)*100)</f>
        <v>663700</v>
      </c>
      <c r="AB655" s="34" t="n">
        <f aca="false">IF(ABS(Y655)&lt;Z655,IF(O655="Yes",U655+(X655*S655)/10000,T655+(X655*Q655)/10000),"Error msg/No rate shown")</f>
        <v>66.03815</v>
      </c>
      <c r="AC655" s="34"/>
      <c r="AD655" s="34"/>
      <c r="AE655" s="35"/>
      <c r="AF655" s="35"/>
      <c r="AH655" s="36"/>
      <c r="AI655" s="36"/>
      <c r="AJ655" s="36"/>
      <c r="AK655" s="0" t="n">
        <v>3</v>
      </c>
    </row>
    <row r="656" customFormat="false" ht="13.8" hidden="true" customHeight="false" outlineLevel="0" collapsed="false">
      <c r="A656" s="25"/>
      <c r="B656" s="23"/>
      <c r="C656" s="24"/>
      <c r="D656" s="4"/>
      <c r="E656" s="4" t="s">
        <v>172</v>
      </c>
      <c r="F656" s="4" t="s">
        <v>82</v>
      </c>
      <c r="G656" s="26" t="s">
        <v>105</v>
      </c>
      <c r="H656" s="26" t="s">
        <v>118</v>
      </c>
      <c r="I656" s="26" t="s">
        <v>76</v>
      </c>
      <c r="J656" s="27" t="s">
        <v>77</v>
      </c>
      <c r="K656" s="28" t="n">
        <v>15</v>
      </c>
      <c r="L656" s="29" t="n">
        <v>0.6875</v>
      </c>
      <c r="M656" s="29" t="n">
        <v>0.597222222222222</v>
      </c>
      <c r="N656" s="26" t="s">
        <v>77</v>
      </c>
      <c r="O656" s="26" t="s">
        <v>78</v>
      </c>
      <c r="P656" s="30" t="n">
        <v>50</v>
      </c>
      <c r="Q656" s="30" t="n">
        <f aca="false">P656*T656</f>
        <v>144.345</v>
      </c>
      <c r="R656" s="30" t="s">
        <v>79</v>
      </c>
      <c r="S656" s="30" t="s">
        <v>79</v>
      </c>
      <c r="T656" s="31" t="n">
        <v>2.8869</v>
      </c>
      <c r="U656" s="31"/>
      <c r="V656" s="31" t="str">
        <f aca="false">_xlfn.CONCAT(H656,"/",G656)</f>
        <v>HKD/CZK</v>
      </c>
      <c r="W656" s="31" t="n">
        <f aca="false">ABS(10000*(U656-T656))</f>
        <v>28869</v>
      </c>
      <c r="X656" s="32" t="n">
        <f aca="false">IF(LEFT(V656,3)=G656,1,-1)</f>
        <v>-1</v>
      </c>
      <c r="Y656" s="31" t="n">
        <f aca="false">IF(O656="Yes",S656-W656,Q656)</f>
        <v>144.345</v>
      </c>
      <c r="Z656" s="32" t="n">
        <f aca="false">Q656*3</f>
        <v>433.035</v>
      </c>
      <c r="AA656" s="33" t="n">
        <f aca="false">IF(O656="Yes",(Z656-S656)*100,(Z656-Q656)*100)</f>
        <v>28869</v>
      </c>
      <c r="AB656" s="34" t="n">
        <f aca="false">IF(ABS(Y656)&lt;Z656,IF(O656="Yes",U656+(X656*S656)/10000,T656+(X656*Q656)/10000),"Error msg/No rate shown")</f>
        <v>2.8724655</v>
      </c>
      <c r="AC656" s="34"/>
      <c r="AD656" s="34"/>
      <c r="AE656" s="35"/>
      <c r="AF656" s="35"/>
      <c r="AH656" s="36"/>
      <c r="AI656" s="36"/>
      <c r="AJ656" s="36"/>
      <c r="AK656" s="0" t="n">
        <v>3</v>
      </c>
    </row>
    <row r="657" customFormat="false" ht="13.8" hidden="true" customHeight="false" outlineLevel="0" collapsed="false">
      <c r="A657" s="25"/>
      <c r="B657" s="23"/>
      <c r="C657" s="24"/>
      <c r="D657" s="4"/>
      <c r="E657" s="4" t="s">
        <v>172</v>
      </c>
      <c r="F657" s="4" t="s">
        <v>82</v>
      </c>
      <c r="G657" s="26" t="s">
        <v>106</v>
      </c>
      <c r="H657" s="26" t="s">
        <v>118</v>
      </c>
      <c r="I657" s="26" t="s">
        <v>76</v>
      </c>
      <c r="J657" s="27" t="s">
        <v>77</v>
      </c>
      <c r="K657" s="28" t="n">
        <v>15</v>
      </c>
      <c r="L657" s="29" t="n">
        <v>0.6875</v>
      </c>
      <c r="M657" s="29" t="n">
        <v>0.597222222222222</v>
      </c>
      <c r="N657" s="26" t="s">
        <v>77</v>
      </c>
      <c r="O657" s="26" t="s">
        <v>78</v>
      </c>
      <c r="P657" s="30" t="n">
        <v>50</v>
      </c>
      <c r="Q657" s="30" t="n">
        <f aca="false">P657*T657</f>
        <v>42.985</v>
      </c>
      <c r="R657" s="30" t="s">
        <v>79</v>
      </c>
      <c r="S657" s="30" t="s">
        <v>79</v>
      </c>
      <c r="T657" s="31" t="n">
        <v>0.8597</v>
      </c>
      <c r="U657" s="31"/>
      <c r="V657" s="31" t="str">
        <f aca="false">_xlfn.CONCAT(H657,"/",G657)</f>
        <v>HKD/DKK</v>
      </c>
      <c r="W657" s="31" t="n">
        <f aca="false">ABS(10000*(U657-T657))</f>
        <v>8597</v>
      </c>
      <c r="X657" s="32" t="n">
        <f aca="false">IF(LEFT(V657,3)=G657,1,-1)</f>
        <v>-1</v>
      </c>
      <c r="Y657" s="31" t="n">
        <f aca="false">IF(O657="Yes",S657-W657,Q657)</f>
        <v>42.985</v>
      </c>
      <c r="Z657" s="32" t="n">
        <f aca="false">Q657*3</f>
        <v>128.955</v>
      </c>
      <c r="AA657" s="33" t="n">
        <f aca="false">IF(O657="Yes",(Z657-S657)*100,(Z657-Q657)*100)</f>
        <v>8597</v>
      </c>
      <c r="AB657" s="34" t="n">
        <f aca="false">IF(ABS(Y657)&lt;Z657,IF(O657="Yes",U657+(X657*S657)/10000,T657+(X657*Q657)/10000),"Error msg/No rate shown")</f>
        <v>0.8554015</v>
      </c>
      <c r="AC657" s="34"/>
      <c r="AD657" s="34"/>
      <c r="AE657" s="35"/>
      <c r="AF657" s="35"/>
      <c r="AH657" s="36"/>
      <c r="AI657" s="36"/>
      <c r="AJ657" s="36"/>
      <c r="AK657" s="0" t="n">
        <v>3</v>
      </c>
    </row>
    <row r="658" customFormat="false" ht="13.8" hidden="true" customHeight="false" outlineLevel="0" collapsed="false">
      <c r="A658" s="25"/>
      <c r="B658" s="23"/>
      <c r="C658" s="24"/>
      <c r="D658" s="4"/>
      <c r="E658" s="4" t="s">
        <v>173</v>
      </c>
      <c r="F658" s="4"/>
      <c r="G658" s="26" t="s">
        <v>107</v>
      </c>
      <c r="H658" s="26" t="s">
        <v>118</v>
      </c>
      <c r="I658" s="26" t="s">
        <v>91</v>
      </c>
      <c r="J658" s="27" t="s">
        <v>77</v>
      </c>
      <c r="K658" s="28" t="n">
        <v>15</v>
      </c>
      <c r="L658" s="29" t="n">
        <v>0.6875</v>
      </c>
      <c r="M658" s="29" t="n">
        <v>0.597222222222222</v>
      </c>
      <c r="N658" s="26" t="s">
        <v>77</v>
      </c>
      <c r="O658" s="26" t="s">
        <v>78</v>
      </c>
      <c r="P658" s="30" t="n">
        <v>50</v>
      </c>
      <c r="Q658" s="30" t="n">
        <f aca="false">P658*T658</f>
        <v>380.76</v>
      </c>
      <c r="R658" s="30" t="s">
        <v>79</v>
      </c>
      <c r="S658" s="30" t="s">
        <v>79</v>
      </c>
      <c r="T658" s="31" t="n">
        <v>7.6152</v>
      </c>
      <c r="U658" s="31"/>
      <c r="V658" s="31" t="str">
        <f aca="false">_xlfn.CONCAT(H658,"/",G658)</f>
        <v>HKD/DOP</v>
      </c>
      <c r="W658" s="31" t="n">
        <f aca="false">ABS(10000*(U658-T658))</f>
        <v>76152</v>
      </c>
      <c r="X658" s="32" t="n">
        <f aca="false">IF(LEFT(V658,3)=G658,1,-1)</f>
        <v>-1</v>
      </c>
      <c r="Y658" s="31" t="n">
        <f aca="false">IF(O658="Yes",S658-W658,Q658)</f>
        <v>380.76</v>
      </c>
      <c r="Z658" s="32" t="n">
        <f aca="false">Q658*3</f>
        <v>1142.28</v>
      </c>
      <c r="AA658" s="33" t="n">
        <f aca="false">IF(O658="Yes",(Z658-S658)*100,(Z658-Q658)*100)</f>
        <v>76152</v>
      </c>
      <c r="AB658" s="34" t="n">
        <f aca="false">IF(ABS(Y658)&lt;Z658,IF(O658="Yes",U658+(X658*S658)/10000,T658+(X658*Q658)/10000),"Error msg/No rate shown")</f>
        <v>7.577124</v>
      </c>
      <c r="AC658" s="34"/>
      <c r="AD658" s="34"/>
      <c r="AE658" s="35"/>
      <c r="AF658" s="35"/>
      <c r="AH658" s="36"/>
      <c r="AI658" s="36"/>
      <c r="AJ658" s="36"/>
      <c r="AK658" s="0" t="n">
        <v>3</v>
      </c>
    </row>
    <row r="659" customFormat="false" ht="13.8" hidden="true" customHeight="false" outlineLevel="0" collapsed="false">
      <c r="A659" s="25"/>
      <c r="B659" s="23"/>
      <c r="C659" s="24"/>
      <c r="D659" s="4"/>
      <c r="E659" s="4" t="s">
        <v>173</v>
      </c>
      <c r="F659" s="4"/>
      <c r="G659" s="26" t="s">
        <v>108</v>
      </c>
      <c r="H659" s="26" t="s">
        <v>118</v>
      </c>
      <c r="I659" s="26" t="s">
        <v>76</v>
      </c>
      <c r="J659" s="27" t="s">
        <v>77</v>
      </c>
      <c r="K659" s="28" t="n">
        <v>15</v>
      </c>
      <c r="L659" s="29" t="n">
        <v>0.6875</v>
      </c>
      <c r="M659" s="29" t="n">
        <v>0.597222222222222</v>
      </c>
      <c r="N659" s="26" t="s">
        <v>77</v>
      </c>
      <c r="O659" s="26" t="s">
        <v>78</v>
      </c>
      <c r="P659" s="30" t="n">
        <v>50</v>
      </c>
      <c r="Q659" s="30" t="n">
        <f aca="false">P659*T659</f>
        <v>311.545</v>
      </c>
      <c r="R659" s="30" t="s">
        <v>79</v>
      </c>
      <c r="S659" s="30" t="s">
        <v>79</v>
      </c>
      <c r="T659" s="31" t="n">
        <v>6.2309</v>
      </c>
      <c r="U659" s="31"/>
      <c r="V659" s="31" t="str">
        <f aca="false">_xlfn.CONCAT(H659,"/",G659)</f>
        <v>HKD/EGP</v>
      </c>
      <c r="W659" s="31" t="n">
        <f aca="false">ABS(10000*(U659-T659))</f>
        <v>62309</v>
      </c>
      <c r="X659" s="32" t="n">
        <f aca="false">IF(LEFT(V659,3)=G659,1,-1)</f>
        <v>-1</v>
      </c>
      <c r="Y659" s="31" t="n">
        <f aca="false">IF(O659="Yes",S659-W659,Q659)</f>
        <v>311.545</v>
      </c>
      <c r="Z659" s="32" t="n">
        <f aca="false">Q659*3</f>
        <v>934.635</v>
      </c>
      <c r="AA659" s="33" t="n">
        <f aca="false">IF(O659="Yes",(Z659-S659)*100,(Z659-Q659)*100)</f>
        <v>62309</v>
      </c>
      <c r="AB659" s="34" t="n">
        <f aca="false">IF(ABS(Y659)&lt;Z659,IF(O659="Yes",U659+(X659*S659)/10000,T659+(X659*Q659)/10000),"Error msg/No rate shown")</f>
        <v>6.1997455</v>
      </c>
      <c r="AC659" s="34"/>
      <c r="AD659" s="34"/>
      <c r="AE659" s="35"/>
      <c r="AF659" s="35"/>
      <c r="AH659" s="36"/>
      <c r="AI659" s="36"/>
      <c r="AJ659" s="36"/>
      <c r="AK659" s="0" t="n">
        <v>3</v>
      </c>
    </row>
    <row r="660" customFormat="false" ht="13.8" hidden="true" customHeight="false" outlineLevel="0" collapsed="false">
      <c r="A660" s="25"/>
      <c r="B660" s="23"/>
      <c r="C660" s="24"/>
      <c r="D660" s="4"/>
      <c r="E660" s="4" t="s">
        <v>173</v>
      </c>
      <c r="F660" s="4"/>
      <c r="G660" s="26" t="s">
        <v>109</v>
      </c>
      <c r="H660" s="26" t="s">
        <v>118</v>
      </c>
      <c r="I660" s="26" t="s">
        <v>76</v>
      </c>
      <c r="J660" s="27" t="s">
        <v>77</v>
      </c>
      <c r="K660" s="28" t="n">
        <v>15</v>
      </c>
      <c r="L660" s="29" t="n">
        <v>0.6875</v>
      </c>
      <c r="M660" s="29" t="n">
        <v>0.597222222222222</v>
      </c>
      <c r="N660" s="26" t="s">
        <v>77</v>
      </c>
      <c r="O660" s="26" t="s">
        <v>78</v>
      </c>
      <c r="P660" s="30" t="n">
        <v>50</v>
      </c>
      <c r="Q660" s="30" t="n">
        <f aca="false">P660*T660</f>
        <v>114.17</v>
      </c>
      <c r="R660" s="30" t="s">
        <v>79</v>
      </c>
      <c r="S660" s="30" t="s">
        <v>79</v>
      </c>
      <c r="T660" s="31" t="n">
        <v>2.2834</v>
      </c>
      <c r="U660" s="31"/>
      <c r="V660" s="31" t="str">
        <f aca="false">_xlfn.CONCAT(H660,"/",G660)</f>
        <v>HKD/SZL</v>
      </c>
      <c r="W660" s="31" t="n">
        <f aca="false">ABS(10000*(U660-T660))</f>
        <v>22834</v>
      </c>
      <c r="X660" s="32" t="n">
        <f aca="false">IF(LEFT(V660,3)=G660,1,-1)</f>
        <v>-1</v>
      </c>
      <c r="Y660" s="31" t="n">
        <f aca="false">IF(O660="Yes",S660-W660,Q660)</f>
        <v>114.17</v>
      </c>
      <c r="Z660" s="32" t="n">
        <f aca="false">Q660*3</f>
        <v>342.51</v>
      </c>
      <c r="AA660" s="33" t="n">
        <f aca="false">IF(O660="Yes",(Z660-S660)*100,(Z660-Q660)*100)</f>
        <v>22834</v>
      </c>
      <c r="AB660" s="34" t="n">
        <f aca="false">IF(ABS(Y660)&lt;Z660,IF(O660="Yes",U660+(X660*S660)/10000,T660+(X660*Q660)/10000),"Error msg/No rate shown")</f>
        <v>2.271983</v>
      </c>
      <c r="AC660" s="34"/>
      <c r="AD660" s="34"/>
      <c r="AE660" s="35"/>
      <c r="AF660" s="35"/>
      <c r="AH660" s="36"/>
      <c r="AI660" s="36"/>
      <c r="AJ660" s="36"/>
      <c r="AK660" s="0" t="n">
        <v>3</v>
      </c>
    </row>
    <row r="661" customFormat="false" ht="13.8" hidden="true" customHeight="false" outlineLevel="0" collapsed="false">
      <c r="A661" s="25"/>
      <c r="B661" s="23"/>
      <c r="C661" s="24"/>
      <c r="D661" s="4"/>
      <c r="E661" s="4" t="s">
        <v>173</v>
      </c>
      <c r="F661" s="4"/>
      <c r="G661" s="26" t="s">
        <v>110</v>
      </c>
      <c r="H661" s="26" t="s">
        <v>118</v>
      </c>
      <c r="I661" s="26" t="s">
        <v>76</v>
      </c>
      <c r="J661" s="27" t="s">
        <v>77</v>
      </c>
      <c r="K661" s="28" t="n">
        <v>15</v>
      </c>
      <c r="L661" s="29" t="n">
        <v>0.6875</v>
      </c>
      <c r="M661" s="29" t="n">
        <v>0.597222222222222</v>
      </c>
      <c r="N661" s="26" t="s">
        <v>77</v>
      </c>
      <c r="O661" s="26" t="s">
        <v>78</v>
      </c>
      <c r="P661" s="30" t="n">
        <v>50</v>
      </c>
      <c r="Q661" s="30" t="n">
        <f aca="false">P661*T661</f>
        <v>13.91</v>
      </c>
      <c r="R661" s="30" t="s">
        <v>79</v>
      </c>
      <c r="S661" s="30" t="s">
        <v>79</v>
      </c>
      <c r="T661" s="31" t="n">
        <v>0.2782</v>
      </c>
      <c r="U661" s="31"/>
      <c r="V661" s="31" t="str">
        <f aca="false">_xlfn.CONCAT(H661,"/",G661)</f>
        <v>HKD/FJD</v>
      </c>
      <c r="W661" s="31" t="n">
        <f aca="false">ABS(10000*(U661-T661))</f>
        <v>2782</v>
      </c>
      <c r="X661" s="32" t="n">
        <f aca="false">IF(LEFT(V661,3)=G661,1,-1)</f>
        <v>-1</v>
      </c>
      <c r="Y661" s="31" t="n">
        <f aca="false">IF(O661="Yes",S661-W661,Q661)</f>
        <v>13.91</v>
      </c>
      <c r="Z661" s="32" t="n">
        <f aca="false">Q661*3</f>
        <v>41.73</v>
      </c>
      <c r="AA661" s="33" t="n">
        <f aca="false">IF(O661="Yes",(Z661-S661)*100,(Z661-Q661)*100)</f>
        <v>2782</v>
      </c>
      <c r="AB661" s="34" t="n">
        <f aca="false">IF(ABS(Y661)&lt;Z661,IF(O661="Yes",U661+(X661*S661)/10000,T661+(X661*Q661)/10000),"Error msg/No rate shown")</f>
        <v>0.276809</v>
      </c>
      <c r="AC661" s="34"/>
      <c r="AD661" s="34"/>
      <c r="AE661" s="35"/>
      <c r="AF661" s="35"/>
      <c r="AH661" s="36"/>
      <c r="AI661" s="36"/>
      <c r="AJ661" s="36"/>
      <c r="AK661" s="0" t="n">
        <v>3</v>
      </c>
    </row>
    <row r="662" customFormat="false" ht="13.8" hidden="true" customHeight="false" outlineLevel="0" collapsed="false">
      <c r="A662" s="25"/>
      <c r="B662" s="23"/>
      <c r="C662" s="24"/>
      <c r="D662" s="4"/>
      <c r="E662" s="4" t="s">
        <v>173</v>
      </c>
      <c r="F662" s="4"/>
      <c r="G662" s="26" t="s">
        <v>111</v>
      </c>
      <c r="H662" s="26" t="s">
        <v>118</v>
      </c>
      <c r="I662" s="26" t="s">
        <v>91</v>
      </c>
      <c r="J662" s="27" t="s">
        <v>77</v>
      </c>
      <c r="K662" s="28" t="n">
        <v>15</v>
      </c>
      <c r="L662" s="29" t="n">
        <v>0.6875</v>
      </c>
      <c r="M662" s="29" t="n">
        <v>0.597222222222222</v>
      </c>
      <c r="N662" s="26" t="s">
        <v>77</v>
      </c>
      <c r="O662" s="26" t="s">
        <v>78</v>
      </c>
      <c r="P662" s="30" t="n">
        <v>50</v>
      </c>
      <c r="Q662" s="30" t="n">
        <f aca="false">P662*T662</f>
        <v>448.63</v>
      </c>
      <c r="R662" s="30" t="s">
        <v>79</v>
      </c>
      <c r="S662" s="30" t="s">
        <v>79</v>
      </c>
      <c r="T662" s="31" t="n">
        <v>8.9726</v>
      </c>
      <c r="U662" s="31"/>
      <c r="V662" s="31" t="str">
        <f aca="false">_xlfn.CONCAT(H662,"/",G662)</f>
        <v>HKD/GMD</v>
      </c>
      <c r="W662" s="31" t="n">
        <f aca="false">ABS(10000*(U662-T662))</f>
        <v>89726</v>
      </c>
      <c r="X662" s="32" t="n">
        <f aca="false">IF(LEFT(V662,3)=G662,1,-1)</f>
        <v>-1</v>
      </c>
      <c r="Y662" s="31" t="n">
        <f aca="false">IF(O662="Yes",S662-W662,Q662)</f>
        <v>448.63</v>
      </c>
      <c r="Z662" s="32" t="n">
        <f aca="false">Q662*3</f>
        <v>1345.89</v>
      </c>
      <c r="AA662" s="33" t="n">
        <f aca="false">IF(O662="Yes",(Z662-S662)*100,(Z662-Q662)*100)</f>
        <v>89726</v>
      </c>
      <c r="AB662" s="34" t="n">
        <f aca="false">IF(ABS(Y662)&lt;Z662,IF(O662="Yes",U662+(X662*S662)/10000,T662+(X662*Q662)/10000),"Error msg/No rate shown")</f>
        <v>8.927737</v>
      </c>
      <c r="AC662" s="34"/>
      <c r="AD662" s="34"/>
      <c r="AE662" s="35"/>
      <c r="AF662" s="35"/>
      <c r="AH662" s="36"/>
      <c r="AI662" s="36"/>
      <c r="AJ662" s="36"/>
      <c r="AK662" s="0" t="n">
        <v>3</v>
      </c>
    </row>
    <row r="663" customFormat="false" ht="13.8" hidden="true" customHeight="false" outlineLevel="0" collapsed="false">
      <c r="A663" s="25"/>
      <c r="B663" s="23"/>
      <c r="C663" s="24"/>
      <c r="D663" s="4"/>
      <c r="E663" s="4" t="s">
        <v>173</v>
      </c>
      <c r="F663" s="4"/>
      <c r="G663" s="26" t="s">
        <v>112</v>
      </c>
      <c r="H663" s="26" t="s">
        <v>118</v>
      </c>
      <c r="I663" s="26" t="s">
        <v>76</v>
      </c>
      <c r="J663" s="27" t="s">
        <v>77</v>
      </c>
      <c r="K663" s="28" t="n">
        <v>15</v>
      </c>
      <c r="L663" s="29" t="n">
        <v>0.6875</v>
      </c>
      <c r="M663" s="29" t="n">
        <v>0.597222222222222</v>
      </c>
      <c r="N663" s="26" t="s">
        <v>77</v>
      </c>
      <c r="O663" s="26" t="s">
        <v>78</v>
      </c>
      <c r="P663" s="30" t="n">
        <v>50</v>
      </c>
      <c r="Q663" s="30" t="n">
        <f aca="false">P663*T663</f>
        <v>11.27</v>
      </c>
      <c r="R663" s="30" t="s">
        <v>79</v>
      </c>
      <c r="S663" s="30" t="s">
        <v>79</v>
      </c>
      <c r="T663" s="31" t="n">
        <v>0.2254</v>
      </c>
      <c r="U663" s="31"/>
      <c r="V663" s="31" t="str">
        <f aca="false">_xlfn.CONCAT(H663,"/",G663)</f>
        <v>HKD/GHS</v>
      </c>
      <c r="W663" s="31" t="n">
        <f aca="false">ABS(10000*(U663-T663))</f>
        <v>2254</v>
      </c>
      <c r="X663" s="32" t="n">
        <f aca="false">IF(LEFT(V663,3)=G663,1,-1)</f>
        <v>-1</v>
      </c>
      <c r="Y663" s="31" t="n">
        <f aca="false">IF(O663="Yes",S663-W663,Q663)</f>
        <v>11.27</v>
      </c>
      <c r="Z663" s="32" t="n">
        <f aca="false">Q663*3</f>
        <v>33.81</v>
      </c>
      <c r="AA663" s="33" t="n">
        <f aca="false">IF(O663="Yes",(Z663-S663)*100,(Z663-Q663)*100)</f>
        <v>2254</v>
      </c>
      <c r="AB663" s="34" t="n">
        <f aca="false">IF(ABS(Y663)&lt;Z663,IF(O663="Yes",U663+(X663*S663)/10000,T663+(X663*Q663)/10000),"Error msg/No rate shown")</f>
        <v>0.224273</v>
      </c>
      <c r="AC663" s="34"/>
      <c r="AD663" s="34"/>
      <c r="AE663" s="35"/>
      <c r="AF663" s="35"/>
      <c r="AH663" s="36"/>
      <c r="AI663" s="36"/>
      <c r="AJ663" s="36"/>
      <c r="AK663" s="0" t="n">
        <v>3</v>
      </c>
    </row>
    <row r="664" customFormat="false" ht="13.8" hidden="true" customHeight="false" outlineLevel="0" collapsed="false">
      <c r="A664" s="25"/>
      <c r="B664" s="23"/>
      <c r="C664" s="24"/>
      <c r="D664" s="4"/>
      <c r="E664" s="4" t="s">
        <v>172</v>
      </c>
      <c r="F664" s="4" t="s">
        <v>82</v>
      </c>
      <c r="G664" s="26" t="s">
        <v>113</v>
      </c>
      <c r="H664" s="26" t="s">
        <v>118</v>
      </c>
      <c r="I664" s="26" t="s">
        <v>76</v>
      </c>
      <c r="J664" s="27" t="s">
        <v>77</v>
      </c>
      <c r="K664" s="28" t="n">
        <v>15</v>
      </c>
      <c r="L664" s="29" t="n">
        <v>0.6875</v>
      </c>
      <c r="M664" s="29" t="n">
        <v>0.597222222222222</v>
      </c>
      <c r="N664" s="26" t="s">
        <v>77</v>
      </c>
      <c r="O664" s="26" t="s">
        <v>78</v>
      </c>
      <c r="P664" s="30" t="n">
        <v>50</v>
      </c>
      <c r="Q664" s="30" t="n">
        <f aca="false">P664*T664</f>
        <v>4.858</v>
      </c>
      <c r="R664" s="30" t="s">
        <v>79</v>
      </c>
      <c r="S664" s="30" t="s">
        <v>79</v>
      </c>
      <c r="T664" s="31" t="n">
        <v>0.09716</v>
      </c>
      <c r="U664" s="31"/>
      <c r="V664" s="31" t="str">
        <f aca="false">_xlfn.CONCAT(H664,"/",G664)</f>
        <v>HKD/GBP</v>
      </c>
      <c r="W664" s="31" t="n">
        <f aca="false">ABS(10000*(U664-T664))</f>
        <v>971.6</v>
      </c>
      <c r="X664" s="32" t="n">
        <f aca="false">IF(LEFT(V664,3)=G664,1,-1)</f>
        <v>-1</v>
      </c>
      <c r="Y664" s="31" t="n">
        <f aca="false">IF(O664="Yes",S664-W664,Q664)</f>
        <v>4.858</v>
      </c>
      <c r="Z664" s="32" t="n">
        <f aca="false">Q664*3</f>
        <v>14.574</v>
      </c>
      <c r="AA664" s="33" t="n">
        <f aca="false">IF(O664="Yes",(Z664-S664)*100,(Z664-Q664)*100)</f>
        <v>971.6</v>
      </c>
      <c r="AB664" s="34" t="n">
        <f aca="false">IF(ABS(Y664)&lt;Z664,IF(O664="Yes",U664+(X664*S664)/10000,T664+(X664*Q664)/10000),"Error msg/No rate shown")</f>
        <v>0.0966742</v>
      </c>
      <c r="AC664" s="34"/>
      <c r="AD664" s="34"/>
      <c r="AE664" s="35"/>
      <c r="AF664" s="35"/>
      <c r="AH664" s="36"/>
      <c r="AI664" s="36"/>
      <c r="AJ664" s="36"/>
      <c r="AK664" s="0" t="n">
        <v>3</v>
      </c>
    </row>
    <row r="665" customFormat="false" ht="13.8" hidden="true" customHeight="false" outlineLevel="0" collapsed="false">
      <c r="A665" s="25"/>
      <c r="B665" s="23"/>
      <c r="C665" s="24"/>
      <c r="D665" s="4"/>
      <c r="E665" s="4" t="s">
        <v>173</v>
      </c>
      <c r="F665" s="4"/>
      <c r="G665" s="26" t="s">
        <v>114</v>
      </c>
      <c r="H665" s="26" t="s">
        <v>118</v>
      </c>
      <c r="I665" s="26" t="s">
        <v>76</v>
      </c>
      <c r="J665" s="27" t="s">
        <v>77</v>
      </c>
      <c r="K665" s="28" t="n">
        <v>15</v>
      </c>
      <c r="L665" s="29" t="n">
        <v>0.6875</v>
      </c>
      <c r="M665" s="29" t="n">
        <v>0.597222222222222</v>
      </c>
      <c r="N665" s="26" t="s">
        <v>77</v>
      </c>
      <c r="O665" s="26" t="s">
        <v>78</v>
      </c>
      <c r="P665" s="30" t="n">
        <v>50</v>
      </c>
      <c r="Q665" s="30" t="n">
        <f aca="false">P665*T665</f>
        <v>49.48</v>
      </c>
      <c r="R665" s="30" t="s">
        <v>79</v>
      </c>
      <c r="S665" s="30" t="s">
        <v>79</v>
      </c>
      <c r="T665" s="31" t="n">
        <v>0.9896</v>
      </c>
      <c r="U665" s="31"/>
      <c r="V665" s="31" t="str">
        <f aca="false">_xlfn.CONCAT(H665,"/",G665)</f>
        <v>HKD/GTQ</v>
      </c>
      <c r="W665" s="31" t="n">
        <f aca="false">ABS(10000*(U665-T665))</f>
        <v>9896</v>
      </c>
      <c r="X665" s="32" t="n">
        <f aca="false">IF(LEFT(V665,3)=G665,1,-1)</f>
        <v>-1</v>
      </c>
      <c r="Y665" s="31" t="n">
        <f aca="false">IF(O665="Yes",S665-W665,Q665)</f>
        <v>49.48</v>
      </c>
      <c r="Z665" s="32" t="n">
        <f aca="false">Q665*3</f>
        <v>148.44</v>
      </c>
      <c r="AA665" s="33" t="n">
        <f aca="false">IF(O665="Yes",(Z665-S665)*100,(Z665-Q665)*100)</f>
        <v>9896</v>
      </c>
      <c r="AB665" s="34" t="n">
        <f aca="false">IF(ABS(Y665)&lt;Z665,IF(O665="Yes",U665+(X665*S665)/10000,T665+(X665*Q665)/10000),"Error msg/No rate shown")</f>
        <v>0.984652</v>
      </c>
      <c r="AC665" s="34"/>
      <c r="AD665" s="34"/>
      <c r="AE665" s="35"/>
      <c r="AF665" s="35"/>
      <c r="AH665" s="36"/>
      <c r="AI665" s="36"/>
      <c r="AJ665" s="36"/>
      <c r="AK665" s="0" t="n">
        <v>3</v>
      </c>
    </row>
    <row r="666" customFormat="false" ht="13.8" hidden="true" customHeight="false" outlineLevel="0" collapsed="false">
      <c r="A666" s="25"/>
      <c r="B666" s="23"/>
      <c r="C666" s="24"/>
      <c r="D666" s="4"/>
      <c r="E666" s="4" t="s">
        <v>173</v>
      </c>
      <c r="F666" s="4"/>
      <c r="G666" s="26" t="s">
        <v>115</v>
      </c>
      <c r="H666" s="26" t="s">
        <v>118</v>
      </c>
      <c r="I666" s="26" t="s">
        <v>76</v>
      </c>
      <c r="J666" s="27" t="s">
        <v>77</v>
      </c>
      <c r="K666" s="28" t="n">
        <v>15</v>
      </c>
      <c r="L666" s="29" t="n">
        <v>0.6875</v>
      </c>
      <c r="M666" s="29" t="n">
        <v>0.597222222222222</v>
      </c>
      <c r="N666" s="26" t="s">
        <v>77</v>
      </c>
      <c r="O666" s="26" t="s">
        <v>78</v>
      </c>
      <c r="P666" s="30" t="n">
        <v>50</v>
      </c>
      <c r="Q666" s="30" t="n">
        <f aca="false">P666*T666</f>
        <v>54906</v>
      </c>
      <c r="R666" s="30" t="s">
        <v>79</v>
      </c>
      <c r="S666" s="30" t="s">
        <v>79</v>
      </c>
      <c r="T666" s="31" t="n">
        <v>1098.12</v>
      </c>
      <c r="U666" s="31"/>
      <c r="V666" s="31" t="str">
        <f aca="false">_xlfn.CONCAT(H666,"/",G666)</f>
        <v>HKD/GNF</v>
      </c>
      <c r="W666" s="31" t="n">
        <f aca="false">ABS(10000*(U666-T666))</f>
        <v>10981200</v>
      </c>
      <c r="X666" s="32" t="n">
        <f aca="false">IF(LEFT(V666,3)=G666,1,-1)</f>
        <v>-1</v>
      </c>
      <c r="Y666" s="31" t="n">
        <f aca="false">IF(O666="Yes",S666-W666,Q666)</f>
        <v>54906</v>
      </c>
      <c r="Z666" s="32" t="n">
        <f aca="false">Q666*3</f>
        <v>164718</v>
      </c>
      <c r="AA666" s="33" t="n">
        <f aca="false">IF(O666="Yes",(Z666-S666)*100,(Z666-Q666)*100)</f>
        <v>10981200</v>
      </c>
      <c r="AB666" s="34" t="n">
        <f aca="false">IF(ABS(Y666)&lt;Z666,IF(O666="Yes",U666+(X666*S666)/10000,T666+(X666*Q666)/10000),"Error msg/No rate shown")</f>
        <v>1092.6294</v>
      </c>
      <c r="AC666" s="34"/>
      <c r="AD666" s="34"/>
      <c r="AE666" s="35"/>
      <c r="AF666" s="35"/>
      <c r="AH666" s="36"/>
      <c r="AI666" s="36"/>
      <c r="AJ666" s="36"/>
      <c r="AK666" s="0" t="n">
        <v>3</v>
      </c>
    </row>
    <row r="667" customFormat="false" ht="13.8" hidden="true" customHeight="false" outlineLevel="0" collapsed="false">
      <c r="A667" s="25"/>
      <c r="B667" s="23"/>
      <c r="C667" s="24"/>
      <c r="D667" s="4"/>
      <c r="E667" s="4" t="s">
        <v>173</v>
      </c>
      <c r="F667" s="4"/>
      <c r="G667" s="26" t="s">
        <v>116</v>
      </c>
      <c r="H667" s="26" t="s">
        <v>118</v>
      </c>
      <c r="I667" s="26" t="s">
        <v>76</v>
      </c>
      <c r="J667" s="27" t="s">
        <v>77</v>
      </c>
      <c r="K667" s="28" t="n">
        <v>15</v>
      </c>
      <c r="L667" s="29" t="n">
        <v>0.6875</v>
      </c>
      <c r="M667" s="29" t="n">
        <v>0.597222222222222</v>
      </c>
      <c r="N667" s="26" t="s">
        <v>77</v>
      </c>
      <c r="O667" s="26" t="s">
        <v>78</v>
      </c>
      <c r="P667" s="30" t="n">
        <v>50</v>
      </c>
      <c r="Q667" s="30" t="n">
        <f aca="false">P667*T667</f>
        <v>2.415</v>
      </c>
      <c r="R667" s="30" t="s">
        <v>79</v>
      </c>
      <c r="S667" s="30" t="s">
        <v>79</v>
      </c>
      <c r="T667" s="31" t="n">
        <v>0.0483</v>
      </c>
      <c r="U667" s="31"/>
      <c r="V667" s="31" t="str">
        <f aca="false">_xlfn.CONCAT(H667,"/",G667)</f>
        <v>HKD/GYD</v>
      </c>
      <c r="W667" s="31" t="n">
        <f aca="false">ABS(10000*(U667-T667))</f>
        <v>483</v>
      </c>
      <c r="X667" s="32" t="n">
        <f aca="false">IF(LEFT(V667,3)=G667,1,-1)</f>
        <v>-1</v>
      </c>
      <c r="Y667" s="31" t="n">
        <f aca="false">IF(O667="Yes",S667-W667,Q667)</f>
        <v>2.415</v>
      </c>
      <c r="Z667" s="32" t="n">
        <f aca="false">Q667*3</f>
        <v>7.245</v>
      </c>
      <c r="AA667" s="33" t="n">
        <f aca="false">IF(O667="Yes",(Z667-S667)*100,(Z667-Q667)*100)</f>
        <v>483</v>
      </c>
      <c r="AB667" s="34" t="n">
        <f aca="false">IF(ABS(Y667)&lt;Z667,IF(O667="Yes",U667+(X667*S667)/10000,T667+(X667*Q667)/10000),"Error msg/No rate shown")</f>
        <v>0.0480585</v>
      </c>
      <c r="AC667" s="34"/>
      <c r="AD667" s="34"/>
      <c r="AE667" s="35"/>
      <c r="AF667" s="35"/>
      <c r="AH667" s="36"/>
      <c r="AI667" s="36"/>
      <c r="AJ667" s="36"/>
      <c r="AK667" s="0" t="n">
        <v>3</v>
      </c>
    </row>
    <row r="668" customFormat="false" ht="13.8" hidden="true" customHeight="false" outlineLevel="0" collapsed="false">
      <c r="A668" s="25"/>
      <c r="B668" s="23"/>
      <c r="C668" s="24"/>
      <c r="D668" s="4"/>
      <c r="E668" s="4" t="s">
        <v>173</v>
      </c>
      <c r="F668" s="4"/>
      <c r="G668" s="26" t="s">
        <v>117</v>
      </c>
      <c r="H668" s="26" t="s">
        <v>118</v>
      </c>
      <c r="I668" s="26" t="s">
        <v>76</v>
      </c>
      <c r="J668" s="27" t="s">
        <v>77</v>
      </c>
      <c r="K668" s="28" t="n">
        <v>15</v>
      </c>
      <c r="L668" s="29" t="n">
        <v>0.6875</v>
      </c>
      <c r="M668" s="29" t="n">
        <v>0.597222222222222</v>
      </c>
      <c r="N668" s="26" t="s">
        <v>77</v>
      </c>
      <c r="O668" s="26" t="s">
        <v>78</v>
      </c>
      <c r="P668" s="30" t="n">
        <v>50</v>
      </c>
      <c r="Q668" s="30" t="n">
        <f aca="false">P668*T668</f>
        <v>158.49</v>
      </c>
      <c r="R668" s="30" t="s">
        <v>79</v>
      </c>
      <c r="S668" s="30" t="s">
        <v>79</v>
      </c>
      <c r="T668" s="31" t="n">
        <v>3.1698</v>
      </c>
      <c r="U668" s="31"/>
      <c r="V668" s="31" t="str">
        <f aca="false">_xlfn.CONCAT(H668,"/",G668)</f>
        <v>HKD/HNL</v>
      </c>
      <c r="W668" s="31" t="n">
        <f aca="false">ABS(10000*(U668-T668))</f>
        <v>31698</v>
      </c>
      <c r="X668" s="32" t="n">
        <f aca="false">IF(LEFT(V668,3)=G668,1,-1)</f>
        <v>-1</v>
      </c>
      <c r="Y668" s="31" t="n">
        <f aca="false">IF(O668="Yes",S668-W668,Q668)</f>
        <v>158.49</v>
      </c>
      <c r="Z668" s="32" t="n">
        <f aca="false">Q668*3</f>
        <v>475.47</v>
      </c>
      <c r="AA668" s="33" t="n">
        <f aca="false">IF(O668="Yes",(Z668-S668)*100,(Z668-Q668)*100)</f>
        <v>31698</v>
      </c>
      <c r="AB668" s="34" t="n">
        <f aca="false">IF(ABS(Y668)&lt;Z668,IF(O668="Yes",U668+(X668*S668)/10000,T668+(X668*Q668)/10000),"Error msg/No rate shown")</f>
        <v>3.153951</v>
      </c>
      <c r="AC668" s="34"/>
      <c r="AD668" s="34"/>
      <c r="AE668" s="35"/>
      <c r="AF668" s="35"/>
      <c r="AH668" s="36"/>
      <c r="AI668" s="36"/>
      <c r="AJ668" s="36"/>
      <c r="AK668" s="0" t="n">
        <v>3</v>
      </c>
    </row>
    <row r="669" customFormat="false" ht="13.8" hidden="true" customHeight="false" outlineLevel="0" collapsed="false">
      <c r="A669" s="25"/>
      <c r="B669" s="23"/>
      <c r="C669" s="24"/>
      <c r="D669" s="4"/>
      <c r="E669" s="4" t="s">
        <v>172</v>
      </c>
      <c r="F669" s="4" t="s">
        <v>82</v>
      </c>
      <c r="G669" s="26" t="s">
        <v>119</v>
      </c>
      <c r="H669" s="26" t="s">
        <v>118</v>
      </c>
      <c r="I669" s="26" t="s">
        <v>76</v>
      </c>
      <c r="J669" s="27" t="s">
        <v>77</v>
      </c>
      <c r="K669" s="28" t="n">
        <v>15</v>
      </c>
      <c r="L669" s="29" t="n">
        <v>0.6875</v>
      </c>
      <c r="M669" s="29" t="n">
        <v>0.597222222222222</v>
      </c>
      <c r="N669" s="26" t="s">
        <v>77</v>
      </c>
      <c r="O669" s="26" t="s">
        <v>78</v>
      </c>
      <c r="P669" s="30" t="n">
        <v>50</v>
      </c>
      <c r="Q669" s="30" t="n">
        <f aca="false">P669*T669</f>
        <v>2265.27</v>
      </c>
      <c r="R669" s="30" t="s">
        <v>79</v>
      </c>
      <c r="S669" s="30" t="s">
        <v>79</v>
      </c>
      <c r="T669" s="31" t="n">
        <v>45.3054</v>
      </c>
      <c r="U669" s="31"/>
      <c r="V669" s="31" t="str">
        <f aca="false">_xlfn.CONCAT(H669,"/",G669)</f>
        <v>HKD/HUF</v>
      </c>
      <c r="W669" s="31" t="n">
        <f aca="false">ABS(10000*(U669-T669))</f>
        <v>453054</v>
      </c>
      <c r="X669" s="32" t="n">
        <f aca="false">IF(LEFT(V669,3)=G669,1,-1)</f>
        <v>-1</v>
      </c>
      <c r="Y669" s="31" t="n">
        <f aca="false">IF(O669="Yes",S669-W669,Q669)</f>
        <v>2265.27</v>
      </c>
      <c r="Z669" s="32" t="n">
        <f aca="false">Q669*3</f>
        <v>6795.81</v>
      </c>
      <c r="AA669" s="33" t="n">
        <f aca="false">IF(O669="Yes",(Z669-S669)*100,(Z669-Q669)*100)</f>
        <v>453054</v>
      </c>
      <c r="AB669" s="34" t="n">
        <f aca="false">IF(ABS(Y669)&lt;Z669,IF(O669="Yes",U669+(X669*S669)/10000,T669+(X669*Q669)/10000),"Error msg/No rate shown")</f>
        <v>45.078873</v>
      </c>
      <c r="AC669" s="34"/>
      <c r="AD669" s="34"/>
      <c r="AE669" s="35"/>
      <c r="AF669" s="35"/>
      <c r="AH669" s="36"/>
      <c r="AI669" s="36"/>
      <c r="AJ669" s="36"/>
      <c r="AK669" s="0" t="n">
        <v>3</v>
      </c>
    </row>
    <row r="670" customFormat="false" ht="13.8" hidden="true" customHeight="false" outlineLevel="0" collapsed="false">
      <c r="A670" s="25"/>
      <c r="B670" s="23"/>
      <c r="C670" s="24"/>
      <c r="D670" s="4"/>
      <c r="E670" s="4" t="s">
        <v>173</v>
      </c>
      <c r="F670" s="4"/>
      <c r="G670" s="26" t="s">
        <v>120</v>
      </c>
      <c r="H670" s="26" t="s">
        <v>118</v>
      </c>
      <c r="I670" s="26" t="s">
        <v>76</v>
      </c>
      <c r="J670" s="27" t="s">
        <v>77</v>
      </c>
      <c r="K670" s="28" t="n">
        <v>15</v>
      </c>
      <c r="L670" s="29" t="n">
        <v>0.6875</v>
      </c>
      <c r="M670" s="29" t="n">
        <v>0.597222222222222</v>
      </c>
      <c r="N670" s="26" t="s">
        <v>77</v>
      </c>
      <c r="O670" s="26" t="s">
        <v>78</v>
      </c>
      <c r="P670" s="30" t="n">
        <v>50</v>
      </c>
      <c r="Q670" s="30" t="n">
        <f aca="false">P670*T670</f>
        <v>537.715</v>
      </c>
      <c r="R670" s="30" t="s">
        <v>79</v>
      </c>
      <c r="S670" s="30" t="s">
        <v>79</v>
      </c>
      <c r="T670" s="31" t="n">
        <v>10.7543</v>
      </c>
      <c r="U670" s="31"/>
      <c r="V670" s="31" t="str">
        <f aca="false">_xlfn.CONCAT(H670,"/",G670)</f>
        <v>HKD/INR</v>
      </c>
      <c r="W670" s="31" t="n">
        <f aca="false">ABS(10000*(U670-T670))</f>
        <v>107543</v>
      </c>
      <c r="X670" s="32" t="n">
        <f aca="false">IF(LEFT(V670,3)=G670,1,-1)</f>
        <v>-1</v>
      </c>
      <c r="Y670" s="31" t="n">
        <f aca="false">IF(O670="Yes",S670-W670,Q670)</f>
        <v>537.715</v>
      </c>
      <c r="Z670" s="32" t="n">
        <f aca="false">Q670*3</f>
        <v>1613.145</v>
      </c>
      <c r="AA670" s="33" t="n">
        <f aca="false">IF(O670="Yes",(Z670-S670)*100,(Z670-Q670)*100)</f>
        <v>107543</v>
      </c>
      <c r="AB670" s="34" t="n">
        <f aca="false">IF(ABS(Y670)&lt;Z670,IF(O670="Yes",U670+(X670*S670)/10000,T670+(X670*Q670)/10000),"Error msg/No rate shown")</f>
        <v>10.7005285</v>
      </c>
      <c r="AC670" s="34"/>
      <c r="AD670" s="34"/>
      <c r="AE670" s="35"/>
      <c r="AF670" s="35"/>
      <c r="AH670" s="36"/>
      <c r="AI670" s="36"/>
      <c r="AJ670" s="36"/>
      <c r="AK670" s="0" t="n">
        <v>3</v>
      </c>
    </row>
    <row r="671" customFormat="false" ht="13.8" hidden="true" customHeight="false" outlineLevel="0" collapsed="false">
      <c r="A671" s="25"/>
      <c r="B671" s="23"/>
      <c r="C671" s="24"/>
      <c r="D671" s="4"/>
      <c r="E671" s="4" t="s">
        <v>173</v>
      </c>
      <c r="F671" s="4"/>
      <c r="G671" s="26" t="s">
        <v>121</v>
      </c>
      <c r="H671" s="26" t="s">
        <v>118</v>
      </c>
      <c r="I671" s="26" t="s">
        <v>76</v>
      </c>
      <c r="J671" s="27" t="s">
        <v>77</v>
      </c>
      <c r="K671" s="28" t="n">
        <v>15</v>
      </c>
      <c r="L671" s="29" t="n">
        <v>0.6875</v>
      </c>
      <c r="M671" s="29" t="n">
        <v>0.597222222222222</v>
      </c>
      <c r="N671" s="26" t="s">
        <v>77</v>
      </c>
      <c r="O671" s="26" t="s">
        <v>78</v>
      </c>
      <c r="P671" s="30" t="n">
        <v>50</v>
      </c>
      <c r="Q671" s="30" t="n">
        <f aca="false">P671*T671</f>
        <v>98827</v>
      </c>
      <c r="R671" s="30" t="s">
        <v>79</v>
      </c>
      <c r="S671" s="30" t="s">
        <v>79</v>
      </c>
      <c r="T671" s="31" t="n">
        <v>1976.54</v>
      </c>
      <c r="U671" s="31"/>
      <c r="V671" s="31" t="str">
        <f aca="false">_xlfn.CONCAT(H671,"/",G671)</f>
        <v>HKD/IDR</v>
      </c>
      <c r="W671" s="31" t="n">
        <f aca="false">ABS(10000*(U671-T671))</f>
        <v>19765400</v>
      </c>
      <c r="X671" s="32" t="n">
        <f aca="false">IF(LEFT(V671,3)=G671,1,-1)</f>
        <v>-1</v>
      </c>
      <c r="Y671" s="31" t="n">
        <f aca="false">IF(O671="Yes",S671-W671,Q671)</f>
        <v>98827</v>
      </c>
      <c r="Z671" s="32" t="n">
        <f aca="false">Q671*3</f>
        <v>296481</v>
      </c>
      <c r="AA671" s="33" t="n">
        <f aca="false">IF(O671="Yes",(Z671-S671)*100,(Z671-Q671)*100)</f>
        <v>19765400</v>
      </c>
      <c r="AB671" s="34" t="n">
        <f aca="false">IF(ABS(Y671)&lt;Z671,IF(O671="Yes",U671+(X671*S671)/10000,T671+(X671*Q671)/10000),"Error msg/No rate shown")</f>
        <v>1966.6573</v>
      </c>
      <c r="AC671" s="34"/>
      <c r="AD671" s="34"/>
      <c r="AE671" s="35"/>
      <c r="AF671" s="35"/>
      <c r="AH671" s="36"/>
      <c r="AI671" s="36"/>
      <c r="AJ671" s="36"/>
      <c r="AK671" s="0" t="n">
        <v>3</v>
      </c>
    </row>
    <row r="672" customFormat="false" ht="13.8" hidden="true" customHeight="false" outlineLevel="0" collapsed="false">
      <c r="A672" s="25"/>
      <c r="B672" s="23"/>
      <c r="C672" s="24"/>
      <c r="D672" s="4"/>
      <c r="E672" s="4" t="s">
        <v>172</v>
      </c>
      <c r="F672" s="4" t="s">
        <v>82</v>
      </c>
      <c r="G672" s="26" t="s">
        <v>122</v>
      </c>
      <c r="H672" s="26" t="s">
        <v>118</v>
      </c>
      <c r="I672" s="26" t="s">
        <v>76</v>
      </c>
      <c r="J672" s="27" t="s">
        <v>77</v>
      </c>
      <c r="K672" s="28" t="n">
        <v>15</v>
      </c>
      <c r="L672" s="29" t="n">
        <v>0.6875</v>
      </c>
      <c r="M672" s="29" t="n">
        <v>0.597222222222222</v>
      </c>
      <c r="N672" s="26" t="s">
        <v>77</v>
      </c>
      <c r="O672" s="26" t="s">
        <v>78</v>
      </c>
      <c r="P672" s="30" t="n">
        <v>50</v>
      </c>
      <c r="Q672" s="30" t="n">
        <f aca="false">P672*T672</f>
        <v>23.455</v>
      </c>
      <c r="R672" s="30" t="s">
        <v>79</v>
      </c>
      <c r="S672" s="30" t="s">
        <v>79</v>
      </c>
      <c r="T672" s="31" t="n">
        <v>0.4691</v>
      </c>
      <c r="U672" s="31"/>
      <c r="V672" s="31" t="str">
        <f aca="false">_xlfn.CONCAT(H672,"/",G672)</f>
        <v>HKD/ILS</v>
      </c>
      <c r="W672" s="31" t="n">
        <f aca="false">ABS(10000*(U672-T672))</f>
        <v>4691</v>
      </c>
      <c r="X672" s="32" t="n">
        <f aca="false">IF(LEFT(V672,3)=G672,1,-1)</f>
        <v>-1</v>
      </c>
      <c r="Y672" s="31" t="n">
        <f aca="false">IF(O672="Yes",S672-W672,Q672)</f>
        <v>23.455</v>
      </c>
      <c r="Z672" s="32" t="n">
        <f aca="false">Q672*3</f>
        <v>70.365</v>
      </c>
      <c r="AA672" s="33" t="n">
        <f aca="false">IF(O672="Yes",(Z672-S672)*100,(Z672-Q672)*100)</f>
        <v>4691</v>
      </c>
      <c r="AB672" s="34" t="n">
        <f aca="false">IF(ABS(Y672)&lt;Z672,IF(O672="Yes",U672+(X672*S672)/10000,T672+(X672*Q672)/10000),"Error msg/No rate shown")</f>
        <v>0.4667545</v>
      </c>
      <c r="AC672" s="34"/>
      <c r="AD672" s="34"/>
      <c r="AE672" s="35"/>
      <c r="AF672" s="35"/>
      <c r="AH672" s="36"/>
      <c r="AI672" s="36"/>
      <c r="AJ672" s="36"/>
      <c r="AK672" s="0" t="n">
        <v>3</v>
      </c>
    </row>
    <row r="673" customFormat="false" ht="13.8" hidden="true" customHeight="false" outlineLevel="0" collapsed="false">
      <c r="A673" s="25"/>
      <c r="B673" s="23"/>
      <c r="C673" s="24"/>
      <c r="D673" s="4"/>
      <c r="E673" s="4" t="s">
        <v>172</v>
      </c>
      <c r="F673" s="4" t="s">
        <v>82</v>
      </c>
      <c r="G673" s="26" t="s">
        <v>123</v>
      </c>
      <c r="H673" s="26" t="s">
        <v>118</v>
      </c>
      <c r="I673" s="26" t="s">
        <v>76</v>
      </c>
      <c r="J673" s="27" t="s">
        <v>77</v>
      </c>
      <c r="K673" s="28" t="n">
        <v>15</v>
      </c>
      <c r="L673" s="29" t="n">
        <v>0.6875</v>
      </c>
      <c r="M673" s="29" t="n">
        <v>0.597222222222222</v>
      </c>
      <c r="N673" s="26" t="s">
        <v>77</v>
      </c>
      <c r="O673" s="26" t="s">
        <v>78</v>
      </c>
      <c r="P673" s="30" t="n">
        <v>50</v>
      </c>
      <c r="Q673" s="30" t="n">
        <f aca="false">P673*T673</f>
        <v>926.615</v>
      </c>
      <c r="R673" s="30" t="s">
        <v>79</v>
      </c>
      <c r="S673" s="30" t="s">
        <v>79</v>
      </c>
      <c r="T673" s="31" t="n">
        <v>18.5323</v>
      </c>
      <c r="U673" s="31"/>
      <c r="V673" s="31" t="str">
        <f aca="false">_xlfn.CONCAT(H673,"/",G673)</f>
        <v>HKD/JPY</v>
      </c>
      <c r="W673" s="31" t="n">
        <f aca="false">ABS(10000*(U673-T673))</f>
        <v>185323</v>
      </c>
      <c r="X673" s="32" t="n">
        <f aca="false">IF(LEFT(V673,3)=G673,1,-1)</f>
        <v>-1</v>
      </c>
      <c r="Y673" s="31" t="n">
        <f aca="false">IF(O673="Yes",S673-W673,Q673)</f>
        <v>926.615</v>
      </c>
      <c r="Z673" s="32" t="n">
        <f aca="false">Q673*3</f>
        <v>2779.845</v>
      </c>
      <c r="AA673" s="33" t="n">
        <f aca="false">IF(O673="Yes",(Z673-S673)*100,(Z673-Q673)*100)</f>
        <v>185323</v>
      </c>
      <c r="AB673" s="34" t="n">
        <f aca="false">IF(ABS(Y673)&lt;Z673,IF(O673="Yes",U673+(X673*S673)/10000,T673+(X673*Q673)/10000),"Error msg/No rate shown")</f>
        <v>18.4396385</v>
      </c>
      <c r="AC673" s="34"/>
      <c r="AD673" s="34"/>
      <c r="AE673" s="35"/>
      <c r="AF673" s="35"/>
      <c r="AH673" s="36"/>
      <c r="AI673" s="36"/>
      <c r="AJ673" s="36"/>
      <c r="AK673" s="0" t="n">
        <v>3</v>
      </c>
    </row>
    <row r="674" customFormat="false" ht="13.8" hidden="true" customHeight="false" outlineLevel="0" collapsed="false">
      <c r="A674" s="25"/>
      <c r="B674" s="23"/>
      <c r="C674" s="24"/>
      <c r="D674" s="4"/>
      <c r="E674" s="4" t="s">
        <v>173</v>
      </c>
      <c r="F674" s="4"/>
      <c r="G674" s="26" t="s">
        <v>124</v>
      </c>
      <c r="H674" s="26" t="s">
        <v>118</v>
      </c>
      <c r="I674" s="26" t="s">
        <v>76</v>
      </c>
      <c r="J674" s="27" t="s">
        <v>77</v>
      </c>
      <c r="K674" s="28" t="n">
        <v>15</v>
      </c>
      <c r="L674" s="29" t="n">
        <v>0.6875</v>
      </c>
      <c r="M674" s="29" t="n">
        <v>0.597222222222222</v>
      </c>
      <c r="N674" s="26" t="s">
        <v>77</v>
      </c>
      <c r="O674" s="26" t="s">
        <v>78</v>
      </c>
      <c r="P674" s="30" t="n">
        <v>50</v>
      </c>
      <c r="Q674" s="30" t="n">
        <f aca="false">P674*T674</f>
        <v>4.5375</v>
      </c>
      <c r="R674" s="30" t="s">
        <v>79</v>
      </c>
      <c r="S674" s="30" t="s">
        <v>79</v>
      </c>
      <c r="T674" s="31" t="n">
        <v>0.09075</v>
      </c>
      <c r="U674" s="31"/>
      <c r="V674" s="31" t="str">
        <f aca="false">_xlfn.CONCAT(H674,"/",G674)</f>
        <v>HKD/JOD</v>
      </c>
      <c r="W674" s="31" t="n">
        <f aca="false">ABS(10000*(U674-T674))</f>
        <v>907.5</v>
      </c>
      <c r="X674" s="32" t="n">
        <f aca="false">IF(LEFT(V674,3)=G674,1,-1)</f>
        <v>-1</v>
      </c>
      <c r="Y674" s="31" t="n">
        <f aca="false">IF(O674="Yes",S674-W674,Q674)</f>
        <v>4.5375</v>
      </c>
      <c r="Z674" s="32" t="n">
        <f aca="false">Q674*3</f>
        <v>13.6125</v>
      </c>
      <c r="AA674" s="33" t="n">
        <f aca="false">IF(O674="Yes",(Z674-S674)*100,(Z674-Q674)*100)</f>
        <v>907.5</v>
      </c>
      <c r="AB674" s="34" t="n">
        <f aca="false">IF(ABS(Y674)&lt;Z674,IF(O674="Yes",U674+(X674*S674)/10000,T674+(X674*Q674)/10000),"Error msg/No rate shown")</f>
        <v>0.09029625</v>
      </c>
      <c r="AC674" s="34"/>
      <c r="AD674" s="34"/>
      <c r="AE674" s="35"/>
      <c r="AF674" s="35"/>
      <c r="AH674" s="36"/>
      <c r="AI674" s="36"/>
      <c r="AJ674" s="36"/>
      <c r="AK674" s="0" t="n">
        <v>3</v>
      </c>
    </row>
    <row r="675" customFormat="false" ht="13.8" hidden="true" customHeight="false" outlineLevel="0" collapsed="false">
      <c r="A675" s="25"/>
      <c r="B675" s="23"/>
      <c r="C675" s="24"/>
      <c r="D675" s="4"/>
      <c r="E675" s="4" t="s">
        <v>173</v>
      </c>
      <c r="F675" s="4"/>
      <c r="G675" s="26" t="s">
        <v>125</v>
      </c>
      <c r="H675" s="26" t="s">
        <v>118</v>
      </c>
      <c r="I675" s="26" t="s">
        <v>76</v>
      </c>
      <c r="J675" s="27" t="s">
        <v>77</v>
      </c>
      <c r="K675" s="28" t="n">
        <v>15</v>
      </c>
      <c r="L675" s="29" t="n">
        <v>0.6875</v>
      </c>
      <c r="M675" s="29" t="n">
        <v>0.597222222222222</v>
      </c>
      <c r="N675" s="26" t="s">
        <v>77</v>
      </c>
      <c r="O675" s="26" t="s">
        <v>78</v>
      </c>
      <c r="P675" s="30" t="n">
        <v>50</v>
      </c>
      <c r="Q675" s="30" t="n">
        <f aca="false">P675*T675</f>
        <v>821.95</v>
      </c>
      <c r="R675" s="30" t="s">
        <v>79</v>
      </c>
      <c r="S675" s="30" t="s">
        <v>79</v>
      </c>
      <c r="T675" s="31" t="n">
        <v>16.439</v>
      </c>
      <c r="U675" s="31"/>
      <c r="V675" s="31" t="str">
        <f aca="false">_xlfn.CONCAT(H675,"/",G675)</f>
        <v>HKD/KES</v>
      </c>
      <c r="W675" s="31" t="n">
        <f aca="false">ABS(10000*(U675-T675))</f>
        <v>164390</v>
      </c>
      <c r="X675" s="32" t="n">
        <f aca="false">IF(LEFT(V675,3)=G675,1,-1)</f>
        <v>-1</v>
      </c>
      <c r="Y675" s="31" t="n">
        <f aca="false">IF(O675="Yes",S675-W675,Q675)</f>
        <v>821.95</v>
      </c>
      <c r="Z675" s="32" t="n">
        <f aca="false">Q675*3</f>
        <v>2465.85</v>
      </c>
      <c r="AA675" s="33" t="n">
        <f aca="false">IF(O675="Yes",(Z675-S675)*100,(Z675-Q675)*100)</f>
        <v>164390</v>
      </c>
      <c r="AB675" s="34" t="n">
        <f aca="false">IF(ABS(Y675)&lt;Z675,IF(O675="Yes",U675+(X675*S675)/10000,T675+(X675*Q675)/10000),"Error msg/No rate shown")</f>
        <v>16.356805</v>
      </c>
      <c r="AC675" s="34"/>
      <c r="AD675" s="34"/>
      <c r="AE675" s="35"/>
      <c r="AF675" s="35"/>
      <c r="AH675" s="36"/>
      <c r="AI675" s="36"/>
      <c r="AJ675" s="36"/>
      <c r="AK675" s="0" t="n">
        <v>3</v>
      </c>
    </row>
    <row r="676" customFormat="false" ht="13.8" hidden="true" customHeight="false" outlineLevel="0" collapsed="false">
      <c r="A676" s="25"/>
      <c r="B676" s="23"/>
      <c r="C676" s="24"/>
      <c r="D676" s="4"/>
      <c r="E676" s="4" t="s">
        <v>173</v>
      </c>
      <c r="F676" s="4"/>
      <c r="G676" s="26" t="s">
        <v>126</v>
      </c>
      <c r="H676" s="26" t="s">
        <v>118</v>
      </c>
      <c r="I676" s="26" t="s">
        <v>76</v>
      </c>
      <c r="J676" s="27" t="s">
        <v>77</v>
      </c>
      <c r="K676" s="28" t="n">
        <v>15</v>
      </c>
      <c r="L676" s="29" t="n">
        <v>0.6875</v>
      </c>
      <c r="M676" s="29" t="n">
        <v>0.597222222222222</v>
      </c>
      <c r="N676" s="26" t="s">
        <v>77</v>
      </c>
      <c r="O676" s="26" t="s">
        <v>78</v>
      </c>
      <c r="P676" s="30" t="n">
        <v>50</v>
      </c>
      <c r="Q676" s="30" t="n">
        <f aca="false">P676*T676</f>
        <v>8562.5</v>
      </c>
      <c r="R676" s="30" t="s">
        <v>79</v>
      </c>
      <c r="S676" s="30" t="s">
        <v>79</v>
      </c>
      <c r="T676" s="31" t="n">
        <v>171.25</v>
      </c>
      <c r="U676" s="31"/>
      <c r="V676" s="31" t="str">
        <f aca="false">_xlfn.CONCAT(H676,"/",G676)</f>
        <v>HKD/KRW</v>
      </c>
      <c r="W676" s="31" t="n">
        <f aca="false">ABS(10000*(U676-T676))</f>
        <v>1712500</v>
      </c>
      <c r="X676" s="32" t="n">
        <f aca="false">IF(LEFT(V676,3)=G676,1,-1)</f>
        <v>-1</v>
      </c>
      <c r="Y676" s="31" t="n">
        <f aca="false">IF(O676="Yes",S676-W676,Q676)</f>
        <v>8562.5</v>
      </c>
      <c r="Z676" s="32" t="n">
        <f aca="false">Q676*3</f>
        <v>25687.5</v>
      </c>
      <c r="AA676" s="33" t="n">
        <f aca="false">IF(O676="Yes",(Z676-S676)*100,(Z676-Q676)*100)</f>
        <v>1712500</v>
      </c>
      <c r="AB676" s="34" t="n">
        <f aca="false">IF(ABS(Y676)&lt;Z676,IF(O676="Yes",U676+(X676*S676)/10000,T676+(X676*Q676)/10000),"Error msg/No rate shown")</f>
        <v>170.39375</v>
      </c>
      <c r="AC676" s="34"/>
      <c r="AD676" s="34"/>
      <c r="AE676" s="35"/>
      <c r="AF676" s="35"/>
      <c r="AH676" s="36"/>
      <c r="AI676" s="36"/>
      <c r="AJ676" s="36"/>
      <c r="AK676" s="0" t="n">
        <v>3</v>
      </c>
    </row>
    <row r="677" customFormat="false" ht="13.8" hidden="true" customHeight="false" outlineLevel="0" collapsed="false">
      <c r="A677" s="25"/>
      <c r="B677" s="23"/>
      <c r="C677" s="24"/>
      <c r="D677" s="4"/>
      <c r="E677" s="4" t="s">
        <v>173</v>
      </c>
      <c r="F677" s="4"/>
      <c r="G677" s="26" t="s">
        <v>127</v>
      </c>
      <c r="H677" s="26" t="s">
        <v>118</v>
      </c>
      <c r="I677" s="26" t="s">
        <v>76</v>
      </c>
      <c r="J677" s="27" t="s">
        <v>77</v>
      </c>
      <c r="K677" s="28" t="n">
        <v>15</v>
      </c>
      <c r="L677" s="29" t="n">
        <v>0.6875</v>
      </c>
      <c r="M677" s="29" t="n">
        <v>0.597222222222222</v>
      </c>
      <c r="N677" s="26" t="s">
        <v>77</v>
      </c>
      <c r="O677" s="26" t="s">
        <v>78</v>
      </c>
      <c r="P677" s="30" t="n">
        <v>50</v>
      </c>
      <c r="Q677" s="30" t="n">
        <f aca="false">P677*T677</f>
        <v>1.955</v>
      </c>
      <c r="R677" s="30" t="s">
        <v>79</v>
      </c>
      <c r="S677" s="30" t="s">
        <v>79</v>
      </c>
      <c r="T677" s="31" t="n">
        <v>0.0391</v>
      </c>
      <c r="U677" s="31"/>
      <c r="V677" s="31" t="str">
        <f aca="false">_xlfn.CONCAT(H677,"/",G677)</f>
        <v>HKD/KWD</v>
      </c>
      <c r="W677" s="31" t="n">
        <f aca="false">ABS(10000*(U677-T677))</f>
        <v>391</v>
      </c>
      <c r="X677" s="32" t="n">
        <f aca="false">IF(LEFT(V677,3)=G677,1,-1)</f>
        <v>-1</v>
      </c>
      <c r="Y677" s="31" t="n">
        <f aca="false">IF(O677="Yes",S677-W677,Q677)</f>
        <v>1.955</v>
      </c>
      <c r="Z677" s="32" t="n">
        <f aca="false">Q677*3</f>
        <v>5.865</v>
      </c>
      <c r="AA677" s="33" t="n">
        <f aca="false">IF(O677="Yes",(Z677-S677)*100,(Z677-Q677)*100)</f>
        <v>391</v>
      </c>
      <c r="AB677" s="34" t="n">
        <f aca="false">IF(ABS(Y677)&lt;Z677,IF(O677="Yes",U677+(X677*S677)/10000,T677+(X677*Q677)/10000),"Error msg/No rate shown")</f>
        <v>0.0389045</v>
      </c>
      <c r="AC677" s="34"/>
      <c r="AD677" s="34"/>
      <c r="AE677" s="35"/>
      <c r="AF677" s="35"/>
      <c r="AH677" s="36"/>
      <c r="AI677" s="36"/>
      <c r="AJ677" s="36"/>
      <c r="AK677" s="0" t="n">
        <v>3</v>
      </c>
    </row>
    <row r="678" customFormat="false" ht="13.8" hidden="true" customHeight="false" outlineLevel="0" collapsed="false">
      <c r="A678" s="25"/>
      <c r="B678" s="23"/>
      <c r="C678" s="24"/>
      <c r="D678" s="4"/>
      <c r="E678" s="4" t="s">
        <v>173</v>
      </c>
      <c r="F678" s="4"/>
      <c r="G678" s="26" t="s">
        <v>128</v>
      </c>
      <c r="H678" s="26" t="s">
        <v>118</v>
      </c>
      <c r="I678" s="26" t="s">
        <v>76</v>
      </c>
      <c r="J678" s="27" t="s">
        <v>77</v>
      </c>
      <c r="K678" s="28" t="n">
        <v>15</v>
      </c>
      <c r="L678" s="29" t="n">
        <v>0.6875</v>
      </c>
      <c r="M678" s="29" t="n">
        <v>0.597222222222222</v>
      </c>
      <c r="N678" s="26" t="s">
        <v>77</v>
      </c>
      <c r="O678" s="26" t="s">
        <v>78</v>
      </c>
      <c r="P678" s="30" t="n">
        <v>50</v>
      </c>
      <c r="Q678" s="30" t="n">
        <f aca="false">P678*T678</f>
        <v>114.185</v>
      </c>
      <c r="R678" s="30" t="s">
        <v>79</v>
      </c>
      <c r="S678" s="30" t="s">
        <v>79</v>
      </c>
      <c r="T678" s="31" t="n">
        <v>2.2837</v>
      </c>
      <c r="U678" s="31"/>
      <c r="V678" s="31" t="str">
        <f aca="false">_xlfn.CONCAT(H678,"/",G678)</f>
        <v>HKD/LSL</v>
      </c>
      <c r="W678" s="31" t="n">
        <f aca="false">ABS(10000*(U678-T678))</f>
        <v>22837</v>
      </c>
      <c r="X678" s="32" t="n">
        <f aca="false">IF(LEFT(V678,3)=G678,1,-1)</f>
        <v>-1</v>
      </c>
      <c r="Y678" s="31" t="n">
        <f aca="false">IF(O678="Yes",S678-W678,Q678)</f>
        <v>114.185</v>
      </c>
      <c r="Z678" s="32" t="n">
        <f aca="false">Q678*3</f>
        <v>342.555</v>
      </c>
      <c r="AA678" s="33" t="n">
        <f aca="false">IF(O678="Yes",(Z678-S678)*100,(Z678-Q678)*100)</f>
        <v>22837</v>
      </c>
      <c r="AB678" s="34" t="n">
        <f aca="false">IF(ABS(Y678)&lt;Z678,IF(O678="Yes",U678+(X678*S678)/10000,T678+(X678*Q678)/10000),"Error msg/No rate shown")</f>
        <v>2.2722815</v>
      </c>
      <c r="AC678" s="34"/>
      <c r="AD678" s="34"/>
      <c r="AE678" s="35"/>
      <c r="AF678" s="35"/>
      <c r="AH678" s="36"/>
      <c r="AI678" s="36"/>
      <c r="AJ678" s="36"/>
      <c r="AK678" s="0" t="n">
        <v>3</v>
      </c>
    </row>
    <row r="679" customFormat="false" ht="13.8" hidden="true" customHeight="false" outlineLevel="0" collapsed="false">
      <c r="A679" s="25"/>
      <c r="B679" s="23"/>
      <c r="C679" s="24"/>
      <c r="D679" s="4"/>
      <c r="E679" s="4" t="s">
        <v>172</v>
      </c>
      <c r="F679" s="4" t="s">
        <v>82</v>
      </c>
      <c r="G679" s="26" t="s">
        <v>129</v>
      </c>
      <c r="H679" s="26" t="s">
        <v>118</v>
      </c>
      <c r="I679" s="26" t="s">
        <v>76</v>
      </c>
      <c r="J679" s="27" t="s">
        <v>77</v>
      </c>
      <c r="K679" s="28" t="n">
        <v>15</v>
      </c>
      <c r="L679" s="29" t="n">
        <v>0.6875</v>
      </c>
      <c r="M679" s="29" t="n">
        <v>0.597222222222222</v>
      </c>
      <c r="N679" s="26" t="s">
        <v>77</v>
      </c>
      <c r="O679" s="26" t="s">
        <v>78</v>
      </c>
      <c r="P679" s="30" t="n">
        <v>50</v>
      </c>
      <c r="Q679" s="30" t="n">
        <f aca="false">P679*T679</f>
        <v>5.4</v>
      </c>
      <c r="R679" s="30" t="s">
        <v>79</v>
      </c>
      <c r="S679" s="30" t="s">
        <v>79</v>
      </c>
      <c r="T679" s="31" t="n">
        <v>0.108</v>
      </c>
      <c r="U679" s="31"/>
      <c r="V679" s="31" t="str">
        <f aca="false">_xlfn.CONCAT(H679,"/",G679)</f>
        <v>HKD/CHF</v>
      </c>
      <c r="W679" s="31" t="n">
        <f aca="false">ABS(10000*(U679-T679))</f>
        <v>1080</v>
      </c>
      <c r="X679" s="32" t="n">
        <f aca="false">IF(LEFT(V679,3)=G679,1,-1)</f>
        <v>-1</v>
      </c>
      <c r="Y679" s="31" t="n">
        <f aca="false">IF(O679="Yes",S679-W679,Q679)</f>
        <v>5.4</v>
      </c>
      <c r="Z679" s="32" t="n">
        <f aca="false">Q679*3</f>
        <v>16.2</v>
      </c>
      <c r="AA679" s="33" t="n">
        <f aca="false">IF(O679="Yes",(Z679-S679)*100,(Z679-Q679)*100)</f>
        <v>1080</v>
      </c>
      <c r="AB679" s="34" t="n">
        <f aca="false">IF(ABS(Y679)&lt;Z679,IF(O679="Yes",U679+(X679*S679)/10000,T679+(X679*Q679)/10000),"Error msg/No rate shown")</f>
        <v>0.10746</v>
      </c>
      <c r="AC679" s="34"/>
      <c r="AD679" s="34"/>
      <c r="AE679" s="35"/>
      <c r="AF679" s="35"/>
      <c r="AH679" s="36"/>
      <c r="AI679" s="36"/>
      <c r="AJ679" s="36"/>
      <c r="AK679" s="0" t="n">
        <v>3</v>
      </c>
    </row>
    <row r="680" customFormat="false" ht="13.8" hidden="true" customHeight="false" outlineLevel="0" collapsed="false">
      <c r="A680" s="25"/>
      <c r="B680" s="23"/>
      <c r="C680" s="24"/>
      <c r="D680" s="4"/>
      <c r="E680" s="4" t="s">
        <v>173</v>
      </c>
      <c r="F680" s="4"/>
      <c r="G680" s="26" t="s">
        <v>130</v>
      </c>
      <c r="H680" s="26" t="s">
        <v>118</v>
      </c>
      <c r="I680" s="26" t="s">
        <v>76</v>
      </c>
      <c r="J680" s="27" t="s">
        <v>77</v>
      </c>
      <c r="K680" s="28" t="n">
        <v>15</v>
      </c>
      <c r="L680" s="29" t="n">
        <v>0.6875</v>
      </c>
      <c r="M680" s="29" t="n">
        <v>0.597222222222222</v>
      </c>
      <c r="N680" s="26" t="s">
        <v>77</v>
      </c>
      <c r="O680" s="26" t="s">
        <v>78</v>
      </c>
      <c r="P680" s="30" t="n">
        <v>50</v>
      </c>
      <c r="Q680" s="30" t="n">
        <f aca="false">P680*T680</f>
        <v>27.815</v>
      </c>
      <c r="R680" s="30" t="s">
        <v>79</v>
      </c>
      <c r="S680" s="30" t="s">
        <v>79</v>
      </c>
      <c r="T680" s="31" t="n">
        <v>0.5563</v>
      </c>
      <c r="U680" s="31"/>
      <c r="V680" s="31" t="str">
        <f aca="false">_xlfn.CONCAT(H680,"/",G680)</f>
        <v>HKD/MYR</v>
      </c>
      <c r="W680" s="31" t="n">
        <f aca="false">ABS(10000*(U680-T680))</f>
        <v>5563</v>
      </c>
      <c r="X680" s="32" t="n">
        <f aca="false">IF(LEFT(V680,3)=G680,1,-1)</f>
        <v>-1</v>
      </c>
      <c r="Y680" s="31" t="n">
        <f aca="false">IF(O680="Yes",S680-W680,Q680)</f>
        <v>27.815</v>
      </c>
      <c r="Z680" s="32" t="n">
        <f aca="false">Q680*3</f>
        <v>83.445</v>
      </c>
      <c r="AA680" s="33" t="n">
        <f aca="false">IF(O680="Yes",(Z680-S680)*100,(Z680-Q680)*100)</f>
        <v>5563</v>
      </c>
      <c r="AB680" s="34" t="n">
        <f aca="false">IF(ABS(Y680)&lt;Z680,IF(O680="Yes",U680+(X680*S680)/10000,T680+(X680*Q680)/10000),"Error msg/No rate shown")</f>
        <v>0.5535185</v>
      </c>
      <c r="AC680" s="34"/>
      <c r="AD680" s="34"/>
      <c r="AE680" s="35"/>
      <c r="AF680" s="35"/>
      <c r="AH680" s="36"/>
      <c r="AI680" s="36"/>
      <c r="AJ680" s="36"/>
      <c r="AK680" s="0" t="n">
        <v>3</v>
      </c>
    </row>
    <row r="681" customFormat="false" ht="13.8" hidden="true" customHeight="false" outlineLevel="0" collapsed="false">
      <c r="A681" s="25"/>
      <c r="B681" s="23"/>
      <c r="C681" s="24"/>
      <c r="D681" s="4"/>
      <c r="E681" s="4" t="s">
        <v>173</v>
      </c>
      <c r="F681" s="4"/>
      <c r="G681" s="26" t="s">
        <v>131</v>
      </c>
      <c r="H681" s="26" t="s">
        <v>118</v>
      </c>
      <c r="I681" s="26" t="s">
        <v>76</v>
      </c>
      <c r="J681" s="27" t="s">
        <v>77</v>
      </c>
      <c r="K681" s="28" t="n">
        <v>15</v>
      </c>
      <c r="L681" s="29" t="n">
        <v>0.6875</v>
      </c>
      <c r="M681" s="29" t="n">
        <v>0.597222222222222</v>
      </c>
      <c r="N681" s="26" t="s">
        <v>77</v>
      </c>
      <c r="O681" s="26" t="s">
        <v>78</v>
      </c>
      <c r="P681" s="30" t="n">
        <v>50</v>
      </c>
      <c r="Q681" s="30" t="n">
        <f aca="false">P681*T681</f>
        <v>294.95</v>
      </c>
      <c r="R681" s="30" t="s">
        <v>79</v>
      </c>
      <c r="S681" s="30" t="s">
        <v>79</v>
      </c>
      <c r="T681" s="31" t="n">
        <v>5.899</v>
      </c>
      <c r="U681" s="31"/>
      <c r="V681" s="31" t="str">
        <f aca="false">_xlfn.CONCAT(H681,"/",G681)</f>
        <v>HKD/MUR</v>
      </c>
      <c r="W681" s="31" t="n">
        <f aca="false">ABS(10000*(U681-T681))</f>
        <v>58990</v>
      </c>
      <c r="X681" s="32" t="n">
        <f aca="false">IF(LEFT(V681,3)=G681,1,-1)</f>
        <v>-1</v>
      </c>
      <c r="Y681" s="31" t="n">
        <f aca="false">IF(O681="Yes",S681-W681,Q681)</f>
        <v>294.95</v>
      </c>
      <c r="Z681" s="32" t="n">
        <f aca="false">Q681*3</f>
        <v>884.85</v>
      </c>
      <c r="AA681" s="33" t="n">
        <f aca="false">IF(O681="Yes",(Z681-S681)*100,(Z681-Q681)*100)</f>
        <v>58990</v>
      </c>
      <c r="AB681" s="34" t="n">
        <f aca="false">IF(ABS(Y681)&lt;Z681,IF(O681="Yes",U681+(X681*S681)/10000,T681+(X681*Q681)/10000),"Error msg/No rate shown")</f>
        <v>5.869505</v>
      </c>
      <c r="AC681" s="34"/>
      <c r="AD681" s="34"/>
      <c r="AE681" s="35"/>
      <c r="AF681" s="35"/>
      <c r="AH681" s="36"/>
      <c r="AI681" s="36"/>
      <c r="AJ681" s="36"/>
      <c r="AK681" s="0" t="n">
        <v>3</v>
      </c>
    </row>
    <row r="682" customFormat="false" ht="13.8" hidden="true" customHeight="false" outlineLevel="0" collapsed="false">
      <c r="A682" s="25"/>
      <c r="B682" s="23"/>
      <c r="C682" s="24"/>
      <c r="D682" s="4"/>
      <c r="E682" s="4" t="s">
        <v>172</v>
      </c>
      <c r="F682" s="4" t="s">
        <v>82</v>
      </c>
      <c r="G682" s="26" t="s">
        <v>132</v>
      </c>
      <c r="H682" s="26" t="s">
        <v>118</v>
      </c>
      <c r="I682" s="26" t="s">
        <v>76</v>
      </c>
      <c r="J682" s="27" t="s">
        <v>77</v>
      </c>
      <c r="K682" s="28" t="n">
        <v>15</v>
      </c>
      <c r="L682" s="29" t="n">
        <v>0.6875</v>
      </c>
      <c r="M682" s="29" t="n">
        <v>0.597222222222222</v>
      </c>
      <c r="N682" s="26" t="s">
        <v>77</v>
      </c>
      <c r="O682" s="26" t="s">
        <v>78</v>
      </c>
      <c r="P682" s="30" t="n">
        <v>50</v>
      </c>
      <c r="Q682" s="30" t="n">
        <f aca="false">P682*T682</f>
        <v>125.88</v>
      </c>
      <c r="R682" s="30" t="s">
        <v>79</v>
      </c>
      <c r="S682" s="30" t="s">
        <v>79</v>
      </c>
      <c r="T682" s="31" t="n">
        <v>2.5176</v>
      </c>
      <c r="U682" s="31"/>
      <c r="V682" s="31" t="str">
        <f aca="false">_xlfn.CONCAT(H682,"/",G682)</f>
        <v>HKD/MXN</v>
      </c>
      <c r="W682" s="31" t="n">
        <f aca="false">ABS(10000*(U682-T682))</f>
        <v>25176</v>
      </c>
      <c r="X682" s="32" t="n">
        <f aca="false">IF(LEFT(V682,3)=G682,1,-1)</f>
        <v>-1</v>
      </c>
      <c r="Y682" s="31" t="n">
        <f aca="false">IF(O682="Yes",S682-W682,Q682)</f>
        <v>125.88</v>
      </c>
      <c r="Z682" s="32" t="n">
        <f aca="false">Q682*3</f>
        <v>377.64</v>
      </c>
      <c r="AA682" s="33" t="n">
        <f aca="false">IF(O682="Yes",(Z682-S682)*100,(Z682-Q682)*100)</f>
        <v>25176</v>
      </c>
      <c r="AB682" s="34" t="n">
        <f aca="false">IF(ABS(Y682)&lt;Z682,IF(O682="Yes",U682+(X682*S682)/10000,T682+(X682*Q682)/10000),"Error msg/No rate shown")</f>
        <v>2.505012</v>
      </c>
      <c r="AC682" s="34"/>
      <c r="AD682" s="34"/>
      <c r="AE682" s="35"/>
      <c r="AF682" s="35"/>
      <c r="AH682" s="36"/>
      <c r="AI682" s="36"/>
      <c r="AJ682" s="36"/>
      <c r="AK682" s="0" t="n">
        <v>3</v>
      </c>
    </row>
    <row r="683" customFormat="false" ht="13.8" hidden="true" customHeight="false" outlineLevel="0" collapsed="false">
      <c r="A683" s="25"/>
      <c r="B683" s="23"/>
      <c r="C683" s="24"/>
      <c r="D683" s="4"/>
      <c r="E683" s="4" t="s">
        <v>173</v>
      </c>
      <c r="F683" s="4"/>
      <c r="G683" s="26" t="s">
        <v>133</v>
      </c>
      <c r="H683" s="26" t="s">
        <v>118</v>
      </c>
      <c r="I683" s="26" t="s">
        <v>76</v>
      </c>
      <c r="J683" s="27" t="s">
        <v>77</v>
      </c>
      <c r="K683" s="28" t="n">
        <v>15</v>
      </c>
      <c r="L683" s="29" t="n">
        <v>0.6875</v>
      </c>
      <c r="M683" s="29" t="n">
        <v>0.597222222222222</v>
      </c>
      <c r="N683" s="26" t="s">
        <v>77</v>
      </c>
      <c r="O683" s="26" t="s">
        <v>78</v>
      </c>
      <c r="P683" s="30" t="n">
        <v>50</v>
      </c>
      <c r="Q683" s="30" t="n">
        <f aca="false">P683*T683</f>
        <v>537.715</v>
      </c>
      <c r="R683" s="30" t="s">
        <v>79</v>
      </c>
      <c r="S683" s="30" t="s">
        <v>79</v>
      </c>
      <c r="T683" s="31" t="n">
        <v>10.7543</v>
      </c>
      <c r="U683" s="31"/>
      <c r="V683" s="31" t="str">
        <f aca="false">_xlfn.CONCAT(H683,"/",G683)</f>
        <v>HKD/MNT</v>
      </c>
      <c r="W683" s="31" t="n">
        <f aca="false">ABS(10000*(U683-T683))</f>
        <v>107543</v>
      </c>
      <c r="X683" s="32" t="n">
        <f aca="false">IF(LEFT(V683,3)=G683,1,-1)</f>
        <v>-1</v>
      </c>
      <c r="Y683" s="31" t="n">
        <f aca="false">IF(O683="Yes",S683-W683,Q683)</f>
        <v>537.715</v>
      </c>
      <c r="Z683" s="32" t="n">
        <f aca="false">Q683*3</f>
        <v>1613.145</v>
      </c>
      <c r="AA683" s="33" t="n">
        <f aca="false">IF(O683="Yes",(Z683-S683)*100,(Z683-Q683)*100)</f>
        <v>107543</v>
      </c>
      <c r="AB683" s="34" t="n">
        <f aca="false">IF(ABS(Y683)&lt;Z683,IF(O683="Yes",U683+(X683*S683)/10000,T683+(X683*Q683)/10000),"Error msg/No rate shown")</f>
        <v>10.7005285</v>
      </c>
      <c r="AC683" s="34"/>
      <c r="AD683" s="34"/>
      <c r="AE683" s="35"/>
      <c r="AF683" s="35"/>
      <c r="AH683" s="36"/>
      <c r="AI683" s="36"/>
      <c r="AJ683" s="36"/>
      <c r="AK683" s="0" t="n">
        <v>3</v>
      </c>
    </row>
    <row r="684" customFormat="false" ht="13.8" hidden="true" customHeight="false" outlineLevel="0" collapsed="false">
      <c r="A684" s="25"/>
      <c r="B684" s="23"/>
      <c r="C684" s="24"/>
      <c r="D684" s="4"/>
      <c r="E684" s="4" t="s">
        <v>173</v>
      </c>
      <c r="F684" s="4"/>
      <c r="G684" s="26" t="s">
        <v>134</v>
      </c>
      <c r="H684" s="26" t="s">
        <v>118</v>
      </c>
      <c r="I684" s="26" t="s">
        <v>91</v>
      </c>
      <c r="J684" s="27" t="s">
        <v>77</v>
      </c>
      <c r="K684" s="28" t="n">
        <v>15</v>
      </c>
      <c r="L684" s="29" t="n">
        <v>0.6875</v>
      </c>
      <c r="M684" s="29" t="n">
        <v>0.597222222222222</v>
      </c>
      <c r="N684" s="26" t="s">
        <v>77</v>
      </c>
      <c r="O684" s="26" t="s">
        <v>78</v>
      </c>
      <c r="P684" s="30" t="n">
        <v>50</v>
      </c>
      <c r="Q684" s="30" t="n">
        <f aca="false">P684*T684</f>
        <v>61.985</v>
      </c>
      <c r="R684" s="30" t="s">
        <v>79</v>
      </c>
      <c r="S684" s="30" t="s">
        <v>79</v>
      </c>
      <c r="T684" s="31" t="n">
        <v>1.2397</v>
      </c>
      <c r="U684" s="31"/>
      <c r="V684" s="31" t="str">
        <f aca="false">_xlfn.CONCAT(H684,"/",G684)</f>
        <v>HKD/MAD</v>
      </c>
      <c r="W684" s="31" t="n">
        <f aca="false">ABS(10000*(U684-T684))</f>
        <v>12397</v>
      </c>
      <c r="X684" s="32" t="n">
        <f aca="false">IF(LEFT(V684,3)=G684,1,-1)</f>
        <v>-1</v>
      </c>
      <c r="Y684" s="31" t="n">
        <f aca="false">IF(O684="Yes",S684-W684,Q684)</f>
        <v>61.985</v>
      </c>
      <c r="Z684" s="32" t="n">
        <f aca="false">Q684*3</f>
        <v>185.955</v>
      </c>
      <c r="AA684" s="33" t="n">
        <f aca="false">IF(O684="Yes",(Z684-S684)*100,(Z684-Q684)*100)</f>
        <v>12397</v>
      </c>
      <c r="AB684" s="34" t="n">
        <f aca="false">IF(ABS(Y684)&lt;Z684,IF(O684="Yes",U684+(X684*S684)/10000,T684+(X684*Q684)/10000),"Error msg/No rate shown")</f>
        <v>1.2335015</v>
      </c>
      <c r="AC684" s="34"/>
      <c r="AD684" s="34"/>
      <c r="AE684" s="35"/>
      <c r="AF684" s="35"/>
      <c r="AH684" s="36"/>
      <c r="AI684" s="36"/>
      <c r="AJ684" s="36"/>
      <c r="AK684" s="0" t="n">
        <v>3</v>
      </c>
    </row>
    <row r="685" customFormat="false" ht="13.8" hidden="true" customHeight="false" outlineLevel="0" collapsed="false">
      <c r="A685" s="25"/>
      <c r="B685" s="23"/>
      <c r="C685" s="24"/>
      <c r="D685" s="4"/>
      <c r="E685" s="4" t="s">
        <v>172</v>
      </c>
      <c r="F685" s="4"/>
      <c r="G685" s="26" t="s">
        <v>135</v>
      </c>
      <c r="H685" s="26" t="s">
        <v>118</v>
      </c>
      <c r="I685" s="26" t="s">
        <v>91</v>
      </c>
      <c r="J685" s="27" t="s">
        <v>77</v>
      </c>
      <c r="K685" s="28" t="n">
        <v>15</v>
      </c>
      <c r="L685" s="29" t="n">
        <v>0.6875</v>
      </c>
      <c r="M685" s="29" t="n">
        <v>0.597222222222222</v>
      </c>
      <c r="N685" s="26" t="s">
        <v>77</v>
      </c>
      <c r="O685" s="26" t="s">
        <v>78</v>
      </c>
      <c r="P685" s="30" t="n">
        <v>50</v>
      </c>
      <c r="Q685" s="30" t="n">
        <f aca="false">P685*T685</f>
        <v>405.5</v>
      </c>
      <c r="R685" s="30" t="s">
        <v>79</v>
      </c>
      <c r="S685" s="30" t="s">
        <v>79</v>
      </c>
      <c r="T685" s="31" t="n">
        <v>8.11</v>
      </c>
      <c r="U685" s="31"/>
      <c r="V685" s="31" t="str">
        <f aca="false">_xlfn.CONCAT(H685,"/",G685)</f>
        <v>HKD/MZN</v>
      </c>
      <c r="W685" s="31" t="n">
        <f aca="false">ABS(10000*(U685-T685))</f>
        <v>81100</v>
      </c>
      <c r="X685" s="32" t="n">
        <f aca="false">IF(LEFT(V685,3)=G685,1,-1)</f>
        <v>-1</v>
      </c>
      <c r="Y685" s="31" t="n">
        <f aca="false">IF(O685="Yes",S685-W685,Q685)</f>
        <v>405.5</v>
      </c>
      <c r="Z685" s="32" t="n">
        <f aca="false">Q685*3</f>
        <v>1216.5</v>
      </c>
      <c r="AA685" s="33" t="n">
        <f aca="false">IF(O685="Yes",(Z685-S685)*100,(Z685-Q685)*100)</f>
        <v>81100</v>
      </c>
      <c r="AB685" s="34" t="n">
        <f aca="false">IF(ABS(Y685)&lt;Z685,IF(O685="Yes",U685+(X685*S685)/10000,T685+(X685*Q685)/10000),"Error msg/No rate shown")</f>
        <v>8.06945</v>
      </c>
      <c r="AC685" s="34"/>
      <c r="AD685" s="34"/>
      <c r="AE685" s="35"/>
      <c r="AF685" s="35"/>
      <c r="AH685" s="36"/>
      <c r="AI685" s="36"/>
      <c r="AJ685" s="36"/>
      <c r="AK685" s="0" t="n">
        <v>3</v>
      </c>
    </row>
    <row r="686" customFormat="false" ht="13.8" hidden="true" customHeight="false" outlineLevel="0" collapsed="false">
      <c r="A686" s="25"/>
      <c r="B686" s="23"/>
      <c r="C686" s="24"/>
      <c r="D686" s="4"/>
      <c r="E686" s="4" t="s">
        <v>173</v>
      </c>
      <c r="F686" s="4"/>
      <c r="G686" s="26" t="s">
        <v>136</v>
      </c>
      <c r="H686" s="26" t="s">
        <v>118</v>
      </c>
      <c r="I686" s="26" t="s">
        <v>76</v>
      </c>
      <c r="J686" s="27" t="s">
        <v>77</v>
      </c>
      <c r="K686" s="28" t="n">
        <v>15</v>
      </c>
      <c r="L686" s="29" t="n">
        <v>0.6875</v>
      </c>
      <c r="M686" s="29" t="n">
        <v>0.597222222222222</v>
      </c>
      <c r="N686" s="26" t="s">
        <v>77</v>
      </c>
      <c r="O686" s="26" t="s">
        <v>78</v>
      </c>
      <c r="P686" s="30" t="n">
        <v>50</v>
      </c>
      <c r="Q686" s="30" t="n">
        <f aca="false">P686*T686</f>
        <v>114.17</v>
      </c>
      <c r="R686" s="30" t="s">
        <v>79</v>
      </c>
      <c r="S686" s="30" t="s">
        <v>79</v>
      </c>
      <c r="T686" s="31" t="n">
        <v>2.2834</v>
      </c>
      <c r="U686" s="31"/>
      <c r="V686" s="31" t="str">
        <f aca="false">_xlfn.CONCAT(H686,"/",G686)</f>
        <v>HKD/NAD</v>
      </c>
      <c r="W686" s="31" t="n">
        <f aca="false">ABS(10000*(U686-T686))</f>
        <v>22834</v>
      </c>
      <c r="X686" s="32" t="n">
        <f aca="false">IF(LEFT(V686,3)=G686,1,-1)</f>
        <v>-1</v>
      </c>
      <c r="Y686" s="31" t="n">
        <f aca="false">IF(O686="Yes",S686-W686,Q686)</f>
        <v>114.17</v>
      </c>
      <c r="Z686" s="32" t="n">
        <f aca="false">Q686*3</f>
        <v>342.51</v>
      </c>
      <c r="AA686" s="33" t="n">
        <f aca="false">IF(O686="Yes",(Z686-S686)*100,(Z686-Q686)*100)</f>
        <v>22834</v>
      </c>
      <c r="AB686" s="34" t="n">
        <f aca="false">IF(ABS(Y686)&lt;Z686,IF(O686="Yes",U686+(X686*S686)/10000,T686+(X686*Q686)/10000),"Error msg/No rate shown")</f>
        <v>2.271983</v>
      </c>
      <c r="AC686" s="34"/>
      <c r="AD686" s="34"/>
      <c r="AE686" s="35"/>
      <c r="AF686" s="35"/>
      <c r="AH686" s="36"/>
      <c r="AI686" s="36"/>
      <c r="AJ686" s="36"/>
      <c r="AK686" s="0" t="n">
        <v>3</v>
      </c>
    </row>
    <row r="687" customFormat="false" ht="13.8" hidden="true" customHeight="false" outlineLevel="0" collapsed="false">
      <c r="A687" s="25"/>
      <c r="B687" s="23"/>
      <c r="C687" s="24"/>
      <c r="D687" s="4"/>
      <c r="E687" s="4" t="s">
        <v>173</v>
      </c>
      <c r="F687" s="4"/>
      <c r="G687" s="26" t="s">
        <v>137</v>
      </c>
      <c r="H687" s="26" t="s">
        <v>118</v>
      </c>
      <c r="I687" s="26" t="s">
        <v>76</v>
      </c>
      <c r="J687" s="27" t="s">
        <v>77</v>
      </c>
      <c r="K687" s="28" t="n">
        <v>15</v>
      </c>
      <c r="L687" s="29" t="n">
        <v>0.6875</v>
      </c>
      <c r="M687" s="29" t="n">
        <v>0.597222222222222</v>
      </c>
      <c r="N687" s="26" t="s">
        <v>77</v>
      </c>
      <c r="O687" s="26" t="s">
        <v>78</v>
      </c>
      <c r="P687" s="30" t="n">
        <v>50</v>
      </c>
      <c r="Q687" s="30" t="n">
        <f aca="false">P687*T687</f>
        <v>860.86</v>
      </c>
      <c r="R687" s="30" t="s">
        <v>79</v>
      </c>
      <c r="S687" s="30" t="s">
        <v>79</v>
      </c>
      <c r="T687" s="31" t="n">
        <v>17.2172</v>
      </c>
      <c r="U687" s="31"/>
      <c r="V687" s="31" t="str">
        <f aca="false">_xlfn.CONCAT(H687,"/",G687)</f>
        <v>HKD/NPR</v>
      </c>
      <c r="W687" s="31" t="n">
        <f aca="false">ABS(10000*(U687-T687))</f>
        <v>172172</v>
      </c>
      <c r="X687" s="32" t="n">
        <f aca="false">IF(LEFT(V687,3)=G687,1,-1)</f>
        <v>-1</v>
      </c>
      <c r="Y687" s="31" t="n">
        <f aca="false">IF(O687="Yes",S687-W687,Q687)</f>
        <v>860.86</v>
      </c>
      <c r="Z687" s="32" t="n">
        <f aca="false">Q687*3</f>
        <v>2582.58</v>
      </c>
      <c r="AA687" s="33" t="n">
        <f aca="false">IF(O687="Yes",(Z687-S687)*100,(Z687-Q687)*100)</f>
        <v>172172</v>
      </c>
      <c r="AB687" s="34" t="n">
        <f aca="false">IF(ABS(Y687)&lt;Z687,IF(O687="Yes",U687+(X687*S687)/10000,T687+(X687*Q687)/10000),"Error msg/No rate shown")</f>
        <v>17.131114</v>
      </c>
      <c r="AC687" s="34"/>
      <c r="AD687" s="34"/>
      <c r="AE687" s="35"/>
      <c r="AF687" s="35"/>
      <c r="AH687" s="36"/>
      <c r="AI687" s="36"/>
      <c r="AJ687" s="36"/>
      <c r="AK687" s="0" t="n">
        <v>3</v>
      </c>
    </row>
    <row r="688" customFormat="false" ht="13.8" hidden="true" customHeight="false" outlineLevel="0" collapsed="false">
      <c r="A688" s="25"/>
      <c r="B688" s="23"/>
      <c r="C688" s="24"/>
      <c r="D688" s="4"/>
      <c r="E688" s="4" t="s">
        <v>173</v>
      </c>
      <c r="F688" s="4"/>
      <c r="G688" s="26" t="s">
        <v>138</v>
      </c>
      <c r="H688" s="26" t="s">
        <v>118</v>
      </c>
      <c r="I688" s="26" t="s">
        <v>76</v>
      </c>
      <c r="J688" s="27" t="s">
        <v>77</v>
      </c>
      <c r="K688" s="28" t="n">
        <v>15</v>
      </c>
      <c r="L688" s="29" t="n">
        <v>0.6875</v>
      </c>
      <c r="M688" s="29" t="n">
        <v>0.597222222222222</v>
      </c>
      <c r="N688" s="26" t="s">
        <v>77</v>
      </c>
      <c r="O688" s="26" t="s">
        <v>78</v>
      </c>
      <c r="P688" s="30" t="n">
        <v>50</v>
      </c>
      <c r="Q688" s="30" t="n">
        <f aca="false">P688*T688</f>
        <v>10030.1</v>
      </c>
      <c r="R688" s="30" t="s">
        <v>79</v>
      </c>
      <c r="S688" s="30" t="s">
        <v>79</v>
      </c>
      <c r="T688" s="31" t="n">
        <v>200.602</v>
      </c>
      <c r="U688" s="31"/>
      <c r="V688" s="31" t="str">
        <f aca="false">_xlfn.CONCAT(H688,"/",G688)</f>
        <v>HKD/NGN</v>
      </c>
      <c r="W688" s="31" t="n">
        <f aca="false">ABS(10000*(U688-T688))</f>
        <v>2006020</v>
      </c>
      <c r="X688" s="32" t="n">
        <f aca="false">IF(LEFT(V688,3)=G688,1,-1)</f>
        <v>-1</v>
      </c>
      <c r="Y688" s="31" t="n">
        <f aca="false">IF(O688="Yes",S688-W688,Q688)</f>
        <v>10030.1</v>
      </c>
      <c r="Z688" s="32" t="n">
        <f aca="false">Q688*3</f>
        <v>30090.3</v>
      </c>
      <c r="AA688" s="33" t="n">
        <f aca="false">IF(O688="Yes",(Z688-S688)*100,(Z688-Q688)*100)</f>
        <v>2006020</v>
      </c>
      <c r="AB688" s="34" t="n">
        <f aca="false">IF(ABS(Y688)&lt;Z688,IF(O688="Yes",U688+(X688*S688)/10000,T688+(X688*Q688)/10000),"Error msg/No rate shown")</f>
        <v>199.59899</v>
      </c>
      <c r="AC688" s="34"/>
      <c r="AD688" s="34"/>
      <c r="AE688" s="35"/>
      <c r="AF688" s="35"/>
      <c r="AH688" s="36"/>
      <c r="AI688" s="36"/>
      <c r="AJ688" s="36"/>
      <c r="AK688" s="0" t="n">
        <v>3</v>
      </c>
    </row>
    <row r="689" customFormat="false" ht="13.8" hidden="true" customHeight="false" outlineLevel="0" collapsed="false">
      <c r="A689" s="25"/>
      <c r="B689" s="23"/>
      <c r="C689" s="24"/>
      <c r="D689" s="4"/>
      <c r="E689" s="4" t="s">
        <v>172</v>
      </c>
      <c r="F689" s="4"/>
      <c r="G689" s="26" t="s">
        <v>139</v>
      </c>
      <c r="H689" s="26" t="s">
        <v>118</v>
      </c>
      <c r="I689" s="26" t="s">
        <v>91</v>
      </c>
      <c r="J689" s="27" t="s">
        <v>77</v>
      </c>
      <c r="K689" s="28" t="n">
        <v>15</v>
      </c>
      <c r="L689" s="29" t="n">
        <v>0.6875</v>
      </c>
      <c r="M689" s="29" t="n">
        <v>0.597222222222222</v>
      </c>
      <c r="N689" s="26" t="s">
        <v>77</v>
      </c>
      <c r="O689" s="26" t="s">
        <v>78</v>
      </c>
      <c r="P689" s="30" t="n">
        <v>50</v>
      </c>
      <c r="Q689" s="30" t="n">
        <f aca="false">P689*T689</f>
        <v>352.24</v>
      </c>
      <c r="R689" s="30" t="s">
        <v>79</v>
      </c>
      <c r="S689" s="30" t="s">
        <v>79</v>
      </c>
      <c r="T689" s="31" t="n">
        <v>7.0448</v>
      </c>
      <c r="U689" s="31"/>
      <c r="V689" s="31" t="str">
        <f aca="false">_xlfn.CONCAT(H689,"/",G689)</f>
        <v>HKD/MKD</v>
      </c>
      <c r="W689" s="31" t="n">
        <f aca="false">ABS(10000*(U689-T689))</f>
        <v>70448</v>
      </c>
      <c r="X689" s="32" t="n">
        <f aca="false">IF(LEFT(V689,3)=G689,1,-1)</f>
        <v>-1</v>
      </c>
      <c r="Y689" s="31" t="n">
        <f aca="false">IF(O689="Yes",S689-W689,Q689)</f>
        <v>352.24</v>
      </c>
      <c r="Z689" s="32" t="n">
        <f aca="false">Q689*3</f>
        <v>1056.72</v>
      </c>
      <c r="AA689" s="33" t="n">
        <f aca="false">IF(O689="Yes",(Z689-S689)*100,(Z689-Q689)*100)</f>
        <v>70448</v>
      </c>
      <c r="AB689" s="34" t="n">
        <f aca="false">IF(ABS(Y689)&lt;Z689,IF(O689="Yes",U689+(X689*S689)/10000,T689+(X689*Q689)/10000),"Error msg/No rate shown")</f>
        <v>7.009576</v>
      </c>
      <c r="AC689" s="34"/>
      <c r="AD689" s="34"/>
      <c r="AE689" s="35"/>
      <c r="AF689" s="35"/>
      <c r="AH689" s="36"/>
      <c r="AI689" s="36"/>
      <c r="AJ689" s="36"/>
      <c r="AK689" s="0" t="n">
        <v>3</v>
      </c>
    </row>
    <row r="690" customFormat="false" ht="13.8" hidden="true" customHeight="false" outlineLevel="0" collapsed="false">
      <c r="A690" s="25"/>
      <c r="B690" s="23"/>
      <c r="C690" s="24"/>
      <c r="D690" s="4"/>
      <c r="E690" s="4" t="s">
        <v>172</v>
      </c>
      <c r="F690" s="4" t="s">
        <v>82</v>
      </c>
      <c r="G690" s="26" t="s">
        <v>140</v>
      </c>
      <c r="H690" s="26" t="s">
        <v>118</v>
      </c>
      <c r="I690" s="26" t="s">
        <v>76</v>
      </c>
      <c r="J690" s="27" t="s">
        <v>77</v>
      </c>
      <c r="K690" s="28" t="n">
        <v>15</v>
      </c>
      <c r="L690" s="29" t="n">
        <v>0.6875</v>
      </c>
      <c r="M690" s="29" t="n">
        <v>0.597222222222222</v>
      </c>
      <c r="N690" s="26" t="s">
        <v>77</v>
      </c>
      <c r="O690" s="26" t="s">
        <v>78</v>
      </c>
      <c r="P690" s="30" t="n">
        <v>50</v>
      </c>
      <c r="Q690" s="30" t="n">
        <f aca="false">P690*T690</f>
        <v>67.195</v>
      </c>
      <c r="R690" s="30" t="s">
        <v>79</v>
      </c>
      <c r="S690" s="30" t="s">
        <v>79</v>
      </c>
      <c r="T690" s="31" t="n">
        <v>1.3439</v>
      </c>
      <c r="U690" s="31"/>
      <c r="V690" s="31" t="str">
        <f aca="false">_xlfn.CONCAT(H690,"/",G690)</f>
        <v>HKD/NOK</v>
      </c>
      <c r="W690" s="31" t="n">
        <f aca="false">ABS(10000*(U690-T690))</f>
        <v>13439</v>
      </c>
      <c r="X690" s="32" t="n">
        <f aca="false">IF(LEFT(V690,3)=G690,1,-1)</f>
        <v>-1</v>
      </c>
      <c r="Y690" s="31" t="n">
        <f aca="false">IF(O690="Yes",S690-W690,Q690)</f>
        <v>67.195</v>
      </c>
      <c r="Z690" s="32" t="n">
        <f aca="false">Q690*3</f>
        <v>201.585</v>
      </c>
      <c r="AA690" s="33" t="n">
        <f aca="false">IF(O690="Yes",(Z690-S690)*100,(Z690-Q690)*100)</f>
        <v>13439</v>
      </c>
      <c r="AB690" s="34" t="n">
        <f aca="false">IF(ABS(Y690)&lt;Z690,IF(O690="Yes",U690+(X690*S690)/10000,T690+(X690*Q690)/10000),"Error msg/No rate shown")</f>
        <v>1.3371805</v>
      </c>
      <c r="AC690" s="34"/>
      <c r="AD690" s="34"/>
      <c r="AE690" s="35"/>
      <c r="AF690" s="35"/>
      <c r="AH690" s="36"/>
      <c r="AI690" s="36"/>
      <c r="AJ690" s="36"/>
      <c r="AK690" s="0" t="n">
        <v>3</v>
      </c>
    </row>
    <row r="691" customFormat="false" ht="13.8" hidden="true" customHeight="false" outlineLevel="0" collapsed="false">
      <c r="A691" s="25"/>
      <c r="B691" s="23"/>
      <c r="C691" s="24"/>
      <c r="D691" s="4"/>
      <c r="E691" s="4" t="s">
        <v>173</v>
      </c>
      <c r="F691" s="4"/>
      <c r="G691" s="26" t="s">
        <v>141</v>
      </c>
      <c r="H691" s="26" t="s">
        <v>118</v>
      </c>
      <c r="I691" s="26" t="s">
        <v>76</v>
      </c>
      <c r="J691" s="27" t="s">
        <v>77</v>
      </c>
      <c r="K691" s="28" t="n">
        <v>15</v>
      </c>
      <c r="L691" s="29" t="n">
        <v>0.6875</v>
      </c>
      <c r="M691" s="29" t="n">
        <v>0.597222222222222</v>
      </c>
      <c r="N691" s="26" t="s">
        <v>77</v>
      </c>
      <c r="O691" s="26" t="s">
        <v>78</v>
      </c>
      <c r="P691" s="30" t="n">
        <v>50</v>
      </c>
      <c r="Q691" s="30" t="n">
        <f aca="false">P691*T691</f>
        <v>2.467</v>
      </c>
      <c r="R691" s="30" t="s">
        <v>79</v>
      </c>
      <c r="S691" s="30" t="s">
        <v>79</v>
      </c>
      <c r="T691" s="31" t="n">
        <v>0.04934</v>
      </c>
      <c r="U691" s="31"/>
      <c r="V691" s="31" t="str">
        <f aca="false">_xlfn.CONCAT(H691,"/",G691)</f>
        <v>HKD/OMR</v>
      </c>
      <c r="W691" s="31" t="n">
        <f aca="false">ABS(10000*(U691-T691))</f>
        <v>493.4</v>
      </c>
      <c r="X691" s="32" t="n">
        <f aca="false">IF(LEFT(V691,3)=G691,1,-1)</f>
        <v>-1</v>
      </c>
      <c r="Y691" s="31" t="n">
        <f aca="false">IF(O691="Yes",S691-W691,Q691)</f>
        <v>2.467</v>
      </c>
      <c r="Z691" s="32" t="n">
        <f aca="false">Q691*3</f>
        <v>7.401</v>
      </c>
      <c r="AA691" s="33" t="n">
        <f aca="false">IF(O691="Yes",(Z691-S691)*100,(Z691-Q691)*100)</f>
        <v>493.4</v>
      </c>
      <c r="AB691" s="34" t="n">
        <f aca="false">IF(ABS(Y691)&lt;Z691,IF(O691="Yes",U691+(X691*S691)/10000,T691+(X691*Q691)/10000),"Error msg/No rate shown")</f>
        <v>0.0490933</v>
      </c>
      <c r="AC691" s="34"/>
      <c r="AD691" s="34"/>
      <c r="AE691" s="35"/>
      <c r="AF691" s="35"/>
      <c r="AH691" s="36"/>
      <c r="AI691" s="36"/>
      <c r="AJ691" s="36"/>
      <c r="AK691" s="0" t="n">
        <v>3</v>
      </c>
    </row>
    <row r="692" customFormat="false" ht="13.8" hidden="true" customHeight="false" outlineLevel="0" collapsed="false">
      <c r="A692" s="25"/>
      <c r="B692" s="23"/>
      <c r="C692" s="24"/>
      <c r="D692" s="4"/>
      <c r="E692" s="4" t="s">
        <v>173</v>
      </c>
      <c r="F692" s="4"/>
      <c r="G692" s="26" t="s">
        <v>142</v>
      </c>
      <c r="H692" s="26" t="s">
        <v>118</v>
      </c>
      <c r="I692" s="26" t="s">
        <v>76</v>
      </c>
      <c r="J692" s="27" t="s">
        <v>77</v>
      </c>
      <c r="K692" s="28" t="n">
        <v>15</v>
      </c>
      <c r="L692" s="29" t="n">
        <v>0.6875</v>
      </c>
      <c r="M692" s="29" t="n">
        <v>0.597222222222222</v>
      </c>
      <c r="N692" s="26" t="s">
        <v>77</v>
      </c>
      <c r="O692" s="26" t="s">
        <v>78</v>
      </c>
      <c r="P692" s="30" t="n">
        <v>50</v>
      </c>
      <c r="Q692" s="30" t="n">
        <f aca="false">P692*T692</f>
        <v>1783.31</v>
      </c>
      <c r="R692" s="30" t="s">
        <v>79</v>
      </c>
      <c r="S692" s="30" t="s">
        <v>79</v>
      </c>
      <c r="T692" s="31" t="n">
        <v>35.6662</v>
      </c>
      <c r="U692" s="31"/>
      <c r="V692" s="31" t="str">
        <f aca="false">_xlfn.CONCAT(H692,"/",G692)</f>
        <v>HKD/PKR</v>
      </c>
      <c r="W692" s="31" t="n">
        <f aca="false">ABS(10000*(U692-T692))</f>
        <v>356662</v>
      </c>
      <c r="X692" s="32" t="n">
        <f aca="false">IF(LEFT(V692,3)=G692,1,-1)</f>
        <v>-1</v>
      </c>
      <c r="Y692" s="31" t="n">
        <f aca="false">IF(O692="Yes",S692-W692,Q692)</f>
        <v>1783.31</v>
      </c>
      <c r="Z692" s="32" t="n">
        <f aca="false">Q692*3</f>
        <v>5349.93</v>
      </c>
      <c r="AA692" s="33" t="n">
        <f aca="false">IF(O692="Yes",(Z692-S692)*100,(Z692-Q692)*100)</f>
        <v>356662</v>
      </c>
      <c r="AB692" s="34" t="n">
        <f aca="false">IF(ABS(Y692)&lt;Z692,IF(O692="Yes",U692+(X692*S692)/10000,T692+(X692*Q692)/10000),"Error msg/No rate shown")</f>
        <v>35.487869</v>
      </c>
      <c r="AC692" s="34"/>
      <c r="AD692" s="34"/>
      <c r="AE692" s="35"/>
      <c r="AF692" s="35"/>
      <c r="AH692" s="36"/>
      <c r="AI692" s="36"/>
      <c r="AJ692" s="36"/>
      <c r="AK692" s="0" t="n">
        <v>3</v>
      </c>
    </row>
    <row r="693" customFormat="false" ht="13.8" hidden="true" customHeight="false" outlineLevel="0" collapsed="false">
      <c r="A693" s="25"/>
      <c r="B693" s="23"/>
      <c r="C693" s="24"/>
      <c r="D693" s="4"/>
      <c r="E693" s="4" t="s">
        <v>173</v>
      </c>
      <c r="F693" s="4"/>
      <c r="G693" s="26" t="s">
        <v>143</v>
      </c>
      <c r="H693" s="26" t="s">
        <v>118</v>
      </c>
      <c r="I693" s="26" t="s">
        <v>76</v>
      </c>
      <c r="J693" s="27" t="s">
        <v>77</v>
      </c>
      <c r="K693" s="28" t="n">
        <v>15</v>
      </c>
      <c r="L693" s="29" t="n">
        <v>0.6875</v>
      </c>
      <c r="M693" s="29" t="n">
        <v>0.597222222222222</v>
      </c>
      <c r="N693" s="26" t="s">
        <v>77</v>
      </c>
      <c r="O693" s="26" t="s">
        <v>78</v>
      </c>
      <c r="P693" s="30" t="n">
        <v>50</v>
      </c>
      <c r="Q693" s="30" t="n">
        <f aca="false">P693*T693</f>
        <v>23.865</v>
      </c>
      <c r="R693" s="30" t="s">
        <v>79</v>
      </c>
      <c r="S693" s="30" t="s">
        <v>79</v>
      </c>
      <c r="T693" s="31" t="n">
        <v>0.4773</v>
      </c>
      <c r="U693" s="31"/>
      <c r="V693" s="31" t="str">
        <f aca="false">_xlfn.CONCAT(H693,"/",G693)</f>
        <v>HKD/PEN</v>
      </c>
      <c r="W693" s="31" t="n">
        <f aca="false">ABS(10000*(U693-T693))</f>
        <v>4773</v>
      </c>
      <c r="X693" s="32" t="n">
        <f aca="false">IF(LEFT(V693,3)=G693,1,-1)</f>
        <v>-1</v>
      </c>
      <c r="Y693" s="31" t="n">
        <f aca="false">IF(O693="Yes",S693-W693,Q693)</f>
        <v>23.865</v>
      </c>
      <c r="Z693" s="32" t="n">
        <f aca="false">Q693*3</f>
        <v>71.595</v>
      </c>
      <c r="AA693" s="33" t="n">
        <f aca="false">IF(O693="Yes",(Z693-S693)*100,(Z693-Q693)*100)</f>
        <v>4773</v>
      </c>
      <c r="AB693" s="34" t="n">
        <f aca="false">IF(ABS(Y693)&lt;Z693,IF(O693="Yes",U693+(X693*S693)/10000,T693+(X693*Q693)/10000),"Error msg/No rate shown")</f>
        <v>0.4749135</v>
      </c>
      <c r="AC693" s="34"/>
      <c r="AD693" s="34"/>
      <c r="AE693" s="35"/>
      <c r="AF693" s="35"/>
      <c r="AH693" s="36"/>
      <c r="AI693" s="36"/>
      <c r="AJ693" s="36"/>
      <c r="AK693" s="0" t="n">
        <v>3</v>
      </c>
    </row>
    <row r="694" customFormat="false" ht="13.8" hidden="true" customHeight="false" outlineLevel="0" collapsed="false">
      <c r="A694" s="25"/>
      <c r="B694" s="23"/>
      <c r="C694" s="24"/>
      <c r="D694" s="4"/>
      <c r="E694" s="4" t="s">
        <v>173</v>
      </c>
      <c r="F694" s="4"/>
      <c r="G694" s="26" t="s">
        <v>144</v>
      </c>
      <c r="H694" s="26" t="s">
        <v>118</v>
      </c>
      <c r="I694" s="26" t="s">
        <v>91</v>
      </c>
      <c r="J694" s="27" t="s">
        <v>77</v>
      </c>
      <c r="K694" s="28" t="n">
        <v>15</v>
      </c>
      <c r="L694" s="29" t="n">
        <v>0.6875</v>
      </c>
      <c r="M694" s="29" t="n">
        <v>0.597222222222222</v>
      </c>
      <c r="N694" s="26" t="s">
        <v>77</v>
      </c>
      <c r="O694" s="26" t="s">
        <v>78</v>
      </c>
      <c r="P694" s="30" t="n">
        <v>50</v>
      </c>
      <c r="Q694" s="30" t="n">
        <f aca="false">P694*T694</f>
        <v>360.51</v>
      </c>
      <c r="R694" s="30" t="s">
        <v>79</v>
      </c>
      <c r="S694" s="30" t="s">
        <v>79</v>
      </c>
      <c r="T694" s="31" t="n">
        <v>7.2102</v>
      </c>
      <c r="U694" s="31"/>
      <c r="V694" s="31" t="str">
        <f aca="false">_xlfn.CONCAT(H694,"/",G694)</f>
        <v>HKD/PHP</v>
      </c>
      <c r="W694" s="31" t="n">
        <f aca="false">ABS(10000*(U694-T694))</f>
        <v>72102</v>
      </c>
      <c r="X694" s="32" t="n">
        <f aca="false">IF(LEFT(V694,3)=G694,1,-1)</f>
        <v>-1</v>
      </c>
      <c r="Y694" s="31" t="n">
        <f aca="false">IF(O694="Yes",S694-W694,Q694)</f>
        <v>360.51</v>
      </c>
      <c r="Z694" s="32" t="n">
        <f aca="false">Q694*3</f>
        <v>1081.53</v>
      </c>
      <c r="AA694" s="33" t="n">
        <f aca="false">IF(O694="Yes",(Z694-S694)*100,(Z694-Q694)*100)</f>
        <v>72102</v>
      </c>
      <c r="AB694" s="34" t="n">
        <f aca="false">IF(ABS(Y694)&lt;Z694,IF(O694="Yes",U694+(X694*S694)/10000,T694+(X694*Q694)/10000),"Error msg/No rate shown")</f>
        <v>7.174149</v>
      </c>
      <c r="AC694" s="34"/>
      <c r="AD694" s="34"/>
      <c r="AE694" s="35"/>
      <c r="AF694" s="35"/>
      <c r="AH694" s="36"/>
      <c r="AI694" s="36"/>
      <c r="AJ694" s="36"/>
      <c r="AK694" s="0" t="n">
        <v>3</v>
      </c>
    </row>
    <row r="695" customFormat="false" ht="13.8" hidden="true" customHeight="false" outlineLevel="0" collapsed="false">
      <c r="A695" s="25"/>
      <c r="B695" s="23"/>
      <c r="C695" s="24"/>
      <c r="D695" s="4"/>
      <c r="E695" s="4" t="s">
        <v>172</v>
      </c>
      <c r="F695" s="4" t="s">
        <v>82</v>
      </c>
      <c r="G695" s="26" t="s">
        <v>145</v>
      </c>
      <c r="H695" s="26" t="s">
        <v>118</v>
      </c>
      <c r="I695" s="26" t="s">
        <v>76</v>
      </c>
      <c r="J695" s="27" t="s">
        <v>77</v>
      </c>
      <c r="K695" s="28" t="n">
        <v>15</v>
      </c>
      <c r="L695" s="29" t="n">
        <v>0.6875</v>
      </c>
      <c r="M695" s="29" t="n">
        <v>0.597222222222222</v>
      </c>
      <c r="N695" s="26" t="s">
        <v>77</v>
      </c>
      <c r="O695" s="26" t="s">
        <v>78</v>
      </c>
      <c r="P695" s="30" t="n">
        <v>50</v>
      </c>
      <c r="Q695" s="30" t="n">
        <f aca="false">P695*T695</f>
        <v>24.73</v>
      </c>
      <c r="R695" s="30" t="s">
        <v>79</v>
      </c>
      <c r="S695" s="30" t="s">
        <v>79</v>
      </c>
      <c r="T695" s="31" t="n">
        <v>0.4946</v>
      </c>
      <c r="U695" s="31"/>
      <c r="V695" s="31" t="str">
        <f aca="false">_xlfn.CONCAT(H695,"/",G695)</f>
        <v>HKD/PLN</v>
      </c>
      <c r="W695" s="31" t="n">
        <f aca="false">ABS(10000*(U695-T695))</f>
        <v>4946</v>
      </c>
      <c r="X695" s="32" t="n">
        <f aca="false">IF(LEFT(V695,3)=G695,1,-1)</f>
        <v>-1</v>
      </c>
      <c r="Y695" s="31" t="n">
        <f aca="false">IF(O695="Yes",S695-W695,Q695)</f>
        <v>24.73</v>
      </c>
      <c r="Z695" s="32" t="n">
        <f aca="false">Q695*3</f>
        <v>74.19</v>
      </c>
      <c r="AA695" s="33" t="n">
        <f aca="false">IF(O695="Yes",(Z695-S695)*100,(Z695-Q695)*100)</f>
        <v>4946</v>
      </c>
      <c r="AB695" s="34" t="n">
        <f aca="false">IF(ABS(Y695)&lt;Z695,IF(O695="Yes",U695+(X695*S695)/10000,T695+(X695*Q695)/10000),"Error msg/No rate shown")</f>
        <v>0.492127</v>
      </c>
      <c r="AC695" s="34"/>
      <c r="AD695" s="34"/>
      <c r="AE695" s="35"/>
      <c r="AF695" s="35"/>
      <c r="AH695" s="36"/>
      <c r="AI695" s="36"/>
      <c r="AJ695" s="36"/>
      <c r="AK695" s="0" t="n">
        <v>3</v>
      </c>
    </row>
    <row r="696" customFormat="false" ht="13.8" hidden="true" customHeight="false" outlineLevel="0" collapsed="false">
      <c r="A696" s="25"/>
      <c r="B696" s="23"/>
      <c r="C696" s="24"/>
      <c r="D696" s="4"/>
      <c r="E696" s="4" t="s">
        <v>173</v>
      </c>
      <c r="F696" s="4"/>
      <c r="G696" s="26" t="s">
        <v>146</v>
      </c>
      <c r="H696" s="26" t="s">
        <v>118</v>
      </c>
      <c r="I696" s="26" t="s">
        <v>76</v>
      </c>
      <c r="J696" s="27" t="s">
        <v>77</v>
      </c>
      <c r="K696" s="28" t="n">
        <v>15</v>
      </c>
      <c r="L696" s="29" t="n">
        <v>0.6875</v>
      </c>
      <c r="M696" s="29" t="n">
        <v>0.597222222222222</v>
      </c>
      <c r="N696" s="26" t="s">
        <v>77</v>
      </c>
      <c r="O696" s="26" t="s">
        <v>78</v>
      </c>
      <c r="P696" s="30" t="n">
        <v>50</v>
      </c>
      <c r="Q696" s="30" t="n">
        <f aca="false">P696*T696</f>
        <v>23.355</v>
      </c>
      <c r="R696" s="30" t="s">
        <v>79</v>
      </c>
      <c r="S696" s="30" t="s">
        <v>79</v>
      </c>
      <c r="T696" s="31" t="n">
        <v>0.4671</v>
      </c>
      <c r="U696" s="31"/>
      <c r="V696" s="31" t="str">
        <f aca="false">_xlfn.CONCAT(H696,"/",G696)</f>
        <v>HKD/QAR</v>
      </c>
      <c r="W696" s="31" t="n">
        <f aca="false">ABS(10000*(U696-T696))</f>
        <v>4671</v>
      </c>
      <c r="X696" s="32" t="n">
        <f aca="false">IF(LEFT(V696,3)=G696,1,-1)</f>
        <v>-1</v>
      </c>
      <c r="Y696" s="31" t="n">
        <f aca="false">IF(O696="Yes",S696-W696,Q696)</f>
        <v>23.355</v>
      </c>
      <c r="Z696" s="32" t="n">
        <f aca="false">Q696*3</f>
        <v>70.065</v>
      </c>
      <c r="AA696" s="33" t="n">
        <f aca="false">IF(O696="Yes",(Z696-S696)*100,(Z696-Q696)*100)</f>
        <v>4671</v>
      </c>
      <c r="AB696" s="34" t="n">
        <f aca="false">IF(ABS(Y696)&lt;Z696,IF(O696="Yes",U696+(X696*S696)/10000,T696+(X696*Q696)/10000),"Error msg/No rate shown")</f>
        <v>0.4647645</v>
      </c>
      <c r="AC696" s="34"/>
      <c r="AD696" s="34"/>
      <c r="AE696" s="35"/>
      <c r="AF696" s="35"/>
      <c r="AH696" s="36"/>
      <c r="AI696" s="36"/>
      <c r="AJ696" s="36"/>
      <c r="AK696" s="0" t="n">
        <v>3</v>
      </c>
    </row>
    <row r="697" customFormat="false" ht="13.8" hidden="true" customHeight="false" outlineLevel="0" collapsed="false">
      <c r="A697" s="25"/>
      <c r="B697" s="23"/>
      <c r="C697" s="24"/>
      <c r="D697" s="4"/>
      <c r="E697" s="4" t="s">
        <v>172</v>
      </c>
      <c r="F697" s="4" t="s">
        <v>82</v>
      </c>
      <c r="G697" s="26" t="s">
        <v>147</v>
      </c>
      <c r="H697" s="26" t="s">
        <v>118</v>
      </c>
      <c r="I697" s="26" t="s">
        <v>76</v>
      </c>
      <c r="J697" s="27" t="s">
        <v>77</v>
      </c>
      <c r="K697" s="28" t="n">
        <v>15</v>
      </c>
      <c r="L697" s="29" t="n">
        <v>0.6875</v>
      </c>
      <c r="M697" s="29" t="n">
        <v>0.597222222222222</v>
      </c>
      <c r="N697" s="26" t="s">
        <v>77</v>
      </c>
      <c r="O697" s="26" t="s">
        <v>78</v>
      </c>
      <c r="P697" s="30" t="n">
        <v>50</v>
      </c>
      <c r="Q697" s="30" t="n">
        <f aca="false">P697*T697</f>
        <v>28.67</v>
      </c>
      <c r="R697" s="30" t="s">
        <v>79</v>
      </c>
      <c r="S697" s="30" t="s">
        <v>79</v>
      </c>
      <c r="T697" s="31" t="n">
        <v>0.5734</v>
      </c>
      <c r="U697" s="31"/>
      <c r="V697" s="31" t="str">
        <f aca="false">_xlfn.CONCAT(H697,"/",G697)</f>
        <v>HKD/RON</v>
      </c>
      <c r="W697" s="31" t="n">
        <f aca="false">ABS(10000*(U697-T697))</f>
        <v>5734</v>
      </c>
      <c r="X697" s="32" t="n">
        <f aca="false">IF(LEFT(V697,3)=G697,1,-1)</f>
        <v>-1</v>
      </c>
      <c r="Y697" s="31" t="n">
        <f aca="false">IF(O697="Yes",S697-W697,Q697)</f>
        <v>28.67</v>
      </c>
      <c r="Z697" s="32" t="n">
        <f aca="false">Q697*3</f>
        <v>86.01</v>
      </c>
      <c r="AA697" s="33" t="n">
        <f aca="false">IF(O697="Yes",(Z697-S697)*100,(Z697-Q697)*100)</f>
        <v>5734</v>
      </c>
      <c r="AB697" s="34" t="n">
        <f aca="false">IF(ABS(Y697)&lt;Z697,IF(O697="Yes",U697+(X697*S697)/10000,T697+(X697*Q697)/10000),"Error msg/No rate shown")</f>
        <v>0.570533</v>
      </c>
      <c r="AC697" s="34"/>
      <c r="AD697" s="34"/>
      <c r="AE697" s="35"/>
      <c r="AF697" s="35"/>
      <c r="AH697" s="36"/>
      <c r="AI697" s="36"/>
      <c r="AJ697" s="36"/>
      <c r="AK697" s="0" t="n">
        <v>3</v>
      </c>
    </row>
    <row r="698" customFormat="false" ht="13.8" hidden="true" customHeight="false" outlineLevel="0" collapsed="false">
      <c r="A698" s="25"/>
      <c r="B698" s="23"/>
      <c r="C698" s="24"/>
      <c r="D698" s="4"/>
      <c r="E698" s="4" t="s">
        <v>172</v>
      </c>
      <c r="F698" s="4"/>
      <c r="G698" s="26" t="s">
        <v>148</v>
      </c>
      <c r="H698" s="26" t="s">
        <v>118</v>
      </c>
      <c r="I698" s="26" t="s">
        <v>91</v>
      </c>
      <c r="J698" s="27" t="s">
        <v>77</v>
      </c>
      <c r="K698" s="28" t="n">
        <v>15</v>
      </c>
      <c r="L698" s="29" t="n">
        <v>0.6875</v>
      </c>
      <c r="M698" s="29" t="n">
        <v>0.597222222222222</v>
      </c>
      <c r="N698" s="26" t="s">
        <v>77</v>
      </c>
      <c r="O698" s="26" t="s">
        <v>78</v>
      </c>
      <c r="P698" s="30" t="n">
        <v>50</v>
      </c>
      <c r="Q698" s="30" t="n">
        <f aca="false">P698*T698</f>
        <v>8459</v>
      </c>
      <c r="R698" s="30" t="s">
        <v>79</v>
      </c>
      <c r="S698" s="30" t="s">
        <v>79</v>
      </c>
      <c r="T698" s="31" t="n">
        <v>169.18</v>
      </c>
      <c r="U698" s="31"/>
      <c r="V698" s="31" t="str">
        <f aca="false">_xlfn.CONCAT(H698,"/",G698)</f>
        <v>HKD/RWF</v>
      </c>
      <c r="W698" s="31" t="n">
        <f aca="false">ABS(10000*(U698-T698))</f>
        <v>1691800</v>
      </c>
      <c r="X698" s="32" t="n">
        <f aca="false">IF(LEFT(V698,3)=G698,1,-1)</f>
        <v>-1</v>
      </c>
      <c r="Y698" s="31" t="n">
        <f aca="false">IF(O698="Yes",S698-W698,Q698)</f>
        <v>8459</v>
      </c>
      <c r="Z698" s="32" t="n">
        <f aca="false">Q698*3</f>
        <v>25377</v>
      </c>
      <c r="AA698" s="33" t="n">
        <f aca="false">IF(O698="Yes",(Z698-S698)*100,(Z698-Q698)*100)</f>
        <v>1691800</v>
      </c>
      <c r="AB698" s="34" t="n">
        <f aca="false">IF(ABS(Y698)&lt;Z698,IF(O698="Yes",U698+(X698*S698)/10000,T698+(X698*Q698)/10000),"Error msg/No rate shown")</f>
        <v>168.3341</v>
      </c>
      <c r="AC698" s="34"/>
      <c r="AD698" s="34"/>
      <c r="AE698" s="35"/>
      <c r="AF698" s="35"/>
      <c r="AH698" s="36"/>
      <c r="AI698" s="36"/>
      <c r="AJ698" s="36"/>
      <c r="AK698" s="0" t="n">
        <v>3</v>
      </c>
    </row>
    <row r="699" customFormat="false" ht="13.8" hidden="true" customHeight="false" outlineLevel="0" collapsed="false">
      <c r="A699" s="25"/>
      <c r="B699" s="23"/>
      <c r="C699" s="24"/>
      <c r="D699" s="4"/>
      <c r="E699" s="4" t="s">
        <v>173</v>
      </c>
      <c r="F699" s="4"/>
      <c r="G699" s="26" t="s">
        <v>149</v>
      </c>
      <c r="H699" s="26" t="s">
        <v>118</v>
      </c>
      <c r="I699" s="26" t="s">
        <v>76</v>
      </c>
      <c r="J699" s="27" t="s">
        <v>77</v>
      </c>
      <c r="K699" s="28" t="n">
        <v>15</v>
      </c>
      <c r="L699" s="29" t="n">
        <v>0.6875</v>
      </c>
      <c r="M699" s="29" t="n">
        <v>0.597222222222222</v>
      </c>
      <c r="N699" s="26" t="s">
        <v>77</v>
      </c>
      <c r="O699" s="26" t="s">
        <v>78</v>
      </c>
      <c r="P699" s="30" t="n">
        <v>50</v>
      </c>
      <c r="Q699" s="30" t="n">
        <f aca="false">P699*T699</f>
        <v>218.035</v>
      </c>
      <c r="R699" s="30" t="s">
        <v>79</v>
      </c>
      <c r="S699" s="30" t="s">
        <v>79</v>
      </c>
      <c r="T699" s="31" t="n">
        <v>4.3607</v>
      </c>
      <c r="U699" s="31"/>
      <c r="V699" s="31" t="str">
        <f aca="false">_xlfn.CONCAT(H699,"/",G699)</f>
        <v>HKD/WST</v>
      </c>
      <c r="W699" s="31" t="n">
        <f aca="false">ABS(10000*(U699-T699))</f>
        <v>43607</v>
      </c>
      <c r="X699" s="32" t="n">
        <f aca="false">IF(LEFT(V699,3)=G699,1,-1)</f>
        <v>-1</v>
      </c>
      <c r="Y699" s="31" t="n">
        <f aca="false">IF(O699="Yes",S699-W699,Q699)</f>
        <v>218.035</v>
      </c>
      <c r="Z699" s="32" t="n">
        <f aca="false">Q699*3</f>
        <v>654.105</v>
      </c>
      <c r="AA699" s="33" t="n">
        <f aca="false">IF(O699="Yes",(Z699-S699)*100,(Z699-Q699)*100)</f>
        <v>43607</v>
      </c>
      <c r="AB699" s="34" t="n">
        <f aca="false">IF(ABS(Y699)&lt;Z699,IF(O699="Yes",U699+(X699*S699)/10000,T699+(X699*Q699)/10000),"Error msg/No rate shown")</f>
        <v>4.3388965</v>
      </c>
      <c r="AC699" s="34"/>
      <c r="AD699" s="34"/>
      <c r="AE699" s="35"/>
      <c r="AF699" s="35"/>
      <c r="AH699" s="36"/>
      <c r="AI699" s="36"/>
      <c r="AJ699" s="36"/>
      <c r="AK699" s="0" t="n">
        <v>3</v>
      </c>
    </row>
    <row r="700" customFormat="false" ht="13.8" hidden="true" customHeight="false" outlineLevel="0" collapsed="false">
      <c r="A700" s="25"/>
      <c r="B700" s="23"/>
      <c r="C700" s="24"/>
      <c r="D700" s="4"/>
      <c r="E700" s="4" t="s">
        <v>172</v>
      </c>
      <c r="F700" s="4" t="s">
        <v>82</v>
      </c>
      <c r="G700" s="26" t="s">
        <v>150</v>
      </c>
      <c r="H700" s="26" t="s">
        <v>118</v>
      </c>
      <c r="I700" s="26" t="s">
        <v>76</v>
      </c>
      <c r="J700" s="27" t="s">
        <v>77</v>
      </c>
      <c r="K700" s="28" t="n">
        <v>15</v>
      </c>
      <c r="L700" s="29" t="n">
        <v>0.6875</v>
      </c>
      <c r="M700" s="29" t="n">
        <v>0.597222222222222</v>
      </c>
      <c r="N700" s="26" t="s">
        <v>77</v>
      </c>
      <c r="O700" s="26" t="s">
        <v>78</v>
      </c>
      <c r="P700" s="30" t="n">
        <v>50</v>
      </c>
      <c r="Q700" s="30" t="n">
        <f aca="false">P700*T700</f>
        <v>24.05</v>
      </c>
      <c r="R700" s="30" t="s">
        <v>79</v>
      </c>
      <c r="S700" s="30" t="s">
        <v>79</v>
      </c>
      <c r="T700" s="31" t="n">
        <v>0.481</v>
      </c>
      <c r="U700" s="31"/>
      <c r="V700" s="31" t="str">
        <f aca="false">_xlfn.CONCAT(H700,"/",G700)</f>
        <v>HKD/SAR</v>
      </c>
      <c r="W700" s="31" t="n">
        <f aca="false">ABS(10000*(U700-T700))</f>
        <v>4810</v>
      </c>
      <c r="X700" s="32" t="n">
        <f aca="false">IF(LEFT(V700,3)=G700,1,-1)</f>
        <v>-1</v>
      </c>
      <c r="Y700" s="31" t="n">
        <f aca="false">IF(O700="Yes",S700-W700,Q700)</f>
        <v>24.05</v>
      </c>
      <c r="Z700" s="32" t="n">
        <f aca="false">Q700*3</f>
        <v>72.15</v>
      </c>
      <c r="AA700" s="33" t="n">
        <f aca="false">IF(O700="Yes",(Z700-S700)*100,(Z700-Q700)*100)</f>
        <v>4810</v>
      </c>
      <c r="AB700" s="34" t="n">
        <f aca="false">IF(ABS(Y700)&lt;Z700,IF(O700="Yes",U700+(X700*S700)/10000,T700+(X700*Q700)/10000),"Error msg/No rate shown")</f>
        <v>0.478595</v>
      </c>
      <c r="AC700" s="34"/>
      <c r="AD700" s="34"/>
      <c r="AE700" s="35"/>
      <c r="AF700" s="35"/>
      <c r="AH700" s="36"/>
      <c r="AI700" s="36"/>
      <c r="AJ700" s="36"/>
      <c r="AK700" s="0" t="n">
        <v>3</v>
      </c>
    </row>
    <row r="701" customFormat="false" ht="13.8" hidden="true" customHeight="false" outlineLevel="0" collapsed="false">
      <c r="A701" s="25"/>
      <c r="B701" s="23"/>
      <c r="C701" s="24"/>
      <c r="D701" s="4"/>
      <c r="E701" s="4" t="s">
        <v>173</v>
      </c>
      <c r="F701" s="4"/>
      <c r="G701" s="26" t="s">
        <v>151</v>
      </c>
      <c r="H701" s="26" t="s">
        <v>118</v>
      </c>
      <c r="I701" s="26" t="s">
        <v>76</v>
      </c>
      <c r="J701" s="27" t="s">
        <v>77</v>
      </c>
      <c r="K701" s="28" t="n">
        <v>15</v>
      </c>
      <c r="L701" s="29" t="n">
        <v>0.6875</v>
      </c>
      <c r="M701" s="29" t="n">
        <v>0.597222222222222</v>
      </c>
      <c r="N701" s="26" t="s">
        <v>77</v>
      </c>
      <c r="O701" s="26" t="s">
        <v>78</v>
      </c>
      <c r="P701" s="30" t="n">
        <v>50</v>
      </c>
      <c r="Q701" s="30" t="n">
        <f aca="false">P701*T701</f>
        <v>674.15</v>
      </c>
      <c r="R701" s="30" t="s">
        <v>79</v>
      </c>
      <c r="S701" s="30" t="s">
        <v>79</v>
      </c>
      <c r="T701" s="31" t="n">
        <v>13.483</v>
      </c>
      <c r="U701" s="31"/>
      <c r="V701" s="31" t="str">
        <f aca="false">_xlfn.CONCAT(H701,"/",G701)</f>
        <v>HKD/RSD</v>
      </c>
      <c r="W701" s="31" t="n">
        <f aca="false">ABS(10000*(U701-T701))</f>
        <v>134830</v>
      </c>
      <c r="X701" s="32" t="n">
        <f aca="false">IF(LEFT(V701,3)=G701,1,-1)</f>
        <v>-1</v>
      </c>
      <c r="Y701" s="31" t="n">
        <f aca="false">IF(O701="Yes",S701-W701,Q701)</f>
        <v>674.15</v>
      </c>
      <c r="Z701" s="32" t="n">
        <f aca="false">Q701*3</f>
        <v>2022.45</v>
      </c>
      <c r="AA701" s="33" t="n">
        <f aca="false">IF(O701="Yes",(Z701-S701)*100,(Z701-Q701)*100)</f>
        <v>134830</v>
      </c>
      <c r="AB701" s="34" t="n">
        <f aca="false">IF(ABS(Y701)&lt;Z701,IF(O701="Yes",U701+(X701*S701)/10000,T701+(X701*Q701)/10000),"Error msg/No rate shown")</f>
        <v>13.415585</v>
      </c>
      <c r="AC701" s="34"/>
      <c r="AD701" s="34"/>
      <c r="AE701" s="35"/>
      <c r="AF701" s="35"/>
      <c r="AH701" s="36"/>
      <c r="AI701" s="36"/>
      <c r="AJ701" s="36"/>
      <c r="AK701" s="0" t="n">
        <v>3</v>
      </c>
    </row>
    <row r="702" customFormat="false" ht="13.8" hidden="true" customHeight="false" outlineLevel="0" collapsed="false">
      <c r="A702" s="25"/>
      <c r="B702" s="23"/>
      <c r="C702" s="24"/>
      <c r="D702" s="4"/>
      <c r="E702" s="4" t="s">
        <v>172</v>
      </c>
      <c r="F702" s="4"/>
      <c r="G702" s="26" t="s">
        <v>152</v>
      </c>
      <c r="H702" s="26" t="s">
        <v>118</v>
      </c>
      <c r="I702" s="26" t="s">
        <v>76</v>
      </c>
      <c r="J702" s="27" t="s">
        <v>77</v>
      </c>
      <c r="K702" s="28" t="n">
        <v>15</v>
      </c>
      <c r="L702" s="29" t="n">
        <v>0.6875</v>
      </c>
      <c r="M702" s="29" t="n">
        <v>0.597222222222222</v>
      </c>
      <c r="N702" s="26" t="s">
        <v>77</v>
      </c>
      <c r="O702" s="26" t="s">
        <v>78</v>
      </c>
      <c r="P702" s="30" t="n">
        <v>50</v>
      </c>
      <c r="Q702" s="30" t="n">
        <f aca="false">P702*T702</f>
        <v>448.63</v>
      </c>
      <c r="R702" s="30" t="s">
        <v>79</v>
      </c>
      <c r="S702" s="30" t="s">
        <v>79</v>
      </c>
      <c r="T702" s="31" t="n">
        <v>8.9726</v>
      </c>
      <c r="U702" s="31"/>
      <c r="V702" s="31" t="str">
        <f aca="false">_xlfn.CONCAT(H702,"/",G702)</f>
        <v>HKD/SLE</v>
      </c>
      <c r="W702" s="31" t="n">
        <f aca="false">ABS(10000*(U702-T702))</f>
        <v>89726</v>
      </c>
      <c r="X702" s="32" t="n">
        <f aca="false">IF(LEFT(V702,3)=G702,1,-1)</f>
        <v>-1</v>
      </c>
      <c r="Y702" s="31" t="n">
        <f aca="false">IF(O702="Yes",S702-W702,Q702)</f>
        <v>448.63</v>
      </c>
      <c r="Z702" s="32" t="n">
        <f aca="false">Q702*3</f>
        <v>1345.89</v>
      </c>
      <c r="AA702" s="33" t="n">
        <f aca="false">IF(O702="Yes",(Z702-S702)*100,(Z702-Q702)*100)</f>
        <v>89726</v>
      </c>
      <c r="AB702" s="34" t="n">
        <f aca="false">IF(ABS(Y702)&lt;Z702,IF(O702="Yes",U702+(X702*S702)/10000,T702+(X702*Q702)/10000),"Error msg/No rate shown")</f>
        <v>8.927737</v>
      </c>
      <c r="AC702" s="34"/>
      <c r="AD702" s="34"/>
      <c r="AE702" s="35"/>
      <c r="AF702" s="35"/>
      <c r="AH702" s="36"/>
      <c r="AI702" s="36"/>
      <c r="AJ702" s="36"/>
      <c r="AK702" s="0" t="n">
        <v>3</v>
      </c>
    </row>
    <row r="703" customFormat="false" ht="13.8" hidden="true" customHeight="false" outlineLevel="0" collapsed="false">
      <c r="A703" s="25"/>
      <c r="B703" s="23"/>
      <c r="C703" s="24"/>
      <c r="D703" s="4"/>
      <c r="E703" s="4" t="s">
        <v>172</v>
      </c>
      <c r="F703" s="4" t="s">
        <v>82</v>
      </c>
      <c r="G703" s="26" t="s">
        <v>153</v>
      </c>
      <c r="H703" s="26" t="s">
        <v>118</v>
      </c>
      <c r="I703" s="26" t="s">
        <v>76</v>
      </c>
      <c r="J703" s="27" t="s">
        <v>77</v>
      </c>
      <c r="K703" s="28" t="n">
        <v>15</v>
      </c>
      <c r="L703" s="29" t="n">
        <v>0.6875</v>
      </c>
      <c r="M703" s="29" t="n">
        <v>0.597222222222222</v>
      </c>
      <c r="N703" s="26" t="s">
        <v>77</v>
      </c>
      <c r="O703" s="26" t="s">
        <v>78</v>
      </c>
      <c r="P703" s="30" t="n">
        <v>50</v>
      </c>
      <c r="Q703" s="30" t="n">
        <f aca="false">P703*T703</f>
        <v>8.355</v>
      </c>
      <c r="R703" s="30" t="s">
        <v>79</v>
      </c>
      <c r="S703" s="30" t="s">
        <v>79</v>
      </c>
      <c r="T703" s="31" t="n">
        <v>0.1671</v>
      </c>
      <c r="U703" s="31"/>
      <c r="V703" s="31" t="str">
        <f aca="false">_xlfn.CONCAT(H703,"/",G703)</f>
        <v>HKD/SGD</v>
      </c>
      <c r="W703" s="31" t="n">
        <f aca="false">ABS(10000*(U703-T703))</f>
        <v>1671</v>
      </c>
      <c r="X703" s="32" t="n">
        <f aca="false">IF(LEFT(V703,3)=G703,1,-1)</f>
        <v>-1</v>
      </c>
      <c r="Y703" s="31" t="n">
        <f aca="false">IF(O703="Yes",S703-W703,Q703)</f>
        <v>8.355</v>
      </c>
      <c r="Z703" s="32" t="n">
        <f aca="false">Q703*3</f>
        <v>25.065</v>
      </c>
      <c r="AA703" s="33" t="n">
        <f aca="false">IF(O703="Yes",(Z703-S703)*100,(Z703-Q703)*100)</f>
        <v>1671</v>
      </c>
      <c r="AB703" s="34" t="n">
        <f aca="false">IF(ABS(Y703)&lt;Z703,IF(O703="Yes",U703+(X703*S703)/10000,T703+(X703*Q703)/10000),"Error msg/No rate shown")</f>
        <v>0.1662645</v>
      </c>
      <c r="AC703" s="34"/>
      <c r="AD703" s="34"/>
      <c r="AE703" s="35"/>
      <c r="AF703" s="35"/>
      <c r="AH703" s="36"/>
      <c r="AI703" s="36"/>
      <c r="AJ703" s="36"/>
      <c r="AK703" s="0" t="n">
        <v>3</v>
      </c>
    </row>
    <row r="704" customFormat="false" ht="13.8" hidden="true" customHeight="false" outlineLevel="0" collapsed="false">
      <c r="A704" s="25"/>
      <c r="B704" s="23"/>
      <c r="C704" s="24"/>
      <c r="D704" s="4"/>
      <c r="E704" s="4" t="s">
        <v>172</v>
      </c>
      <c r="F704" s="4"/>
      <c r="G704" s="26" t="s">
        <v>154</v>
      </c>
      <c r="H704" s="26" t="s">
        <v>118</v>
      </c>
      <c r="I704" s="26" t="s">
        <v>76</v>
      </c>
      <c r="J704" s="27" t="s">
        <v>77</v>
      </c>
      <c r="K704" s="28" t="n">
        <v>15</v>
      </c>
      <c r="L704" s="29" t="n">
        <v>0.6875</v>
      </c>
      <c r="M704" s="29" t="n">
        <v>0.597222222222222</v>
      </c>
      <c r="N704" s="26" t="s">
        <v>77</v>
      </c>
      <c r="O704" s="26" t="s">
        <v>78</v>
      </c>
      <c r="P704" s="30" t="n">
        <v>50</v>
      </c>
      <c r="Q704" s="30" t="n">
        <f aca="false">P704*T704</f>
        <v>6.41</v>
      </c>
      <c r="R704" s="30" t="s">
        <v>79</v>
      </c>
      <c r="S704" s="30" t="s">
        <v>79</v>
      </c>
      <c r="T704" s="31" t="n">
        <v>0.1282</v>
      </c>
      <c r="U704" s="31"/>
      <c r="V704" s="31" t="str">
        <f aca="false">_xlfn.CONCAT(H704,"/",G704)</f>
        <v>HKD/SBD</v>
      </c>
      <c r="W704" s="31" t="n">
        <f aca="false">ABS(10000*(U704-T704))</f>
        <v>1282</v>
      </c>
      <c r="X704" s="32" t="n">
        <f aca="false">IF(LEFT(V704,3)=G704,1,-1)</f>
        <v>-1</v>
      </c>
      <c r="Y704" s="31" t="n">
        <f aca="false">IF(O704="Yes",S704-W704,Q704)</f>
        <v>6.41</v>
      </c>
      <c r="Z704" s="32" t="n">
        <f aca="false">Q704*3</f>
        <v>19.23</v>
      </c>
      <c r="AA704" s="33" t="n">
        <f aca="false">IF(O704="Yes",(Z704-S704)*100,(Z704-Q704)*100)</f>
        <v>1282</v>
      </c>
      <c r="AB704" s="34" t="n">
        <f aca="false">IF(ABS(Y704)&lt;Z704,IF(O704="Yes",U704+(X704*S704)/10000,T704+(X704*Q704)/10000),"Error msg/No rate shown")</f>
        <v>0.127559</v>
      </c>
      <c r="AC704" s="34"/>
      <c r="AD704" s="34"/>
      <c r="AE704" s="35"/>
      <c r="AF704" s="35"/>
      <c r="AH704" s="36"/>
      <c r="AI704" s="36"/>
      <c r="AJ704" s="36"/>
      <c r="AK704" s="0" t="n">
        <v>3</v>
      </c>
    </row>
    <row r="705" customFormat="false" ht="13.8" hidden="true" customHeight="false" outlineLevel="0" collapsed="false">
      <c r="A705" s="25"/>
      <c r="B705" s="23"/>
      <c r="C705" s="24"/>
      <c r="D705" s="4"/>
      <c r="E705" s="4" t="s">
        <v>172</v>
      </c>
      <c r="F705" s="4" t="s">
        <v>82</v>
      </c>
      <c r="G705" s="26" t="s">
        <v>155</v>
      </c>
      <c r="H705" s="26" t="s">
        <v>118</v>
      </c>
      <c r="I705" s="26" t="s">
        <v>76</v>
      </c>
      <c r="J705" s="27" t="s">
        <v>77</v>
      </c>
      <c r="K705" s="28" t="n">
        <v>15</v>
      </c>
      <c r="L705" s="29" t="n">
        <v>0.6875</v>
      </c>
      <c r="M705" s="29" t="n">
        <v>0.597222222222222</v>
      </c>
      <c r="N705" s="26" t="s">
        <v>77</v>
      </c>
      <c r="O705" s="26" t="s">
        <v>78</v>
      </c>
      <c r="P705" s="30" t="n">
        <v>50</v>
      </c>
      <c r="Q705" s="30" t="n">
        <f aca="false">P705*T705</f>
        <v>114.14</v>
      </c>
      <c r="R705" s="30" t="s">
        <v>79</v>
      </c>
      <c r="S705" s="30" t="s">
        <v>79</v>
      </c>
      <c r="T705" s="31" t="n">
        <v>2.2828</v>
      </c>
      <c r="U705" s="31"/>
      <c r="V705" s="31" t="str">
        <f aca="false">_xlfn.CONCAT(H705,"/",G705)</f>
        <v>HKD/ZAR</v>
      </c>
      <c r="W705" s="31" t="n">
        <f aca="false">ABS(10000*(U705-T705))</f>
        <v>22828</v>
      </c>
      <c r="X705" s="32" t="n">
        <f aca="false">IF(LEFT(V705,3)=G705,1,-1)</f>
        <v>-1</v>
      </c>
      <c r="Y705" s="31" t="n">
        <f aca="false">IF(O705="Yes",S705-W705,Q705)</f>
        <v>114.14</v>
      </c>
      <c r="Z705" s="32" t="n">
        <f aca="false">Q705*3</f>
        <v>342.42</v>
      </c>
      <c r="AA705" s="33" t="n">
        <f aca="false">IF(O705="Yes",(Z705-S705)*100,(Z705-Q705)*100)</f>
        <v>22828</v>
      </c>
      <c r="AB705" s="34" t="n">
        <f aca="false">IF(ABS(Y705)&lt;Z705,IF(O705="Yes",U705+(X705*S705)/10000,T705+(X705*Q705)/10000),"Error msg/No rate shown")</f>
        <v>2.271386</v>
      </c>
      <c r="AC705" s="34"/>
      <c r="AD705" s="34"/>
      <c r="AE705" s="35"/>
      <c r="AF705" s="35"/>
      <c r="AH705" s="36"/>
      <c r="AI705" s="36"/>
      <c r="AJ705" s="36"/>
      <c r="AK705" s="0" t="n">
        <v>3</v>
      </c>
    </row>
    <row r="706" customFormat="false" ht="13.8" hidden="true" customHeight="false" outlineLevel="0" collapsed="false">
      <c r="A706" s="25"/>
      <c r="B706" s="23"/>
      <c r="C706" s="24"/>
      <c r="D706" s="4"/>
      <c r="E706" s="4" t="s">
        <v>173</v>
      </c>
      <c r="F706" s="4"/>
      <c r="G706" s="26" t="s">
        <v>156</v>
      </c>
      <c r="H706" s="26" t="s">
        <v>118</v>
      </c>
      <c r="I706" s="26" t="s">
        <v>76</v>
      </c>
      <c r="J706" s="27" t="s">
        <v>77</v>
      </c>
      <c r="K706" s="28" t="n">
        <v>15</v>
      </c>
      <c r="L706" s="29" t="n">
        <v>0.6875</v>
      </c>
      <c r="M706" s="29" t="n">
        <v>0.597222222222222</v>
      </c>
      <c r="N706" s="26" t="s">
        <v>77</v>
      </c>
      <c r="O706" s="26" t="s">
        <v>78</v>
      </c>
      <c r="P706" s="30" t="n">
        <v>50</v>
      </c>
      <c r="Q706" s="30" t="n">
        <f aca="false">P706*T706</f>
        <v>1925.91</v>
      </c>
      <c r="R706" s="30" t="s">
        <v>79</v>
      </c>
      <c r="S706" s="30" t="s">
        <v>79</v>
      </c>
      <c r="T706" s="31" t="n">
        <v>38.5182</v>
      </c>
      <c r="U706" s="31"/>
      <c r="V706" s="31" t="str">
        <f aca="false">_xlfn.CONCAT(H706,"/",G706)</f>
        <v>HKD/LKR</v>
      </c>
      <c r="W706" s="31" t="n">
        <f aca="false">ABS(10000*(U706-T706))</f>
        <v>385182</v>
      </c>
      <c r="X706" s="32" t="n">
        <f aca="false">IF(LEFT(V706,3)=G706,1,-1)</f>
        <v>-1</v>
      </c>
      <c r="Y706" s="31" t="n">
        <f aca="false">IF(O706="Yes",S706-W706,Q706)</f>
        <v>1925.91</v>
      </c>
      <c r="Z706" s="32" t="n">
        <f aca="false">Q706*3</f>
        <v>5777.73</v>
      </c>
      <c r="AA706" s="33" t="n">
        <f aca="false">IF(O706="Yes",(Z706-S706)*100,(Z706-Q706)*100)</f>
        <v>385182</v>
      </c>
      <c r="AB706" s="34" t="n">
        <f aca="false">IF(ABS(Y706)&lt;Z706,IF(O706="Yes",U706+(X706*S706)/10000,T706+(X706*Q706)/10000),"Error msg/No rate shown")</f>
        <v>38.325609</v>
      </c>
      <c r="AC706" s="34"/>
      <c r="AD706" s="34"/>
      <c r="AE706" s="35"/>
      <c r="AF706" s="35"/>
      <c r="AH706" s="36"/>
      <c r="AI706" s="36"/>
      <c r="AJ706" s="36"/>
      <c r="AK706" s="0" t="n">
        <v>3</v>
      </c>
    </row>
    <row r="707" customFormat="false" ht="13.8" hidden="true" customHeight="false" outlineLevel="0" collapsed="false">
      <c r="A707" s="25"/>
      <c r="B707" s="23"/>
      <c r="C707" s="24"/>
      <c r="D707" s="4"/>
      <c r="E707" s="4" t="s">
        <v>172</v>
      </c>
      <c r="F707" s="4" t="s">
        <v>82</v>
      </c>
      <c r="G707" s="26" t="s">
        <v>157</v>
      </c>
      <c r="H707" s="26" t="s">
        <v>118</v>
      </c>
      <c r="I707" s="26" t="s">
        <v>76</v>
      </c>
      <c r="J707" s="27" t="s">
        <v>77</v>
      </c>
      <c r="K707" s="28" t="n">
        <v>15</v>
      </c>
      <c r="L707" s="29" t="n">
        <v>0.6875</v>
      </c>
      <c r="M707" s="29" t="n">
        <v>0.597222222222222</v>
      </c>
      <c r="N707" s="26" t="s">
        <v>77</v>
      </c>
      <c r="O707" s="26" t="s">
        <v>78</v>
      </c>
      <c r="P707" s="30" t="n">
        <v>50</v>
      </c>
      <c r="Q707" s="30" t="n">
        <f aca="false">P707*T707</f>
        <v>65.25</v>
      </c>
      <c r="R707" s="30" t="s">
        <v>79</v>
      </c>
      <c r="S707" s="30" t="s">
        <v>79</v>
      </c>
      <c r="T707" s="31" t="n">
        <v>1.305</v>
      </c>
      <c r="U707" s="31"/>
      <c r="V707" s="31" t="str">
        <f aca="false">_xlfn.CONCAT(H707,"/",G707)</f>
        <v>HKD/SEK</v>
      </c>
      <c r="W707" s="31" t="n">
        <f aca="false">ABS(10000*(U707-T707))</f>
        <v>13050</v>
      </c>
      <c r="X707" s="32" t="n">
        <f aca="false">IF(LEFT(V707,3)=G707,1,-1)</f>
        <v>-1</v>
      </c>
      <c r="Y707" s="31" t="n">
        <f aca="false">IF(O707="Yes",S707-W707,Q707)</f>
        <v>65.25</v>
      </c>
      <c r="Z707" s="32" t="n">
        <f aca="false">Q707*3</f>
        <v>195.75</v>
      </c>
      <c r="AA707" s="33" t="n">
        <f aca="false">IF(O707="Yes",(Z707-S707)*100,(Z707-Q707)*100)</f>
        <v>13050</v>
      </c>
      <c r="AB707" s="34" t="n">
        <f aca="false">IF(ABS(Y707)&lt;Z707,IF(O707="Yes",U707+(X707*S707)/10000,T707+(X707*Q707)/10000),"Error msg/No rate shown")</f>
        <v>1.298475</v>
      </c>
      <c r="AC707" s="34"/>
      <c r="AD707" s="34"/>
      <c r="AE707" s="35"/>
      <c r="AF707" s="35"/>
      <c r="AH707" s="36"/>
      <c r="AI707" s="36"/>
      <c r="AJ707" s="36"/>
      <c r="AK707" s="0" t="n">
        <v>3</v>
      </c>
    </row>
    <row r="708" customFormat="false" ht="13.8" hidden="true" customHeight="false" outlineLevel="0" collapsed="false">
      <c r="A708" s="25"/>
      <c r="B708" s="23"/>
      <c r="C708" s="24"/>
      <c r="D708" s="4"/>
      <c r="E708" s="4" t="s">
        <v>173</v>
      </c>
      <c r="F708" s="4"/>
      <c r="G708" s="26" t="s">
        <v>158</v>
      </c>
      <c r="H708" s="26" t="s">
        <v>118</v>
      </c>
      <c r="I708" s="26" t="s">
        <v>76</v>
      </c>
      <c r="J708" s="27" t="s">
        <v>77</v>
      </c>
      <c r="K708" s="28" t="n">
        <v>15</v>
      </c>
      <c r="L708" s="29" t="n">
        <v>0.6875</v>
      </c>
      <c r="M708" s="29" t="n">
        <v>0.597222222222222</v>
      </c>
      <c r="N708" s="26" t="s">
        <v>77</v>
      </c>
      <c r="O708" s="26" t="s">
        <v>78</v>
      </c>
      <c r="P708" s="30" t="n">
        <v>50</v>
      </c>
      <c r="Q708" s="30" t="n">
        <f aca="false">P708*T708</f>
        <v>17381.5</v>
      </c>
      <c r="R708" s="30" t="s">
        <v>79</v>
      </c>
      <c r="S708" s="30" t="s">
        <v>79</v>
      </c>
      <c r="T708" s="31" t="n">
        <v>347.63</v>
      </c>
      <c r="U708" s="31"/>
      <c r="V708" s="31" t="str">
        <f aca="false">_xlfn.CONCAT(H708,"/",G708)</f>
        <v>HKD/TZS</v>
      </c>
      <c r="W708" s="31" t="n">
        <f aca="false">ABS(10000*(U708-T708))</f>
        <v>3476300</v>
      </c>
      <c r="X708" s="32" t="n">
        <f aca="false">IF(LEFT(V708,3)=G708,1,-1)</f>
        <v>-1</v>
      </c>
      <c r="Y708" s="31" t="n">
        <f aca="false">IF(O708="Yes",S708-W708,Q708)</f>
        <v>17381.5</v>
      </c>
      <c r="Z708" s="32" t="n">
        <f aca="false">Q708*3</f>
        <v>52144.5</v>
      </c>
      <c r="AA708" s="33" t="n">
        <f aca="false">IF(O708="Yes",(Z708-S708)*100,(Z708-Q708)*100)</f>
        <v>3476300</v>
      </c>
      <c r="AB708" s="34" t="n">
        <f aca="false">IF(ABS(Y708)&lt;Z708,IF(O708="Yes",U708+(X708*S708)/10000,T708+(X708*Q708)/10000),"Error msg/No rate shown")</f>
        <v>345.89185</v>
      </c>
      <c r="AC708" s="34"/>
      <c r="AD708" s="34"/>
      <c r="AE708" s="35"/>
      <c r="AF708" s="35"/>
      <c r="AH708" s="36"/>
      <c r="AI708" s="36"/>
      <c r="AJ708" s="36"/>
      <c r="AK708" s="0" t="n">
        <v>3</v>
      </c>
    </row>
    <row r="709" customFormat="false" ht="13.8" hidden="true" customHeight="false" outlineLevel="0" collapsed="false">
      <c r="A709" s="25"/>
      <c r="B709" s="23"/>
      <c r="C709" s="24"/>
      <c r="D709" s="4"/>
      <c r="E709" s="4" t="s">
        <v>173</v>
      </c>
      <c r="F709" s="4"/>
      <c r="G709" s="26" t="s">
        <v>159</v>
      </c>
      <c r="H709" s="26" t="s">
        <v>118</v>
      </c>
      <c r="I709" s="26" t="s">
        <v>76</v>
      </c>
      <c r="J709" s="27" t="s">
        <v>77</v>
      </c>
      <c r="K709" s="28" t="n">
        <v>15</v>
      </c>
      <c r="L709" s="29" t="n">
        <v>0.6875</v>
      </c>
      <c r="M709" s="29" t="n">
        <v>0.597222222222222</v>
      </c>
      <c r="N709" s="26" t="s">
        <v>77</v>
      </c>
      <c r="O709" s="26" t="s">
        <v>78</v>
      </c>
      <c r="P709" s="30" t="n">
        <v>50</v>
      </c>
      <c r="Q709" s="30" t="n">
        <f aca="false">P709*T709</f>
        <v>218.035</v>
      </c>
      <c r="R709" s="30" t="s">
        <v>79</v>
      </c>
      <c r="S709" s="30" t="s">
        <v>79</v>
      </c>
      <c r="T709" s="31" t="n">
        <v>4.3607</v>
      </c>
      <c r="U709" s="31"/>
      <c r="V709" s="31" t="str">
        <f aca="false">_xlfn.CONCAT(H709,"/",G709)</f>
        <v>HKD/THB</v>
      </c>
      <c r="W709" s="31" t="n">
        <f aca="false">ABS(10000*(U709-T709))</f>
        <v>43607</v>
      </c>
      <c r="X709" s="32" t="n">
        <f aca="false">IF(LEFT(V709,3)=G709,1,-1)</f>
        <v>-1</v>
      </c>
      <c r="Y709" s="31" t="n">
        <f aca="false">IF(O709="Yes",S709-W709,Q709)</f>
        <v>218.035</v>
      </c>
      <c r="Z709" s="32" t="n">
        <f aca="false">Q709*3</f>
        <v>654.105</v>
      </c>
      <c r="AA709" s="33" t="n">
        <f aca="false">IF(O709="Yes",(Z709-S709)*100,(Z709-Q709)*100)</f>
        <v>43607</v>
      </c>
      <c r="AB709" s="34" t="n">
        <f aca="false">IF(ABS(Y709)&lt;Z709,IF(O709="Yes",U709+(X709*S709)/10000,T709+(X709*Q709)/10000),"Error msg/No rate shown")</f>
        <v>4.3388965</v>
      </c>
      <c r="AC709" s="34"/>
      <c r="AD709" s="34"/>
      <c r="AE709" s="35"/>
      <c r="AF709" s="35"/>
      <c r="AH709" s="36"/>
      <c r="AI709" s="36"/>
      <c r="AJ709" s="36"/>
      <c r="AK709" s="0" t="n">
        <v>3</v>
      </c>
    </row>
    <row r="710" customFormat="false" ht="13.8" hidden="true" customHeight="false" outlineLevel="0" collapsed="false">
      <c r="A710" s="25"/>
      <c r="B710" s="23"/>
      <c r="C710" s="24"/>
      <c r="D710" s="4"/>
      <c r="E710" s="4" t="s">
        <v>173</v>
      </c>
      <c r="F710" s="4"/>
      <c r="G710" s="26" t="s">
        <v>160</v>
      </c>
      <c r="H710" s="26" t="s">
        <v>118</v>
      </c>
      <c r="I710" s="26" t="s">
        <v>91</v>
      </c>
      <c r="J710" s="27" t="s">
        <v>77</v>
      </c>
      <c r="K710" s="28" t="n">
        <v>15</v>
      </c>
      <c r="L710" s="29" t="n">
        <v>0.6875</v>
      </c>
      <c r="M710" s="29" t="n">
        <v>0.597222222222222</v>
      </c>
      <c r="N710" s="26" t="s">
        <v>77</v>
      </c>
      <c r="O710" s="26" t="s">
        <v>78</v>
      </c>
      <c r="P710" s="30" t="n">
        <v>50</v>
      </c>
      <c r="Q710" s="30" t="n">
        <f aca="false">P710*T710</f>
        <v>35.665</v>
      </c>
      <c r="R710" s="30" t="s">
        <v>79</v>
      </c>
      <c r="S710" s="30" t="s">
        <v>79</v>
      </c>
      <c r="T710" s="31" t="n">
        <v>0.7133</v>
      </c>
      <c r="U710" s="31"/>
      <c r="V710" s="31" t="str">
        <f aca="false">_xlfn.CONCAT(H710,"/",G710)</f>
        <v>HKD/TOP</v>
      </c>
      <c r="W710" s="31" t="n">
        <f aca="false">ABS(10000*(U710-T710))</f>
        <v>7133</v>
      </c>
      <c r="X710" s="32" t="n">
        <f aca="false">IF(LEFT(V710,3)=G710,1,-1)</f>
        <v>-1</v>
      </c>
      <c r="Y710" s="31" t="n">
        <f aca="false">IF(O710="Yes",S710-W710,Q710)</f>
        <v>35.665</v>
      </c>
      <c r="Z710" s="32" t="n">
        <f aca="false">Q710*3</f>
        <v>106.995</v>
      </c>
      <c r="AA710" s="33" t="n">
        <f aca="false">IF(O710="Yes",(Z710-S710)*100,(Z710-Q710)*100)</f>
        <v>7133</v>
      </c>
      <c r="AB710" s="34" t="n">
        <f aca="false">IF(ABS(Y710)&lt;Z710,IF(O710="Yes",U710+(X710*S710)/10000,T710+(X710*Q710)/10000),"Error msg/No rate shown")</f>
        <v>0.7097335</v>
      </c>
      <c r="AC710" s="34"/>
      <c r="AD710" s="34"/>
      <c r="AE710" s="35"/>
      <c r="AF710" s="35"/>
      <c r="AH710" s="36"/>
      <c r="AI710" s="36"/>
      <c r="AJ710" s="36"/>
      <c r="AK710" s="0" t="n">
        <v>3</v>
      </c>
    </row>
    <row r="711" customFormat="false" ht="13.8" hidden="true" customHeight="false" outlineLevel="0" collapsed="false">
      <c r="A711" s="25"/>
      <c r="B711" s="23"/>
      <c r="C711" s="24"/>
      <c r="D711" s="4"/>
      <c r="E711" s="4" t="s">
        <v>173</v>
      </c>
      <c r="F711" s="4"/>
      <c r="G711" s="26" t="s">
        <v>161</v>
      </c>
      <c r="H711" s="26" t="s">
        <v>118</v>
      </c>
      <c r="I711" s="26" t="s">
        <v>91</v>
      </c>
      <c r="J711" s="27" t="s">
        <v>77</v>
      </c>
      <c r="K711" s="28" t="n">
        <v>15</v>
      </c>
      <c r="L711" s="29" t="n">
        <v>0.6875</v>
      </c>
      <c r="M711" s="29" t="n">
        <v>0.597222222222222</v>
      </c>
      <c r="N711" s="26" t="s">
        <v>77</v>
      </c>
      <c r="O711" s="26" t="s">
        <v>78</v>
      </c>
      <c r="P711" s="30" t="n">
        <v>50</v>
      </c>
      <c r="Q711" s="30" t="n">
        <f aca="false">P711*T711</f>
        <v>43.215</v>
      </c>
      <c r="R711" s="30" t="s">
        <v>79</v>
      </c>
      <c r="S711" s="30" t="s">
        <v>79</v>
      </c>
      <c r="T711" s="31" t="n">
        <v>0.8643</v>
      </c>
      <c r="U711" s="31"/>
      <c r="V711" s="31" t="str">
        <f aca="false">_xlfn.CONCAT(H711,"/",G711)</f>
        <v>HKD/TTD</v>
      </c>
      <c r="W711" s="31" t="n">
        <f aca="false">ABS(10000*(U711-T711))</f>
        <v>8643</v>
      </c>
      <c r="X711" s="32" t="n">
        <f aca="false">IF(LEFT(V711,3)=G711,1,-1)</f>
        <v>-1</v>
      </c>
      <c r="Y711" s="31" t="n">
        <f aca="false">IF(O711="Yes",S711-W711,Q711)</f>
        <v>43.215</v>
      </c>
      <c r="Z711" s="32" t="n">
        <f aca="false">Q711*3</f>
        <v>129.645</v>
      </c>
      <c r="AA711" s="33" t="n">
        <f aca="false">IF(O711="Yes",(Z711-S711)*100,(Z711-Q711)*100)</f>
        <v>8643</v>
      </c>
      <c r="AB711" s="34" t="n">
        <f aca="false">IF(ABS(Y711)&lt;Z711,IF(O711="Yes",U711+(X711*S711)/10000,T711+(X711*Q711)/10000),"Error msg/No rate shown")</f>
        <v>0.8599785</v>
      </c>
      <c r="AC711" s="34"/>
      <c r="AD711" s="34"/>
      <c r="AE711" s="35"/>
      <c r="AF711" s="35"/>
      <c r="AH711" s="36"/>
      <c r="AI711" s="36"/>
      <c r="AJ711" s="36"/>
      <c r="AK711" s="0" t="n">
        <v>3</v>
      </c>
    </row>
    <row r="712" customFormat="false" ht="13.8" hidden="true" customHeight="false" outlineLevel="0" collapsed="false">
      <c r="A712" s="25"/>
      <c r="B712" s="23"/>
      <c r="C712" s="24"/>
      <c r="D712" s="4"/>
      <c r="E712" s="4" t="s">
        <v>173</v>
      </c>
      <c r="F712" s="4"/>
      <c r="G712" s="26" t="s">
        <v>162</v>
      </c>
      <c r="H712" s="26" t="s">
        <v>118</v>
      </c>
      <c r="I712" s="26" t="s">
        <v>91</v>
      </c>
      <c r="J712" s="27" t="s">
        <v>77</v>
      </c>
      <c r="K712" s="28" t="n">
        <v>15</v>
      </c>
      <c r="L712" s="29" t="n">
        <v>0.6875</v>
      </c>
      <c r="M712" s="29" t="n">
        <v>0.597222222222222</v>
      </c>
      <c r="N712" s="26" t="s">
        <v>77</v>
      </c>
      <c r="O712" s="26" t="s">
        <v>78</v>
      </c>
      <c r="P712" s="30" t="n">
        <v>50</v>
      </c>
      <c r="Q712" s="30" t="n">
        <f aca="false">P712*T712</f>
        <v>19.52</v>
      </c>
      <c r="R712" s="30" t="s">
        <v>79</v>
      </c>
      <c r="S712" s="30" t="s">
        <v>79</v>
      </c>
      <c r="T712" s="31" t="n">
        <v>0.3904</v>
      </c>
      <c r="U712" s="31"/>
      <c r="V712" s="31" t="str">
        <f aca="false">_xlfn.CONCAT(H712,"/",G712)</f>
        <v>HKD/TND</v>
      </c>
      <c r="W712" s="31" t="n">
        <f aca="false">ABS(10000*(U712-T712))</f>
        <v>3904</v>
      </c>
      <c r="X712" s="32" t="n">
        <f aca="false">IF(LEFT(V712,3)=G712,1,-1)</f>
        <v>-1</v>
      </c>
      <c r="Y712" s="31" t="n">
        <f aca="false">IF(O712="Yes",S712-W712,Q712)</f>
        <v>19.52</v>
      </c>
      <c r="Z712" s="32" t="n">
        <f aca="false">Q712*3</f>
        <v>58.56</v>
      </c>
      <c r="AA712" s="33" t="n">
        <f aca="false">IF(O712="Yes",(Z712-S712)*100,(Z712-Q712)*100)</f>
        <v>3904</v>
      </c>
      <c r="AB712" s="34" t="n">
        <f aca="false">IF(ABS(Y712)&lt;Z712,IF(O712="Yes",U712+(X712*S712)/10000,T712+(X712*Q712)/10000),"Error msg/No rate shown")</f>
        <v>0.388448</v>
      </c>
      <c r="AC712" s="34"/>
      <c r="AD712" s="34"/>
      <c r="AE712" s="35"/>
      <c r="AF712" s="35"/>
      <c r="AH712" s="36"/>
      <c r="AI712" s="36"/>
      <c r="AJ712" s="36"/>
      <c r="AK712" s="0" t="n">
        <v>3</v>
      </c>
    </row>
    <row r="713" customFormat="false" ht="13.8" hidden="true" customHeight="false" outlineLevel="0" collapsed="false">
      <c r="A713" s="25"/>
      <c r="B713" s="23"/>
      <c r="C713" s="24"/>
      <c r="D713" s="4"/>
      <c r="E713" s="4" t="s">
        <v>172</v>
      </c>
      <c r="F713" s="4" t="s">
        <v>82</v>
      </c>
      <c r="G713" s="26" t="s">
        <v>163</v>
      </c>
      <c r="H713" s="26" t="s">
        <v>118</v>
      </c>
      <c r="I713" s="26" t="s">
        <v>91</v>
      </c>
      <c r="J713" s="27" t="s">
        <v>77</v>
      </c>
      <c r="K713" s="28" t="n">
        <v>15</v>
      </c>
      <c r="L713" s="29" t="n">
        <v>0.6875</v>
      </c>
      <c r="M713" s="29" t="n">
        <v>0.597222222222222</v>
      </c>
      <c r="N713" s="26" t="s">
        <v>77</v>
      </c>
      <c r="O713" s="26" t="s">
        <v>78</v>
      </c>
      <c r="P713" s="30" t="n">
        <v>50</v>
      </c>
      <c r="Q713" s="30" t="n">
        <f aca="false">P713*T713</f>
        <v>218.15</v>
      </c>
      <c r="R713" s="30" t="s">
        <v>79</v>
      </c>
      <c r="S713" s="30" t="s">
        <v>79</v>
      </c>
      <c r="T713" s="31" t="n">
        <v>4.363</v>
      </c>
      <c r="U713" s="31"/>
      <c r="V713" s="31" t="str">
        <f aca="false">_xlfn.CONCAT(H713,"/",G713)</f>
        <v>HKD/TRY</v>
      </c>
      <c r="W713" s="31" t="n">
        <f aca="false">ABS(10000*(U713-T713))</f>
        <v>43630</v>
      </c>
      <c r="X713" s="32" t="n">
        <f aca="false">IF(LEFT(V713,3)=G713,1,-1)</f>
        <v>-1</v>
      </c>
      <c r="Y713" s="31" t="n">
        <f aca="false">IF(O713="Yes",S713-W713,Q713)</f>
        <v>218.15</v>
      </c>
      <c r="Z713" s="32" t="n">
        <f aca="false">Q713*3</f>
        <v>654.45</v>
      </c>
      <c r="AA713" s="33" t="n">
        <f aca="false">IF(O713="Yes",(Z713-S713)*100,(Z713-Q713)*100)</f>
        <v>43630</v>
      </c>
      <c r="AB713" s="34" t="n">
        <f aca="false">IF(ABS(Y713)&lt;Z713,IF(O713="Yes",U713+(X713*S713)/10000,T713+(X713*Q713)/10000),"Error msg/No rate shown")</f>
        <v>4.341185</v>
      </c>
      <c r="AC713" s="34"/>
      <c r="AD713" s="34"/>
      <c r="AE713" s="35"/>
      <c r="AF713" s="35"/>
      <c r="AH713" s="36"/>
      <c r="AI713" s="36"/>
      <c r="AJ713" s="36"/>
      <c r="AK713" s="0" t="n">
        <v>3</v>
      </c>
    </row>
    <row r="714" customFormat="false" ht="13.8" hidden="true" customHeight="false" outlineLevel="0" collapsed="false">
      <c r="A714" s="25"/>
      <c r="B714" s="23"/>
      <c r="C714" s="24"/>
      <c r="D714" s="4"/>
      <c r="E714" s="4" t="s">
        <v>173</v>
      </c>
      <c r="F714" s="4"/>
      <c r="G714" s="26" t="s">
        <v>164</v>
      </c>
      <c r="H714" s="26" t="s">
        <v>118</v>
      </c>
      <c r="I714" s="26" t="s">
        <v>91</v>
      </c>
      <c r="J714" s="27" t="s">
        <v>77</v>
      </c>
      <c r="K714" s="28" t="n">
        <v>15</v>
      </c>
      <c r="L714" s="29" t="n">
        <v>0.6875</v>
      </c>
      <c r="M714" s="29" t="n">
        <v>0.597222222222222</v>
      </c>
      <c r="N714" s="26" t="s">
        <v>77</v>
      </c>
      <c r="O714" s="26" t="s">
        <v>78</v>
      </c>
      <c r="P714" s="30" t="n">
        <v>50</v>
      </c>
      <c r="Q714" s="30" t="n">
        <f aca="false">P714*T714</f>
        <v>23809.5</v>
      </c>
      <c r="R714" s="30" t="s">
        <v>79</v>
      </c>
      <c r="S714" s="30" t="s">
        <v>79</v>
      </c>
      <c r="T714" s="31" t="n">
        <v>476.19</v>
      </c>
      <c r="U714" s="31"/>
      <c r="V714" s="31" t="str">
        <f aca="false">_xlfn.CONCAT(H714,"/",G714)</f>
        <v>HKD/UGX</v>
      </c>
      <c r="W714" s="31" t="n">
        <f aca="false">ABS(10000*(U714-T714))</f>
        <v>4761900</v>
      </c>
      <c r="X714" s="32" t="n">
        <f aca="false">IF(LEFT(V714,3)=G714,1,-1)</f>
        <v>-1</v>
      </c>
      <c r="Y714" s="31" t="n">
        <f aca="false">IF(O714="Yes",S714-W714,Q714)</f>
        <v>23809.5</v>
      </c>
      <c r="Z714" s="32" t="n">
        <f aca="false">Q714*3</f>
        <v>71428.5</v>
      </c>
      <c r="AA714" s="33" t="n">
        <f aca="false">IF(O714="Yes",(Z714-S714)*100,(Z714-Q714)*100)</f>
        <v>4761900</v>
      </c>
      <c r="AB714" s="34" t="n">
        <f aca="false">IF(ABS(Y714)&lt;Z714,IF(O714="Yes",U714+(X714*S714)/10000,T714+(X714*Q714)/10000),"Error msg/No rate shown")</f>
        <v>473.80905</v>
      </c>
      <c r="AC714" s="34"/>
      <c r="AD714" s="34"/>
      <c r="AE714" s="35"/>
      <c r="AF714" s="35"/>
      <c r="AH714" s="36"/>
      <c r="AI714" s="36"/>
      <c r="AJ714" s="36"/>
      <c r="AK714" s="0" t="n">
        <v>3</v>
      </c>
    </row>
    <row r="715" customFormat="false" ht="13.8" hidden="true" customHeight="false" outlineLevel="0" collapsed="false">
      <c r="A715" s="25"/>
      <c r="B715" s="23"/>
      <c r="C715" s="24"/>
      <c r="D715" s="4"/>
      <c r="E715" s="4" t="s">
        <v>172</v>
      </c>
      <c r="F715" s="4" t="s">
        <v>82</v>
      </c>
      <c r="G715" s="26" t="s">
        <v>165</v>
      </c>
      <c r="H715" s="26" t="s">
        <v>118</v>
      </c>
      <c r="I715" s="26" t="s">
        <v>91</v>
      </c>
      <c r="J715" s="27" t="s">
        <v>77</v>
      </c>
      <c r="K715" s="28" t="n">
        <v>15</v>
      </c>
      <c r="L715" s="29" t="n">
        <v>0.6875</v>
      </c>
      <c r="M715" s="29" t="n">
        <v>0.597222222222222</v>
      </c>
      <c r="N715" s="26" t="s">
        <v>77</v>
      </c>
      <c r="O715" s="26" t="s">
        <v>78</v>
      </c>
      <c r="P715" s="30" t="n">
        <v>50</v>
      </c>
      <c r="Q715" s="30" t="n">
        <f aca="false">P715*T715</f>
        <v>23.535</v>
      </c>
      <c r="R715" s="30" t="s">
        <v>79</v>
      </c>
      <c r="S715" s="30" t="s">
        <v>79</v>
      </c>
      <c r="T715" s="31" t="n">
        <v>0.4707</v>
      </c>
      <c r="U715" s="31"/>
      <c r="V715" s="31" t="str">
        <f aca="false">_xlfn.CONCAT(H715,"/",G715)</f>
        <v>HKD/AED</v>
      </c>
      <c r="W715" s="31" t="n">
        <f aca="false">ABS(10000*(U715-T715))</f>
        <v>4707</v>
      </c>
      <c r="X715" s="32" t="n">
        <f aca="false">IF(LEFT(V715,3)=G715,1,-1)</f>
        <v>-1</v>
      </c>
      <c r="Y715" s="31" t="n">
        <f aca="false">IF(O715="Yes",S715-W715,Q715)</f>
        <v>23.535</v>
      </c>
      <c r="Z715" s="32" t="n">
        <f aca="false">Q715*3</f>
        <v>70.605</v>
      </c>
      <c r="AA715" s="33" t="n">
        <f aca="false">IF(O715="Yes",(Z715-S715)*100,(Z715-Q715)*100)</f>
        <v>4707</v>
      </c>
      <c r="AB715" s="34" t="n">
        <f aca="false">IF(ABS(Y715)&lt;Z715,IF(O715="Yes",U715+(X715*S715)/10000,T715+(X715*Q715)/10000),"Error msg/No rate shown")</f>
        <v>0.4683465</v>
      </c>
      <c r="AC715" s="34"/>
      <c r="AD715" s="34"/>
      <c r="AE715" s="35"/>
      <c r="AF715" s="35"/>
      <c r="AH715" s="36"/>
      <c r="AI715" s="36"/>
      <c r="AJ715" s="36"/>
      <c r="AK715" s="0" t="n">
        <v>3</v>
      </c>
    </row>
    <row r="716" customFormat="false" ht="13.8" hidden="true" customHeight="false" outlineLevel="0" collapsed="false">
      <c r="A716" s="25"/>
      <c r="B716" s="23"/>
      <c r="C716" s="24"/>
      <c r="D716" s="4"/>
      <c r="E716" s="4" t="s">
        <v>173</v>
      </c>
      <c r="F716" s="4"/>
      <c r="G716" s="26" t="s">
        <v>166</v>
      </c>
      <c r="H716" s="26" t="s">
        <v>118</v>
      </c>
      <c r="I716" s="26" t="s">
        <v>91</v>
      </c>
      <c r="J716" s="27" t="s">
        <v>77</v>
      </c>
      <c r="K716" s="28" t="n">
        <v>15</v>
      </c>
      <c r="L716" s="29" t="n">
        <v>0.6875</v>
      </c>
      <c r="M716" s="29" t="n">
        <v>0.597222222222222</v>
      </c>
      <c r="N716" s="26" t="s">
        <v>77</v>
      </c>
      <c r="O716" s="26" t="s">
        <v>78</v>
      </c>
      <c r="P716" s="30" t="n">
        <v>50</v>
      </c>
      <c r="Q716" s="30" t="n">
        <f aca="false">P716*T716</f>
        <v>258.155</v>
      </c>
      <c r="R716" s="30" t="s">
        <v>79</v>
      </c>
      <c r="S716" s="30" t="s">
        <v>79</v>
      </c>
      <c r="T716" s="31" t="n">
        <v>5.1631</v>
      </c>
      <c r="U716" s="31"/>
      <c r="V716" s="31" t="str">
        <f aca="false">_xlfn.CONCAT(H716,"/",G716)</f>
        <v>HKD/UYU</v>
      </c>
      <c r="W716" s="31" t="n">
        <f aca="false">ABS(10000*(U716-T716))</f>
        <v>51631</v>
      </c>
      <c r="X716" s="32" t="n">
        <f aca="false">IF(LEFT(V716,3)=G716,1,-1)</f>
        <v>-1</v>
      </c>
      <c r="Y716" s="31" t="n">
        <f aca="false">IF(O716="Yes",S716-W716,Q716)</f>
        <v>258.155</v>
      </c>
      <c r="Z716" s="32" t="n">
        <f aca="false">Q716*3</f>
        <v>774.465</v>
      </c>
      <c r="AA716" s="33" t="n">
        <f aca="false">IF(O716="Yes",(Z716-S716)*100,(Z716-Q716)*100)</f>
        <v>51631</v>
      </c>
      <c r="AB716" s="34" t="n">
        <f aca="false">IF(ABS(Y716)&lt;Z716,IF(O716="Yes",U716+(X716*S716)/10000,T716+(X716*Q716)/10000),"Error msg/No rate shown")</f>
        <v>5.1372845</v>
      </c>
      <c r="AC716" s="34"/>
      <c r="AD716" s="34"/>
      <c r="AE716" s="35"/>
      <c r="AF716" s="35"/>
      <c r="AH716" s="36"/>
      <c r="AI716" s="36"/>
      <c r="AJ716" s="36"/>
      <c r="AK716" s="0" t="n">
        <v>3</v>
      </c>
    </row>
    <row r="717" customFormat="false" ht="13.8" hidden="true" customHeight="false" outlineLevel="0" collapsed="false">
      <c r="A717" s="25"/>
      <c r="B717" s="23"/>
      <c r="C717" s="24"/>
      <c r="D717" s="4"/>
      <c r="E717" s="4" t="s">
        <v>173</v>
      </c>
      <c r="F717" s="4"/>
      <c r="G717" s="26" t="s">
        <v>167</v>
      </c>
      <c r="H717" s="26" t="s">
        <v>118</v>
      </c>
      <c r="I717" s="26" t="s">
        <v>91</v>
      </c>
      <c r="J717" s="27" t="s">
        <v>77</v>
      </c>
      <c r="K717" s="28" t="n">
        <v>15</v>
      </c>
      <c r="L717" s="29" t="n">
        <v>0.6875</v>
      </c>
      <c r="M717" s="29" t="n">
        <v>0.597222222222222</v>
      </c>
      <c r="N717" s="26" t="s">
        <v>77</v>
      </c>
      <c r="O717" s="26" t="s">
        <v>78</v>
      </c>
      <c r="P717" s="30" t="n">
        <v>50</v>
      </c>
      <c r="Q717" s="30" t="n">
        <f aca="false">P717*T717</f>
        <v>159296.5</v>
      </c>
      <c r="R717" s="30" t="s">
        <v>79</v>
      </c>
      <c r="S717" s="30" t="s">
        <v>79</v>
      </c>
      <c r="T717" s="31" t="n">
        <v>3185.93</v>
      </c>
      <c r="U717" s="31"/>
      <c r="V717" s="31" t="str">
        <f aca="false">_xlfn.CONCAT(H717,"/",G717)</f>
        <v>HKD/VND</v>
      </c>
      <c r="W717" s="31" t="n">
        <f aca="false">ABS(10000*(U717-T717))</f>
        <v>31859300</v>
      </c>
      <c r="X717" s="32" t="n">
        <f aca="false">IF(LEFT(V717,3)=G717,1,-1)</f>
        <v>-1</v>
      </c>
      <c r="Y717" s="31" t="n">
        <f aca="false">IF(O717="Yes",S717-W717,Q717)</f>
        <v>159296.5</v>
      </c>
      <c r="Z717" s="32" t="n">
        <f aca="false">Q717*3</f>
        <v>477889.5</v>
      </c>
      <c r="AA717" s="33" t="n">
        <f aca="false">IF(O717="Yes",(Z717-S717)*100,(Z717-Q717)*100)</f>
        <v>31859300</v>
      </c>
      <c r="AB717" s="34" t="n">
        <f aca="false">IF(ABS(Y717)&lt;Z717,IF(O717="Yes",U717+(X717*S717)/10000,T717+(X717*Q717)/10000),"Error msg/No rate shown")</f>
        <v>3170.00035</v>
      </c>
      <c r="AC717" s="34"/>
      <c r="AD717" s="34"/>
      <c r="AE717" s="35"/>
      <c r="AF717" s="35"/>
      <c r="AH717" s="36"/>
      <c r="AI717" s="36"/>
      <c r="AJ717" s="36"/>
      <c r="AK717" s="0" t="n">
        <v>3</v>
      </c>
    </row>
    <row r="718" customFormat="false" ht="13.8" hidden="true" customHeight="false" outlineLevel="0" collapsed="false">
      <c r="A718" s="25"/>
      <c r="B718" s="23"/>
      <c r="C718" s="24"/>
      <c r="D718" s="4"/>
      <c r="E718" s="4" t="s">
        <v>173</v>
      </c>
      <c r="F718" s="4"/>
      <c r="G718" s="26" t="s">
        <v>168</v>
      </c>
      <c r="H718" s="26" t="s">
        <v>118</v>
      </c>
      <c r="I718" s="26" t="s">
        <v>91</v>
      </c>
      <c r="J718" s="27" t="s">
        <v>77</v>
      </c>
      <c r="K718" s="28" t="n">
        <v>15</v>
      </c>
      <c r="L718" s="29" t="n">
        <v>0.6875</v>
      </c>
      <c r="M718" s="29" t="n">
        <v>0.597222222222222</v>
      </c>
      <c r="N718" s="26" t="s">
        <v>77</v>
      </c>
      <c r="O718" s="26" t="s">
        <v>78</v>
      </c>
      <c r="P718" s="30" t="n">
        <v>50</v>
      </c>
      <c r="Q718" s="30" t="n">
        <f aca="false">P718*T718</f>
        <v>166.34</v>
      </c>
      <c r="R718" s="30" t="s">
        <v>79</v>
      </c>
      <c r="S718" s="30" t="s">
        <v>79</v>
      </c>
      <c r="T718" s="31" t="n">
        <v>3.3268</v>
      </c>
      <c r="U718" s="31"/>
      <c r="V718" s="31" t="str">
        <f aca="false">_xlfn.CONCAT(H718,"/",G718)</f>
        <v>HKD/ZMW</v>
      </c>
      <c r="W718" s="31" t="n">
        <f aca="false">ABS(10000*(U718-T718))</f>
        <v>33268</v>
      </c>
      <c r="X718" s="32" t="n">
        <f aca="false">IF(LEFT(V718,3)=G718,1,-1)</f>
        <v>-1</v>
      </c>
      <c r="Y718" s="31" t="n">
        <f aca="false">IF(O718="Yes",S718-W718,Q718)</f>
        <v>166.34</v>
      </c>
      <c r="Z718" s="32" t="n">
        <f aca="false">Q718*3</f>
        <v>499.02</v>
      </c>
      <c r="AA718" s="33" t="n">
        <f aca="false">IF(O718="Yes",(Z718-S718)*100,(Z718-Q718)*100)</f>
        <v>33268</v>
      </c>
      <c r="AB718" s="34" t="n">
        <f aca="false">IF(ABS(Y718)&lt;Z718,IF(O718="Yes",U718+(X718*S718)/10000,T718+(X718*Q718)/10000),"Error msg/No rate shown")</f>
        <v>3.310166</v>
      </c>
      <c r="AC718" s="34"/>
      <c r="AD718" s="34"/>
      <c r="AE718" s="35"/>
      <c r="AF718" s="35"/>
      <c r="AH718" s="36"/>
      <c r="AI718" s="36"/>
      <c r="AJ718" s="36"/>
      <c r="AK718" s="0" t="n">
        <v>3</v>
      </c>
    </row>
    <row r="719" customFormat="false" ht="13.8" hidden="true" customHeight="false" outlineLevel="0" collapsed="false">
      <c r="A719" s="25"/>
      <c r="B719" s="23"/>
      <c r="C719" s="24"/>
      <c r="D719" s="4"/>
      <c r="E719" s="4" t="s">
        <v>172</v>
      </c>
      <c r="F719" s="4"/>
      <c r="G719" s="26" t="s">
        <v>169</v>
      </c>
      <c r="H719" s="26" t="s">
        <v>118</v>
      </c>
      <c r="I719" s="26" t="s">
        <v>91</v>
      </c>
      <c r="J719" s="27" t="s">
        <v>77</v>
      </c>
      <c r="K719" s="28" t="n">
        <v>15</v>
      </c>
      <c r="L719" s="29" t="n">
        <v>0.6875</v>
      </c>
      <c r="M719" s="29" t="n">
        <v>0.597222222222222</v>
      </c>
      <c r="N719" s="26" t="s">
        <v>77</v>
      </c>
      <c r="O719" s="26" t="s">
        <v>78</v>
      </c>
      <c r="P719" s="30" t="n">
        <v>50</v>
      </c>
      <c r="Q719" s="30" t="n">
        <f aca="false">P719*T719</f>
        <v>6.41</v>
      </c>
      <c r="R719" s="30" t="s">
        <v>79</v>
      </c>
      <c r="S719" s="30" t="s">
        <v>79</v>
      </c>
      <c r="T719" s="31" t="n">
        <v>0.1282</v>
      </c>
      <c r="U719" s="31"/>
      <c r="V719" s="31" t="str">
        <f aca="false">_xlfn.CONCAT(H719,"/",G719)</f>
        <v>HKD/ZWD</v>
      </c>
      <c r="W719" s="31" t="n">
        <f aca="false">ABS(10000*(U719-T719))</f>
        <v>1282</v>
      </c>
      <c r="X719" s="32" t="n">
        <f aca="false">IF(LEFT(V719,3)=G719,1,-1)</f>
        <v>-1</v>
      </c>
      <c r="Y719" s="31" t="n">
        <f aca="false">IF(O719="Yes",S719-W719,Q719)</f>
        <v>6.41</v>
      </c>
      <c r="Z719" s="32" t="n">
        <f aca="false">Q719*3</f>
        <v>19.23</v>
      </c>
      <c r="AA719" s="33" t="n">
        <f aca="false">IF(O719="Yes",(Z719-S719)*100,(Z719-Q719)*100)</f>
        <v>1282</v>
      </c>
      <c r="AB719" s="34" t="n">
        <f aca="false">IF(ABS(Y719)&lt;Z719,IF(O719="Yes",U719+(X719*S719)/10000,T719+(X719*Q719)/10000),"Error msg/No rate shown")</f>
        <v>0.127559</v>
      </c>
      <c r="AC719" s="34"/>
      <c r="AD719" s="34"/>
      <c r="AE719" s="35"/>
      <c r="AF719" s="35"/>
      <c r="AH719" s="36"/>
      <c r="AI719" s="36"/>
      <c r="AJ719" s="36"/>
      <c r="AK719" s="0" t="n">
        <v>3</v>
      </c>
    </row>
    <row r="720" customFormat="false" ht="13.8" hidden="true" customHeight="false" outlineLevel="0" collapsed="false">
      <c r="A720" s="25"/>
      <c r="B720" s="23"/>
      <c r="C720" s="24"/>
      <c r="D720" s="4"/>
      <c r="E720" s="4" t="s">
        <v>173</v>
      </c>
      <c r="F720" s="4"/>
      <c r="G720" s="26" t="s">
        <v>170</v>
      </c>
      <c r="H720" s="26" t="s">
        <v>118</v>
      </c>
      <c r="I720" s="26" t="s">
        <v>91</v>
      </c>
      <c r="J720" s="27" t="s">
        <v>77</v>
      </c>
      <c r="K720" s="28" t="n">
        <v>15</v>
      </c>
      <c r="L720" s="29" t="n">
        <v>0.6875</v>
      </c>
      <c r="M720" s="29" t="n">
        <v>0.597222222222222</v>
      </c>
      <c r="N720" s="26" t="s">
        <v>77</v>
      </c>
      <c r="O720" s="26" t="s">
        <v>78</v>
      </c>
      <c r="P720" s="30" t="n">
        <v>50</v>
      </c>
      <c r="Q720" s="30" t="n">
        <f aca="false">P720*T720</f>
        <v>141113.89</v>
      </c>
      <c r="R720" s="30" t="s">
        <v>79</v>
      </c>
      <c r="S720" s="30" t="s">
        <v>79</v>
      </c>
      <c r="T720" s="31" t="n">
        <v>2822.2778</v>
      </c>
      <c r="U720" s="31"/>
      <c r="V720" s="31" t="str">
        <f aca="false">_xlfn.CONCAT(H720,"/",G720)</f>
        <v>HKD/LAK</v>
      </c>
      <c r="W720" s="31" t="n">
        <f aca="false">ABS(10000*(U720-T720))</f>
        <v>28222778</v>
      </c>
      <c r="X720" s="32" t="n">
        <f aca="false">IF(LEFT(V720,3)=G720,1,-1)</f>
        <v>-1</v>
      </c>
      <c r="Y720" s="31" t="n">
        <f aca="false">IF(O720="Yes",S720-W720,Q720)</f>
        <v>141113.89</v>
      </c>
      <c r="Z720" s="32" t="n">
        <f aca="false">Q720*3</f>
        <v>423341.67</v>
      </c>
      <c r="AA720" s="33" t="n">
        <f aca="false">IF(O720="Yes",(Z720-S720)*100,(Z720-Q720)*100)</f>
        <v>28222778</v>
      </c>
      <c r="AB720" s="34" t="n">
        <f aca="false">IF(ABS(Y720)&lt;Z720,IF(O720="Yes",U720+(X720*S720)/10000,T720+(X720*Q720)/10000),"Error msg/No rate shown")</f>
        <v>2808.166411</v>
      </c>
      <c r="AC720" s="34"/>
      <c r="AD720" s="34"/>
      <c r="AE720" s="35"/>
      <c r="AF720" s="35"/>
      <c r="AH720" s="36"/>
      <c r="AI720" s="36"/>
      <c r="AJ720" s="36"/>
      <c r="AK720" s="0" t="n">
        <v>3</v>
      </c>
    </row>
    <row r="721" customFormat="false" ht="13.8" hidden="true" customHeight="false" outlineLevel="0" collapsed="false">
      <c r="A721" s="25"/>
      <c r="B721" s="23"/>
      <c r="C721" s="24"/>
      <c r="D721" s="4"/>
      <c r="E721" s="4" t="s">
        <v>171</v>
      </c>
      <c r="F721" s="4" t="s">
        <v>82</v>
      </c>
      <c r="G721" s="26" t="s">
        <v>75</v>
      </c>
      <c r="H721" s="26" t="s">
        <v>119</v>
      </c>
      <c r="I721" s="26" t="s">
        <v>91</v>
      </c>
      <c r="J721" s="27" t="s">
        <v>77</v>
      </c>
      <c r="K721" s="28" t="n">
        <v>15</v>
      </c>
      <c r="L721" s="29" t="n">
        <v>0.6875</v>
      </c>
      <c r="M721" s="29" t="n">
        <v>0.597222222222222</v>
      </c>
      <c r="N721" s="26" t="s">
        <v>77</v>
      </c>
      <c r="O721" s="26" t="s">
        <v>78</v>
      </c>
      <c r="P721" s="30" t="n">
        <v>50</v>
      </c>
      <c r="Q721" s="30" t="n">
        <f aca="false">P721*T721</f>
        <v>0.12705</v>
      </c>
      <c r="R721" s="30" t="s">
        <v>79</v>
      </c>
      <c r="S721" s="30" t="s">
        <v>79</v>
      </c>
      <c r="T721" s="31" t="n">
        <v>0.002541</v>
      </c>
      <c r="U721" s="31"/>
      <c r="V721" s="31" t="str">
        <f aca="false">_xlfn.CONCAT(H721,"/",G721)</f>
        <v>HUF/EUR</v>
      </c>
      <c r="W721" s="31" t="n">
        <f aca="false">ABS(10000*(U721-T721))</f>
        <v>25.41</v>
      </c>
      <c r="X721" s="32" t="n">
        <f aca="false">IF(LEFT(V721,3)=G721,1,-1)</f>
        <v>-1</v>
      </c>
      <c r="Y721" s="31" t="n">
        <f aca="false">IF(O721="Yes",S721-W721,Q721)</f>
        <v>0.12705</v>
      </c>
      <c r="Z721" s="32" t="n">
        <f aca="false">Q721*3</f>
        <v>0.38115</v>
      </c>
      <c r="AA721" s="33" t="n">
        <f aca="false">IF(O721="Yes",(Z721-S721)*100,(Z721-Q721)*100)</f>
        <v>25.41</v>
      </c>
      <c r="AB721" s="34" t="n">
        <f aca="false">IF(ABS(Y721)&lt;Z721,IF(O721="Yes",U721+(X721*S721)/10000,T721+(X721*Q721)/10000),"Error msg/No rate shown")</f>
        <v>0.002528295</v>
      </c>
      <c r="AC721" s="34"/>
      <c r="AD721" s="34"/>
      <c r="AE721" s="35"/>
      <c r="AF721" s="35"/>
      <c r="AH721" s="36"/>
      <c r="AI721" s="36"/>
      <c r="AJ721" s="36"/>
      <c r="AK721" s="0" t="n">
        <v>3</v>
      </c>
    </row>
    <row r="722" customFormat="false" ht="13.8" hidden="true" customHeight="false" outlineLevel="0" collapsed="false">
      <c r="A722" s="25"/>
      <c r="B722" s="23"/>
      <c r="C722" s="24"/>
      <c r="D722" s="4"/>
      <c r="E722" s="4" t="s">
        <v>172</v>
      </c>
      <c r="F722" s="4"/>
      <c r="G722" s="26" t="s">
        <v>74</v>
      </c>
      <c r="H722" s="26" t="s">
        <v>119</v>
      </c>
      <c r="I722" s="26" t="s">
        <v>91</v>
      </c>
      <c r="J722" s="27" t="s">
        <v>77</v>
      </c>
      <c r="K722" s="28" t="n">
        <v>15</v>
      </c>
      <c r="L722" s="29" t="n">
        <v>0.6875</v>
      </c>
      <c r="M722" s="29" t="n">
        <v>0.597222222222222</v>
      </c>
      <c r="N722" s="26" t="s">
        <v>77</v>
      </c>
      <c r="O722" s="26" t="s">
        <v>78</v>
      </c>
      <c r="P722" s="30" t="n">
        <v>50</v>
      </c>
      <c r="Q722" s="30" t="n">
        <f aca="false">P722*T722</f>
        <v>12.655</v>
      </c>
      <c r="R722" s="30" t="s">
        <v>79</v>
      </c>
      <c r="S722" s="30" t="s">
        <v>79</v>
      </c>
      <c r="T722" s="31" t="n">
        <v>0.2531</v>
      </c>
      <c r="U722" s="31"/>
      <c r="V722" s="31" t="str">
        <f aca="false">_xlfn.CONCAT(H722,"/",G722)</f>
        <v>HUF/ALL</v>
      </c>
      <c r="W722" s="31" t="n">
        <f aca="false">ABS(10000*(U722-T722))</f>
        <v>2531</v>
      </c>
      <c r="X722" s="32" t="n">
        <f aca="false">IF(LEFT(V722,3)=G722,1,-1)</f>
        <v>-1</v>
      </c>
      <c r="Y722" s="31" t="n">
        <f aca="false">IF(O722="Yes",S722-W722,Q722)</f>
        <v>12.655</v>
      </c>
      <c r="Z722" s="32" t="n">
        <f aca="false">Q722*3</f>
        <v>37.965</v>
      </c>
      <c r="AA722" s="33" t="n">
        <f aca="false">IF(O722="Yes",(Z722-S722)*100,(Z722-Q722)*100)</f>
        <v>2531</v>
      </c>
      <c r="AB722" s="34" t="n">
        <f aca="false">IF(ABS(Y722)&lt;Z722,IF(O722="Yes",U722+(X722*S722)/10000,T722+(X722*Q722)/10000),"Error msg/No rate shown")</f>
        <v>0.2518345</v>
      </c>
      <c r="AC722" s="34"/>
      <c r="AD722" s="34"/>
      <c r="AE722" s="35"/>
      <c r="AF722" s="35"/>
      <c r="AH722" s="36"/>
      <c r="AI722" s="36"/>
      <c r="AJ722" s="36"/>
      <c r="AK722" s="0" t="n">
        <v>3</v>
      </c>
    </row>
    <row r="723" customFormat="false" ht="13.8" hidden="true" customHeight="false" outlineLevel="0" collapsed="false">
      <c r="A723" s="25"/>
      <c r="B723" s="23"/>
      <c r="C723" s="24"/>
      <c r="D723" s="4"/>
      <c r="E723" s="4" t="s">
        <v>172</v>
      </c>
      <c r="F723" s="4"/>
      <c r="G723" s="26" t="s">
        <v>80</v>
      </c>
      <c r="H723" s="26" t="s">
        <v>119</v>
      </c>
      <c r="I723" s="26" t="s">
        <v>91</v>
      </c>
      <c r="J723" s="27" t="s">
        <v>77</v>
      </c>
      <c r="K723" s="28" t="n">
        <v>15</v>
      </c>
      <c r="L723" s="29" t="n">
        <v>0.6875</v>
      </c>
      <c r="M723" s="29" t="n">
        <v>0.597222222222222</v>
      </c>
      <c r="N723" s="26" t="s">
        <v>77</v>
      </c>
      <c r="O723" s="26" t="s">
        <v>78</v>
      </c>
      <c r="P723" s="30" t="n">
        <v>50</v>
      </c>
      <c r="Q723" s="30" t="n">
        <f aca="false">P723*T723</f>
        <v>0.1413</v>
      </c>
      <c r="R723" s="30" t="s">
        <v>79</v>
      </c>
      <c r="S723" s="30" t="s">
        <v>79</v>
      </c>
      <c r="T723" s="31" t="n">
        <v>0.002826</v>
      </c>
      <c r="U723" s="31"/>
      <c r="V723" s="31" t="str">
        <f aca="false">_xlfn.CONCAT(H723,"/",G723)</f>
        <v>HUF/AOA</v>
      </c>
      <c r="W723" s="31" t="n">
        <f aca="false">ABS(10000*(U723-T723))</f>
        <v>28.26</v>
      </c>
      <c r="X723" s="32" t="n">
        <f aca="false">IF(LEFT(V723,3)=G723,1,-1)</f>
        <v>-1</v>
      </c>
      <c r="Y723" s="31" t="n">
        <f aca="false">IF(O723="Yes",S723-W723,Q723)</f>
        <v>0.1413</v>
      </c>
      <c r="Z723" s="32" t="n">
        <f aca="false">Q723*3</f>
        <v>0.4239</v>
      </c>
      <c r="AA723" s="33" t="n">
        <f aca="false">IF(O723="Yes",(Z723-S723)*100,(Z723-Q723)*100)</f>
        <v>28.26</v>
      </c>
      <c r="AB723" s="34" t="n">
        <f aca="false">IF(ABS(Y723)&lt;Z723,IF(O723="Yes",U723+(X723*S723)/10000,T723+(X723*Q723)/10000),"Error msg/No rate shown")</f>
        <v>0.00281187</v>
      </c>
      <c r="AC723" s="34"/>
      <c r="AD723" s="34"/>
      <c r="AE723" s="35"/>
      <c r="AF723" s="35"/>
      <c r="AH723" s="36"/>
      <c r="AI723" s="36"/>
      <c r="AJ723" s="36"/>
      <c r="AK723" s="0" t="n">
        <v>3</v>
      </c>
    </row>
    <row r="724" customFormat="false" ht="13.8" hidden="true" customHeight="false" outlineLevel="0" collapsed="false">
      <c r="A724" s="25"/>
      <c r="B724" s="23"/>
      <c r="C724" s="24"/>
      <c r="D724" s="4"/>
      <c r="E724" s="4" t="s">
        <v>173</v>
      </c>
      <c r="F724" s="4"/>
      <c r="G724" s="26" t="s">
        <v>81</v>
      </c>
      <c r="H724" s="26" t="s">
        <v>119</v>
      </c>
      <c r="I724" s="26" t="s">
        <v>91</v>
      </c>
      <c r="J724" s="27" t="s">
        <v>77</v>
      </c>
      <c r="K724" s="28" t="n">
        <v>15</v>
      </c>
      <c r="L724" s="29" t="n">
        <v>0.6875</v>
      </c>
      <c r="M724" s="29" t="n">
        <v>0.597222222222222</v>
      </c>
      <c r="N724" s="26" t="s">
        <v>77</v>
      </c>
      <c r="O724" s="26" t="s">
        <v>78</v>
      </c>
      <c r="P724" s="30" t="n">
        <v>50</v>
      </c>
      <c r="Q724" s="30" t="n">
        <f aca="false">P724*T724</f>
        <v>133.955</v>
      </c>
      <c r="R724" s="30" t="s">
        <v>79</v>
      </c>
      <c r="S724" s="30" t="s">
        <v>79</v>
      </c>
      <c r="T724" s="31" t="n">
        <v>2.6791</v>
      </c>
      <c r="U724" s="31"/>
      <c r="V724" s="31" t="str">
        <f aca="false">_xlfn.CONCAT(H724,"/",G724)</f>
        <v>HUF/ARS</v>
      </c>
      <c r="W724" s="31" t="n">
        <f aca="false">ABS(10000*(U724-T724))</f>
        <v>26791</v>
      </c>
      <c r="X724" s="32" t="n">
        <f aca="false">IF(LEFT(V724,3)=G724,1,-1)</f>
        <v>-1</v>
      </c>
      <c r="Y724" s="31" t="n">
        <f aca="false">IF(O724="Yes",S724-W724,Q724)</f>
        <v>133.955</v>
      </c>
      <c r="Z724" s="32" t="n">
        <f aca="false">Q724*3</f>
        <v>401.865</v>
      </c>
      <c r="AA724" s="33" t="n">
        <f aca="false">IF(O724="Yes",(Z724-S724)*100,(Z724-Q724)*100)</f>
        <v>26791</v>
      </c>
      <c r="AB724" s="34" t="n">
        <f aca="false">IF(ABS(Y724)&lt;Z724,IF(O724="Yes",U724+(X724*S724)/10000,T724+(X724*Q724)/10000),"Error msg/No rate shown")</f>
        <v>2.6657045</v>
      </c>
      <c r="AC724" s="34"/>
      <c r="AD724" s="34"/>
      <c r="AE724" s="35"/>
      <c r="AF724" s="35"/>
      <c r="AH724" s="36"/>
      <c r="AI724" s="36"/>
      <c r="AJ724" s="36"/>
      <c r="AK724" s="0" t="n">
        <v>3</v>
      </c>
    </row>
    <row r="725" customFormat="false" ht="13.8" hidden="true" customHeight="false" outlineLevel="0" collapsed="false">
      <c r="A725" s="25"/>
      <c r="B725" s="23"/>
      <c r="C725" s="24"/>
      <c r="D725" s="4"/>
      <c r="E725" s="4" t="s">
        <v>172</v>
      </c>
      <c r="F725" s="4" t="s">
        <v>82</v>
      </c>
      <c r="G725" s="26" t="s">
        <v>83</v>
      </c>
      <c r="H725" s="26" t="s">
        <v>119</v>
      </c>
      <c r="I725" s="26" t="s">
        <v>91</v>
      </c>
      <c r="J725" s="27" t="s">
        <v>77</v>
      </c>
      <c r="K725" s="28" t="n">
        <v>15</v>
      </c>
      <c r="L725" s="29" t="n">
        <v>0.6875</v>
      </c>
      <c r="M725" s="29" t="n">
        <v>0.597222222222222</v>
      </c>
      <c r="N725" s="26" t="s">
        <v>77</v>
      </c>
      <c r="O725" s="26" t="s">
        <v>78</v>
      </c>
      <c r="P725" s="30" t="n">
        <v>50</v>
      </c>
      <c r="Q725" s="30" t="n">
        <f aca="false">P725*T725</f>
        <v>0.208</v>
      </c>
      <c r="R725" s="30" t="s">
        <v>79</v>
      </c>
      <c r="S725" s="30" t="s">
        <v>79</v>
      </c>
      <c r="T725" s="31" t="n">
        <v>0.00416</v>
      </c>
      <c r="U725" s="31"/>
      <c r="V725" s="31" t="str">
        <f aca="false">_xlfn.CONCAT(H725,"/",G725)</f>
        <v>HUF/AUD</v>
      </c>
      <c r="W725" s="31" t="n">
        <f aca="false">ABS(10000*(U725-T725))</f>
        <v>41.6</v>
      </c>
      <c r="X725" s="32" t="n">
        <f aca="false">IF(LEFT(V725,3)=G725,1,-1)</f>
        <v>-1</v>
      </c>
      <c r="Y725" s="31" t="n">
        <f aca="false">IF(O725="Yes",S725-W725,Q725)</f>
        <v>0.208</v>
      </c>
      <c r="Z725" s="32" t="n">
        <f aca="false">Q725*3</f>
        <v>0.624</v>
      </c>
      <c r="AA725" s="33" t="n">
        <f aca="false">IF(O725="Yes",(Z725-S725)*100,(Z725-Q725)*100)</f>
        <v>41.6</v>
      </c>
      <c r="AB725" s="34" t="n">
        <f aca="false">IF(ABS(Y725)&lt;Z725,IF(O725="Yes",U725+(X725*S725)/10000,T725+(X725*Q725)/10000),"Error msg/No rate shown")</f>
        <v>0.0041392</v>
      </c>
      <c r="AC725" s="34"/>
      <c r="AD725" s="34"/>
      <c r="AE725" s="35"/>
      <c r="AF725" s="35"/>
      <c r="AH725" s="36"/>
      <c r="AI725" s="36"/>
      <c r="AJ725" s="36"/>
      <c r="AK725" s="0" t="n">
        <v>3</v>
      </c>
    </row>
    <row r="726" customFormat="false" ht="13.8" hidden="true" customHeight="false" outlineLevel="0" collapsed="false">
      <c r="A726" s="25"/>
      <c r="B726" s="23"/>
      <c r="C726" s="24"/>
      <c r="D726" s="4"/>
      <c r="E726" s="4" t="s">
        <v>173</v>
      </c>
      <c r="F726" s="4"/>
      <c r="G726" s="26" t="s">
        <v>84</v>
      </c>
      <c r="H726" s="26" t="s">
        <v>119</v>
      </c>
      <c r="I726" s="26" t="s">
        <v>91</v>
      </c>
      <c r="J726" s="27" t="s">
        <v>77</v>
      </c>
      <c r="K726" s="28" t="n">
        <v>15</v>
      </c>
      <c r="L726" s="29" t="n">
        <v>0.6875</v>
      </c>
      <c r="M726" s="29" t="n">
        <v>0.597222222222222</v>
      </c>
      <c r="N726" s="26" t="s">
        <v>77</v>
      </c>
      <c r="O726" s="26" t="s">
        <v>78</v>
      </c>
      <c r="P726" s="30" t="n">
        <v>50</v>
      </c>
      <c r="Q726" s="30" t="n">
        <f aca="false">P726*T726</f>
        <v>0.05325</v>
      </c>
      <c r="R726" s="30" t="s">
        <v>79</v>
      </c>
      <c r="S726" s="30" t="s">
        <v>79</v>
      </c>
      <c r="T726" s="31" t="n">
        <v>0.001065</v>
      </c>
      <c r="U726" s="31"/>
      <c r="V726" s="31" t="str">
        <f aca="false">_xlfn.CONCAT(H726,"/",G726)</f>
        <v>HUF/BHD</v>
      </c>
      <c r="W726" s="31" t="n">
        <f aca="false">ABS(10000*(U726-T726))</f>
        <v>10.65</v>
      </c>
      <c r="X726" s="32" t="n">
        <f aca="false">IF(LEFT(V726,3)=G726,1,-1)</f>
        <v>-1</v>
      </c>
      <c r="Y726" s="31" t="n">
        <f aca="false">IF(O726="Yes",S726-W726,Q726)</f>
        <v>0.05325</v>
      </c>
      <c r="Z726" s="32" t="n">
        <f aca="false">Q726*3</f>
        <v>0.15975</v>
      </c>
      <c r="AA726" s="33" t="n">
        <f aca="false">IF(O726="Yes",(Z726-S726)*100,(Z726-Q726)*100)</f>
        <v>10.65</v>
      </c>
      <c r="AB726" s="34" t="n">
        <f aca="false">IF(ABS(Y726)&lt;Z726,IF(O726="Yes",U726+(X726*S726)/10000,T726+(X726*Q726)/10000),"Error msg/No rate shown")</f>
        <v>0.001059675</v>
      </c>
      <c r="AC726" s="34"/>
      <c r="AD726" s="34"/>
      <c r="AE726" s="35"/>
      <c r="AF726" s="35"/>
      <c r="AH726" s="36"/>
      <c r="AI726" s="36"/>
      <c r="AJ726" s="36"/>
      <c r="AK726" s="0" t="n">
        <v>3</v>
      </c>
    </row>
    <row r="727" customFormat="false" ht="13.8" hidden="true" customHeight="false" outlineLevel="0" collapsed="false">
      <c r="A727" s="25"/>
      <c r="B727" s="23"/>
      <c r="C727" s="24"/>
      <c r="D727" s="4"/>
      <c r="E727" s="4" t="s">
        <v>173</v>
      </c>
      <c r="F727" s="4"/>
      <c r="G727" s="26" t="s">
        <v>85</v>
      </c>
      <c r="H727" s="26" t="s">
        <v>119</v>
      </c>
      <c r="I727" s="26" t="s">
        <v>91</v>
      </c>
      <c r="J727" s="27" t="s">
        <v>77</v>
      </c>
      <c r="K727" s="28" t="n">
        <v>15</v>
      </c>
      <c r="L727" s="29" t="n">
        <v>0.6875</v>
      </c>
      <c r="M727" s="29" t="n">
        <v>0.597222222222222</v>
      </c>
      <c r="N727" s="26" t="s">
        <v>77</v>
      </c>
      <c r="O727" s="26" t="s">
        <v>78</v>
      </c>
      <c r="P727" s="30" t="n">
        <v>50</v>
      </c>
      <c r="Q727" s="30" t="n">
        <f aca="false">P727*T727</f>
        <v>16.775</v>
      </c>
      <c r="R727" s="30" t="s">
        <v>79</v>
      </c>
      <c r="S727" s="30" t="s">
        <v>79</v>
      </c>
      <c r="T727" s="31" t="n">
        <v>0.3355</v>
      </c>
      <c r="U727" s="31"/>
      <c r="V727" s="31" t="str">
        <f aca="false">_xlfn.CONCAT(H727,"/",G727)</f>
        <v>HUF/BDT</v>
      </c>
      <c r="W727" s="31" t="n">
        <f aca="false">ABS(10000*(U727-T727))</f>
        <v>3355</v>
      </c>
      <c r="X727" s="32" t="n">
        <f aca="false">IF(LEFT(V727,3)=G727,1,-1)</f>
        <v>-1</v>
      </c>
      <c r="Y727" s="31" t="n">
        <f aca="false">IF(O727="Yes",S727-W727,Q727)</f>
        <v>16.775</v>
      </c>
      <c r="Z727" s="32" t="n">
        <f aca="false">Q727*3</f>
        <v>50.325</v>
      </c>
      <c r="AA727" s="33" t="n">
        <f aca="false">IF(O727="Yes",(Z727-S727)*100,(Z727-Q727)*100)</f>
        <v>3355</v>
      </c>
      <c r="AB727" s="34" t="n">
        <f aca="false">IF(ABS(Y727)&lt;Z727,IF(O727="Yes",U727+(X727*S727)/10000,T727+(X727*Q727)/10000),"Error msg/No rate shown")</f>
        <v>0.3338225</v>
      </c>
      <c r="AC727" s="34"/>
      <c r="AD727" s="34"/>
      <c r="AE727" s="35"/>
      <c r="AF727" s="35"/>
      <c r="AH727" s="36"/>
      <c r="AI727" s="36"/>
      <c r="AJ727" s="36"/>
      <c r="AK727" s="0" t="n">
        <v>3</v>
      </c>
    </row>
    <row r="728" customFormat="false" ht="13.8" hidden="true" customHeight="false" outlineLevel="0" collapsed="false">
      <c r="A728" s="25"/>
      <c r="B728" s="23"/>
      <c r="C728" s="24"/>
      <c r="D728" s="4"/>
      <c r="E728" s="4" t="s">
        <v>173</v>
      </c>
      <c r="F728" s="4"/>
      <c r="G728" s="26" t="s">
        <v>86</v>
      </c>
      <c r="H728" s="26" t="s">
        <v>119</v>
      </c>
      <c r="I728" s="26" t="s">
        <v>91</v>
      </c>
      <c r="J728" s="27" t="s">
        <v>77</v>
      </c>
      <c r="K728" s="28" t="n">
        <v>15</v>
      </c>
      <c r="L728" s="29" t="n">
        <v>0.6875</v>
      </c>
      <c r="M728" s="29" t="n">
        <v>0.597222222222222</v>
      </c>
      <c r="N728" s="26" t="s">
        <v>77</v>
      </c>
      <c r="O728" s="26" t="s">
        <v>78</v>
      </c>
      <c r="P728" s="30" t="n">
        <v>50</v>
      </c>
      <c r="Q728" s="30" t="n">
        <f aca="false">P728*T728</f>
        <v>1210</v>
      </c>
      <c r="R728" s="30" t="s">
        <v>79</v>
      </c>
      <c r="S728" s="30" t="s">
        <v>79</v>
      </c>
      <c r="T728" s="31" t="n">
        <v>24.2</v>
      </c>
      <c r="U728" s="31"/>
      <c r="V728" s="31" t="str">
        <f aca="false">_xlfn.CONCAT(H728,"/",G728)</f>
        <v>HUF/XOF</v>
      </c>
      <c r="W728" s="31" t="n">
        <f aca="false">ABS(10000*(U728-T728))</f>
        <v>242000</v>
      </c>
      <c r="X728" s="32" t="n">
        <f aca="false">IF(LEFT(V728,3)=G728,1,-1)</f>
        <v>-1</v>
      </c>
      <c r="Y728" s="31" t="n">
        <f aca="false">IF(O728="Yes",S728-W728,Q728)</f>
        <v>1210</v>
      </c>
      <c r="Z728" s="32" t="n">
        <f aca="false">Q728*3</f>
        <v>3630</v>
      </c>
      <c r="AA728" s="33" t="n">
        <f aca="false">IF(O728="Yes",(Z728-S728)*100,(Z728-Q728)*100)</f>
        <v>242000</v>
      </c>
      <c r="AB728" s="34" t="n">
        <f aca="false">IF(ABS(Y728)&lt;Z728,IF(O728="Yes",U728+(X728*S728)/10000,T728+(X728*Q728)/10000),"Error msg/No rate shown")</f>
        <v>24.079</v>
      </c>
      <c r="AC728" s="34"/>
      <c r="AD728" s="34"/>
      <c r="AE728" s="35"/>
      <c r="AF728" s="35"/>
      <c r="AH728" s="36"/>
      <c r="AI728" s="36"/>
      <c r="AJ728" s="36"/>
      <c r="AK728" s="0" t="n">
        <v>3</v>
      </c>
    </row>
    <row r="729" customFormat="false" ht="13.8" hidden="true" customHeight="false" outlineLevel="0" collapsed="false">
      <c r="A729" s="25"/>
      <c r="B729" s="23"/>
      <c r="C729" s="24"/>
      <c r="D729" s="4"/>
      <c r="E729" s="4" t="s">
        <v>173</v>
      </c>
      <c r="F729" s="4"/>
      <c r="G729" s="26" t="s">
        <v>87</v>
      </c>
      <c r="H729" s="26" t="s">
        <v>119</v>
      </c>
      <c r="I729" s="26" t="s">
        <v>91</v>
      </c>
      <c r="J729" s="27" t="s">
        <v>77</v>
      </c>
      <c r="K729" s="28" t="n">
        <v>15</v>
      </c>
      <c r="L729" s="29" t="n">
        <v>0.6875</v>
      </c>
      <c r="M729" s="29" t="n">
        <v>0.597222222222222</v>
      </c>
      <c r="N729" s="26" t="s">
        <v>77</v>
      </c>
      <c r="O729" s="26" t="s">
        <v>78</v>
      </c>
      <c r="P729" s="30" t="n">
        <v>50</v>
      </c>
      <c r="Q729" s="30" t="n">
        <f aca="false">P729*T729</f>
        <v>0.969</v>
      </c>
      <c r="R729" s="30" t="s">
        <v>79</v>
      </c>
      <c r="S729" s="30" t="s">
        <v>79</v>
      </c>
      <c r="T729" s="31" t="n">
        <v>0.01938</v>
      </c>
      <c r="U729" s="31"/>
      <c r="V729" s="31" t="str">
        <f aca="false">_xlfn.CONCAT(H729,"/",G729)</f>
        <v>HUF/BOB</v>
      </c>
      <c r="W729" s="31" t="n">
        <f aca="false">ABS(10000*(U729-T729))</f>
        <v>193.8</v>
      </c>
      <c r="X729" s="32" t="n">
        <f aca="false">IF(LEFT(V729,3)=G729,1,-1)</f>
        <v>-1</v>
      </c>
      <c r="Y729" s="31" t="n">
        <f aca="false">IF(O729="Yes",S729-W729,Q729)</f>
        <v>0.969</v>
      </c>
      <c r="Z729" s="32" t="n">
        <f aca="false">Q729*3</f>
        <v>2.907</v>
      </c>
      <c r="AA729" s="33" t="n">
        <f aca="false">IF(O729="Yes",(Z729-S729)*100,(Z729-Q729)*100)</f>
        <v>193.8</v>
      </c>
      <c r="AB729" s="34" t="n">
        <f aca="false">IF(ABS(Y729)&lt;Z729,IF(O729="Yes",U729+(X729*S729)/10000,T729+(X729*Q729)/10000),"Error msg/No rate shown")</f>
        <v>0.0192831</v>
      </c>
      <c r="AC729" s="34"/>
      <c r="AD729" s="34"/>
      <c r="AE729" s="35"/>
      <c r="AF729" s="35"/>
      <c r="AH729" s="36"/>
      <c r="AI729" s="36"/>
      <c r="AJ729" s="36"/>
      <c r="AK729" s="0" t="n">
        <v>3</v>
      </c>
    </row>
    <row r="730" customFormat="false" ht="13.8" hidden="true" customHeight="false" outlineLevel="0" collapsed="false">
      <c r="A730" s="25"/>
      <c r="B730" s="23"/>
      <c r="C730" s="24"/>
      <c r="D730" s="4"/>
      <c r="E730" s="4" t="s">
        <v>174</v>
      </c>
      <c r="F730" s="4" t="s">
        <v>82</v>
      </c>
      <c r="G730" s="26" t="s">
        <v>89</v>
      </c>
      <c r="H730" s="26" t="s">
        <v>119</v>
      </c>
      <c r="I730" s="26" t="s">
        <v>91</v>
      </c>
      <c r="J730" s="27" t="s">
        <v>77</v>
      </c>
      <c r="K730" s="28" t="n">
        <v>15</v>
      </c>
      <c r="L730" s="29" t="n">
        <v>0.6875</v>
      </c>
      <c r="M730" s="29" t="n">
        <v>0.597222222222222</v>
      </c>
      <c r="N730" s="26" t="s">
        <v>77</v>
      </c>
      <c r="O730" s="26" t="s">
        <v>78</v>
      </c>
      <c r="P730" s="30" t="n">
        <v>50</v>
      </c>
      <c r="Q730" s="30" t="n">
        <f aca="false">P730*T730</f>
        <v>0.1413</v>
      </c>
      <c r="R730" s="30" t="s">
        <v>79</v>
      </c>
      <c r="S730" s="30" t="s">
        <v>79</v>
      </c>
      <c r="T730" s="31" t="n">
        <v>0.002826</v>
      </c>
      <c r="U730" s="31"/>
      <c r="V730" s="31" t="str">
        <f aca="false">_xlfn.CONCAT(H730,"/",G730)</f>
        <v>HUF/USD</v>
      </c>
      <c r="W730" s="31" t="n">
        <f aca="false">ABS(10000*(U730-T730))</f>
        <v>28.26</v>
      </c>
      <c r="X730" s="32" t="n">
        <f aca="false">IF(LEFT(V730,3)=G730,1,-1)</f>
        <v>-1</v>
      </c>
      <c r="Y730" s="31" t="n">
        <f aca="false">IF(O730="Yes",S730-W730,Q730)</f>
        <v>0.1413</v>
      </c>
      <c r="Z730" s="32" t="n">
        <f aca="false">Q730*3</f>
        <v>0.4239</v>
      </c>
      <c r="AA730" s="33" t="n">
        <f aca="false">IF(O730="Yes",(Z730-S730)*100,(Z730-Q730)*100)</f>
        <v>28.26</v>
      </c>
      <c r="AB730" s="34" t="n">
        <f aca="false">IF(ABS(Y730)&lt;Z730,IF(O730="Yes",U730+(X730*S730)/10000,T730+(X730*Q730)/10000),"Error msg/No rate shown")</f>
        <v>0.00281187</v>
      </c>
      <c r="AC730" s="34"/>
      <c r="AD730" s="34"/>
      <c r="AE730" s="35"/>
      <c r="AF730" s="35"/>
      <c r="AH730" s="36"/>
      <c r="AI730" s="36"/>
      <c r="AJ730" s="36"/>
      <c r="AK730" s="0" t="n">
        <v>3</v>
      </c>
    </row>
    <row r="731" customFormat="false" ht="13.8" hidden="true" customHeight="false" outlineLevel="0" collapsed="false">
      <c r="A731" s="25"/>
      <c r="B731" s="23"/>
      <c r="C731" s="24"/>
      <c r="D731" s="4"/>
      <c r="E731" s="4" t="s">
        <v>173</v>
      </c>
      <c r="F731" s="4"/>
      <c r="G731" s="26" t="s">
        <v>90</v>
      </c>
      <c r="H731" s="26" t="s">
        <v>119</v>
      </c>
      <c r="I731" s="26" t="s">
        <v>91</v>
      </c>
      <c r="J731" s="27" t="s">
        <v>77</v>
      </c>
      <c r="K731" s="28" t="n">
        <v>15</v>
      </c>
      <c r="L731" s="29" t="n">
        <v>0.6875</v>
      </c>
      <c r="M731" s="29" t="n">
        <v>0.597222222222222</v>
      </c>
      <c r="N731" s="26" t="s">
        <v>77</v>
      </c>
      <c r="O731" s="26" t="s">
        <v>78</v>
      </c>
      <c r="P731" s="30" t="n">
        <v>50</v>
      </c>
      <c r="Q731" s="30" t="n">
        <f aca="false">P731*T731</f>
        <v>0.2484</v>
      </c>
      <c r="R731" s="30" t="s">
        <v>79</v>
      </c>
      <c r="S731" s="30" t="s">
        <v>79</v>
      </c>
      <c r="T731" s="31" t="n">
        <v>0.004968</v>
      </c>
      <c r="U731" s="31"/>
      <c r="V731" s="31" t="str">
        <f aca="false">_xlfn.CONCAT(H731,"/",G731)</f>
        <v>HUF/BAM</v>
      </c>
      <c r="W731" s="31" t="n">
        <f aca="false">ABS(10000*(U731-T731))</f>
        <v>49.68</v>
      </c>
      <c r="X731" s="32" t="n">
        <f aca="false">IF(LEFT(V731,3)=G731,1,-1)</f>
        <v>-1</v>
      </c>
      <c r="Y731" s="31" t="n">
        <f aca="false">IF(O731="Yes",S731-W731,Q731)</f>
        <v>0.2484</v>
      </c>
      <c r="Z731" s="32" t="n">
        <f aca="false">Q731*3</f>
        <v>0.7452</v>
      </c>
      <c r="AA731" s="33" t="n">
        <f aca="false">IF(O731="Yes",(Z731-S731)*100,(Z731-Q731)*100)</f>
        <v>49.68</v>
      </c>
      <c r="AB731" s="34" t="n">
        <f aca="false">IF(ABS(Y731)&lt;Z731,IF(O731="Yes",U731+(X731*S731)/10000,T731+(X731*Q731)/10000),"Error msg/No rate shown")</f>
        <v>0.00494316</v>
      </c>
      <c r="AC731" s="34"/>
      <c r="AD731" s="34"/>
      <c r="AE731" s="35"/>
      <c r="AF731" s="35"/>
      <c r="AH731" s="36"/>
      <c r="AI731" s="36"/>
      <c r="AJ731" s="36"/>
      <c r="AK731" s="0" t="n">
        <v>3</v>
      </c>
    </row>
    <row r="732" customFormat="false" ht="13.8" hidden="true" customHeight="false" outlineLevel="0" collapsed="false">
      <c r="A732" s="25"/>
      <c r="B732" s="23"/>
      <c r="C732" s="24"/>
      <c r="D732" s="4"/>
      <c r="E732" s="4" t="s">
        <v>173</v>
      </c>
      <c r="F732" s="4"/>
      <c r="G732" s="26" t="s">
        <v>92</v>
      </c>
      <c r="H732" s="26" t="s">
        <v>119</v>
      </c>
      <c r="I732" s="26" t="s">
        <v>91</v>
      </c>
      <c r="J732" s="27" t="s">
        <v>77</v>
      </c>
      <c r="K732" s="28" t="n">
        <v>15</v>
      </c>
      <c r="L732" s="29" t="n">
        <v>0.6875</v>
      </c>
      <c r="M732" s="29" t="n">
        <v>0.597222222222222</v>
      </c>
      <c r="N732" s="26" t="s">
        <v>77</v>
      </c>
      <c r="O732" s="26" t="s">
        <v>78</v>
      </c>
      <c r="P732" s="30" t="n">
        <v>50</v>
      </c>
      <c r="Q732" s="30" t="n">
        <f aca="false">P732*T732</f>
        <v>1.8765</v>
      </c>
      <c r="R732" s="30" t="s">
        <v>79</v>
      </c>
      <c r="S732" s="30" t="s">
        <v>79</v>
      </c>
      <c r="T732" s="31" t="n">
        <v>0.03753</v>
      </c>
      <c r="U732" s="31"/>
      <c r="V732" s="31" t="str">
        <f aca="false">_xlfn.CONCAT(H732,"/",G732)</f>
        <v>HUF/BWP</v>
      </c>
      <c r="W732" s="31" t="n">
        <f aca="false">ABS(10000*(U732-T732))</f>
        <v>375.3</v>
      </c>
      <c r="X732" s="32" t="n">
        <f aca="false">IF(LEFT(V732,3)=G732,1,-1)</f>
        <v>-1</v>
      </c>
      <c r="Y732" s="31" t="n">
        <f aca="false">IF(O732="Yes",S732-W732,Q732)</f>
        <v>1.8765</v>
      </c>
      <c r="Z732" s="32" t="n">
        <f aca="false">Q732*3</f>
        <v>5.6295</v>
      </c>
      <c r="AA732" s="33" t="n">
        <f aca="false">IF(O732="Yes",(Z732-S732)*100,(Z732-Q732)*100)</f>
        <v>375.3</v>
      </c>
      <c r="AB732" s="34" t="n">
        <f aca="false">IF(ABS(Y732)&lt;Z732,IF(O732="Yes",U732+(X732*S732)/10000,T732+(X732*Q732)/10000),"Error msg/No rate shown")</f>
        <v>0.03734235</v>
      </c>
      <c r="AC732" s="34"/>
      <c r="AD732" s="34"/>
      <c r="AE732" s="35"/>
      <c r="AF732" s="35"/>
      <c r="AH732" s="36"/>
      <c r="AI732" s="36"/>
      <c r="AJ732" s="36"/>
      <c r="AK732" s="0" t="n">
        <v>3</v>
      </c>
    </row>
    <row r="733" customFormat="false" ht="13.8" hidden="true" customHeight="false" outlineLevel="0" collapsed="false">
      <c r="A733" s="25"/>
      <c r="B733" s="23"/>
      <c r="C733" s="24"/>
      <c r="D733" s="4"/>
      <c r="E733" s="4" t="s">
        <v>173</v>
      </c>
      <c r="F733" s="4"/>
      <c r="G733" s="26" t="s">
        <v>93</v>
      </c>
      <c r="H733" s="26" t="s">
        <v>119</v>
      </c>
      <c r="I733" s="26" t="s">
        <v>91</v>
      </c>
      <c r="J733" s="27" t="s">
        <v>77</v>
      </c>
      <c r="K733" s="28" t="n">
        <v>15</v>
      </c>
      <c r="L733" s="29" t="n">
        <v>0.6875</v>
      </c>
      <c r="M733" s="29" t="n">
        <v>0.597222222222222</v>
      </c>
      <c r="N733" s="26" t="s">
        <v>77</v>
      </c>
      <c r="O733" s="26" t="s">
        <v>78</v>
      </c>
      <c r="P733" s="30" t="n">
        <v>50</v>
      </c>
      <c r="Q733" s="30" t="n">
        <f aca="false">P733*T733</f>
        <v>0.786</v>
      </c>
      <c r="R733" s="30" t="s">
        <v>79</v>
      </c>
      <c r="S733" s="30" t="s">
        <v>79</v>
      </c>
      <c r="T733" s="31" t="n">
        <v>0.01572</v>
      </c>
      <c r="U733" s="31"/>
      <c r="V733" s="31" t="str">
        <f aca="false">_xlfn.CONCAT(H733,"/",G733)</f>
        <v>HUF/BRL</v>
      </c>
      <c r="W733" s="31" t="n">
        <f aca="false">ABS(10000*(U733-T733))</f>
        <v>157.2</v>
      </c>
      <c r="X733" s="32" t="n">
        <f aca="false">IF(LEFT(V733,3)=G733,1,-1)</f>
        <v>-1</v>
      </c>
      <c r="Y733" s="31" t="n">
        <f aca="false">IF(O733="Yes",S733-W733,Q733)</f>
        <v>0.786</v>
      </c>
      <c r="Z733" s="32" t="n">
        <f aca="false">Q733*3</f>
        <v>2.358</v>
      </c>
      <c r="AA733" s="33" t="n">
        <f aca="false">IF(O733="Yes",(Z733-S733)*100,(Z733-Q733)*100)</f>
        <v>157.2</v>
      </c>
      <c r="AB733" s="34" t="n">
        <f aca="false">IF(ABS(Y733)&lt;Z733,IF(O733="Yes",U733+(X733*S733)/10000,T733+(X733*Q733)/10000),"Error msg/No rate shown")</f>
        <v>0.0156414</v>
      </c>
      <c r="AC733" s="34"/>
      <c r="AD733" s="34"/>
      <c r="AE733" s="35"/>
      <c r="AF733" s="35"/>
      <c r="AH733" s="36"/>
      <c r="AI733" s="36"/>
      <c r="AJ733" s="36"/>
      <c r="AK733" s="0" t="n">
        <v>3</v>
      </c>
    </row>
    <row r="734" customFormat="false" ht="13.8" hidden="true" customHeight="false" outlineLevel="0" collapsed="false">
      <c r="A734" s="25"/>
      <c r="B734" s="23"/>
      <c r="C734" s="24"/>
      <c r="D734" s="4"/>
      <c r="E734" s="4" t="s">
        <v>173</v>
      </c>
      <c r="F734" s="4"/>
      <c r="G734" s="26" t="s">
        <v>94</v>
      </c>
      <c r="H734" s="26" t="s">
        <v>119</v>
      </c>
      <c r="I734" s="26" t="s">
        <v>91</v>
      </c>
      <c r="J734" s="27" t="s">
        <v>77</v>
      </c>
      <c r="K734" s="28" t="n">
        <v>15</v>
      </c>
      <c r="L734" s="29" t="n">
        <v>0.6875</v>
      </c>
      <c r="M734" s="29" t="n">
        <v>0.597222222222222</v>
      </c>
      <c r="N734" s="26" t="s">
        <v>77</v>
      </c>
      <c r="O734" s="26" t="s">
        <v>78</v>
      </c>
      <c r="P734" s="30" t="n">
        <v>50</v>
      </c>
      <c r="Q734" s="30" t="n">
        <f aca="false">P734*T734</f>
        <v>0.2485</v>
      </c>
      <c r="R734" s="30" t="s">
        <v>79</v>
      </c>
      <c r="S734" s="30" t="s">
        <v>79</v>
      </c>
      <c r="T734" s="31" t="n">
        <v>0.00497</v>
      </c>
      <c r="U734" s="31"/>
      <c r="V734" s="31" t="str">
        <f aca="false">_xlfn.CONCAT(H734,"/",G734)</f>
        <v>HUF/BGN</v>
      </c>
      <c r="W734" s="31" t="n">
        <f aca="false">ABS(10000*(U734-T734))</f>
        <v>49.7</v>
      </c>
      <c r="X734" s="32" t="n">
        <f aca="false">IF(LEFT(V734,3)=G734,1,-1)</f>
        <v>-1</v>
      </c>
      <c r="Y734" s="31" t="n">
        <f aca="false">IF(O734="Yes",S734-W734,Q734)</f>
        <v>0.2485</v>
      </c>
      <c r="Z734" s="32" t="n">
        <f aca="false">Q734*3</f>
        <v>0.7455</v>
      </c>
      <c r="AA734" s="33" t="n">
        <f aca="false">IF(O734="Yes",(Z734-S734)*100,(Z734-Q734)*100)</f>
        <v>49.7</v>
      </c>
      <c r="AB734" s="34" t="n">
        <f aca="false">IF(ABS(Y734)&lt;Z734,IF(O734="Yes",U734+(X734*S734)/10000,T734+(X734*Q734)/10000),"Error msg/No rate shown")</f>
        <v>0.00494515</v>
      </c>
      <c r="AC734" s="34"/>
      <c r="AD734" s="34"/>
      <c r="AE734" s="35"/>
      <c r="AF734" s="35"/>
      <c r="AH734" s="36"/>
      <c r="AI734" s="36"/>
      <c r="AJ734" s="36"/>
      <c r="AK734" s="0" t="n">
        <v>3</v>
      </c>
    </row>
    <row r="735" customFormat="false" ht="13.8" hidden="true" customHeight="false" outlineLevel="0" collapsed="false">
      <c r="A735" s="25"/>
      <c r="B735" s="23"/>
      <c r="C735" s="24"/>
      <c r="D735" s="4"/>
      <c r="E735" s="4" t="s">
        <v>173</v>
      </c>
      <c r="F735" s="4"/>
      <c r="G735" s="26" t="s">
        <v>95</v>
      </c>
      <c r="H735" s="26" t="s">
        <v>119</v>
      </c>
      <c r="I735" s="26" t="s">
        <v>91</v>
      </c>
      <c r="J735" s="27" t="s">
        <v>77</v>
      </c>
      <c r="K735" s="28" t="n">
        <v>15</v>
      </c>
      <c r="L735" s="29" t="n">
        <v>0.6875</v>
      </c>
      <c r="M735" s="29" t="n">
        <v>0.597222222222222</v>
      </c>
      <c r="N735" s="26" t="s">
        <v>77</v>
      </c>
      <c r="O735" s="26" t="s">
        <v>78</v>
      </c>
      <c r="P735" s="30" t="n">
        <v>50</v>
      </c>
      <c r="Q735" s="30" t="n">
        <f aca="false">P735*T735</f>
        <v>572</v>
      </c>
      <c r="R735" s="30" t="s">
        <v>79</v>
      </c>
      <c r="S735" s="30" t="s">
        <v>79</v>
      </c>
      <c r="T735" s="31" t="n">
        <v>11.44</v>
      </c>
      <c r="U735" s="31"/>
      <c r="V735" s="31" t="str">
        <f aca="false">_xlfn.CONCAT(H735,"/",G735)</f>
        <v>HUF/KHR</v>
      </c>
      <c r="W735" s="31" t="n">
        <f aca="false">ABS(10000*(U735-T735))</f>
        <v>114400</v>
      </c>
      <c r="X735" s="32" t="n">
        <f aca="false">IF(LEFT(V735,3)=G735,1,-1)</f>
        <v>-1</v>
      </c>
      <c r="Y735" s="31" t="n">
        <f aca="false">IF(O735="Yes",S735-W735,Q735)</f>
        <v>572</v>
      </c>
      <c r="Z735" s="32" t="n">
        <f aca="false">Q735*3</f>
        <v>1716</v>
      </c>
      <c r="AA735" s="33" t="n">
        <f aca="false">IF(O735="Yes",(Z735-S735)*100,(Z735-Q735)*100)</f>
        <v>114400</v>
      </c>
      <c r="AB735" s="34" t="n">
        <f aca="false">IF(ABS(Y735)&lt;Z735,IF(O735="Yes",U735+(X735*S735)/10000,T735+(X735*Q735)/10000),"Error msg/No rate shown")</f>
        <v>11.3828</v>
      </c>
      <c r="AC735" s="34"/>
      <c r="AD735" s="34"/>
      <c r="AE735" s="35"/>
      <c r="AF735" s="35"/>
      <c r="AH735" s="36"/>
      <c r="AI735" s="36"/>
      <c r="AJ735" s="36"/>
      <c r="AK735" s="0" t="n">
        <v>3</v>
      </c>
    </row>
    <row r="736" customFormat="false" ht="13.8" hidden="true" customHeight="false" outlineLevel="0" collapsed="false">
      <c r="A736" s="25"/>
      <c r="B736" s="23"/>
      <c r="C736" s="24"/>
      <c r="D736" s="4"/>
      <c r="E736" s="4" t="s">
        <v>173</v>
      </c>
      <c r="F736" s="4"/>
      <c r="G736" s="26" t="s">
        <v>96</v>
      </c>
      <c r="H736" s="26" t="s">
        <v>119</v>
      </c>
      <c r="I736" s="26" t="s">
        <v>91</v>
      </c>
      <c r="J736" s="27" t="s">
        <v>77</v>
      </c>
      <c r="K736" s="28" t="n">
        <v>15</v>
      </c>
      <c r="L736" s="29" t="n">
        <v>0.6875</v>
      </c>
      <c r="M736" s="29" t="n">
        <v>0.597222222222222</v>
      </c>
      <c r="N736" s="26" t="s">
        <v>77</v>
      </c>
      <c r="O736" s="26" t="s">
        <v>78</v>
      </c>
      <c r="P736" s="30" t="n">
        <v>50</v>
      </c>
      <c r="Q736" s="30" t="n">
        <f aca="false">P736*T736</f>
        <v>83.32</v>
      </c>
      <c r="R736" s="30" t="s">
        <v>79</v>
      </c>
      <c r="S736" s="30" t="s">
        <v>79</v>
      </c>
      <c r="T736" s="31" t="n">
        <v>1.6664</v>
      </c>
      <c r="U736" s="31"/>
      <c r="V736" s="31" t="str">
        <f aca="false">_xlfn.CONCAT(H736,"/",G736)</f>
        <v>HUF/XAF</v>
      </c>
      <c r="W736" s="31" t="n">
        <f aca="false">ABS(10000*(U736-T736))</f>
        <v>16664</v>
      </c>
      <c r="X736" s="32" t="n">
        <f aca="false">IF(LEFT(V736,3)=G736,1,-1)</f>
        <v>-1</v>
      </c>
      <c r="Y736" s="31" t="n">
        <f aca="false">IF(O736="Yes",S736-W736,Q736)</f>
        <v>83.32</v>
      </c>
      <c r="Z736" s="32" t="n">
        <f aca="false">Q736*3</f>
        <v>249.96</v>
      </c>
      <c r="AA736" s="33" t="n">
        <f aca="false">IF(O736="Yes",(Z736-S736)*100,(Z736-Q736)*100)</f>
        <v>16664</v>
      </c>
      <c r="AB736" s="34" t="n">
        <f aca="false">IF(ABS(Y736)&lt;Z736,IF(O736="Yes",U736+(X736*S736)/10000,T736+(X736*Q736)/10000),"Error msg/No rate shown")</f>
        <v>1.658068</v>
      </c>
      <c r="AC736" s="34"/>
      <c r="AD736" s="34"/>
      <c r="AE736" s="35"/>
      <c r="AF736" s="35"/>
      <c r="AH736" s="36"/>
      <c r="AI736" s="36"/>
      <c r="AJ736" s="36"/>
      <c r="AK736" s="0" t="n">
        <v>3</v>
      </c>
    </row>
    <row r="737" customFormat="false" ht="13.8" hidden="true" customHeight="false" outlineLevel="0" collapsed="false">
      <c r="A737" s="25"/>
      <c r="B737" s="23"/>
      <c r="C737" s="24"/>
      <c r="D737" s="4"/>
      <c r="E737" s="4" t="s">
        <v>172</v>
      </c>
      <c r="F737" s="4" t="s">
        <v>82</v>
      </c>
      <c r="G737" s="26" t="s">
        <v>97</v>
      </c>
      <c r="H737" s="26" t="s">
        <v>119</v>
      </c>
      <c r="I737" s="26" t="s">
        <v>91</v>
      </c>
      <c r="J737" s="27" t="s">
        <v>77</v>
      </c>
      <c r="K737" s="28" t="n">
        <v>15</v>
      </c>
      <c r="L737" s="29" t="n">
        <v>0.6875</v>
      </c>
      <c r="M737" s="29" t="n">
        <v>0.597222222222222</v>
      </c>
      <c r="N737" s="26" t="s">
        <v>77</v>
      </c>
      <c r="O737" s="26" t="s">
        <v>78</v>
      </c>
      <c r="P737" s="30" t="n">
        <v>50</v>
      </c>
      <c r="Q737" s="30" t="n">
        <f aca="false">P737*T737</f>
        <v>0.1905</v>
      </c>
      <c r="R737" s="30" t="s">
        <v>79</v>
      </c>
      <c r="S737" s="30" t="s">
        <v>79</v>
      </c>
      <c r="T737" s="31" t="n">
        <v>0.00381</v>
      </c>
      <c r="U737" s="31"/>
      <c r="V737" s="31" t="str">
        <f aca="false">_xlfn.CONCAT(H737,"/",G737)</f>
        <v>HUF/CAD</v>
      </c>
      <c r="W737" s="31" t="n">
        <f aca="false">ABS(10000*(U737-T737))</f>
        <v>38.1</v>
      </c>
      <c r="X737" s="32" t="n">
        <f aca="false">IF(LEFT(V737,3)=G737,1,-1)</f>
        <v>-1</v>
      </c>
      <c r="Y737" s="31" t="n">
        <f aca="false">IF(O737="Yes",S737-W737,Q737)</f>
        <v>0.1905</v>
      </c>
      <c r="Z737" s="32" t="n">
        <f aca="false">Q737*3</f>
        <v>0.5715</v>
      </c>
      <c r="AA737" s="33" t="n">
        <f aca="false">IF(O737="Yes",(Z737-S737)*100,(Z737-Q737)*100)</f>
        <v>38.1</v>
      </c>
      <c r="AB737" s="34" t="n">
        <f aca="false">IF(ABS(Y737)&lt;Z737,IF(O737="Yes",U737+(X737*S737)/10000,T737+(X737*Q737)/10000),"Error msg/No rate shown")</f>
        <v>0.00379095</v>
      </c>
      <c r="AC737" s="34"/>
      <c r="AD737" s="34"/>
      <c r="AE737" s="35"/>
      <c r="AF737" s="35"/>
      <c r="AH737" s="36"/>
      <c r="AI737" s="36"/>
      <c r="AJ737" s="36"/>
      <c r="AK737" s="0" t="n">
        <v>3</v>
      </c>
    </row>
    <row r="738" customFormat="false" ht="13.8" hidden="true" customHeight="false" outlineLevel="0" collapsed="false">
      <c r="A738" s="25"/>
      <c r="B738" s="23"/>
      <c r="C738" s="24"/>
      <c r="D738" s="4"/>
      <c r="E738" s="4" t="s">
        <v>173</v>
      </c>
      <c r="F738" s="4"/>
      <c r="G738" s="26" t="s">
        <v>98</v>
      </c>
      <c r="H738" s="26" t="s">
        <v>119</v>
      </c>
      <c r="I738" s="26" t="s">
        <v>91</v>
      </c>
      <c r="J738" s="27" t="s">
        <v>77</v>
      </c>
      <c r="K738" s="28" t="n">
        <v>15</v>
      </c>
      <c r="L738" s="29" t="n">
        <v>0.6875</v>
      </c>
      <c r="M738" s="29" t="n">
        <v>0.597222222222222</v>
      </c>
      <c r="N738" s="26" t="s">
        <v>77</v>
      </c>
      <c r="O738" s="26" t="s">
        <v>78</v>
      </c>
      <c r="P738" s="30" t="n">
        <v>50</v>
      </c>
      <c r="Q738" s="30" t="n">
        <f aca="false">P738*T738</f>
        <v>14.005</v>
      </c>
      <c r="R738" s="30" t="s">
        <v>79</v>
      </c>
      <c r="S738" s="30" t="s">
        <v>79</v>
      </c>
      <c r="T738" s="31" t="n">
        <v>0.2801</v>
      </c>
      <c r="U738" s="31"/>
      <c r="V738" s="31" t="str">
        <f aca="false">_xlfn.CONCAT(H738,"/",G738)</f>
        <v>HUF/CVE</v>
      </c>
      <c r="W738" s="31" t="n">
        <f aca="false">ABS(10000*(U738-T738))</f>
        <v>2801</v>
      </c>
      <c r="X738" s="32" t="n">
        <f aca="false">IF(LEFT(V738,3)=G738,1,-1)</f>
        <v>-1</v>
      </c>
      <c r="Y738" s="31" t="n">
        <f aca="false">IF(O738="Yes",S738-W738,Q738)</f>
        <v>14.005</v>
      </c>
      <c r="Z738" s="32" t="n">
        <f aca="false">Q738*3</f>
        <v>42.015</v>
      </c>
      <c r="AA738" s="33" t="n">
        <f aca="false">IF(O738="Yes",(Z738-S738)*100,(Z738-Q738)*100)</f>
        <v>2801</v>
      </c>
      <c r="AB738" s="34" t="n">
        <f aca="false">IF(ABS(Y738)&lt;Z738,IF(O738="Yes",U738+(X738*S738)/10000,T738+(X738*Q738)/10000),"Error msg/No rate shown")</f>
        <v>0.2786995</v>
      </c>
      <c r="AC738" s="34"/>
      <c r="AD738" s="34"/>
      <c r="AE738" s="35"/>
      <c r="AF738" s="35"/>
      <c r="AH738" s="36"/>
      <c r="AI738" s="36"/>
      <c r="AJ738" s="36"/>
      <c r="AK738" s="0" t="n">
        <v>3</v>
      </c>
    </row>
    <row r="739" customFormat="false" ht="13.8" hidden="true" customHeight="false" outlineLevel="0" collapsed="false">
      <c r="A739" s="25"/>
      <c r="B739" s="23"/>
      <c r="C739" s="24"/>
      <c r="D739" s="4"/>
      <c r="E739" s="4" t="s">
        <v>173</v>
      </c>
      <c r="F739" s="4"/>
      <c r="G739" s="26" t="s">
        <v>99</v>
      </c>
      <c r="H739" s="26" t="s">
        <v>119</v>
      </c>
      <c r="I739" s="26" t="s">
        <v>91</v>
      </c>
      <c r="J739" s="27" t="s">
        <v>77</v>
      </c>
      <c r="K739" s="28" t="n">
        <v>15</v>
      </c>
      <c r="L739" s="29" t="n">
        <v>0.6875</v>
      </c>
      <c r="M739" s="29" t="n">
        <v>0.597222222222222</v>
      </c>
      <c r="N739" s="26" t="s">
        <v>77</v>
      </c>
      <c r="O739" s="26" t="s">
        <v>78</v>
      </c>
      <c r="P739" s="30" t="n">
        <v>50</v>
      </c>
      <c r="Q739" s="30" t="n">
        <f aca="false">P739*T739</f>
        <v>128.945</v>
      </c>
      <c r="R739" s="30" t="s">
        <v>79</v>
      </c>
      <c r="S739" s="30" t="s">
        <v>79</v>
      </c>
      <c r="T739" s="31" t="n">
        <v>2.5789</v>
      </c>
      <c r="U739" s="31"/>
      <c r="V739" s="31" t="str">
        <f aca="false">_xlfn.CONCAT(H739,"/",G739)</f>
        <v>HUF/CLP</v>
      </c>
      <c r="W739" s="31" t="n">
        <f aca="false">ABS(10000*(U739-T739))</f>
        <v>25789</v>
      </c>
      <c r="X739" s="32" t="n">
        <f aca="false">IF(LEFT(V739,3)=G739,1,-1)</f>
        <v>-1</v>
      </c>
      <c r="Y739" s="31" t="n">
        <f aca="false">IF(O739="Yes",S739-W739,Q739)</f>
        <v>128.945</v>
      </c>
      <c r="Z739" s="32" t="n">
        <f aca="false">Q739*3</f>
        <v>386.835</v>
      </c>
      <c r="AA739" s="33" t="n">
        <f aca="false">IF(O739="Yes",(Z739-S739)*100,(Z739-Q739)*100)</f>
        <v>25789</v>
      </c>
      <c r="AB739" s="34" t="n">
        <f aca="false">IF(ABS(Y739)&lt;Z739,IF(O739="Yes",U739+(X739*S739)/10000,T739+(X739*Q739)/10000),"Error msg/No rate shown")</f>
        <v>2.5660055</v>
      </c>
      <c r="AC739" s="34"/>
      <c r="AD739" s="34"/>
      <c r="AE739" s="35"/>
      <c r="AF739" s="35"/>
      <c r="AH739" s="36"/>
      <c r="AI739" s="36"/>
      <c r="AJ739" s="36"/>
      <c r="AK739" s="0" t="n">
        <v>3</v>
      </c>
    </row>
    <row r="740" customFormat="false" ht="13.8" hidden="true" customHeight="false" outlineLevel="0" collapsed="false">
      <c r="A740" s="25"/>
      <c r="B740" s="23"/>
      <c r="C740" s="24"/>
      <c r="D740" s="4"/>
      <c r="E740" s="4" t="s">
        <v>172</v>
      </c>
      <c r="F740" s="4"/>
      <c r="G740" s="26" t="s">
        <v>100</v>
      </c>
      <c r="H740" s="26" t="s">
        <v>119</v>
      </c>
      <c r="I740" s="26" t="s">
        <v>91</v>
      </c>
      <c r="J740" s="27" t="s">
        <v>77</v>
      </c>
      <c r="K740" s="28" t="n">
        <v>15</v>
      </c>
      <c r="L740" s="29" t="n">
        <v>0.6875</v>
      </c>
      <c r="M740" s="29" t="n">
        <v>0.597222222222222</v>
      </c>
      <c r="N740" s="26" t="s">
        <v>77</v>
      </c>
      <c r="O740" s="26" t="s">
        <v>78</v>
      </c>
      <c r="P740" s="30" t="n">
        <v>50</v>
      </c>
      <c r="Q740" s="30" t="n">
        <f aca="false">P740*T740</f>
        <v>1.005</v>
      </c>
      <c r="R740" s="30" t="s">
        <v>79</v>
      </c>
      <c r="S740" s="30" t="s">
        <v>79</v>
      </c>
      <c r="T740" s="31" t="n">
        <v>0.0201</v>
      </c>
      <c r="U740" s="31"/>
      <c r="V740" s="31" t="str">
        <f aca="false">_xlfn.CONCAT(H740,"/",G740)</f>
        <v>HUF/CNY</v>
      </c>
      <c r="W740" s="31" t="n">
        <f aca="false">ABS(10000*(U740-T740))</f>
        <v>201</v>
      </c>
      <c r="X740" s="32" t="n">
        <f aca="false">IF(LEFT(V740,3)=G740,1,-1)</f>
        <v>-1</v>
      </c>
      <c r="Y740" s="31" t="n">
        <f aca="false">IF(O740="Yes",S740-W740,Q740)</f>
        <v>1.005</v>
      </c>
      <c r="Z740" s="32" t="n">
        <f aca="false">Q740*3</f>
        <v>3.015</v>
      </c>
      <c r="AA740" s="33" t="n">
        <f aca="false">IF(O740="Yes",(Z740-S740)*100,(Z740-Q740)*100)</f>
        <v>201</v>
      </c>
      <c r="AB740" s="34" t="n">
        <f aca="false">IF(ABS(Y740)&lt;Z740,IF(O740="Yes",U740+(X740*S740)/10000,T740+(X740*Q740)/10000),"Error msg/No rate shown")</f>
        <v>0.0199995</v>
      </c>
      <c r="AC740" s="34"/>
      <c r="AD740" s="34"/>
      <c r="AE740" s="35"/>
      <c r="AF740" s="35"/>
      <c r="AH740" s="36"/>
      <c r="AI740" s="36"/>
      <c r="AJ740" s="36"/>
      <c r="AK740" s="0" t="n">
        <v>3</v>
      </c>
    </row>
    <row r="741" customFormat="false" ht="13.8" hidden="true" customHeight="false" outlineLevel="0" collapsed="false">
      <c r="A741" s="25"/>
      <c r="B741" s="23"/>
      <c r="C741" s="24"/>
      <c r="D741" s="4"/>
      <c r="E741" s="4" t="s">
        <v>173</v>
      </c>
      <c r="F741" s="4"/>
      <c r="G741" s="26" t="s">
        <v>101</v>
      </c>
      <c r="H741" s="26" t="s">
        <v>119</v>
      </c>
      <c r="I741" s="26" t="s">
        <v>91</v>
      </c>
      <c r="J741" s="27" t="s">
        <v>77</v>
      </c>
      <c r="K741" s="28" t="n">
        <v>15</v>
      </c>
      <c r="L741" s="29" t="n">
        <v>0.6875</v>
      </c>
      <c r="M741" s="29" t="n">
        <v>0.597222222222222</v>
      </c>
      <c r="N741" s="26" t="s">
        <v>77</v>
      </c>
      <c r="O741" s="26" t="s">
        <v>78</v>
      </c>
      <c r="P741" s="30" t="n">
        <v>50</v>
      </c>
      <c r="Q741" s="30" t="n">
        <f aca="false">P741*T741</f>
        <v>579.175</v>
      </c>
      <c r="R741" s="30" t="s">
        <v>79</v>
      </c>
      <c r="S741" s="30" t="s">
        <v>79</v>
      </c>
      <c r="T741" s="31" t="n">
        <v>11.5835</v>
      </c>
      <c r="U741" s="31"/>
      <c r="V741" s="31" t="str">
        <f aca="false">_xlfn.CONCAT(H741,"/",G741)</f>
        <v>HUF/COP</v>
      </c>
      <c r="W741" s="31" t="n">
        <f aca="false">ABS(10000*(U741-T741))</f>
        <v>115835</v>
      </c>
      <c r="X741" s="32" t="n">
        <f aca="false">IF(LEFT(V741,3)=G741,1,-1)</f>
        <v>-1</v>
      </c>
      <c r="Y741" s="31" t="n">
        <f aca="false">IF(O741="Yes",S741-W741,Q741)</f>
        <v>579.175</v>
      </c>
      <c r="Z741" s="32" t="n">
        <f aca="false">Q741*3</f>
        <v>1737.525</v>
      </c>
      <c r="AA741" s="33" t="n">
        <f aca="false">IF(O741="Yes",(Z741-S741)*100,(Z741-Q741)*100)</f>
        <v>115835</v>
      </c>
      <c r="AB741" s="34" t="n">
        <f aca="false">IF(ABS(Y741)&lt;Z741,IF(O741="Yes",U741+(X741*S741)/10000,T741+(X741*Q741)/10000),"Error msg/No rate shown")</f>
        <v>11.5255825</v>
      </c>
      <c r="AC741" s="34"/>
      <c r="AD741" s="34"/>
      <c r="AE741" s="35"/>
      <c r="AF741" s="35"/>
      <c r="AH741" s="36"/>
      <c r="AI741" s="36"/>
      <c r="AJ741" s="36"/>
      <c r="AK741" s="0" t="n">
        <v>3</v>
      </c>
    </row>
    <row r="742" customFormat="false" ht="13.8" hidden="true" customHeight="false" outlineLevel="0" collapsed="false">
      <c r="A742" s="25"/>
      <c r="B742" s="23"/>
      <c r="C742" s="24"/>
      <c r="D742" s="4"/>
      <c r="E742" s="4" t="s">
        <v>172</v>
      </c>
      <c r="F742" s="4"/>
      <c r="G742" s="26" t="s">
        <v>102</v>
      </c>
      <c r="H742" s="26" t="s">
        <v>119</v>
      </c>
      <c r="I742" s="26" t="s">
        <v>91</v>
      </c>
      <c r="J742" s="27" t="s">
        <v>77</v>
      </c>
      <c r="K742" s="28" t="n">
        <v>15</v>
      </c>
      <c r="L742" s="29" t="n">
        <v>0.6875</v>
      </c>
      <c r="M742" s="29" t="n">
        <v>0.597222222222222</v>
      </c>
      <c r="N742" s="26" t="s">
        <v>77</v>
      </c>
      <c r="O742" s="26" t="s">
        <v>78</v>
      </c>
      <c r="P742" s="30" t="n">
        <v>50</v>
      </c>
      <c r="Q742" s="30" t="n">
        <f aca="false">P742*T742</f>
        <v>62.525</v>
      </c>
      <c r="R742" s="30" t="s">
        <v>79</v>
      </c>
      <c r="S742" s="30" t="s">
        <v>79</v>
      </c>
      <c r="T742" s="31" t="n">
        <v>1.2505</v>
      </c>
      <c r="U742" s="31"/>
      <c r="V742" s="31" t="str">
        <f aca="false">_xlfn.CONCAT(H742,"/",G742)</f>
        <v>HUF/KMF</v>
      </c>
      <c r="W742" s="31" t="n">
        <f aca="false">ABS(10000*(U742-T742))</f>
        <v>12505</v>
      </c>
      <c r="X742" s="32" t="n">
        <f aca="false">IF(LEFT(V742,3)=G742,1,-1)</f>
        <v>-1</v>
      </c>
      <c r="Y742" s="31" t="n">
        <f aca="false">IF(O742="Yes",S742-W742,Q742)</f>
        <v>62.525</v>
      </c>
      <c r="Z742" s="32" t="n">
        <f aca="false">Q742*3</f>
        <v>187.575</v>
      </c>
      <c r="AA742" s="33" t="n">
        <f aca="false">IF(O742="Yes",(Z742-S742)*100,(Z742-Q742)*100)</f>
        <v>12505</v>
      </c>
      <c r="AB742" s="34" t="n">
        <f aca="false">IF(ABS(Y742)&lt;Z742,IF(O742="Yes",U742+(X742*S742)/10000,T742+(X742*Q742)/10000),"Error msg/No rate shown")</f>
        <v>1.2442475</v>
      </c>
      <c r="AC742" s="34"/>
      <c r="AD742" s="34"/>
      <c r="AE742" s="35"/>
      <c r="AF742" s="35"/>
      <c r="AH742" s="36"/>
      <c r="AI742" s="36"/>
      <c r="AJ742" s="36"/>
      <c r="AK742" s="0" t="n">
        <v>3</v>
      </c>
    </row>
    <row r="743" customFormat="false" ht="13.8" hidden="true" customHeight="false" outlineLevel="0" collapsed="false">
      <c r="A743" s="25"/>
      <c r="B743" s="23"/>
      <c r="C743" s="24"/>
      <c r="D743" s="4"/>
      <c r="E743" s="4" t="s">
        <v>172</v>
      </c>
      <c r="F743" s="4" t="s">
        <v>82</v>
      </c>
      <c r="G743" s="26" t="s">
        <v>103</v>
      </c>
      <c r="H743" s="26" t="s">
        <v>119</v>
      </c>
      <c r="I743" s="26" t="s">
        <v>91</v>
      </c>
      <c r="J743" s="27" t="s">
        <v>77</v>
      </c>
      <c r="K743" s="28" t="n">
        <v>15</v>
      </c>
      <c r="L743" s="29" t="n">
        <v>0.6875</v>
      </c>
      <c r="M743" s="29" t="n">
        <v>0.597222222222222</v>
      </c>
      <c r="N743" s="26" t="s">
        <v>77</v>
      </c>
      <c r="O743" s="26" t="s">
        <v>78</v>
      </c>
      <c r="P743" s="30" t="n">
        <v>50</v>
      </c>
      <c r="Q743" s="30" t="n">
        <f aca="false">P743*T743</f>
        <v>0.22625</v>
      </c>
      <c r="R743" s="30" t="s">
        <v>79</v>
      </c>
      <c r="S743" s="30" t="s">
        <v>79</v>
      </c>
      <c r="T743" s="31" t="n">
        <v>0.004525</v>
      </c>
      <c r="U743" s="31"/>
      <c r="V743" s="31" t="str">
        <f aca="false">_xlfn.CONCAT(H743,"/",G743)</f>
        <v>HUF/NZD</v>
      </c>
      <c r="W743" s="31" t="n">
        <f aca="false">ABS(10000*(U743-T743))</f>
        <v>45.25</v>
      </c>
      <c r="X743" s="32" t="n">
        <f aca="false">IF(LEFT(V743,3)=G743,1,-1)</f>
        <v>-1</v>
      </c>
      <c r="Y743" s="31" t="n">
        <f aca="false">IF(O743="Yes",S743-W743,Q743)</f>
        <v>0.22625</v>
      </c>
      <c r="Z743" s="32" t="n">
        <f aca="false">Q743*3</f>
        <v>0.67875</v>
      </c>
      <c r="AA743" s="33" t="n">
        <f aca="false">IF(O743="Yes",(Z743-S743)*100,(Z743-Q743)*100)</f>
        <v>45.25</v>
      </c>
      <c r="AB743" s="34" t="n">
        <f aca="false">IF(ABS(Y743)&lt;Z743,IF(O743="Yes",U743+(X743*S743)/10000,T743+(X743*Q743)/10000),"Error msg/No rate shown")</f>
        <v>0.004502375</v>
      </c>
      <c r="AC743" s="34"/>
      <c r="AD743" s="34"/>
      <c r="AE743" s="35"/>
      <c r="AF743" s="35"/>
      <c r="AH743" s="36"/>
      <c r="AI743" s="36"/>
      <c r="AJ743" s="36"/>
      <c r="AK743" s="0" t="n">
        <v>3</v>
      </c>
    </row>
    <row r="744" customFormat="false" ht="13.8" hidden="true" customHeight="false" outlineLevel="0" collapsed="false">
      <c r="A744" s="25"/>
      <c r="B744" s="23"/>
      <c r="C744" s="24"/>
      <c r="D744" s="4"/>
      <c r="E744" s="4" t="s">
        <v>173</v>
      </c>
      <c r="F744" s="4"/>
      <c r="G744" s="26" t="s">
        <v>104</v>
      </c>
      <c r="H744" s="26" t="s">
        <v>119</v>
      </c>
      <c r="I744" s="26" t="s">
        <v>91</v>
      </c>
      <c r="J744" s="27" t="s">
        <v>77</v>
      </c>
      <c r="K744" s="28" t="n">
        <v>15</v>
      </c>
      <c r="L744" s="29" t="n">
        <v>0.6875</v>
      </c>
      <c r="M744" s="29" t="n">
        <v>0.597222222222222</v>
      </c>
      <c r="N744" s="26" t="s">
        <v>77</v>
      </c>
      <c r="O744" s="26" t="s">
        <v>78</v>
      </c>
      <c r="P744" s="30" t="n">
        <v>50</v>
      </c>
      <c r="Q744" s="30" t="n">
        <f aca="false">P744*T744</f>
        <v>73.14</v>
      </c>
      <c r="R744" s="30" t="s">
        <v>79</v>
      </c>
      <c r="S744" s="30" t="s">
        <v>79</v>
      </c>
      <c r="T744" s="31" t="n">
        <v>1.4628</v>
      </c>
      <c r="U744" s="31"/>
      <c r="V744" s="31" t="str">
        <f aca="false">_xlfn.CONCAT(H744,"/",G744)</f>
        <v>HUF/CRC</v>
      </c>
      <c r="W744" s="31" t="n">
        <f aca="false">ABS(10000*(U744-T744))</f>
        <v>14628</v>
      </c>
      <c r="X744" s="32" t="n">
        <f aca="false">IF(LEFT(V744,3)=G744,1,-1)</f>
        <v>-1</v>
      </c>
      <c r="Y744" s="31" t="n">
        <f aca="false">IF(O744="Yes",S744-W744,Q744)</f>
        <v>73.14</v>
      </c>
      <c r="Z744" s="32" t="n">
        <f aca="false">Q744*3</f>
        <v>219.42</v>
      </c>
      <c r="AA744" s="33" t="n">
        <f aca="false">IF(O744="Yes",(Z744-S744)*100,(Z744-Q744)*100)</f>
        <v>14628</v>
      </c>
      <c r="AB744" s="34" t="n">
        <f aca="false">IF(ABS(Y744)&lt;Z744,IF(O744="Yes",U744+(X744*S744)/10000,T744+(X744*Q744)/10000),"Error msg/No rate shown")</f>
        <v>1.455486</v>
      </c>
      <c r="AC744" s="34"/>
      <c r="AD744" s="34"/>
      <c r="AE744" s="35"/>
      <c r="AF744" s="35"/>
      <c r="AH744" s="36"/>
      <c r="AI744" s="36"/>
      <c r="AJ744" s="36"/>
      <c r="AK744" s="0" t="n">
        <v>3</v>
      </c>
    </row>
    <row r="745" customFormat="false" ht="13.8" hidden="true" customHeight="false" outlineLevel="0" collapsed="false">
      <c r="A745" s="25"/>
      <c r="B745" s="23"/>
      <c r="C745" s="24"/>
      <c r="D745" s="4"/>
      <c r="E745" s="4" t="s">
        <v>172</v>
      </c>
      <c r="F745" s="4" t="s">
        <v>82</v>
      </c>
      <c r="G745" s="26" t="s">
        <v>105</v>
      </c>
      <c r="H745" s="26" t="s">
        <v>119</v>
      </c>
      <c r="I745" s="26" t="s">
        <v>91</v>
      </c>
      <c r="J745" s="27" t="s">
        <v>77</v>
      </c>
      <c r="K745" s="28" t="n">
        <v>15</v>
      </c>
      <c r="L745" s="29" t="n">
        <v>0.6875</v>
      </c>
      <c r="M745" s="29" t="n">
        <v>0.597222222222222</v>
      </c>
      <c r="N745" s="26" t="s">
        <v>77</v>
      </c>
      <c r="O745" s="26" t="s">
        <v>78</v>
      </c>
      <c r="P745" s="30" t="n">
        <v>50</v>
      </c>
      <c r="Q745" s="30" t="n">
        <f aca="false">P745*T745</f>
        <v>3.1825</v>
      </c>
      <c r="R745" s="30" t="s">
        <v>79</v>
      </c>
      <c r="S745" s="30" t="s">
        <v>79</v>
      </c>
      <c r="T745" s="31" t="n">
        <v>0.06365</v>
      </c>
      <c r="U745" s="31"/>
      <c r="V745" s="31" t="str">
        <f aca="false">_xlfn.CONCAT(H745,"/",G745)</f>
        <v>HUF/CZK</v>
      </c>
      <c r="W745" s="31" t="n">
        <f aca="false">ABS(10000*(U745-T745))</f>
        <v>636.5</v>
      </c>
      <c r="X745" s="32" t="n">
        <f aca="false">IF(LEFT(V745,3)=G745,1,-1)</f>
        <v>-1</v>
      </c>
      <c r="Y745" s="31" t="n">
        <f aca="false">IF(O745="Yes",S745-W745,Q745)</f>
        <v>3.1825</v>
      </c>
      <c r="Z745" s="32" t="n">
        <f aca="false">Q745*3</f>
        <v>9.5475</v>
      </c>
      <c r="AA745" s="33" t="n">
        <f aca="false">IF(O745="Yes",(Z745-S745)*100,(Z745-Q745)*100)</f>
        <v>636.5</v>
      </c>
      <c r="AB745" s="34" t="n">
        <f aca="false">IF(ABS(Y745)&lt;Z745,IF(O745="Yes",U745+(X745*S745)/10000,T745+(X745*Q745)/10000),"Error msg/No rate shown")</f>
        <v>0.06333175</v>
      </c>
      <c r="AC745" s="34"/>
      <c r="AD745" s="34"/>
      <c r="AE745" s="35"/>
      <c r="AF745" s="35"/>
      <c r="AH745" s="36"/>
      <c r="AI745" s="36"/>
      <c r="AJ745" s="36"/>
      <c r="AK745" s="0" t="n">
        <v>3</v>
      </c>
    </row>
    <row r="746" customFormat="false" ht="13.8" hidden="true" customHeight="false" outlineLevel="0" collapsed="false">
      <c r="A746" s="25"/>
      <c r="B746" s="23"/>
      <c r="C746" s="24"/>
      <c r="D746" s="4"/>
      <c r="E746" s="4" t="s">
        <v>172</v>
      </c>
      <c r="F746" s="4" t="s">
        <v>82</v>
      </c>
      <c r="G746" s="26" t="s">
        <v>106</v>
      </c>
      <c r="H746" s="26" t="s">
        <v>119</v>
      </c>
      <c r="I746" s="26" t="s">
        <v>91</v>
      </c>
      <c r="J746" s="27" t="s">
        <v>77</v>
      </c>
      <c r="K746" s="28" t="n">
        <v>15</v>
      </c>
      <c r="L746" s="29" t="n">
        <v>0.6875</v>
      </c>
      <c r="M746" s="29" t="n">
        <v>0.597222222222222</v>
      </c>
      <c r="N746" s="26" t="s">
        <v>77</v>
      </c>
      <c r="O746" s="26" t="s">
        <v>78</v>
      </c>
      <c r="P746" s="30" t="n">
        <v>50</v>
      </c>
      <c r="Q746" s="30" t="n">
        <f aca="false">P746*T746</f>
        <v>0.9475</v>
      </c>
      <c r="R746" s="30" t="s">
        <v>79</v>
      </c>
      <c r="S746" s="30" t="s">
        <v>79</v>
      </c>
      <c r="T746" s="31" t="n">
        <v>0.01895</v>
      </c>
      <c r="U746" s="31"/>
      <c r="V746" s="31" t="str">
        <f aca="false">_xlfn.CONCAT(H746,"/",G746)</f>
        <v>HUF/DKK</v>
      </c>
      <c r="W746" s="31" t="n">
        <f aca="false">ABS(10000*(U746-T746))</f>
        <v>189.5</v>
      </c>
      <c r="X746" s="32" t="n">
        <f aca="false">IF(LEFT(V746,3)=G746,1,-1)</f>
        <v>-1</v>
      </c>
      <c r="Y746" s="31" t="n">
        <f aca="false">IF(O746="Yes",S746-W746,Q746)</f>
        <v>0.9475</v>
      </c>
      <c r="Z746" s="32" t="n">
        <f aca="false">Q746*3</f>
        <v>2.8425</v>
      </c>
      <c r="AA746" s="33" t="n">
        <f aca="false">IF(O746="Yes",(Z746-S746)*100,(Z746-Q746)*100)</f>
        <v>189.5</v>
      </c>
      <c r="AB746" s="34" t="n">
        <f aca="false">IF(ABS(Y746)&lt;Z746,IF(O746="Yes",U746+(X746*S746)/10000,T746+(X746*Q746)/10000),"Error msg/No rate shown")</f>
        <v>0.01885525</v>
      </c>
      <c r="AC746" s="34"/>
      <c r="AD746" s="34"/>
      <c r="AE746" s="35"/>
      <c r="AF746" s="35"/>
      <c r="AH746" s="36"/>
      <c r="AI746" s="36"/>
      <c r="AJ746" s="36"/>
      <c r="AK746" s="0" t="n">
        <v>3</v>
      </c>
    </row>
    <row r="747" customFormat="false" ht="13.8" hidden="true" customHeight="false" outlineLevel="0" collapsed="false">
      <c r="A747" s="25"/>
      <c r="B747" s="23"/>
      <c r="C747" s="24"/>
      <c r="D747" s="4"/>
      <c r="E747" s="4" t="s">
        <v>173</v>
      </c>
      <c r="F747" s="4"/>
      <c r="G747" s="26" t="s">
        <v>107</v>
      </c>
      <c r="H747" s="26" t="s">
        <v>119</v>
      </c>
      <c r="I747" s="26" t="s">
        <v>76</v>
      </c>
      <c r="J747" s="27" t="s">
        <v>77</v>
      </c>
      <c r="K747" s="28" t="n">
        <v>15</v>
      </c>
      <c r="L747" s="29" t="n">
        <v>0.6875</v>
      </c>
      <c r="M747" s="29" t="n">
        <v>0.597222222222222</v>
      </c>
      <c r="N747" s="26" t="s">
        <v>77</v>
      </c>
      <c r="O747" s="26" t="s">
        <v>78</v>
      </c>
      <c r="P747" s="30" t="n">
        <v>50</v>
      </c>
      <c r="Q747" s="30" t="n">
        <f aca="false">P747*T747</f>
        <v>8.39</v>
      </c>
      <c r="R747" s="30" t="s">
        <v>79</v>
      </c>
      <c r="S747" s="30" t="s">
        <v>79</v>
      </c>
      <c r="T747" s="31" t="n">
        <v>0.1678</v>
      </c>
      <c r="U747" s="31"/>
      <c r="V747" s="31" t="str">
        <f aca="false">_xlfn.CONCAT(H747,"/",G747)</f>
        <v>HUF/DOP</v>
      </c>
      <c r="W747" s="31" t="n">
        <f aca="false">ABS(10000*(U747-T747))</f>
        <v>1678</v>
      </c>
      <c r="X747" s="32" t="n">
        <f aca="false">IF(LEFT(V747,3)=G747,1,-1)</f>
        <v>-1</v>
      </c>
      <c r="Y747" s="31" t="n">
        <f aca="false">IF(O747="Yes",S747-W747,Q747)</f>
        <v>8.39</v>
      </c>
      <c r="Z747" s="32" t="n">
        <f aca="false">Q747*3</f>
        <v>25.17</v>
      </c>
      <c r="AA747" s="33" t="n">
        <f aca="false">IF(O747="Yes",(Z747-S747)*100,(Z747-Q747)*100)</f>
        <v>1678</v>
      </c>
      <c r="AB747" s="34" t="n">
        <f aca="false">IF(ABS(Y747)&lt;Z747,IF(O747="Yes",U747+(X747*S747)/10000,T747+(X747*Q747)/10000),"Error msg/No rate shown")</f>
        <v>0.166961</v>
      </c>
      <c r="AC747" s="34"/>
      <c r="AD747" s="34"/>
      <c r="AE747" s="35"/>
      <c r="AF747" s="35"/>
      <c r="AH747" s="36"/>
      <c r="AI747" s="36"/>
      <c r="AJ747" s="36"/>
      <c r="AK747" s="0" t="n">
        <v>3</v>
      </c>
    </row>
    <row r="748" customFormat="false" ht="13.8" hidden="true" customHeight="false" outlineLevel="0" collapsed="false">
      <c r="A748" s="25"/>
      <c r="B748" s="23"/>
      <c r="C748" s="24"/>
      <c r="D748" s="4"/>
      <c r="E748" s="4" t="s">
        <v>173</v>
      </c>
      <c r="F748" s="4"/>
      <c r="G748" s="26" t="s">
        <v>108</v>
      </c>
      <c r="H748" s="26" t="s">
        <v>119</v>
      </c>
      <c r="I748" s="26" t="s">
        <v>76</v>
      </c>
      <c r="J748" s="27" t="s">
        <v>77</v>
      </c>
      <c r="K748" s="28" t="n">
        <v>15</v>
      </c>
      <c r="L748" s="29" t="n">
        <v>0.6875</v>
      </c>
      <c r="M748" s="29" t="n">
        <v>0.597222222222222</v>
      </c>
      <c r="N748" s="26" t="s">
        <v>77</v>
      </c>
      <c r="O748" s="26" t="s">
        <v>78</v>
      </c>
      <c r="P748" s="30" t="n">
        <v>50</v>
      </c>
      <c r="Q748" s="30" t="n">
        <f aca="false">P748*T748</f>
        <v>6.87</v>
      </c>
      <c r="R748" s="30" t="s">
        <v>79</v>
      </c>
      <c r="S748" s="30" t="s">
        <v>79</v>
      </c>
      <c r="T748" s="31" t="n">
        <v>0.1374</v>
      </c>
      <c r="U748" s="31"/>
      <c r="V748" s="31" t="str">
        <f aca="false">_xlfn.CONCAT(H748,"/",G748)</f>
        <v>HUF/EGP</v>
      </c>
      <c r="W748" s="31" t="n">
        <f aca="false">ABS(10000*(U748-T748))</f>
        <v>1374</v>
      </c>
      <c r="X748" s="32" t="n">
        <f aca="false">IF(LEFT(V748,3)=G748,1,-1)</f>
        <v>-1</v>
      </c>
      <c r="Y748" s="31" t="n">
        <f aca="false">IF(O748="Yes",S748-W748,Q748)</f>
        <v>6.87</v>
      </c>
      <c r="Z748" s="32" t="n">
        <f aca="false">Q748*3</f>
        <v>20.61</v>
      </c>
      <c r="AA748" s="33" t="n">
        <f aca="false">IF(O748="Yes",(Z748-S748)*100,(Z748-Q748)*100)</f>
        <v>1374</v>
      </c>
      <c r="AB748" s="34" t="n">
        <f aca="false">IF(ABS(Y748)&lt;Z748,IF(O748="Yes",U748+(X748*S748)/10000,T748+(X748*Q748)/10000),"Error msg/No rate shown")</f>
        <v>0.136713</v>
      </c>
      <c r="AC748" s="34"/>
      <c r="AD748" s="34"/>
      <c r="AE748" s="35"/>
      <c r="AF748" s="35"/>
      <c r="AH748" s="36"/>
      <c r="AI748" s="36"/>
      <c r="AJ748" s="36"/>
      <c r="AK748" s="0" t="n">
        <v>3</v>
      </c>
    </row>
    <row r="749" customFormat="false" ht="13.8" hidden="true" customHeight="false" outlineLevel="0" collapsed="false">
      <c r="A749" s="25"/>
      <c r="B749" s="23"/>
      <c r="C749" s="24"/>
      <c r="D749" s="4"/>
      <c r="E749" s="4" t="s">
        <v>173</v>
      </c>
      <c r="F749" s="4"/>
      <c r="G749" s="26" t="s">
        <v>109</v>
      </c>
      <c r="H749" s="26" t="s">
        <v>119</v>
      </c>
      <c r="I749" s="26" t="s">
        <v>76</v>
      </c>
      <c r="J749" s="27" t="s">
        <v>77</v>
      </c>
      <c r="K749" s="28" t="n">
        <v>15</v>
      </c>
      <c r="L749" s="29" t="n">
        <v>0.6875</v>
      </c>
      <c r="M749" s="29" t="n">
        <v>0.597222222222222</v>
      </c>
      <c r="N749" s="26" t="s">
        <v>77</v>
      </c>
      <c r="O749" s="26" t="s">
        <v>78</v>
      </c>
      <c r="P749" s="30" t="n">
        <v>50</v>
      </c>
      <c r="Q749" s="30" t="n">
        <f aca="false">P749*T749</f>
        <v>2.5165</v>
      </c>
      <c r="R749" s="30" t="s">
        <v>79</v>
      </c>
      <c r="S749" s="30" t="s">
        <v>79</v>
      </c>
      <c r="T749" s="31" t="n">
        <v>0.05033</v>
      </c>
      <c r="U749" s="31"/>
      <c r="V749" s="31" t="str">
        <f aca="false">_xlfn.CONCAT(H749,"/",G749)</f>
        <v>HUF/SZL</v>
      </c>
      <c r="W749" s="31" t="n">
        <f aca="false">ABS(10000*(U749-T749))</f>
        <v>503.3</v>
      </c>
      <c r="X749" s="32" t="n">
        <f aca="false">IF(LEFT(V749,3)=G749,1,-1)</f>
        <v>-1</v>
      </c>
      <c r="Y749" s="31" t="n">
        <f aca="false">IF(O749="Yes",S749-W749,Q749)</f>
        <v>2.5165</v>
      </c>
      <c r="Z749" s="32" t="n">
        <f aca="false">Q749*3</f>
        <v>7.5495</v>
      </c>
      <c r="AA749" s="33" t="n">
        <f aca="false">IF(O749="Yes",(Z749-S749)*100,(Z749-Q749)*100)</f>
        <v>503.3</v>
      </c>
      <c r="AB749" s="34" t="n">
        <f aca="false">IF(ABS(Y749)&lt;Z749,IF(O749="Yes",U749+(X749*S749)/10000,T749+(X749*Q749)/10000),"Error msg/No rate shown")</f>
        <v>0.05007835</v>
      </c>
      <c r="AC749" s="34"/>
      <c r="AD749" s="34"/>
      <c r="AE749" s="35"/>
      <c r="AF749" s="35"/>
      <c r="AH749" s="36"/>
      <c r="AI749" s="36"/>
      <c r="AJ749" s="36"/>
      <c r="AK749" s="0" t="n">
        <v>3</v>
      </c>
    </row>
    <row r="750" customFormat="false" ht="13.8" hidden="true" customHeight="false" outlineLevel="0" collapsed="false">
      <c r="A750" s="25"/>
      <c r="B750" s="23"/>
      <c r="C750" s="24"/>
      <c r="D750" s="4"/>
      <c r="E750" s="4" t="s">
        <v>173</v>
      </c>
      <c r="F750" s="4"/>
      <c r="G750" s="26" t="s">
        <v>110</v>
      </c>
      <c r="H750" s="26" t="s">
        <v>119</v>
      </c>
      <c r="I750" s="26" t="s">
        <v>76</v>
      </c>
      <c r="J750" s="27" t="s">
        <v>77</v>
      </c>
      <c r="K750" s="28" t="n">
        <v>15</v>
      </c>
      <c r="L750" s="29" t="n">
        <v>0.6875</v>
      </c>
      <c r="M750" s="29" t="n">
        <v>0.597222222222222</v>
      </c>
      <c r="N750" s="26" t="s">
        <v>77</v>
      </c>
      <c r="O750" s="26" t="s">
        <v>78</v>
      </c>
      <c r="P750" s="30" t="n">
        <v>50</v>
      </c>
      <c r="Q750" s="30" t="n">
        <f aca="false">P750*T750</f>
        <v>0.3066</v>
      </c>
      <c r="R750" s="30" t="s">
        <v>79</v>
      </c>
      <c r="S750" s="30" t="s">
        <v>79</v>
      </c>
      <c r="T750" s="31" t="n">
        <v>0.006132</v>
      </c>
      <c r="U750" s="31"/>
      <c r="V750" s="31" t="str">
        <f aca="false">_xlfn.CONCAT(H750,"/",G750)</f>
        <v>HUF/FJD</v>
      </c>
      <c r="W750" s="31" t="n">
        <f aca="false">ABS(10000*(U750-T750))</f>
        <v>61.32</v>
      </c>
      <c r="X750" s="32" t="n">
        <f aca="false">IF(LEFT(V750,3)=G750,1,-1)</f>
        <v>-1</v>
      </c>
      <c r="Y750" s="31" t="n">
        <f aca="false">IF(O750="Yes",S750-W750,Q750)</f>
        <v>0.3066</v>
      </c>
      <c r="Z750" s="32" t="n">
        <f aca="false">Q750*3</f>
        <v>0.9198</v>
      </c>
      <c r="AA750" s="33" t="n">
        <f aca="false">IF(O750="Yes",(Z750-S750)*100,(Z750-Q750)*100)</f>
        <v>61.32</v>
      </c>
      <c r="AB750" s="34" t="n">
        <f aca="false">IF(ABS(Y750)&lt;Z750,IF(O750="Yes",U750+(X750*S750)/10000,T750+(X750*Q750)/10000),"Error msg/No rate shown")</f>
        <v>0.00610134</v>
      </c>
      <c r="AC750" s="34"/>
      <c r="AD750" s="34"/>
      <c r="AE750" s="35"/>
      <c r="AF750" s="35"/>
      <c r="AH750" s="36"/>
      <c r="AI750" s="36"/>
      <c r="AJ750" s="36"/>
      <c r="AK750" s="0" t="n">
        <v>3</v>
      </c>
    </row>
    <row r="751" customFormat="false" ht="13.8" hidden="true" customHeight="false" outlineLevel="0" collapsed="false">
      <c r="A751" s="25"/>
      <c r="B751" s="23"/>
      <c r="C751" s="24"/>
      <c r="D751" s="4"/>
      <c r="E751" s="4" t="s">
        <v>173</v>
      </c>
      <c r="F751" s="4"/>
      <c r="G751" s="26" t="s">
        <v>111</v>
      </c>
      <c r="H751" s="26" t="s">
        <v>119</v>
      </c>
      <c r="I751" s="26" t="s">
        <v>76</v>
      </c>
      <c r="J751" s="27" t="s">
        <v>77</v>
      </c>
      <c r="K751" s="28" t="n">
        <v>15</v>
      </c>
      <c r="L751" s="29" t="n">
        <v>0.6875</v>
      </c>
      <c r="M751" s="29" t="n">
        <v>0.597222222222222</v>
      </c>
      <c r="N751" s="26" t="s">
        <v>77</v>
      </c>
      <c r="O751" s="26" t="s">
        <v>78</v>
      </c>
      <c r="P751" s="30" t="n">
        <v>50</v>
      </c>
      <c r="Q751" s="30" t="n">
        <f aca="false">P751*T751</f>
        <v>9.89</v>
      </c>
      <c r="R751" s="30" t="s">
        <v>79</v>
      </c>
      <c r="S751" s="30" t="s">
        <v>79</v>
      </c>
      <c r="T751" s="31" t="n">
        <v>0.1978</v>
      </c>
      <c r="U751" s="31"/>
      <c r="V751" s="31" t="str">
        <f aca="false">_xlfn.CONCAT(H751,"/",G751)</f>
        <v>HUF/GMD</v>
      </c>
      <c r="W751" s="31" t="n">
        <f aca="false">ABS(10000*(U751-T751))</f>
        <v>1978</v>
      </c>
      <c r="X751" s="32" t="n">
        <f aca="false">IF(LEFT(V751,3)=G751,1,-1)</f>
        <v>-1</v>
      </c>
      <c r="Y751" s="31" t="n">
        <f aca="false">IF(O751="Yes",S751-W751,Q751)</f>
        <v>9.89</v>
      </c>
      <c r="Z751" s="32" t="n">
        <f aca="false">Q751*3</f>
        <v>29.67</v>
      </c>
      <c r="AA751" s="33" t="n">
        <f aca="false">IF(O751="Yes",(Z751-S751)*100,(Z751-Q751)*100)</f>
        <v>1978</v>
      </c>
      <c r="AB751" s="34" t="n">
        <f aca="false">IF(ABS(Y751)&lt;Z751,IF(O751="Yes",U751+(X751*S751)/10000,T751+(X751*Q751)/10000),"Error msg/No rate shown")</f>
        <v>0.196811</v>
      </c>
      <c r="AC751" s="34"/>
      <c r="AD751" s="34"/>
      <c r="AE751" s="35"/>
      <c r="AF751" s="35"/>
      <c r="AH751" s="36"/>
      <c r="AI751" s="36"/>
      <c r="AJ751" s="36"/>
      <c r="AK751" s="0" t="n">
        <v>3</v>
      </c>
    </row>
    <row r="752" customFormat="false" ht="13.8" hidden="true" customHeight="false" outlineLevel="0" collapsed="false">
      <c r="A752" s="25"/>
      <c r="B752" s="23"/>
      <c r="C752" s="24"/>
      <c r="D752" s="4"/>
      <c r="E752" s="4" t="s">
        <v>173</v>
      </c>
      <c r="F752" s="4"/>
      <c r="G752" s="26" t="s">
        <v>112</v>
      </c>
      <c r="H752" s="26" t="s">
        <v>119</v>
      </c>
      <c r="I752" s="26" t="s">
        <v>76</v>
      </c>
      <c r="J752" s="27" t="s">
        <v>77</v>
      </c>
      <c r="K752" s="28" t="n">
        <v>15</v>
      </c>
      <c r="L752" s="29" t="n">
        <v>0.6875</v>
      </c>
      <c r="M752" s="29" t="n">
        <v>0.597222222222222</v>
      </c>
      <c r="N752" s="26" t="s">
        <v>77</v>
      </c>
      <c r="O752" s="26" t="s">
        <v>78</v>
      </c>
      <c r="P752" s="30" t="n">
        <v>50</v>
      </c>
      <c r="Q752" s="30" t="n">
        <f aca="false">P752*T752</f>
        <v>1.4815</v>
      </c>
      <c r="R752" s="30" t="s">
        <v>79</v>
      </c>
      <c r="S752" s="30" t="s">
        <v>79</v>
      </c>
      <c r="T752" s="31" t="n">
        <v>0.02963</v>
      </c>
      <c r="U752" s="31"/>
      <c r="V752" s="31" t="str">
        <f aca="false">_xlfn.CONCAT(H752,"/",G752)</f>
        <v>HUF/GHS</v>
      </c>
      <c r="W752" s="31" t="n">
        <f aca="false">ABS(10000*(U752-T752))</f>
        <v>296.3</v>
      </c>
      <c r="X752" s="32" t="n">
        <f aca="false">IF(LEFT(V752,3)=G752,1,-1)</f>
        <v>-1</v>
      </c>
      <c r="Y752" s="31" t="n">
        <f aca="false">IF(O752="Yes",S752-W752,Q752)</f>
        <v>1.4815</v>
      </c>
      <c r="Z752" s="32" t="n">
        <f aca="false">Q752*3</f>
        <v>4.4445</v>
      </c>
      <c r="AA752" s="33" t="n">
        <f aca="false">IF(O752="Yes",(Z752-S752)*100,(Z752-Q752)*100)</f>
        <v>296.3</v>
      </c>
      <c r="AB752" s="34" t="n">
        <f aca="false">IF(ABS(Y752)&lt;Z752,IF(O752="Yes",U752+(X752*S752)/10000,T752+(X752*Q752)/10000),"Error msg/No rate shown")</f>
        <v>0.02948185</v>
      </c>
      <c r="AC752" s="34"/>
      <c r="AD752" s="34"/>
      <c r="AE752" s="35"/>
      <c r="AF752" s="35"/>
      <c r="AH752" s="36"/>
      <c r="AI752" s="36"/>
      <c r="AJ752" s="36"/>
      <c r="AK752" s="0" t="n">
        <v>3</v>
      </c>
    </row>
    <row r="753" customFormat="false" ht="13.8" hidden="true" customHeight="false" outlineLevel="0" collapsed="false">
      <c r="A753" s="25"/>
      <c r="B753" s="23"/>
      <c r="C753" s="24"/>
      <c r="D753" s="4"/>
      <c r="E753" s="4" t="s">
        <v>172</v>
      </c>
      <c r="F753" s="4" t="s">
        <v>82</v>
      </c>
      <c r="G753" s="26" t="s">
        <v>113</v>
      </c>
      <c r="H753" s="26" t="s">
        <v>119</v>
      </c>
      <c r="I753" s="26" t="s">
        <v>76</v>
      </c>
      <c r="J753" s="27" t="s">
        <v>77</v>
      </c>
      <c r="K753" s="28" t="n">
        <v>15</v>
      </c>
      <c r="L753" s="29" t="n">
        <v>0.6875</v>
      </c>
      <c r="M753" s="29" t="n">
        <v>0.597222222222222</v>
      </c>
      <c r="N753" s="26" t="s">
        <v>77</v>
      </c>
      <c r="O753" s="26" t="s">
        <v>78</v>
      </c>
      <c r="P753" s="30" t="n">
        <v>50</v>
      </c>
      <c r="Q753" s="30" t="n">
        <f aca="false">P753*T753</f>
        <v>0.1071</v>
      </c>
      <c r="R753" s="30" t="s">
        <v>79</v>
      </c>
      <c r="S753" s="30" t="s">
        <v>79</v>
      </c>
      <c r="T753" s="31" t="n">
        <v>0.002142</v>
      </c>
      <c r="U753" s="31"/>
      <c r="V753" s="31" t="str">
        <f aca="false">_xlfn.CONCAT(H753,"/",G753)</f>
        <v>HUF/GBP</v>
      </c>
      <c r="W753" s="31" t="n">
        <f aca="false">ABS(10000*(U753-T753))</f>
        <v>21.42</v>
      </c>
      <c r="X753" s="32" t="n">
        <f aca="false">IF(LEFT(V753,3)=G753,1,-1)</f>
        <v>-1</v>
      </c>
      <c r="Y753" s="31" t="n">
        <f aca="false">IF(O753="Yes",S753-W753,Q753)</f>
        <v>0.1071</v>
      </c>
      <c r="Z753" s="32" t="n">
        <f aca="false">Q753*3</f>
        <v>0.3213</v>
      </c>
      <c r="AA753" s="33" t="n">
        <f aca="false">IF(O753="Yes",(Z753-S753)*100,(Z753-Q753)*100)</f>
        <v>21.42</v>
      </c>
      <c r="AB753" s="34" t="n">
        <f aca="false">IF(ABS(Y753)&lt;Z753,IF(O753="Yes",U753+(X753*S753)/10000,T753+(X753*Q753)/10000),"Error msg/No rate shown")</f>
        <v>0.00213129</v>
      </c>
      <c r="AC753" s="34"/>
      <c r="AD753" s="34"/>
      <c r="AE753" s="35"/>
      <c r="AF753" s="35"/>
      <c r="AH753" s="36"/>
      <c r="AI753" s="36"/>
      <c r="AJ753" s="36"/>
      <c r="AK753" s="0" t="n">
        <v>3</v>
      </c>
    </row>
    <row r="754" customFormat="false" ht="13.8" hidden="true" customHeight="false" outlineLevel="0" collapsed="false">
      <c r="A754" s="25"/>
      <c r="B754" s="23"/>
      <c r="C754" s="24"/>
      <c r="D754" s="4"/>
      <c r="E754" s="4" t="s">
        <v>173</v>
      </c>
      <c r="F754" s="4"/>
      <c r="G754" s="26" t="s">
        <v>114</v>
      </c>
      <c r="H754" s="26" t="s">
        <v>119</v>
      </c>
      <c r="I754" s="26" t="s">
        <v>76</v>
      </c>
      <c r="J754" s="27" t="s">
        <v>77</v>
      </c>
      <c r="K754" s="28" t="n">
        <v>15</v>
      </c>
      <c r="L754" s="29" t="n">
        <v>0.6875</v>
      </c>
      <c r="M754" s="29" t="n">
        <v>0.597222222222222</v>
      </c>
      <c r="N754" s="26" t="s">
        <v>77</v>
      </c>
      <c r="O754" s="26" t="s">
        <v>78</v>
      </c>
      <c r="P754" s="30" t="n">
        <v>50</v>
      </c>
      <c r="Q754" s="30" t="n">
        <f aca="false">P754*T754</f>
        <v>1.0905</v>
      </c>
      <c r="R754" s="30" t="s">
        <v>79</v>
      </c>
      <c r="S754" s="30" t="s">
        <v>79</v>
      </c>
      <c r="T754" s="31" t="n">
        <v>0.02181</v>
      </c>
      <c r="U754" s="31"/>
      <c r="V754" s="31" t="str">
        <f aca="false">_xlfn.CONCAT(H754,"/",G754)</f>
        <v>HUF/GTQ</v>
      </c>
      <c r="W754" s="31" t="n">
        <f aca="false">ABS(10000*(U754-T754))</f>
        <v>218.1</v>
      </c>
      <c r="X754" s="32" t="n">
        <f aca="false">IF(LEFT(V754,3)=G754,1,-1)</f>
        <v>-1</v>
      </c>
      <c r="Y754" s="31" t="n">
        <f aca="false">IF(O754="Yes",S754-W754,Q754)</f>
        <v>1.0905</v>
      </c>
      <c r="Z754" s="32" t="n">
        <f aca="false">Q754*3</f>
        <v>3.2715</v>
      </c>
      <c r="AA754" s="33" t="n">
        <f aca="false">IF(O754="Yes",(Z754-S754)*100,(Z754-Q754)*100)</f>
        <v>218.1</v>
      </c>
      <c r="AB754" s="34" t="n">
        <f aca="false">IF(ABS(Y754)&lt;Z754,IF(O754="Yes",U754+(X754*S754)/10000,T754+(X754*Q754)/10000),"Error msg/No rate shown")</f>
        <v>0.02170095</v>
      </c>
      <c r="AC754" s="34"/>
      <c r="AD754" s="34"/>
      <c r="AE754" s="35"/>
      <c r="AF754" s="35"/>
      <c r="AH754" s="36"/>
      <c r="AI754" s="36"/>
      <c r="AJ754" s="36"/>
      <c r="AK754" s="0" t="n">
        <v>3</v>
      </c>
    </row>
    <row r="755" customFormat="false" ht="13.8" hidden="true" customHeight="false" outlineLevel="0" collapsed="false">
      <c r="A755" s="25"/>
      <c r="B755" s="23"/>
      <c r="C755" s="24"/>
      <c r="D755" s="4"/>
      <c r="E755" s="4" t="s">
        <v>173</v>
      </c>
      <c r="F755" s="4"/>
      <c r="G755" s="26" t="s">
        <v>115</v>
      </c>
      <c r="H755" s="26" t="s">
        <v>119</v>
      </c>
      <c r="I755" s="26" t="s">
        <v>76</v>
      </c>
      <c r="J755" s="27" t="s">
        <v>77</v>
      </c>
      <c r="K755" s="28" t="n">
        <v>15</v>
      </c>
      <c r="L755" s="29" t="n">
        <v>0.6875</v>
      </c>
      <c r="M755" s="29" t="n">
        <v>0.597222222222222</v>
      </c>
      <c r="N755" s="26" t="s">
        <v>77</v>
      </c>
      <c r="O755" s="26" t="s">
        <v>78</v>
      </c>
      <c r="P755" s="30" t="n">
        <v>50</v>
      </c>
      <c r="Q755" s="30" t="n">
        <f aca="false">P755*T755</f>
        <v>1210</v>
      </c>
      <c r="R755" s="30" t="s">
        <v>79</v>
      </c>
      <c r="S755" s="30" t="s">
        <v>79</v>
      </c>
      <c r="T755" s="31" t="n">
        <v>24.2</v>
      </c>
      <c r="U755" s="31"/>
      <c r="V755" s="31" t="str">
        <f aca="false">_xlfn.CONCAT(H755,"/",G755)</f>
        <v>HUF/GNF</v>
      </c>
      <c r="W755" s="31" t="n">
        <f aca="false">ABS(10000*(U755-T755))</f>
        <v>242000</v>
      </c>
      <c r="X755" s="32" t="n">
        <f aca="false">IF(LEFT(V755,3)=G755,1,-1)</f>
        <v>-1</v>
      </c>
      <c r="Y755" s="31" t="n">
        <f aca="false">IF(O755="Yes",S755-W755,Q755)</f>
        <v>1210</v>
      </c>
      <c r="Z755" s="32" t="n">
        <f aca="false">Q755*3</f>
        <v>3630</v>
      </c>
      <c r="AA755" s="33" t="n">
        <f aca="false">IF(O755="Yes",(Z755-S755)*100,(Z755-Q755)*100)</f>
        <v>242000</v>
      </c>
      <c r="AB755" s="34" t="n">
        <f aca="false">IF(ABS(Y755)&lt;Z755,IF(O755="Yes",U755+(X755*S755)/10000,T755+(X755*Q755)/10000),"Error msg/No rate shown")</f>
        <v>24.079</v>
      </c>
      <c r="AC755" s="34"/>
      <c r="AD755" s="34"/>
      <c r="AE755" s="35"/>
      <c r="AF755" s="35"/>
      <c r="AH755" s="36"/>
      <c r="AI755" s="36"/>
      <c r="AJ755" s="36"/>
      <c r="AK755" s="0" t="n">
        <v>3</v>
      </c>
    </row>
    <row r="756" customFormat="false" ht="13.8" hidden="true" customHeight="false" outlineLevel="0" collapsed="false">
      <c r="A756" s="25"/>
      <c r="B756" s="23"/>
      <c r="C756" s="24"/>
      <c r="D756" s="4"/>
      <c r="E756" s="4" t="s">
        <v>173</v>
      </c>
      <c r="F756" s="4"/>
      <c r="G756" s="26" t="s">
        <v>116</v>
      </c>
      <c r="H756" s="26" t="s">
        <v>119</v>
      </c>
      <c r="I756" s="26" t="s">
        <v>76</v>
      </c>
      <c r="J756" s="27" t="s">
        <v>77</v>
      </c>
      <c r="K756" s="28" t="n">
        <v>15</v>
      </c>
      <c r="L756" s="29" t="n">
        <v>0.6875</v>
      </c>
      <c r="M756" s="29" t="n">
        <v>0.597222222222222</v>
      </c>
      <c r="N756" s="26" t="s">
        <v>77</v>
      </c>
      <c r="O756" s="26" t="s">
        <v>78</v>
      </c>
      <c r="P756" s="30" t="n">
        <v>50</v>
      </c>
      <c r="Q756" s="30" t="n">
        <f aca="false">P756*T756</f>
        <v>0.1413</v>
      </c>
      <c r="R756" s="30" t="s">
        <v>79</v>
      </c>
      <c r="S756" s="30" t="s">
        <v>79</v>
      </c>
      <c r="T756" s="31" t="n">
        <v>0.002826</v>
      </c>
      <c r="U756" s="31"/>
      <c r="V756" s="31" t="str">
        <f aca="false">_xlfn.CONCAT(H756,"/",G756)</f>
        <v>HUF/GYD</v>
      </c>
      <c r="W756" s="31" t="n">
        <f aca="false">ABS(10000*(U756-T756))</f>
        <v>28.26</v>
      </c>
      <c r="X756" s="32" t="n">
        <f aca="false">IF(LEFT(V756,3)=G756,1,-1)</f>
        <v>-1</v>
      </c>
      <c r="Y756" s="31" t="n">
        <f aca="false">IF(O756="Yes",S756-W756,Q756)</f>
        <v>0.1413</v>
      </c>
      <c r="Z756" s="32" t="n">
        <f aca="false">Q756*3</f>
        <v>0.4239</v>
      </c>
      <c r="AA756" s="33" t="n">
        <f aca="false">IF(O756="Yes",(Z756-S756)*100,(Z756-Q756)*100)</f>
        <v>28.26</v>
      </c>
      <c r="AB756" s="34" t="n">
        <f aca="false">IF(ABS(Y756)&lt;Z756,IF(O756="Yes",U756+(X756*S756)/10000,T756+(X756*Q756)/10000),"Error msg/No rate shown")</f>
        <v>0.00281187</v>
      </c>
      <c r="AC756" s="34"/>
      <c r="AD756" s="34"/>
      <c r="AE756" s="35"/>
      <c r="AF756" s="35"/>
      <c r="AH756" s="36"/>
      <c r="AI756" s="36"/>
      <c r="AJ756" s="36"/>
      <c r="AK756" s="0" t="n">
        <v>3</v>
      </c>
    </row>
    <row r="757" customFormat="false" ht="13.8" hidden="true" customHeight="false" outlineLevel="0" collapsed="false">
      <c r="A757" s="25"/>
      <c r="B757" s="23"/>
      <c r="C757" s="24"/>
      <c r="D757" s="4"/>
      <c r="E757" s="4" t="s">
        <v>173</v>
      </c>
      <c r="F757" s="4"/>
      <c r="G757" s="26" t="s">
        <v>117</v>
      </c>
      <c r="H757" s="26" t="s">
        <v>119</v>
      </c>
      <c r="I757" s="26" t="s">
        <v>76</v>
      </c>
      <c r="J757" s="27" t="s">
        <v>77</v>
      </c>
      <c r="K757" s="28" t="n">
        <v>15</v>
      </c>
      <c r="L757" s="29" t="n">
        <v>0.6875</v>
      </c>
      <c r="M757" s="29" t="n">
        <v>0.597222222222222</v>
      </c>
      <c r="N757" s="26" t="s">
        <v>77</v>
      </c>
      <c r="O757" s="26" t="s">
        <v>78</v>
      </c>
      <c r="P757" s="30" t="n">
        <v>50</v>
      </c>
      <c r="Q757" s="30" t="n">
        <f aca="false">P757*T757</f>
        <v>3.493</v>
      </c>
      <c r="R757" s="30" t="s">
        <v>79</v>
      </c>
      <c r="S757" s="30" t="s">
        <v>79</v>
      </c>
      <c r="T757" s="31" t="n">
        <v>0.06986</v>
      </c>
      <c r="U757" s="31"/>
      <c r="V757" s="31" t="str">
        <f aca="false">_xlfn.CONCAT(H757,"/",G757)</f>
        <v>HUF/HNL</v>
      </c>
      <c r="W757" s="31" t="n">
        <f aca="false">ABS(10000*(U757-T757))</f>
        <v>698.6</v>
      </c>
      <c r="X757" s="32" t="n">
        <f aca="false">IF(LEFT(V757,3)=G757,1,-1)</f>
        <v>-1</v>
      </c>
      <c r="Y757" s="31" t="n">
        <f aca="false">IF(O757="Yes",S757-W757,Q757)</f>
        <v>3.493</v>
      </c>
      <c r="Z757" s="32" t="n">
        <f aca="false">Q757*3</f>
        <v>10.479</v>
      </c>
      <c r="AA757" s="33" t="n">
        <f aca="false">IF(O757="Yes",(Z757-S757)*100,(Z757-Q757)*100)</f>
        <v>698.6</v>
      </c>
      <c r="AB757" s="34" t="n">
        <f aca="false">IF(ABS(Y757)&lt;Z757,IF(O757="Yes",U757+(X757*S757)/10000,T757+(X757*Q757)/10000),"Error msg/No rate shown")</f>
        <v>0.0695107</v>
      </c>
      <c r="AC757" s="34"/>
      <c r="AD757" s="34"/>
      <c r="AE757" s="35"/>
      <c r="AF757" s="35"/>
      <c r="AH757" s="36"/>
      <c r="AI757" s="36"/>
      <c r="AJ757" s="36"/>
      <c r="AK757" s="0" t="n">
        <v>3</v>
      </c>
    </row>
    <row r="758" customFormat="false" ht="13.8" hidden="true" customHeight="false" outlineLevel="0" collapsed="false">
      <c r="A758" s="25"/>
      <c r="B758" s="23"/>
      <c r="C758" s="24"/>
      <c r="D758" s="4"/>
      <c r="E758" s="4" t="s">
        <v>172</v>
      </c>
      <c r="F758" s="4" t="s">
        <v>82</v>
      </c>
      <c r="G758" s="26" t="s">
        <v>118</v>
      </c>
      <c r="H758" s="26" t="s">
        <v>119</v>
      </c>
      <c r="I758" s="26" t="s">
        <v>91</v>
      </c>
      <c r="J758" s="27" t="s">
        <v>77</v>
      </c>
      <c r="K758" s="28" t="n">
        <v>15</v>
      </c>
      <c r="L758" s="29" t="n">
        <v>0.6875</v>
      </c>
      <c r="M758" s="29" t="n">
        <v>0.597222222222222</v>
      </c>
      <c r="N758" s="26" t="s">
        <v>77</v>
      </c>
      <c r="O758" s="26" t="s">
        <v>78</v>
      </c>
      <c r="P758" s="30" t="n">
        <v>50</v>
      </c>
      <c r="Q758" s="30" t="n">
        <f aca="false">P758*T758</f>
        <v>1.1</v>
      </c>
      <c r="R758" s="30" t="s">
        <v>79</v>
      </c>
      <c r="S758" s="30" t="s">
        <v>79</v>
      </c>
      <c r="T758" s="31" t="n">
        <v>0.022</v>
      </c>
      <c r="U758" s="31"/>
      <c r="V758" s="31" t="str">
        <f aca="false">_xlfn.CONCAT(H758,"/",G758)</f>
        <v>HUF/HKD</v>
      </c>
      <c r="W758" s="31" t="n">
        <f aca="false">ABS(10000*(U758-T758))</f>
        <v>220</v>
      </c>
      <c r="X758" s="32" t="n">
        <f aca="false">IF(LEFT(V758,3)=G758,1,-1)</f>
        <v>-1</v>
      </c>
      <c r="Y758" s="31" t="n">
        <f aca="false">IF(O758="Yes",S758-W758,Q758)</f>
        <v>1.1</v>
      </c>
      <c r="Z758" s="32" t="n">
        <f aca="false">Q758*3</f>
        <v>3.3</v>
      </c>
      <c r="AA758" s="33" t="n">
        <f aca="false">IF(O758="Yes",(Z758-S758)*100,(Z758-Q758)*100)</f>
        <v>220</v>
      </c>
      <c r="AB758" s="34" t="n">
        <f aca="false">IF(ABS(Y758)&lt;Z758,IF(O758="Yes",U758+(X758*S758)/10000,T758+(X758*Q758)/10000),"Error msg/No rate shown")</f>
        <v>0.02189</v>
      </c>
      <c r="AC758" s="34"/>
      <c r="AD758" s="34"/>
      <c r="AE758" s="35"/>
      <c r="AF758" s="35"/>
      <c r="AH758" s="36"/>
      <c r="AI758" s="36"/>
      <c r="AJ758" s="36"/>
      <c r="AK758" s="0" t="n">
        <v>3</v>
      </c>
    </row>
    <row r="759" customFormat="false" ht="13.8" hidden="true" customHeight="false" outlineLevel="0" collapsed="false">
      <c r="A759" s="25"/>
      <c r="B759" s="23"/>
      <c r="C759" s="24"/>
      <c r="D759" s="4"/>
      <c r="E759" s="4" t="s">
        <v>173</v>
      </c>
      <c r="F759" s="4"/>
      <c r="G759" s="26" t="s">
        <v>120</v>
      </c>
      <c r="H759" s="26" t="s">
        <v>119</v>
      </c>
      <c r="I759" s="26" t="s">
        <v>76</v>
      </c>
      <c r="J759" s="27" t="s">
        <v>77</v>
      </c>
      <c r="K759" s="28" t="n">
        <v>15</v>
      </c>
      <c r="L759" s="29" t="n">
        <v>0.6875</v>
      </c>
      <c r="M759" s="29" t="n">
        <v>0.597222222222222</v>
      </c>
      <c r="N759" s="26" t="s">
        <v>77</v>
      </c>
      <c r="O759" s="26" t="s">
        <v>78</v>
      </c>
      <c r="P759" s="30" t="n">
        <v>50</v>
      </c>
      <c r="Q759" s="30" t="n">
        <f aca="false">P759*T759</f>
        <v>11.855</v>
      </c>
      <c r="R759" s="30" t="s">
        <v>79</v>
      </c>
      <c r="S759" s="30" t="s">
        <v>79</v>
      </c>
      <c r="T759" s="31" t="n">
        <v>0.2371</v>
      </c>
      <c r="U759" s="31"/>
      <c r="V759" s="31" t="str">
        <f aca="false">_xlfn.CONCAT(H759,"/",G759)</f>
        <v>HUF/INR</v>
      </c>
      <c r="W759" s="31" t="n">
        <f aca="false">ABS(10000*(U759-T759))</f>
        <v>2371</v>
      </c>
      <c r="X759" s="32" t="n">
        <f aca="false">IF(LEFT(V759,3)=G759,1,-1)</f>
        <v>-1</v>
      </c>
      <c r="Y759" s="31" t="n">
        <f aca="false">IF(O759="Yes",S759-W759,Q759)</f>
        <v>11.855</v>
      </c>
      <c r="Z759" s="32" t="n">
        <f aca="false">Q759*3</f>
        <v>35.565</v>
      </c>
      <c r="AA759" s="33" t="n">
        <f aca="false">IF(O759="Yes",(Z759-S759)*100,(Z759-Q759)*100)</f>
        <v>2371</v>
      </c>
      <c r="AB759" s="34" t="n">
        <f aca="false">IF(ABS(Y759)&lt;Z759,IF(O759="Yes",U759+(X759*S759)/10000,T759+(X759*Q759)/10000),"Error msg/No rate shown")</f>
        <v>0.2359145</v>
      </c>
      <c r="AC759" s="34"/>
      <c r="AD759" s="34"/>
      <c r="AE759" s="35"/>
      <c r="AF759" s="35"/>
      <c r="AH759" s="36"/>
      <c r="AI759" s="36"/>
      <c r="AJ759" s="36"/>
      <c r="AK759" s="0" t="n">
        <v>3</v>
      </c>
    </row>
    <row r="760" customFormat="false" ht="13.8" hidden="true" customHeight="false" outlineLevel="0" collapsed="false">
      <c r="A760" s="25"/>
      <c r="B760" s="23"/>
      <c r="C760" s="24"/>
      <c r="D760" s="4"/>
      <c r="E760" s="4" t="s">
        <v>173</v>
      </c>
      <c r="F760" s="4"/>
      <c r="G760" s="26" t="s">
        <v>121</v>
      </c>
      <c r="H760" s="26" t="s">
        <v>119</v>
      </c>
      <c r="I760" s="26" t="s">
        <v>76</v>
      </c>
      <c r="J760" s="27" t="s">
        <v>77</v>
      </c>
      <c r="K760" s="28" t="n">
        <v>15</v>
      </c>
      <c r="L760" s="29" t="n">
        <v>0.6875</v>
      </c>
      <c r="M760" s="29" t="n">
        <v>0.597222222222222</v>
      </c>
      <c r="N760" s="26" t="s">
        <v>77</v>
      </c>
      <c r="O760" s="26" t="s">
        <v>78</v>
      </c>
      <c r="P760" s="30" t="n">
        <v>50</v>
      </c>
      <c r="Q760" s="30" t="n">
        <f aca="false">P760*T760</f>
        <v>2178.89</v>
      </c>
      <c r="R760" s="30" t="s">
        <v>79</v>
      </c>
      <c r="S760" s="30" t="s">
        <v>79</v>
      </c>
      <c r="T760" s="31" t="n">
        <v>43.5778</v>
      </c>
      <c r="U760" s="31"/>
      <c r="V760" s="31" t="str">
        <f aca="false">_xlfn.CONCAT(H760,"/",G760)</f>
        <v>HUF/IDR</v>
      </c>
      <c r="W760" s="31" t="n">
        <f aca="false">ABS(10000*(U760-T760))</f>
        <v>435778</v>
      </c>
      <c r="X760" s="32" t="n">
        <f aca="false">IF(LEFT(V760,3)=G760,1,-1)</f>
        <v>-1</v>
      </c>
      <c r="Y760" s="31" t="n">
        <f aca="false">IF(O760="Yes",S760-W760,Q760)</f>
        <v>2178.89</v>
      </c>
      <c r="Z760" s="32" t="n">
        <f aca="false">Q760*3</f>
        <v>6536.67</v>
      </c>
      <c r="AA760" s="33" t="n">
        <f aca="false">IF(O760="Yes",(Z760-S760)*100,(Z760-Q760)*100)</f>
        <v>435778</v>
      </c>
      <c r="AB760" s="34" t="n">
        <f aca="false">IF(ABS(Y760)&lt;Z760,IF(O760="Yes",U760+(X760*S760)/10000,T760+(X760*Q760)/10000),"Error msg/No rate shown")</f>
        <v>43.359911</v>
      </c>
      <c r="AC760" s="34"/>
      <c r="AD760" s="34"/>
      <c r="AE760" s="35"/>
      <c r="AF760" s="35"/>
      <c r="AH760" s="36"/>
      <c r="AI760" s="36"/>
      <c r="AJ760" s="36"/>
      <c r="AK760" s="0" t="n">
        <v>3</v>
      </c>
    </row>
    <row r="761" customFormat="false" ht="13.8" hidden="true" customHeight="false" outlineLevel="0" collapsed="false">
      <c r="A761" s="25"/>
      <c r="B761" s="23"/>
      <c r="C761" s="24"/>
      <c r="D761" s="4"/>
      <c r="E761" s="4" t="s">
        <v>172</v>
      </c>
      <c r="F761" s="4" t="s">
        <v>82</v>
      </c>
      <c r="G761" s="26" t="s">
        <v>122</v>
      </c>
      <c r="H761" s="26" t="s">
        <v>119</v>
      </c>
      <c r="I761" s="26" t="s">
        <v>76</v>
      </c>
      <c r="J761" s="27" t="s">
        <v>77</v>
      </c>
      <c r="K761" s="28" t="n">
        <v>15</v>
      </c>
      <c r="L761" s="29" t="n">
        <v>0.6875</v>
      </c>
      <c r="M761" s="29" t="n">
        <v>0.597222222222222</v>
      </c>
      <c r="N761" s="26" t="s">
        <v>77</v>
      </c>
      <c r="O761" s="26" t="s">
        <v>78</v>
      </c>
      <c r="P761" s="30" t="n">
        <v>50</v>
      </c>
      <c r="Q761" s="30" t="n">
        <f aca="false">P761*T761</f>
        <v>0.517</v>
      </c>
      <c r="R761" s="30" t="s">
        <v>79</v>
      </c>
      <c r="S761" s="30" t="s">
        <v>79</v>
      </c>
      <c r="T761" s="31" t="n">
        <v>0.01034</v>
      </c>
      <c r="U761" s="31"/>
      <c r="V761" s="31" t="str">
        <f aca="false">_xlfn.CONCAT(H761,"/",G761)</f>
        <v>HUF/ILS</v>
      </c>
      <c r="W761" s="31" t="n">
        <f aca="false">ABS(10000*(U761-T761))</f>
        <v>103.4</v>
      </c>
      <c r="X761" s="32" t="n">
        <f aca="false">IF(LEFT(V761,3)=G761,1,-1)</f>
        <v>-1</v>
      </c>
      <c r="Y761" s="31" t="n">
        <f aca="false">IF(O761="Yes",S761-W761,Q761)</f>
        <v>0.517</v>
      </c>
      <c r="Z761" s="32" t="n">
        <f aca="false">Q761*3</f>
        <v>1.551</v>
      </c>
      <c r="AA761" s="33" t="n">
        <f aca="false">IF(O761="Yes",(Z761-S761)*100,(Z761-Q761)*100)</f>
        <v>103.4</v>
      </c>
      <c r="AB761" s="34" t="n">
        <f aca="false">IF(ABS(Y761)&lt;Z761,IF(O761="Yes",U761+(X761*S761)/10000,T761+(X761*Q761)/10000),"Error msg/No rate shown")</f>
        <v>0.0102883</v>
      </c>
      <c r="AC761" s="34"/>
      <c r="AD761" s="34"/>
      <c r="AE761" s="35"/>
      <c r="AF761" s="35"/>
      <c r="AH761" s="36"/>
      <c r="AI761" s="36"/>
      <c r="AJ761" s="36"/>
      <c r="AK761" s="0" t="n">
        <v>3</v>
      </c>
    </row>
    <row r="762" customFormat="false" ht="13.8" hidden="true" customHeight="false" outlineLevel="0" collapsed="false">
      <c r="A762" s="25"/>
      <c r="B762" s="23"/>
      <c r="C762" s="24"/>
      <c r="D762" s="4"/>
      <c r="E762" s="4" t="s">
        <v>172</v>
      </c>
      <c r="F762" s="4" t="s">
        <v>82</v>
      </c>
      <c r="G762" s="26" t="s">
        <v>123</v>
      </c>
      <c r="H762" s="26" t="s">
        <v>119</v>
      </c>
      <c r="I762" s="26" t="s">
        <v>76</v>
      </c>
      <c r="J762" s="27" t="s">
        <v>77</v>
      </c>
      <c r="K762" s="28" t="n">
        <v>15</v>
      </c>
      <c r="L762" s="29" t="n">
        <v>0.6875</v>
      </c>
      <c r="M762" s="29" t="n">
        <v>0.597222222222222</v>
      </c>
      <c r="N762" s="26" t="s">
        <v>77</v>
      </c>
      <c r="O762" s="26" t="s">
        <v>78</v>
      </c>
      <c r="P762" s="30" t="n">
        <v>50</v>
      </c>
      <c r="Q762" s="30" t="n">
        <f aca="false">P762*T762</f>
        <v>20.43</v>
      </c>
      <c r="R762" s="30" t="s">
        <v>79</v>
      </c>
      <c r="S762" s="30" t="s">
        <v>79</v>
      </c>
      <c r="T762" s="31" t="n">
        <v>0.4086</v>
      </c>
      <c r="U762" s="31"/>
      <c r="V762" s="31" t="str">
        <f aca="false">_xlfn.CONCAT(H762,"/",G762)</f>
        <v>HUF/JPY</v>
      </c>
      <c r="W762" s="31" t="n">
        <f aca="false">ABS(10000*(U762-T762))</f>
        <v>4086</v>
      </c>
      <c r="X762" s="32" t="n">
        <f aca="false">IF(LEFT(V762,3)=G762,1,-1)</f>
        <v>-1</v>
      </c>
      <c r="Y762" s="31" t="n">
        <f aca="false">IF(O762="Yes",S762-W762,Q762)</f>
        <v>20.43</v>
      </c>
      <c r="Z762" s="32" t="n">
        <f aca="false">Q762*3</f>
        <v>61.29</v>
      </c>
      <c r="AA762" s="33" t="n">
        <f aca="false">IF(O762="Yes",(Z762-S762)*100,(Z762-Q762)*100)</f>
        <v>4086</v>
      </c>
      <c r="AB762" s="34" t="n">
        <f aca="false">IF(ABS(Y762)&lt;Z762,IF(O762="Yes",U762+(X762*S762)/10000,T762+(X762*Q762)/10000),"Error msg/No rate shown")</f>
        <v>0.406557</v>
      </c>
      <c r="AC762" s="34"/>
      <c r="AD762" s="34"/>
      <c r="AE762" s="35"/>
      <c r="AF762" s="35"/>
      <c r="AH762" s="36"/>
      <c r="AI762" s="36"/>
      <c r="AJ762" s="36"/>
      <c r="AK762" s="0" t="n">
        <v>3</v>
      </c>
    </row>
    <row r="763" customFormat="false" ht="13.8" hidden="true" customHeight="false" outlineLevel="0" collapsed="false">
      <c r="A763" s="25"/>
      <c r="B763" s="23"/>
      <c r="C763" s="24"/>
      <c r="D763" s="4"/>
      <c r="E763" s="4" t="s">
        <v>173</v>
      </c>
      <c r="F763" s="4"/>
      <c r="G763" s="26" t="s">
        <v>124</v>
      </c>
      <c r="H763" s="26" t="s">
        <v>119</v>
      </c>
      <c r="I763" s="26" t="s">
        <v>91</v>
      </c>
      <c r="J763" s="27" t="s">
        <v>77</v>
      </c>
      <c r="K763" s="28" t="n">
        <v>15</v>
      </c>
      <c r="L763" s="29" t="n">
        <v>0.6875</v>
      </c>
      <c r="M763" s="29" t="n">
        <v>0.597222222222222</v>
      </c>
      <c r="N763" s="26" t="s">
        <v>77</v>
      </c>
      <c r="O763" s="26" t="s">
        <v>78</v>
      </c>
      <c r="P763" s="30" t="n">
        <v>50</v>
      </c>
      <c r="Q763" s="30" t="n">
        <f aca="false">P763*T763</f>
        <v>0.1</v>
      </c>
      <c r="R763" s="30" t="s">
        <v>79</v>
      </c>
      <c r="S763" s="30" t="s">
        <v>79</v>
      </c>
      <c r="T763" s="31" t="n">
        <v>0.002</v>
      </c>
      <c r="U763" s="31"/>
      <c r="V763" s="31" t="str">
        <f aca="false">_xlfn.CONCAT(H763,"/",G763)</f>
        <v>HUF/JOD</v>
      </c>
      <c r="W763" s="31" t="n">
        <f aca="false">ABS(10000*(U763-T763))</f>
        <v>20</v>
      </c>
      <c r="X763" s="32" t="n">
        <f aca="false">IF(LEFT(V763,3)=G763,1,-1)</f>
        <v>-1</v>
      </c>
      <c r="Y763" s="31" t="n">
        <f aca="false">IF(O763="Yes",S763-W763,Q763)</f>
        <v>0.1</v>
      </c>
      <c r="Z763" s="32" t="n">
        <f aca="false">Q763*3</f>
        <v>0.3</v>
      </c>
      <c r="AA763" s="33" t="n">
        <f aca="false">IF(O763="Yes",(Z763-S763)*100,(Z763-Q763)*100)</f>
        <v>20</v>
      </c>
      <c r="AB763" s="34" t="n">
        <f aca="false">IF(ABS(Y763)&lt;Z763,IF(O763="Yes",U763+(X763*S763)/10000,T763+(X763*Q763)/10000),"Error msg/No rate shown")</f>
        <v>0.00199</v>
      </c>
      <c r="AC763" s="34"/>
      <c r="AD763" s="34"/>
      <c r="AE763" s="35"/>
      <c r="AF763" s="35"/>
      <c r="AH763" s="36"/>
      <c r="AI763" s="36"/>
      <c r="AJ763" s="36"/>
      <c r="AK763" s="0" t="n">
        <v>3</v>
      </c>
    </row>
    <row r="764" customFormat="false" ht="13.8" hidden="true" customHeight="false" outlineLevel="0" collapsed="false">
      <c r="A764" s="25"/>
      <c r="B764" s="23"/>
      <c r="C764" s="24"/>
      <c r="D764" s="4"/>
      <c r="E764" s="4" t="s">
        <v>173</v>
      </c>
      <c r="F764" s="4"/>
      <c r="G764" s="26" t="s">
        <v>125</v>
      </c>
      <c r="H764" s="26" t="s">
        <v>119</v>
      </c>
      <c r="I764" s="26" t="s">
        <v>76</v>
      </c>
      <c r="J764" s="27" t="s">
        <v>77</v>
      </c>
      <c r="K764" s="28" t="n">
        <v>15</v>
      </c>
      <c r="L764" s="29" t="n">
        <v>0.6875</v>
      </c>
      <c r="M764" s="29" t="n">
        <v>0.597222222222222</v>
      </c>
      <c r="N764" s="26" t="s">
        <v>77</v>
      </c>
      <c r="O764" s="26" t="s">
        <v>78</v>
      </c>
      <c r="P764" s="30" t="n">
        <v>50</v>
      </c>
      <c r="Q764" s="30" t="n">
        <f aca="false">P764*T764</f>
        <v>18.12</v>
      </c>
      <c r="R764" s="30" t="s">
        <v>79</v>
      </c>
      <c r="S764" s="30" t="s">
        <v>79</v>
      </c>
      <c r="T764" s="31" t="n">
        <v>0.3624</v>
      </c>
      <c r="U764" s="31"/>
      <c r="V764" s="31" t="str">
        <f aca="false">_xlfn.CONCAT(H764,"/",G764)</f>
        <v>HUF/KES</v>
      </c>
      <c r="W764" s="31" t="n">
        <f aca="false">ABS(10000*(U764-T764))</f>
        <v>3624</v>
      </c>
      <c r="X764" s="32" t="n">
        <f aca="false">IF(LEFT(V764,3)=G764,1,-1)</f>
        <v>-1</v>
      </c>
      <c r="Y764" s="31" t="n">
        <f aca="false">IF(O764="Yes",S764-W764,Q764)</f>
        <v>18.12</v>
      </c>
      <c r="Z764" s="32" t="n">
        <f aca="false">Q764*3</f>
        <v>54.36</v>
      </c>
      <c r="AA764" s="33" t="n">
        <f aca="false">IF(O764="Yes",(Z764-S764)*100,(Z764-Q764)*100)</f>
        <v>3624</v>
      </c>
      <c r="AB764" s="34" t="n">
        <f aca="false">IF(ABS(Y764)&lt;Z764,IF(O764="Yes",U764+(X764*S764)/10000,T764+(X764*Q764)/10000),"Error msg/No rate shown")</f>
        <v>0.360588</v>
      </c>
      <c r="AC764" s="34"/>
      <c r="AD764" s="34"/>
      <c r="AE764" s="35"/>
      <c r="AF764" s="35"/>
      <c r="AH764" s="36"/>
      <c r="AI764" s="36"/>
      <c r="AJ764" s="36"/>
      <c r="AK764" s="0" t="n">
        <v>3</v>
      </c>
    </row>
    <row r="765" customFormat="false" ht="13.8" hidden="true" customHeight="false" outlineLevel="0" collapsed="false">
      <c r="A765" s="25"/>
      <c r="B765" s="23"/>
      <c r="C765" s="24"/>
      <c r="D765" s="4"/>
      <c r="E765" s="4" t="s">
        <v>173</v>
      </c>
      <c r="F765" s="4"/>
      <c r="G765" s="26" t="s">
        <v>126</v>
      </c>
      <c r="H765" s="26" t="s">
        <v>119</v>
      </c>
      <c r="I765" s="26" t="s">
        <v>76</v>
      </c>
      <c r="J765" s="27" t="s">
        <v>77</v>
      </c>
      <c r="K765" s="28" t="n">
        <v>15</v>
      </c>
      <c r="L765" s="29" t="n">
        <v>0.6875</v>
      </c>
      <c r="M765" s="29" t="n">
        <v>0.597222222222222</v>
      </c>
      <c r="N765" s="26" t="s">
        <v>77</v>
      </c>
      <c r="O765" s="26" t="s">
        <v>78</v>
      </c>
      <c r="P765" s="30" t="n">
        <v>50</v>
      </c>
      <c r="Q765" s="30" t="n">
        <f aca="false">P765*T765</f>
        <v>188.78</v>
      </c>
      <c r="R765" s="30" t="s">
        <v>79</v>
      </c>
      <c r="S765" s="30" t="s">
        <v>79</v>
      </c>
      <c r="T765" s="31" t="n">
        <v>3.7756</v>
      </c>
      <c r="U765" s="31"/>
      <c r="V765" s="31" t="str">
        <f aca="false">_xlfn.CONCAT(H765,"/",G765)</f>
        <v>HUF/KRW</v>
      </c>
      <c r="W765" s="31" t="n">
        <f aca="false">ABS(10000*(U765-T765))</f>
        <v>37756</v>
      </c>
      <c r="X765" s="32" t="n">
        <f aca="false">IF(LEFT(V765,3)=G765,1,-1)</f>
        <v>-1</v>
      </c>
      <c r="Y765" s="31" t="n">
        <f aca="false">IF(O765="Yes",S765-W765,Q765)</f>
        <v>188.78</v>
      </c>
      <c r="Z765" s="32" t="n">
        <f aca="false">Q765*3</f>
        <v>566.34</v>
      </c>
      <c r="AA765" s="33" t="n">
        <f aca="false">IF(O765="Yes",(Z765-S765)*100,(Z765-Q765)*100)</f>
        <v>37756</v>
      </c>
      <c r="AB765" s="34" t="n">
        <f aca="false">IF(ABS(Y765)&lt;Z765,IF(O765="Yes",U765+(X765*S765)/10000,T765+(X765*Q765)/10000),"Error msg/No rate shown")</f>
        <v>3.756722</v>
      </c>
      <c r="AC765" s="34"/>
      <c r="AD765" s="34"/>
      <c r="AE765" s="35"/>
      <c r="AF765" s="35"/>
      <c r="AH765" s="36"/>
      <c r="AI765" s="36"/>
      <c r="AJ765" s="36"/>
      <c r="AK765" s="0" t="n">
        <v>3</v>
      </c>
    </row>
    <row r="766" customFormat="false" ht="13.8" hidden="true" customHeight="false" outlineLevel="0" collapsed="false">
      <c r="A766" s="25"/>
      <c r="B766" s="23"/>
      <c r="C766" s="24"/>
      <c r="D766" s="4"/>
      <c r="E766" s="4" t="s">
        <v>173</v>
      </c>
      <c r="F766" s="4"/>
      <c r="G766" s="26" t="s">
        <v>127</v>
      </c>
      <c r="H766" s="26" t="s">
        <v>119</v>
      </c>
      <c r="I766" s="26" t="s">
        <v>76</v>
      </c>
      <c r="J766" s="27" t="s">
        <v>77</v>
      </c>
      <c r="K766" s="28" t="n">
        <v>15</v>
      </c>
      <c r="L766" s="29" t="n">
        <v>0.6875</v>
      </c>
      <c r="M766" s="29" t="n">
        <v>0.597222222222222</v>
      </c>
      <c r="N766" s="26" t="s">
        <v>77</v>
      </c>
      <c r="O766" s="26" t="s">
        <v>78</v>
      </c>
      <c r="P766" s="30" t="n">
        <v>50</v>
      </c>
      <c r="Q766" s="30" t="n">
        <f aca="false">P766*T766</f>
        <v>0.043095</v>
      </c>
      <c r="R766" s="30" t="s">
        <v>79</v>
      </c>
      <c r="S766" s="30" t="s">
        <v>79</v>
      </c>
      <c r="T766" s="31" t="n">
        <v>0.0008619</v>
      </c>
      <c r="U766" s="31"/>
      <c r="V766" s="31" t="str">
        <f aca="false">_xlfn.CONCAT(H766,"/",G766)</f>
        <v>HUF/KWD</v>
      </c>
      <c r="W766" s="31" t="n">
        <f aca="false">ABS(10000*(U766-T766))</f>
        <v>8.619</v>
      </c>
      <c r="X766" s="32" t="n">
        <f aca="false">IF(LEFT(V766,3)=G766,1,-1)</f>
        <v>-1</v>
      </c>
      <c r="Y766" s="31" t="n">
        <f aca="false">IF(O766="Yes",S766-W766,Q766)</f>
        <v>0.043095</v>
      </c>
      <c r="Z766" s="32" t="n">
        <f aca="false">Q766*3</f>
        <v>0.129285</v>
      </c>
      <c r="AA766" s="33" t="n">
        <f aca="false">IF(O766="Yes",(Z766-S766)*100,(Z766-Q766)*100)</f>
        <v>8.619</v>
      </c>
      <c r="AB766" s="34" t="n">
        <f aca="false">IF(ABS(Y766)&lt;Z766,IF(O766="Yes",U766+(X766*S766)/10000,T766+(X766*Q766)/10000),"Error msg/No rate shown")</f>
        <v>0.0008575905</v>
      </c>
      <c r="AC766" s="34"/>
      <c r="AD766" s="34"/>
      <c r="AE766" s="35"/>
      <c r="AF766" s="35"/>
      <c r="AH766" s="36"/>
      <c r="AI766" s="36"/>
      <c r="AJ766" s="36"/>
      <c r="AK766" s="0" t="n">
        <v>3</v>
      </c>
    </row>
    <row r="767" customFormat="false" ht="13.8" hidden="true" customHeight="false" outlineLevel="0" collapsed="false">
      <c r="A767" s="25"/>
      <c r="B767" s="23"/>
      <c r="C767" s="24"/>
      <c r="D767" s="4"/>
      <c r="E767" s="4" t="s">
        <v>173</v>
      </c>
      <c r="F767" s="4"/>
      <c r="G767" s="26" t="s">
        <v>128</v>
      </c>
      <c r="H767" s="26" t="s">
        <v>119</v>
      </c>
      <c r="I767" s="26" t="s">
        <v>91</v>
      </c>
      <c r="J767" s="27" t="s">
        <v>77</v>
      </c>
      <c r="K767" s="28" t="n">
        <v>15</v>
      </c>
      <c r="L767" s="29" t="n">
        <v>0.6875</v>
      </c>
      <c r="M767" s="29" t="n">
        <v>0.597222222222222</v>
      </c>
      <c r="N767" s="26" t="s">
        <v>77</v>
      </c>
      <c r="O767" s="26" t="s">
        <v>78</v>
      </c>
      <c r="P767" s="30" t="n">
        <v>50</v>
      </c>
      <c r="Q767" s="30" t="n">
        <f aca="false">P767*T767</f>
        <v>2.5165</v>
      </c>
      <c r="R767" s="30" t="s">
        <v>79</v>
      </c>
      <c r="S767" s="30" t="s">
        <v>79</v>
      </c>
      <c r="T767" s="31" t="n">
        <v>0.05033</v>
      </c>
      <c r="U767" s="31"/>
      <c r="V767" s="31" t="str">
        <f aca="false">_xlfn.CONCAT(H767,"/",G767)</f>
        <v>HUF/LSL</v>
      </c>
      <c r="W767" s="31" t="n">
        <f aca="false">ABS(10000*(U767-T767))</f>
        <v>503.3</v>
      </c>
      <c r="X767" s="32" t="n">
        <f aca="false">IF(LEFT(V767,3)=G767,1,-1)</f>
        <v>-1</v>
      </c>
      <c r="Y767" s="31" t="n">
        <f aca="false">IF(O767="Yes",S767-W767,Q767)</f>
        <v>2.5165</v>
      </c>
      <c r="Z767" s="32" t="n">
        <f aca="false">Q767*3</f>
        <v>7.5495</v>
      </c>
      <c r="AA767" s="33" t="n">
        <f aca="false">IF(O767="Yes",(Z767-S767)*100,(Z767-Q767)*100)</f>
        <v>503.3</v>
      </c>
      <c r="AB767" s="34" t="n">
        <f aca="false">IF(ABS(Y767)&lt;Z767,IF(O767="Yes",U767+(X767*S767)/10000,T767+(X767*Q767)/10000),"Error msg/No rate shown")</f>
        <v>0.05007835</v>
      </c>
      <c r="AC767" s="34"/>
      <c r="AD767" s="34"/>
      <c r="AE767" s="35"/>
      <c r="AF767" s="35"/>
      <c r="AH767" s="36"/>
      <c r="AI767" s="36"/>
      <c r="AJ767" s="36"/>
      <c r="AK767" s="0" t="n">
        <v>3</v>
      </c>
    </row>
    <row r="768" customFormat="false" ht="13.8" hidden="true" customHeight="false" outlineLevel="0" collapsed="false">
      <c r="A768" s="25"/>
      <c r="B768" s="23"/>
      <c r="C768" s="24"/>
      <c r="D768" s="4"/>
      <c r="E768" s="4" t="s">
        <v>172</v>
      </c>
      <c r="F768" s="4" t="s">
        <v>82</v>
      </c>
      <c r="G768" s="26" t="s">
        <v>129</v>
      </c>
      <c r="H768" s="26" t="s">
        <v>119</v>
      </c>
      <c r="I768" s="26" t="s">
        <v>76</v>
      </c>
      <c r="J768" s="27" t="s">
        <v>77</v>
      </c>
      <c r="K768" s="28" t="n">
        <v>15</v>
      </c>
      <c r="L768" s="29" t="n">
        <v>0.6875</v>
      </c>
      <c r="M768" s="29" t="n">
        <v>0.597222222222222</v>
      </c>
      <c r="N768" s="26" t="s">
        <v>77</v>
      </c>
      <c r="O768" s="26" t="s">
        <v>78</v>
      </c>
      <c r="P768" s="30" t="n">
        <v>50</v>
      </c>
      <c r="Q768" s="30" t="n">
        <f aca="false">P768*T768</f>
        <v>0.119</v>
      </c>
      <c r="R768" s="30" t="s">
        <v>79</v>
      </c>
      <c r="S768" s="30" t="s">
        <v>79</v>
      </c>
      <c r="T768" s="31" t="n">
        <v>0.00238</v>
      </c>
      <c r="U768" s="31"/>
      <c r="V768" s="31" t="str">
        <f aca="false">_xlfn.CONCAT(H768,"/",G768)</f>
        <v>HUF/CHF</v>
      </c>
      <c r="W768" s="31" t="n">
        <f aca="false">ABS(10000*(U768-T768))</f>
        <v>23.8</v>
      </c>
      <c r="X768" s="32" t="n">
        <f aca="false">IF(LEFT(V768,3)=G768,1,-1)</f>
        <v>-1</v>
      </c>
      <c r="Y768" s="31" t="n">
        <f aca="false">IF(O768="Yes",S768-W768,Q768)</f>
        <v>0.119</v>
      </c>
      <c r="Z768" s="32" t="n">
        <f aca="false">Q768*3</f>
        <v>0.357</v>
      </c>
      <c r="AA768" s="33" t="n">
        <f aca="false">IF(O768="Yes",(Z768-S768)*100,(Z768-Q768)*100)</f>
        <v>23.8</v>
      </c>
      <c r="AB768" s="34" t="n">
        <f aca="false">IF(ABS(Y768)&lt;Z768,IF(O768="Yes",U768+(X768*S768)/10000,T768+(X768*Q768)/10000),"Error msg/No rate shown")</f>
        <v>0.0023681</v>
      </c>
      <c r="AC768" s="34"/>
      <c r="AD768" s="34"/>
      <c r="AE768" s="35"/>
      <c r="AF768" s="35"/>
      <c r="AH768" s="36"/>
      <c r="AI768" s="36"/>
      <c r="AJ768" s="36"/>
      <c r="AK768" s="0" t="n">
        <v>3</v>
      </c>
    </row>
    <row r="769" customFormat="false" ht="13.8" hidden="true" customHeight="false" outlineLevel="0" collapsed="false">
      <c r="A769" s="25"/>
      <c r="B769" s="23"/>
      <c r="C769" s="24"/>
      <c r="D769" s="4"/>
      <c r="E769" s="4" t="s">
        <v>173</v>
      </c>
      <c r="F769" s="4"/>
      <c r="G769" s="26" t="s">
        <v>130</v>
      </c>
      <c r="H769" s="26" t="s">
        <v>119</v>
      </c>
      <c r="I769" s="26" t="s">
        <v>76</v>
      </c>
      <c r="J769" s="27" t="s">
        <v>77</v>
      </c>
      <c r="K769" s="28" t="n">
        <v>15</v>
      </c>
      <c r="L769" s="29" t="n">
        <v>0.6875</v>
      </c>
      <c r="M769" s="29" t="n">
        <v>0.597222222222222</v>
      </c>
      <c r="N769" s="26" t="s">
        <v>77</v>
      </c>
      <c r="O769" s="26" t="s">
        <v>78</v>
      </c>
      <c r="P769" s="30" t="n">
        <v>50</v>
      </c>
      <c r="Q769" s="30" t="n">
        <f aca="false">P769*T769</f>
        <v>0.6135</v>
      </c>
      <c r="R769" s="30" t="s">
        <v>79</v>
      </c>
      <c r="S769" s="30" t="s">
        <v>79</v>
      </c>
      <c r="T769" s="31" t="n">
        <v>0.01227</v>
      </c>
      <c r="U769" s="31"/>
      <c r="V769" s="31" t="str">
        <f aca="false">_xlfn.CONCAT(H769,"/",G769)</f>
        <v>HUF/MYR</v>
      </c>
      <c r="W769" s="31" t="n">
        <f aca="false">ABS(10000*(U769-T769))</f>
        <v>122.7</v>
      </c>
      <c r="X769" s="32" t="n">
        <f aca="false">IF(LEFT(V769,3)=G769,1,-1)</f>
        <v>-1</v>
      </c>
      <c r="Y769" s="31" t="n">
        <f aca="false">IF(O769="Yes",S769-W769,Q769)</f>
        <v>0.6135</v>
      </c>
      <c r="Z769" s="32" t="n">
        <f aca="false">Q769*3</f>
        <v>1.8405</v>
      </c>
      <c r="AA769" s="33" t="n">
        <f aca="false">IF(O769="Yes",(Z769-S769)*100,(Z769-Q769)*100)</f>
        <v>122.7</v>
      </c>
      <c r="AB769" s="34" t="n">
        <f aca="false">IF(ABS(Y769)&lt;Z769,IF(O769="Yes",U769+(X769*S769)/10000,T769+(X769*Q769)/10000),"Error msg/No rate shown")</f>
        <v>0.01220865</v>
      </c>
      <c r="AC769" s="34"/>
      <c r="AD769" s="34"/>
      <c r="AE769" s="35"/>
      <c r="AF769" s="35"/>
      <c r="AH769" s="36"/>
      <c r="AI769" s="36"/>
      <c r="AJ769" s="36"/>
      <c r="AK769" s="0" t="n">
        <v>3</v>
      </c>
    </row>
    <row r="770" customFormat="false" ht="13.8" hidden="true" customHeight="false" outlineLevel="0" collapsed="false">
      <c r="A770" s="25"/>
      <c r="B770" s="23"/>
      <c r="C770" s="24"/>
      <c r="D770" s="4"/>
      <c r="E770" s="4" t="s">
        <v>173</v>
      </c>
      <c r="F770" s="4"/>
      <c r="G770" s="26" t="s">
        <v>131</v>
      </c>
      <c r="H770" s="26" t="s">
        <v>119</v>
      </c>
      <c r="I770" s="26" t="s">
        <v>76</v>
      </c>
      <c r="J770" s="27" t="s">
        <v>77</v>
      </c>
      <c r="K770" s="28" t="n">
        <v>15</v>
      </c>
      <c r="L770" s="29" t="n">
        <v>0.6875</v>
      </c>
      <c r="M770" s="29" t="n">
        <v>0.597222222222222</v>
      </c>
      <c r="N770" s="26" t="s">
        <v>77</v>
      </c>
      <c r="O770" s="26" t="s">
        <v>78</v>
      </c>
      <c r="P770" s="30" t="n">
        <v>50</v>
      </c>
      <c r="Q770" s="30" t="n">
        <f aca="false">P770*T770</f>
        <v>6.5</v>
      </c>
      <c r="R770" s="30" t="s">
        <v>79</v>
      </c>
      <c r="S770" s="30" t="s">
        <v>79</v>
      </c>
      <c r="T770" s="31" t="n">
        <v>0.13</v>
      </c>
      <c r="U770" s="31"/>
      <c r="V770" s="31" t="str">
        <f aca="false">_xlfn.CONCAT(H770,"/",G770)</f>
        <v>HUF/MUR</v>
      </c>
      <c r="W770" s="31" t="n">
        <f aca="false">ABS(10000*(U770-T770))</f>
        <v>1300</v>
      </c>
      <c r="X770" s="32" t="n">
        <f aca="false">IF(LEFT(V770,3)=G770,1,-1)</f>
        <v>-1</v>
      </c>
      <c r="Y770" s="31" t="n">
        <f aca="false">IF(O770="Yes",S770-W770,Q770)</f>
        <v>6.5</v>
      </c>
      <c r="Z770" s="32" t="n">
        <f aca="false">Q770*3</f>
        <v>19.5</v>
      </c>
      <c r="AA770" s="33" t="n">
        <f aca="false">IF(O770="Yes",(Z770-S770)*100,(Z770-Q770)*100)</f>
        <v>1300</v>
      </c>
      <c r="AB770" s="34" t="n">
        <f aca="false">IF(ABS(Y770)&lt;Z770,IF(O770="Yes",U770+(X770*S770)/10000,T770+(X770*Q770)/10000),"Error msg/No rate shown")</f>
        <v>0.12935</v>
      </c>
      <c r="AC770" s="34"/>
      <c r="AD770" s="34"/>
      <c r="AE770" s="35"/>
      <c r="AF770" s="35"/>
      <c r="AH770" s="36"/>
      <c r="AI770" s="36"/>
      <c r="AJ770" s="36"/>
      <c r="AK770" s="0" t="n">
        <v>3</v>
      </c>
    </row>
    <row r="771" customFormat="false" ht="13.8" hidden="true" customHeight="false" outlineLevel="0" collapsed="false">
      <c r="A771" s="25"/>
      <c r="B771" s="23"/>
      <c r="C771" s="24"/>
      <c r="D771" s="4"/>
      <c r="E771" s="4" t="s">
        <v>172</v>
      </c>
      <c r="F771" s="4" t="s">
        <v>82</v>
      </c>
      <c r="G771" s="26" t="s">
        <v>132</v>
      </c>
      <c r="H771" s="26" t="s">
        <v>119</v>
      </c>
      <c r="I771" s="26" t="s">
        <v>91</v>
      </c>
      <c r="J771" s="27" t="s">
        <v>77</v>
      </c>
      <c r="K771" s="28" t="n">
        <v>15</v>
      </c>
      <c r="L771" s="29" t="n">
        <v>0.6875</v>
      </c>
      <c r="M771" s="29" t="n">
        <v>0.597222222222222</v>
      </c>
      <c r="N771" s="26" t="s">
        <v>77</v>
      </c>
      <c r="O771" s="26" t="s">
        <v>78</v>
      </c>
      <c r="P771" s="30" t="n">
        <v>50</v>
      </c>
      <c r="Q771" s="30" t="n">
        <f aca="false">P771*T771</f>
        <v>2.775</v>
      </c>
      <c r="R771" s="30" t="s">
        <v>79</v>
      </c>
      <c r="S771" s="30" t="s">
        <v>79</v>
      </c>
      <c r="T771" s="31" t="n">
        <v>0.0555</v>
      </c>
      <c r="U771" s="31"/>
      <c r="V771" s="31" t="str">
        <f aca="false">_xlfn.CONCAT(H771,"/",G771)</f>
        <v>HUF/MXN</v>
      </c>
      <c r="W771" s="31" t="n">
        <f aca="false">ABS(10000*(U771-T771))</f>
        <v>555</v>
      </c>
      <c r="X771" s="32" t="n">
        <f aca="false">IF(LEFT(V771,3)=G771,1,-1)</f>
        <v>-1</v>
      </c>
      <c r="Y771" s="31" t="n">
        <f aca="false">IF(O771="Yes",S771-W771,Q771)</f>
        <v>2.775</v>
      </c>
      <c r="Z771" s="32" t="n">
        <f aca="false">Q771*3</f>
        <v>8.325</v>
      </c>
      <c r="AA771" s="33" t="n">
        <f aca="false">IF(O771="Yes",(Z771-S771)*100,(Z771-Q771)*100)</f>
        <v>555</v>
      </c>
      <c r="AB771" s="34" t="n">
        <f aca="false">IF(ABS(Y771)&lt;Z771,IF(O771="Yes",U771+(X771*S771)/10000,T771+(X771*Q771)/10000),"Error msg/No rate shown")</f>
        <v>0.0552225</v>
      </c>
      <c r="AC771" s="34"/>
      <c r="AD771" s="34"/>
      <c r="AE771" s="35"/>
      <c r="AF771" s="35"/>
      <c r="AH771" s="36"/>
      <c r="AI771" s="36"/>
      <c r="AJ771" s="36"/>
      <c r="AK771" s="0" t="n">
        <v>3</v>
      </c>
    </row>
    <row r="772" customFormat="false" ht="13.8" hidden="true" customHeight="false" outlineLevel="0" collapsed="false">
      <c r="A772" s="25"/>
      <c r="B772" s="23"/>
      <c r="C772" s="24"/>
      <c r="D772" s="4"/>
      <c r="E772" s="4" t="s">
        <v>173</v>
      </c>
      <c r="F772" s="4"/>
      <c r="G772" s="26" t="s">
        <v>133</v>
      </c>
      <c r="H772" s="26" t="s">
        <v>119</v>
      </c>
      <c r="I772" s="26" t="s">
        <v>76</v>
      </c>
      <c r="J772" s="27" t="s">
        <v>77</v>
      </c>
      <c r="K772" s="28" t="n">
        <v>15</v>
      </c>
      <c r="L772" s="29" t="n">
        <v>0.6875</v>
      </c>
      <c r="M772" s="29" t="n">
        <v>0.597222222222222</v>
      </c>
      <c r="N772" s="26" t="s">
        <v>77</v>
      </c>
      <c r="O772" s="26" t="s">
        <v>78</v>
      </c>
      <c r="P772" s="30" t="n">
        <v>50</v>
      </c>
      <c r="Q772" s="30" t="n">
        <f aca="false">P772*T772</f>
        <v>20.43</v>
      </c>
      <c r="R772" s="30" t="s">
        <v>79</v>
      </c>
      <c r="S772" s="30" t="s">
        <v>79</v>
      </c>
      <c r="T772" s="31" t="n">
        <v>0.4086</v>
      </c>
      <c r="U772" s="31"/>
      <c r="V772" s="31" t="str">
        <f aca="false">_xlfn.CONCAT(H772,"/",G772)</f>
        <v>HUF/MNT</v>
      </c>
      <c r="W772" s="31" t="n">
        <f aca="false">ABS(10000*(U772-T772))</f>
        <v>4086</v>
      </c>
      <c r="X772" s="32" t="n">
        <f aca="false">IF(LEFT(V772,3)=G772,1,-1)</f>
        <v>-1</v>
      </c>
      <c r="Y772" s="31" t="n">
        <f aca="false">IF(O772="Yes",S772-W772,Q772)</f>
        <v>20.43</v>
      </c>
      <c r="Z772" s="32" t="n">
        <f aca="false">Q772*3</f>
        <v>61.29</v>
      </c>
      <c r="AA772" s="33" t="n">
        <f aca="false">IF(O772="Yes",(Z772-S772)*100,(Z772-Q772)*100)</f>
        <v>4086</v>
      </c>
      <c r="AB772" s="34" t="n">
        <f aca="false">IF(ABS(Y772)&lt;Z772,IF(O772="Yes",U772+(X772*S772)/10000,T772+(X772*Q772)/10000),"Error msg/No rate shown")</f>
        <v>0.406557</v>
      </c>
      <c r="AC772" s="34"/>
      <c r="AD772" s="34"/>
      <c r="AE772" s="35"/>
      <c r="AF772" s="35"/>
      <c r="AH772" s="36"/>
      <c r="AI772" s="36"/>
      <c r="AJ772" s="36"/>
      <c r="AK772" s="0" t="n">
        <v>3</v>
      </c>
    </row>
    <row r="773" customFormat="false" ht="13.8" hidden="true" customHeight="false" outlineLevel="0" collapsed="false">
      <c r="A773" s="25"/>
      <c r="B773" s="23"/>
      <c r="C773" s="24"/>
      <c r="D773" s="4"/>
      <c r="E773" s="4" t="s">
        <v>173</v>
      </c>
      <c r="F773" s="4"/>
      <c r="G773" s="26" t="s">
        <v>134</v>
      </c>
      <c r="H773" s="26" t="s">
        <v>119</v>
      </c>
      <c r="I773" s="26" t="s">
        <v>76</v>
      </c>
      <c r="J773" s="27" t="s">
        <v>77</v>
      </c>
      <c r="K773" s="28" t="n">
        <v>15</v>
      </c>
      <c r="L773" s="29" t="n">
        <v>0.6875</v>
      </c>
      <c r="M773" s="29" t="n">
        <v>0.597222222222222</v>
      </c>
      <c r="N773" s="26" t="s">
        <v>77</v>
      </c>
      <c r="O773" s="26" t="s">
        <v>78</v>
      </c>
      <c r="P773" s="30" t="n">
        <v>50</v>
      </c>
      <c r="Q773" s="30" t="n">
        <f aca="false">P773*T773</f>
        <v>1.3665</v>
      </c>
      <c r="R773" s="30" t="s">
        <v>79</v>
      </c>
      <c r="S773" s="30" t="s">
        <v>79</v>
      </c>
      <c r="T773" s="31" t="n">
        <v>0.02733</v>
      </c>
      <c r="U773" s="31"/>
      <c r="V773" s="31" t="str">
        <f aca="false">_xlfn.CONCAT(H773,"/",G773)</f>
        <v>HUF/MAD</v>
      </c>
      <c r="W773" s="31" t="n">
        <f aca="false">ABS(10000*(U773-T773))</f>
        <v>273.3</v>
      </c>
      <c r="X773" s="32" t="n">
        <f aca="false">IF(LEFT(V773,3)=G773,1,-1)</f>
        <v>-1</v>
      </c>
      <c r="Y773" s="31" t="n">
        <f aca="false">IF(O773="Yes",S773-W773,Q773)</f>
        <v>1.3665</v>
      </c>
      <c r="Z773" s="32" t="n">
        <f aca="false">Q773*3</f>
        <v>4.0995</v>
      </c>
      <c r="AA773" s="33" t="n">
        <f aca="false">IF(O773="Yes",(Z773-S773)*100,(Z773-Q773)*100)</f>
        <v>273.3</v>
      </c>
      <c r="AB773" s="34" t="n">
        <f aca="false">IF(ABS(Y773)&lt;Z773,IF(O773="Yes",U773+(X773*S773)/10000,T773+(X773*Q773)/10000),"Error msg/No rate shown")</f>
        <v>0.02719335</v>
      </c>
      <c r="AC773" s="34"/>
      <c r="AD773" s="34"/>
      <c r="AE773" s="35"/>
      <c r="AF773" s="35"/>
      <c r="AH773" s="36"/>
      <c r="AI773" s="36"/>
      <c r="AJ773" s="36"/>
      <c r="AK773" s="0" t="n">
        <v>3</v>
      </c>
    </row>
    <row r="774" customFormat="false" ht="13.8" hidden="true" customHeight="false" outlineLevel="0" collapsed="false">
      <c r="A774" s="25"/>
      <c r="B774" s="23"/>
      <c r="C774" s="24"/>
      <c r="D774" s="4"/>
      <c r="E774" s="4" t="s">
        <v>172</v>
      </c>
      <c r="F774" s="4"/>
      <c r="G774" s="26" t="s">
        <v>135</v>
      </c>
      <c r="H774" s="26" t="s">
        <v>119</v>
      </c>
      <c r="I774" s="26" t="s">
        <v>76</v>
      </c>
      <c r="J774" s="27" t="s">
        <v>77</v>
      </c>
      <c r="K774" s="28" t="n">
        <v>15</v>
      </c>
      <c r="L774" s="29" t="n">
        <v>0.6875</v>
      </c>
      <c r="M774" s="29" t="n">
        <v>0.597222222222222</v>
      </c>
      <c r="N774" s="26" t="s">
        <v>77</v>
      </c>
      <c r="O774" s="26" t="s">
        <v>78</v>
      </c>
      <c r="P774" s="30" t="n">
        <v>50</v>
      </c>
      <c r="Q774" s="30" t="n">
        <f aca="false">P774*T774</f>
        <v>8.935</v>
      </c>
      <c r="R774" s="30" t="s">
        <v>79</v>
      </c>
      <c r="S774" s="30" t="s">
        <v>79</v>
      </c>
      <c r="T774" s="31" t="n">
        <v>0.1787</v>
      </c>
      <c r="U774" s="31"/>
      <c r="V774" s="31" t="str">
        <f aca="false">_xlfn.CONCAT(H774,"/",G774)</f>
        <v>HUF/MZN</v>
      </c>
      <c r="W774" s="31" t="n">
        <f aca="false">ABS(10000*(U774-T774))</f>
        <v>1787</v>
      </c>
      <c r="X774" s="32" t="n">
        <f aca="false">IF(LEFT(V774,3)=G774,1,-1)</f>
        <v>-1</v>
      </c>
      <c r="Y774" s="31" t="n">
        <f aca="false">IF(O774="Yes",S774-W774,Q774)</f>
        <v>8.935</v>
      </c>
      <c r="Z774" s="32" t="n">
        <f aca="false">Q774*3</f>
        <v>26.805</v>
      </c>
      <c r="AA774" s="33" t="n">
        <f aca="false">IF(O774="Yes",(Z774-S774)*100,(Z774-Q774)*100)</f>
        <v>1787</v>
      </c>
      <c r="AB774" s="34" t="n">
        <f aca="false">IF(ABS(Y774)&lt;Z774,IF(O774="Yes",U774+(X774*S774)/10000,T774+(X774*Q774)/10000),"Error msg/No rate shown")</f>
        <v>0.1778065</v>
      </c>
      <c r="AC774" s="34"/>
      <c r="AD774" s="34"/>
      <c r="AE774" s="35"/>
      <c r="AF774" s="35"/>
      <c r="AH774" s="36"/>
      <c r="AI774" s="36"/>
      <c r="AJ774" s="36"/>
      <c r="AK774" s="0" t="n">
        <v>3</v>
      </c>
    </row>
    <row r="775" customFormat="false" ht="13.8" hidden="true" customHeight="false" outlineLevel="0" collapsed="false">
      <c r="A775" s="25"/>
      <c r="B775" s="23"/>
      <c r="C775" s="24"/>
      <c r="D775" s="4"/>
      <c r="E775" s="4" t="s">
        <v>173</v>
      </c>
      <c r="F775" s="4"/>
      <c r="G775" s="26" t="s">
        <v>136</v>
      </c>
      <c r="H775" s="26" t="s">
        <v>119</v>
      </c>
      <c r="I775" s="26" t="s">
        <v>76</v>
      </c>
      <c r="J775" s="27" t="s">
        <v>77</v>
      </c>
      <c r="K775" s="28" t="n">
        <v>15</v>
      </c>
      <c r="L775" s="29" t="n">
        <v>0.6875</v>
      </c>
      <c r="M775" s="29" t="n">
        <v>0.597222222222222</v>
      </c>
      <c r="N775" s="26" t="s">
        <v>77</v>
      </c>
      <c r="O775" s="26" t="s">
        <v>78</v>
      </c>
      <c r="P775" s="30" t="n">
        <v>50</v>
      </c>
      <c r="Q775" s="30" t="n">
        <f aca="false">P775*T775</f>
        <v>2.5165</v>
      </c>
      <c r="R775" s="30" t="s">
        <v>79</v>
      </c>
      <c r="S775" s="30" t="s">
        <v>79</v>
      </c>
      <c r="T775" s="31" t="n">
        <v>0.05033</v>
      </c>
      <c r="U775" s="31"/>
      <c r="V775" s="31" t="str">
        <f aca="false">_xlfn.CONCAT(H775,"/",G775)</f>
        <v>HUF/NAD</v>
      </c>
      <c r="W775" s="31" t="n">
        <f aca="false">ABS(10000*(U775-T775))</f>
        <v>503.3</v>
      </c>
      <c r="X775" s="32" t="n">
        <f aca="false">IF(LEFT(V775,3)=G775,1,-1)</f>
        <v>-1</v>
      </c>
      <c r="Y775" s="31" t="n">
        <f aca="false">IF(O775="Yes",S775-W775,Q775)</f>
        <v>2.5165</v>
      </c>
      <c r="Z775" s="32" t="n">
        <f aca="false">Q775*3</f>
        <v>7.5495</v>
      </c>
      <c r="AA775" s="33" t="n">
        <f aca="false">IF(O775="Yes",(Z775-S775)*100,(Z775-Q775)*100)</f>
        <v>503.3</v>
      </c>
      <c r="AB775" s="34" t="n">
        <f aca="false">IF(ABS(Y775)&lt;Z775,IF(O775="Yes",U775+(X775*S775)/10000,T775+(X775*Q775)/10000),"Error msg/No rate shown")</f>
        <v>0.05007835</v>
      </c>
      <c r="AC775" s="34"/>
      <c r="AD775" s="34"/>
      <c r="AE775" s="35"/>
      <c r="AF775" s="35"/>
      <c r="AH775" s="36"/>
      <c r="AI775" s="36"/>
      <c r="AJ775" s="36"/>
      <c r="AK775" s="0" t="n">
        <v>3</v>
      </c>
    </row>
    <row r="776" customFormat="false" ht="13.8" hidden="true" customHeight="false" outlineLevel="0" collapsed="false">
      <c r="A776" s="25"/>
      <c r="B776" s="23"/>
      <c r="C776" s="24"/>
      <c r="D776" s="4"/>
      <c r="E776" s="4" t="s">
        <v>173</v>
      </c>
      <c r="F776" s="4"/>
      <c r="G776" s="26" t="s">
        <v>137</v>
      </c>
      <c r="H776" s="26" t="s">
        <v>119</v>
      </c>
      <c r="I776" s="26" t="s">
        <v>76</v>
      </c>
      <c r="J776" s="27" t="s">
        <v>77</v>
      </c>
      <c r="K776" s="28" t="n">
        <v>15</v>
      </c>
      <c r="L776" s="29" t="n">
        <v>0.6875</v>
      </c>
      <c r="M776" s="29" t="n">
        <v>0.597222222222222</v>
      </c>
      <c r="N776" s="26" t="s">
        <v>77</v>
      </c>
      <c r="O776" s="26" t="s">
        <v>78</v>
      </c>
      <c r="P776" s="30" t="n">
        <v>50</v>
      </c>
      <c r="Q776" s="30" t="n">
        <f aca="false">P776*T776</f>
        <v>18.975</v>
      </c>
      <c r="R776" s="30" t="s">
        <v>79</v>
      </c>
      <c r="S776" s="30" t="s">
        <v>79</v>
      </c>
      <c r="T776" s="31" t="n">
        <v>0.3795</v>
      </c>
      <c r="U776" s="31"/>
      <c r="V776" s="31" t="str">
        <f aca="false">_xlfn.CONCAT(H776,"/",G776)</f>
        <v>HUF/NPR</v>
      </c>
      <c r="W776" s="31" t="n">
        <f aca="false">ABS(10000*(U776-T776))</f>
        <v>3795</v>
      </c>
      <c r="X776" s="32" t="n">
        <f aca="false">IF(LEFT(V776,3)=G776,1,-1)</f>
        <v>-1</v>
      </c>
      <c r="Y776" s="31" t="n">
        <f aca="false">IF(O776="Yes",S776-W776,Q776)</f>
        <v>18.975</v>
      </c>
      <c r="Z776" s="32" t="n">
        <f aca="false">Q776*3</f>
        <v>56.925</v>
      </c>
      <c r="AA776" s="33" t="n">
        <f aca="false">IF(O776="Yes",(Z776-S776)*100,(Z776-Q776)*100)</f>
        <v>3795</v>
      </c>
      <c r="AB776" s="34" t="n">
        <f aca="false">IF(ABS(Y776)&lt;Z776,IF(O776="Yes",U776+(X776*S776)/10000,T776+(X776*Q776)/10000),"Error msg/No rate shown")</f>
        <v>0.3776025</v>
      </c>
      <c r="AC776" s="34"/>
      <c r="AD776" s="34"/>
      <c r="AE776" s="35"/>
      <c r="AF776" s="35"/>
      <c r="AH776" s="36"/>
      <c r="AI776" s="36"/>
      <c r="AJ776" s="36"/>
      <c r="AK776" s="0" t="n">
        <v>3</v>
      </c>
    </row>
    <row r="777" customFormat="false" ht="13.8" hidden="true" customHeight="false" outlineLevel="0" collapsed="false">
      <c r="A777" s="25"/>
      <c r="B777" s="23"/>
      <c r="C777" s="24"/>
      <c r="D777" s="4"/>
      <c r="E777" s="4" t="s">
        <v>173</v>
      </c>
      <c r="F777" s="4"/>
      <c r="G777" s="26" t="s">
        <v>138</v>
      </c>
      <c r="H777" s="26" t="s">
        <v>119</v>
      </c>
      <c r="I777" s="26" t="s">
        <v>76</v>
      </c>
      <c r="J777" s="27" t="s">
        <v>77</v>
      </c>
      <c r="K777" s="28" t="n">
        <v>15</v>
      </c>
      <c r="L777" s="29" t="n">
        <v>0.6875</v>
      </c>
      <c r="M777" s="29" t="n">
        <v>0.597222222222222</v>
      </c>
      <c r="N777" s="26" t="s">
        <v>77</v>
      </c>
      <c r="O777" s="26" t="s">
        <v>78</v>
      </c>
      <c r="P777" s="30" t="n">
        <v>50</v>
      </c>
      <c r="Q777" s="30" t="n">
        <f aca="false">P777*T777</f>
        <v>221.14</v>
      </c>
      <c r="R777" s="30" t="s">
        <v>79</v>
      </c>
      <c r="S777" s="30" t="s">
        <v>79</v>
      </c>
      <c r="T777" s="31" t="n">
        <v>4.4228</v>
      </c>
      <c r="U777" s="31"/>
      <c r="V777" s="31" t="str">
        <f aca="false">_xlfn.CONCAT(H777,"/",G777)</f>
        <v>HUF/NGN</v>
      </c>
      <c r="W777" s="31" t="n">
        <f aca="false">ABS(10000*(U777-T777))</f>
        <v>44228</v>
      </c>
      <c r="X777" s="32" t="n">
        <f aca="false">IF(LEFT(V777,3)=G777,1,-1)</f>
        <v>-1</v>
      </c>
      <c r="Y777" s="31" t="n">
        <f aca="false">IF(O777="Yes",S777-W777,Q777)</f>
        <v>221.14</v>
      </c>
      <c r="Z777" s="32" t="n">
        <f aca="false">Q777*3</f>
        <v>663.42</v>
      </c>
      <c r="AA777" s="33" t="n">
        <f aca="false">IF(O777="Yes",(Z777-S777)*100,(Z777-Q777)*100)</f>
        <v>44228</v>
      </c>
      <c r="AB777" s="34" t="n">
        <f aca="false">IF(ABS(Y777)&lt;Z777,IF(O777="Yes",U777+(X777*S777)/10000,T777+(X777*Q777)/10000),"Error msg/No rate shown")</f>
        <v>4.400686</v>
      </c>
      <c r="AC777" s="34"/>
      <c r="AD777" s="34"/>
      <c r="AE777" s="35"/>
      <c r="AF777" s="35"/>
      <c r="AH777" s="36"/>
      <c r="AI777" s="36"/>
      <c r="AJ777" s="36"/>
      <c r="AK777" s="0" t="n">
        <v>3</v>
      </c>
    </row>
    <row r="778" customFormat="false" ht="13.8" hidden="true" customHeight="false" outlineLevel="0" collapsed="false">
      <c r="A778" s="25"/>
      <c r="B778" s="23"/>
      <c r="C778" s="24"/>
      <c r="D778" s="4"/>
      <c r="E778" s="4" t="s">
        <v>172</v>
      </c>
      <c r="F778" s="4"/>
      <c r="G778" s="26" t="s">
        <v>139</v>
      </c>
      <c r="H778" s="26" t="s">
        <v>119</v>
      </c>
      <c r="I778" s="26" t="s">
        <v>76</v>
      </c>
      <c r="J778" s="27" t="s">
        <v>77</v>
      </c>
      <c r="K778" s="28" t="n">
        <v>15</v>
      </c>
      <c r="L778" s="29" t="n">
        <v>0.6875</v>
      </c>
      <c r="M778" s="29" t="n">
        <v>0.597222222222222</v>
      </c>
      <c r="N778" s="26" t="s">
        <v>77</v>
      </c>
      <c r="O778" s="26" t="s">
        <v>78</v>
      </c>
      <c r="P778" s="30" t="n">
        <v>50</v>
      </c>
      <c r="Q778" s="30" t="n">
        <f aca="false">P778*T778</f>
        <v>7.765</v>
      </c>
      <c r="R778" s="30" t="s">
        <v>79</v>
      </c>
      <c r="S778" s="30" t="s">
        <v>79</v>
      </c>
      <c r="T778" s="31" t="n">
        <v>0.1553</v>
      </c>
      <c r="U778" s="31"/>
      <c r="V778" s="31" t="str">
        <f aca="false">_xlfn.CONCAT(H778,"/",G778)</f>
        <v>HUF/MKD</v>
      </c>
      <c r="W778" s="31" t="n">
        <f aca="false">ABS(10000*(U778-T778))</f>
        <v>1553</v>
      </c>
      <c r="X778" s="32" t="n">
        <f aca="false">IF(LEFT(V778,3)=G778,1,-1)</f>
        <v>-1</v>
      </c>
      <c r="Y778" s="31" t="n">
        <f aca="false">IF(O778="Yes",S778-W778,Q778)</f>
        <v>7.765</v>
      </c>
      <c r="Z778" s="32" t="n">
        <f aca="false">Q778*3</f>
        <v>23.295</v>
      </c>
      <c r="AA778" s="33" t="n">
        <f aca="false">IF(O778="Yes",(Z778-S778)*100,(Z778-Q778)*100)</f>
        <v>1553</v>
      </c>
      <c r="AB778" s="34" t="n">
        <f aca="false">IF(ABS(Y778)&lt;Z778,IF(O778="Yes",U778+(X778*S778)/10000,T778+(X778*Q778)/10000),"Error msg/No rate shown")</f>
        <v>0.1545235</v>
      </c>
      <c r="AC778" s="34"/>
      <c r="AD778" s="34"/>
      <c r="AE778" s="35"/>
      <c r="AF778" s="35"/>
      <c r="AH778" s="36"/>
      <c r="AI778" s="36"/>
      <c r="AJ778" s="36"/>
      <c r="AK778" s="0" t="n">
        <v>3</v>
      </c>
    </row>
    <row r="779" customFormat="false" ht="13.8" hidden="true" customHeight="false" outlineLevel="0" collapsed="false">
      <c r="A779" s="25"/>
      <c r="B779" s="23"/>
      <c r="C779" s="24"/>
      <c r="D779" s="4"/>
      <c r="E779" s="4" t="s">
        <v>172</v>
      </c>
      <c r="F779" s="4" t="s">
        <v>82</v>
      </c>
      <c r="G779" s="26" t="s">
        <v>140</v>
      </c>
      <c r="H779" s="26" t="s">
        <v>119</v>
      </c>
      <c r="I779" s="26" t="s">
        <v>76</v>
      </c>
      <c r="J779" s="27" t="s">
        <v>77</v>
      </c>
      <c r="K779" s="28" t="n">
        <v>15</v>
      </c>
      <c r="L779" s="29" t="n">
        <v>0.6875</v>
      </c>
      <c r="M779" s="29" t="n">
        <v>0.597222222222222</v>
      </c>
      <c r="N779" s="26" t="s">
        <v>77</v>
      </c>
      <c r="O779" s="26" t="s">
        <v>78</v>
      </c>
      <c r="P779" s="30" t="n">
        <v>50</v>
      </c>
      <c r="Q779" s="30" t="n">
        <f aca="false">P779*T779</f>
        <v>1.4815</v>
      </c>
      <c r="R779" s="30" t="s">
        <v>79</v>
      </c>
      <c r="S779" s="30" t="s">
        <v>79</v>
      </c>
      <c r="T779" s="31" t="n">
        <v>0.02963</v>
      </c>
      <c r="U779" s="31"/>
      <c r="V779" s="31" t="str">
        <f aca="false">_xlfn.CONCAT(H779,"/",G779)</f>
        <v>HUF/NOK</v>
      </c>
      <c r="W779" s="31" t="n">
        <f aca="false">ABS(10000*(U779-T779))</f>
        <v>296.3</v>
      </c>
      <c r="X779" s="32" t="n">
        <f aca="false">IF(LEFT(V779,3)=G779,1,-1)</f>
        <v>-1</v>
      </c>
      <c r="Y779" s="31" t="n">
        <f aca="false">IF(O779="Yes",S779-W779,Q779)</f>
        <v>1.4815</v>
      </c>
      <c r="Z779" s="32" t="n">
        <f aca="false">Q779*3</f>
        <v>4.4445</v>
      </c>
      <c r="AA779" s="33" t="n">
        <f aca="false">IF(O779="Yes",(Z779-S779)*100,(Z779-Q779)*100)</f>
        <v>296.3</v>
      </c>
      <c r="AB779" s="34" t="n">
        <f aca="false">IF(ABS(Y779)&lt;Z779,IF(O779="Yes",U779+(X779*S779)/10000,T779+(X779*Q779)/10000),"Error msg/No rate shown")</f>
        <v>0.02948185</v>
      </c>
      <c r="AC779" s="34"/>
      <c r="AD779" s="34"/>
      <c r="AE779" s="35"/>
      <c r="AF779" s="35"/>
      <c r="AH779" s="36"/>
      <c r="AI779" s="36"/>
      <c r="AJ779" s="36"/>
      <c r="AK779" s="0" t="n">
        <v>3</v>
      </c>
    </row>
    <row r="780" customFormat="false" ht="13.8" hidden="true" customHeight="false" outlineLevel="0" collapsed="false">
      <c r="A780" s="25"/>
      <c r="B780" s="23"/>
      <c r="C780" s="24"/>
      <c r="D780" s="4"/>
      <c r="E780" s="4" t="s">
        <v>173</v>
      </c>
      <c r="F780" s="4"/>
      <c r="G780" s="26" t="s">
        <v>141</v>
      </c>
      <c r="H780" s="26" t="s">
        <v>119</v>
      </c>
      <c r="I780" s="26" t="s">
        <v>76</v>
      </c>
      <c r="J780" s="27" t="s">
        <v>77</v>
      </c>
      <c r="K780" s="28" t="n">
        <v>15</v>
      </c>
      <c r="L780" s="29" t="n">
        <v>0.6875</v>
      </c>
      <c r="M780" s="29" t="n">
        <v>0.597222222222222</v>
      </c>
      <c r="N780" s="26" t="s">
        <v>77</v>
      </c>
      <c r="O780" s="26" t="s">
        <v>78</v>
      </c>
      <c r="P780" s="30" t="n">
        <v>50</v>
      </c>
      <c r="Q780" s="30" t="n">
        <f aca="false">P780*T780</f>
        <v>0.0544</v>
      </c>
      <c r="R780" s="30" t="s">
        <v>79</v>
      </c>
      <c r="S780" s="30" t="s">
        <v>79</v>
      </c>
      <c r="T780" s="31" t="n">
        <v>0.001088</v>
      </c>
      <c r="U780" s="31"/>
      <c r="V780" s="31" t="str">
        <f aca="false">_xlfn.CONCAT(H780,"/",G780)</f>
        <v>HUF/OMR</v>
      </c>
      <c r="W780" s="31" t="n">
        <f aca="false">ABS(10000*(U780-T780))</f>
        <v>10.88</v>
      </c>
      <c r="X780" s="32" t="n">
        <f aca="false">IF(LEFT(V780,3)=G780,1,-1)</f>
        <v>-1</v>
      </c>
      <c r="Y780" s="31" t="n">
        <f aca="false">IF(O780="Yes",S780-W780,Q780)</f>
        <v>0.0544</v>
      </c>
      <c r="Z780" s="32" t="n">
        <f aca="false">Q780*3</f>
        <v>0.1632</v>
      </c>
      <c r="AA780" s="33" t="n">
        <f aca="false">IF(O780="Yes",(Z780-S780)*100,(Z780-Q780)*100)</f>
        <v>10.88</v>
      </c>
      <c r="AB780" s="34" t="n">
        <f aca="false">IF(ABS(Y780)&lt;Z780,IF(O780="Yes",U780+(X780*S780)/10000,T780+(X780*Q780)/10000),"Error msg/No rate shown")</f>
        <v>0.00108256</v>
      </c>
      <c r="AC780" s="34"/>
      <c r="AD780" s="34"/>
      <c r="AE780" s="35"/>
      <c r="AF780" s="35"/>
      <c r="AH780" s="36"/>
      <c r="AI780" s="36"/>
      <c r="AJ780" s="36"/>
      <c r="AK780" s="0" t="n">
        <v>3</v>
      </c>
    </row>
    <row r="781" customFormat="false" ht="13.8" hidden="true" customHeight="false" outlineLevel="0" collapsed="false">
      <c r="A781" s="25"/>
      <c r="B781" s="23"/>
      <c r="C781" s="24"/>
      <c r="D781" s="4"/>
      <c r="E781" s="4" t="s">
        <v>173</v>
      </c>
      <c r="F781" s="4"/>
      <c r="G781" s="26" t="s">
        <v>142</v>
      </c>
      <c r="H781" s="26" t="s">
        <v>119</v>
      </c>
      <c r="I781" s="26" t="s">
        <v>76</v>
      </c>
      <c r="J781" s="27" t="s">
        <v>77</v>
      </c>
      <c r="K781" s="28" t="n">
        <v>15</v>
      </c>
      <c r="L781" s="29" t="n">
        <v>0.6875</v>
      </c>
      <c r="M781" s="29" t="n">
        <v>0.597222222222222</v>
      </c>
      <c r="N781" s="26" t="s">
        <v>77</v>
      </c>
      <c r="O781" s="26" t="s">
        <v>78</v>
      </c>
      <c r="P781" s="30" t="n">
        <v>50</v>
      </c>
      <c r="Q781" s="30" t="n">
        <f aca="false">P781*T781</f>
        <v>39.32</v>
      </c>
      <c r="R781" s="30" t="s">
        <v>79</v>
      </c>
      <c r="S781" s="30" t="s">
        <v>79</v>
      </c>
      <c r="T781" s="31" t="n">
        <v>0.7864</v>
      </c>
      <c r="U781" s="31"/>
      <c r="V781" s="31" t="str">
        <f aca="false">_xlfn.CONCAT(H781,"/",G781)</f>
        <v>HUF/PKR</v>
      </c>
      <c r="W781" s="31" t="n">
        <f aca="false">ABS(10000*(U781-T781))</f>
        <v>7864</v>
      </c>
      <c r="X781" s="32" t="n">
        <f aca="false">IF(LEFT(V781,3)=G781,1,-1)</f>
        <v>-1</v>
      </c>
      <c r="Y781" s="31" t="n">
        <f aca="false">IF(O781="Yes",S781-W781,Q781)</f>
        <v>39.32</v>
      </c>
      <c r="Z781" s="32" t="n">
        <f aca="false">Q781*3</f>
        <v>117.96</v>
      </c>
      <c r="AA781" s="33" t="n">
        <f aca="false">IF(O781="Yes",(Z781-S781)*100,(Z781-Q781)*100)</f>
        <v>7864</v>
      </c>
      <c r="AB781" s="34" t="n">
        <f aca="false">IF(ABS(Y781)&lt;Z781,IF(O781="Yes",U781+(X781*S781)/10000,T781+(X781*Q781)/10000),"Error msg/No rate shown")</f>
        <v>0.782468</v>
      </c>
      <c r="AC781" s="34"/>
      <c r="AD781" s="34"/>
      <c r="AE781" s="35"/>
      <c r="AF781" s="35"/>
      <c r="AH781" s="36"/>
      <c r="AI781" s="36"/>
      <c r="AJ781" s="36"/>
      <c r="AK781" s="0" t="n">
        <v>3</v>
      </c>
    </row>
    <row r="782" customFormat="false" ht="13.8" hidden="true" customHeight="false" outlineLevel="0" collapsed="false">
      <c r="A782" s="25"/>
      <c r="B782" s="23"/>
      <c r="C782" s="24"/>
      <c r="D782" s="4"/>
      <c r="E782" s="4" t="s">
        <v>173</v>
      </c>
      <c r="F782" s="4"/>
      <c r="G782" s="26" t="s">
        <v>143</v>
      </c>
      <c r="H782" s="26" t="s">
        <v>119</v>
      </c>
      <c r="I782" s="26" t="s">
        <v>76</v>
      </c>
      <c r="J782" s="27" t="s">
        <v>77</v>
      </c>
      <c r="K782" s="28" t="n">
        <v>15</v>
      </c>
      <c r="L782" s="29" t="n">
        <v>0.6875</v>
      </c>
      <c r="M782" s="29" t="n">
        <v>0.597222222222222</v>
      </c>
      <c r="N782" s="26" t="s">
        <v>77</v>
      </c>
      <c r="O782" s="26" t="s">
        <v>78</v>
      </c>
      <c r="P782" s="30" t="n">
        <v>50</v>
      </c>
      <c r="Q782" s="30" t="n">
        <f aca="false">P782*T782</f>
        <v>0.526</v>
      </c>
      <c r="R782" s="30" t="s">
        <v>79</v>
      </c>
      <c r="S782" s="30" t="s">
        <v>79</v>
      </c>
      <c r="T782" s="31" t="n">
        <v>0.01052</v>
      </c>
      <c r="U782" s="31"/>
      <c r="V782" s="31" t="str">
        <f aca="false">_xlfn.CONCAT(H782,"/",G782)</f>
        <v>HUF/PEN</v>
      </c>
      <c r="W782" s="31" t="n">
        <f aca="false">ABS(10000*(U782-T782))</f>
        <v>105.2</v>
      </c>
      <c r="X782" s="32" t="n">
        <f aca="false">IF(LEFT(V782,3)=G782,1,-1)</f>
        <v>-1</v>
      </c>
      <c r="Y782" s="31" t="n">
        <f aca="false">IF(O782="Yes",S782-W782,Q782)</f>
        <v>0.526</v>
      </c>
      <c r="Z782" s="32" t="n">
        <f aca="false">Q782*3</f>
        <v>1.578</v>
      </c>
      <c r="AA782" s="33" t="n">
        <f aca="false">IF(O782="Yes",(Z782-S782)*100,(Z782-Q782)*100)</f>
        <v>105.2</v>
      </c>
      <c r="AB782" s="34" t="n">
        <f aca="false">IF(ABS(Y782)&lt;Z782,IF(O782="Yes",U782+(X782*S782)/10000,T782+(X782*Q782)/10000),"Error msg/No rate shown")</f>
        <v>0.0104674</v>
      </c>
      <c r="AC782" s="34"/>
      <c r="AD782" s="34"/>
      <c r="AE782" s="35"/>
      <c r="AF782" s="35"/>
      <c r="AH782" s="36"/>
      <c r="AI782" s="36"/>
      <c r="AJ782" s="36"/>
      <c r="AK782" s="0" t="n">
        <v>3</v>
      </c>
    </row>
    <row r="783" customFormat="false" ht="13.8" hidden="true" customHeight="false" outlineLevel="0" collapsed="false">
      <c r="A783" s="25"/>
      <c r="B783" s="23"/>
      <c r="C783" s="24"/>
      <c r="D783" s="4"/>
      <c r="E783" s="4" t="s">
        <v>173</v>
      </c>
      <c r="F783" s="4"/>
      <c r="G783" s="26" t="s">
        <v>144</v>
      </c>
      <c r="H783" s="26" t="s">
        <v>119</v>
      </c>
      <c r="I783" s="26" t="s">
        <v>76</v>
      </c>
      <c r="J783" s="27" t="s">
        <v>77</v>
      </c>
      <c r="K783" s="28" t="n">
        <v>15</v>
      </c>
      <c r="L783" s="29" t="n">
        <v>0.6875</v>
      </c>
      <c r="M783" s="29" t="n">
        <v>0.597222222222222</v>
      </c>
      <c r="N783" s="26" t="s">
        <v>77</v>
      </c>
      <c r="O783" s="26" t="s">
        <v>78</v>
      </c>
      <c r="P783" s="30" t="n">
        <v>50</v>
      </c>
      <c r="Q783" s="30" t="n">
        <f aca="false">P783*T783</f>
        <v>7.95</v>
      </c>
      <c r="R783" s="30" t="s">
        <v>79</v>
      </c>
      <c r="S783" s="30" t="s">
        <v>79</v>
      </c>
      <c r="T783" s="31" t="n">
        <v>0.159</v>
      </c>
      <c r="U783" s="31"/>
      <c r="V783" s="31" t="str">
        <f aca="false">_xlfn.CONCAT(H783,"/",G783)</f>
        <v>HUF/PHP</v>
      </c>
      <c r="W783" s="31" t="n">
        <f aca="false">ABS(10000*(U783-T783))</f>
        <v>1590</v>
      </c>
      <c r="X783" s="32" t="n">
        <f aca="false">IF(LEFT(V783,3)=G783,1,-1)</f>
        <v>-1</v>
      </c>
      <c r="Y783" s="31" t="n">
        <f aca="false">IF(O783="Yes",S783-W783,Q783)</f>
        <v>7.95</v>
      </c>
      <c r="Z783" s="32" t="n">
        <f aca="false">Q783*3</f>
        <v>23.85</v>
      </c>
      <c r="AA783" s="33" t="n">
        <f aca="false">IF(O783="Yes",(Z783-S783)*100,(Z783-Q783)*100)</f>
        <v>1590</v>
      </c>
      <c r="AB783" s="34" t="n">
        <f aca="false">IF(ABS(Y783)&lt;Z783,IF(O783="Yes",U783+(X783*S783)/10000,T783+(X783*Q783)/10000),"Error msg/No rate shown")</f>
        <v>0.158205</v>
      </c>
      <c r="AC783" s="34"/>
      <c r="AD783" s="34"/>
      <c r="AE783" s="35"/>
      <c r="AF783" s="35"/>
      <c r="AH783" s="36"/>
      <c r="AI783" s="36"/>
      <c r="AJ783" s="36"/>
      <c r="AK783" s="0" t="n">
        <v>3</v>
      </c>
    </row>
    <row r="784" customFormat="false" ht="13.8" hidden="true" customHeight="false" outlineLevel="0" collapsed="false">
      <c r="A784" s="25"/>
      <c r="B784" s="23"/>
      <c r="C784" s="24"/>
      <c r="D784" s="4"/>
      <c r="E784" s="4" t="s">
        <v>172</v>
      </c>
      <c r="F784" s="4" t="s">
        <v>82</v>
      </c>
      <c r="G784" s="26" t="s">
        <v>145</v>
      </c>
      <c r="H784" s="26" t="s">
        <v>119</v>
      </c>
      <c r="I784" s="26" t="s">
        <v>76</v>
      </c>
      <c r="J784" s="27" t="s">
        <v>77</v>
      </c>
      <c r="K784" s="28" t="n">
        <v>15</v>
      </c>
      <c r="L784" s="29" t="n">
        <v>0.6875</v>
      </c>
      <c r="M784" s="29" t="n">
        <v>0.597222222222222</v>
      </c>
      <c r="N784" s="26" t="s">
        <v>77</v>
      </c>
      <c r="O784" s="26" t="s">
        <v>78</v>
      </c>
      <c r="P784" s="30" t="n">
        <v>50</v>
      </c>
      <c r="Q784" s="30" t="n">
        <f aca="false">P784*T784</f>
        <v>0.5455</v>
      </c>
      <c r="R784" s="30" t="s">
        <v>79</v>
      </c>
      <c r="S784" s="30" t="s">
        <v>79</v>
      </c>
      <c r="T784" s="31" t="n">
        <v>0.01091</v>
      </c>
      <c r="U784" s="31"/>
      <c r="V784" s="31" t="str">
        <f aca="false">_xlfn.CONCAT(H784,"/",G784)</f>
        <v>HUF/PLN</v>
      </c>
      <c r="W784" s="31" t="n">
        <f aca="false">ABS(10000*(U784-T784))</f>
        <v>109.1</v>
      </c>
      <c r="X784" s="32" t="n">
        <f aca="false">IF(LEFT(V784,3)=G784,1,-1)</f>
        <v>-1</v>
      </c>
      <c r="Y784" s="31" t="n">
        <f aca="false">IF(O784="Yes",S784-W784,Q784)</f>
        <v>0.5455</v>
      </c>
      <c r="Z784" s="32" t="n">
        <f aca="false">Q784*3</f>
        <v>1.6365</v>
      </c>
      <c r="AA784" s="33" t="n">
        <f aca="false">IF(O784="Yes",(Z784-S784)*100,(Z784-Q784)*100)</f>
        <v>109.1</v>
      </c>
      <c r="AB784" s="34" t="n">
        <f aca="false">IF(ABS(Y784)&lt;Z784,IF(O784="Yes",U784+(X784*S784)/10000,T784+(X784*Q784)/10000),"Error msg/No rate shown")</f>
        <v>0.01085545</v>
      </c>
      <c r="AC784" s="34"/>
      <c r="AD784" s="34"/>
      <c r="AE784" s="35"/>
      <c r="AF784" s="35"/>
      <c r="AH784" s="36"/>
      <c r="AI784" s="36"/>
      <c r="AJ784" s="36"/>
      <c r="AK784" s="0" t="n">
        <v>3</v>
      </c>
    </row>
    <row r="785" customFormat="false" ht="13.8" hidden="true" customHeight="false" outlineLevel="0" collapsed="false">
      <c r="A785" s="25"/>
      <c r="B785" s="23"/>
      <c r="C785" s="24"/>
      <c r="D785" s="4"/>
      <c r="E785" s="4" t="s">
        <v>173</v>
      </c>
      <c r="F785" s="4"/>
      <c r="G785" s="26" t="s">
        <v>146</v>
      </c>
      <c r="H785" s="26" t="s">
        <v>119</v>
      </c>
      <c r="I785" s="26" t="s">
        <v>76</v>
      </c>
      <c r="J785" s="27" t="s">
        <v>77</v>
      </c>
      <c r="K785" s="28" t="n">
        <v>15</v>
      </c>
      <c r="L785" s="29" t="n">
        <v>0.6875</v>
      </c>
      <c r="M785" s="29" t="n">
        <v>0.597222222222222</v>
      </c>
      <c r="N785" s="26" t="s">
        <v>77</v>
      </c>
      <c r="O785" s="26" t="s">
        <v>78</v>
      </c>
      <c r="P785" s="30" t="n">
        <v>50</v>
      </c>
      <c r="Q785" s="30" t="n">
        <f aca="false">P785*T785</f>
        <v>0.515</v>
      </c>
      <c r="R785" s="30" t="s">
        <v>79</v>
      </c>
      <c r="S785" s="30" t="s">
        <v>79</v>
      </c>
      <c r="T785" s="31" t="n">
        <v>0.0103</v>
      </c>
      <c r="U785" s="31"/>
      <c r="V785" s="31" t="str">
        <f aca="false">_xlfn.CONCAT(H785,"/",G785)</f>
        <v>HUF/QAR</v>
      </c>
      <c r="W785" s="31" t="n">
        <f aca="false">ABS(10000*(U785-T785))</f>
        <v>103</v>
      </c>
      <c r="X785" s="32" t="n">
        <f aca="false">IF(LEFT(V785,3)=G785,1,-1)</f>
        <v>-1</v>
      </c>
      <c r="Y785" s="31" t="n">
        <f aca="false">IF(O785="Yes",S785-W785,Q785)</f>
        <v>0.515</v>
      </c>
      <c r="Z785" s="32" t="n">
        <f aca="false">Q785*3</f>
        <v>1.545</v>
      </c>
      <c r="AA785" s="33" t="n">
        <f aca="false">IF(O785="Yes",(Z785-S785)*100,(Z785-Q785)*100)</f>
        <v>103</v>
      </c>
      <c r="AB785" s="34" t="n">
        <f aca="false">IF(ABS(Y785)&lt;Z785,IF(O785="Yes",U785+(X785*S785)/10000,T785+(X785*Q785)/10000),"Error msg/No rate shown")</f>
        <v>0.0102485</v>
      </c>
      <c r="AC785" s="34"/>
      <c r="AD785" s="34"/>
      <c r="AE785" s="35"/>
      <c r="AF785" s="35"/>
      <c r="AH785" s="36"/>
      <c r="AI785" s="36"/>
      <c r="AJ785" s="36"/>
      <c r="AK785" s="0" t="n">
        <v>3</v>
      </c>
    </row>
    <row r="786" customFormat="false" ht="13.8" hidden="true" customHeight="false" outlineLevel="0" collapsed="false">
      <c r="A786" s="25"/>
      <c r="B786" s="23"/>
      <c r="C786" s="24"/>
      <c r="D786" s="4"/>
      <c r="E786" s="4" t="s">
        <v>172</v>
      </c>
      <c r="F786" s="4" t="s">
        <v>82</v>
      </c>
      <c r="G786" s="26" t="s">
        <v>147</v>
      </c>
      <c r="H786" s="26" t="s">
        <v>119</v>
      </c>
      <c r="I786" s="26" t="s">
        <v>76</v>
      </c>
      <c r="J786" s="27" t="s">
        <v>77</v>
      </c>
      <c r="K786" s="28" t="n">
        <v>15</v>
      </c>
      <c r="L786" s="29" t="n">
        <v>0.6875</v>
      </c>
      <c r="M786" s="29" t="n">
        <v>0.597222222222222</v>
      </c>
      <c r="N786" s="26" t="s">
        <v>77</v>
      </c>
      <c r="O786" s="26" t="s">
        <v>78</v>
      </c>
      <c r="P786" s="30" t="n">
        <v>50</v>
      </c>
      <c r="Q786" s="30" t="n">
        <f aca="false">P786*T786</f>
        <v>0.632</v>
      </c>
      <c r="R786" s="30" t="s">
        <v>79</v>
      </c>
      <c r="S786" s="30" t="s">
        <v>79</v>
      </c>
      <c r="T786" s="31" t="n">
        <v>0.01264</v>
      </c>
      <c r="U786" s="31"/>
      <c r="V786" s="31" t="str">
        <f aca="false">_xlfn.CONCAT(H786,"/",G786)</f>
        <v>HUF/RON</v>
      </c>
      <c r="W786" s="31" t="n">
        <f aca="false">ABS(10000*(U786-T786))</f>
        <v>126.4</v>
      </c>
      <c r="X786" s="32" t="n">
        <f aca="false">IF(LEFT(V786,3)=G786,1,-1)</f>
        <v>-1</v>
      </c>
      <c r="Y786" s="31" t="n">
        <f aca="false">IF(O786="Yes",S786-W786,Q786)</f>
        <v>0.632</v>
      </c>
      <c r="Z786" s="32" t="n">
        <f aca="false">Q786*3</f>
        <v>1.896</v>
      </c>
      <c r="AA786" s="33" t="n">
        <f aca="false">IF(O786="Yes",(Z786-S786)*100,(Z786-Q786)*100)</f>
        <v>126.4</v>
      </c>
      <c r="AB786" s="34" t="n">
        <f aca="false">IF(ABS(Y786)&lt;Z786,IF(O786="Yes",U786+(X786*S786)/10000,T786+(X786*Q786)/10000),"Error msg/No rate shown")</f>
        <v>0.0125768</v>
      </c>
      <c r="AC786" s="34"/>
      <c r="AD786" s="34"/>
      <c r="AE786" s="35"/>
      <c r="AF786" s="35"/>
      <c r="AH786" s="36"/>
      <c r="AI786" s="36"/>
      <c r="AJ786" s="36"/>
      <c r="AK786" s="0" t="n">
        <v>3</v>
      </c>
    </row>
    <row r="787" customFormat="false" ht="13.8" hidden="true" customHeight="false" outlineLevel="0" collapsed="false">
      <c r="A787" s="25"/>
      <c r="B787" s="23"/>
      <c r="C787" s="24"/>
      <c r="D787" s="4"/>
      <c r="E787" s="4" t="s">
        <v>172</v>
      </c>
      <c r="F787" s="4"/>
      <c r="G787" s="26" t="s">
        <v>148</v>
      </c>
      <c r="H787" s="26" t="s">
        <v>119</v>
      </c>
      <c r="I787" s="26" t="s">
        <v>76</v>
      </c>
      <c r="J787" s="27" t="s">
        <v>77</v>
      </c>
      <c r="K787" s="28" t="n">
        <v>15</v>
      </c>
      <c r="L787" s="29" t="n">
        <v>0.6875</v>
      </c>
      <c r="M787" s="29" t="n">
        <v>0.597222222222222</v>
      </c>
      <c r="N787" s="26" t="s">
        <v>77</v>
      </c>
      <c r="O787" s="26" t="s">
        <v>78</v>
      </c>
      <c r="P787" s="30" t="n">
        <v>50</v>
      </c>
      <c r="Q787" s="30" t="n">
        <f aca="false">P787*T787</f>
        <v>186.44</v>
      </c>
      <c r="R787" s="30" t="s">
        <v>79</v>
      </c>
      <c r="S787" s="30" t="s">
        <v>79</v>
      </c>
      <c r="T787" s="31" t="n">
        <v>3.7288</v>
      </c>
      <c r="U787" s="31"/>
      <c r="V787" s="31" t="str">
        <f aca="false">_xlfn.CONCAT(H787,"/",G787)</f>
        <v>HUF/RWF</v>
      </c>
      <c r="W787" s="31" t="n">
        <f aca="false">ABS(10000*(U787-T787))</f>
        <v>37288</v>
      </c>
      <c r="X787" s="32" t="n">
        <f aca="false">IF(LEFT(V787,3)=G787,1,-1)</f>
        <v>-1</v>
      </c>
      <c r="Y787" s="31" t="n">
        <f aca="false">IF(O787="Yes",S787-W787,Q787)</f>
        <v>186.44</v>
      </c>
      <c r="Z787" s="32" t="n">
        <f aca="false">Q787*3</f>
        <v>559.32</v>
      </c>
      <c r="AA787" s="33" t="n">
        <f aca="false">IF(O787="Yes",(Z787-S787)*100,(Z787-Q787)*100)</f>
        <v>37288</v>
      </c>
      <c r="AB787" s="34" t="n">
        <f aca="false">IF(ABS(Y787)&lt;Z787,IF(O787="Yes",U787+(X787*S787)/10000,T787+(X787*Q787)/10000),"Error msg/No rate shown")</f>
        <v>3.710156</v>
      </c>
      <c r="AC787" s="34"/>
      <c r="AD787" s="34"/>
      <c r="AE787" s="35"/>
      <c r="AF787" s="35"/>
      <c r="AH787" s="36"/>
      <c r="AI787" s="36"/>
      <c r="AJ787" s="36"/>
      <c r="AK787" s="0" t="n">
        <v>3</v>
      </c>
    </row>
    <row r="788" customFormat="false" ht="13.8" hidden="true" customHeight="false" outlineLevel="0" collapsed="false">
      <c r="A788" s="25"/>
      <c r="B788" s="23"/>
      <c r="C788" s="24"/>
      <c r="D788" s="4"/>
      <c r="E788" s="4" t="s">
        <v>173</v>
      </c>
      <c r="F788" s="4"/>
      <c r="G788" s="26" t="s">
        <v>149</v>
      </c>
      <c r="H788" s="26" t="s">
        <v>119</v>
      </c>
      <c r="I788" s="26" t="s">
        <v>76</v>
      </c>
      <c r="J788" s="27" t="s">
        <v>77</v>
      </c>
      <c r="K788" s="28" t="n">
        <v>15</v>
      </c>
      <c r="L788" s="29" t="n">
        <v>0.6875</v>
      </c>
      <c r="M788" s="29" t="n">
        <v>0.597222222222222</v>
      </c>
      <c r="N788" s="26" t="s">
        <v>77</v>
      </c>
      <c r="O788" s="26" t="s">
        <v>78</v>
      </c>
      <c r="P788" s="30" t="n">
        <v>50</v>
      </c>
      <c r="Q788" s="30" t="n">
        <f aca="false">P788*T788</f>
        <v>0.1413</v>
      </c>
      <c r="R788" s="30" t="s">
        <v>79</v>
      </c>
      <c r="S788" s="30" t="s">
        <v>79</v>
      </c>
      <c r="T788" s="31" t="n">
        <v>0.002826</v>
      </c>
      <c r="U788" s="31"/>
      <c r="V788" s="31" t="str">
        <f aca="false">_xlfn.CONCAT(H788,"/",G788)</f>
        <v>HUF/WST</v>
      </c>
      <c r="W788" s="31" t="n">
        <f aca="false">ABS(10000*(U788-T788))</f>
        <v>28.26</v>
      </c>
      <c r="X788" s="32" t="n">
        <f aca="false">IF(LEFT(V788,3)=G788,1,-1)</f>
        <v>-1</v>
      </c>
      <c r="Y788" s="31" t="n">
        <f aca="false">IF(O788="Yes",S788-W788,Q788)</f>
        <v>0.1413</v>
      </c>
      <c r="Z788" s="32" t="n">
        <f aca="false">Q788*3</f>
        <v>0.4239</v>
      </c>
      <c r="AA788" s="33" t="n">
        <f aca="false">IF(O788="Yes",(Z788-S788)*100,(Z788-Q788)*100)</f>
        <v>28.26</v>
      </c>
      <c r="AB788" s="34" t="n">
        <f aca="false">IF(ABS(Y788)&lt;Z788,IF(O788="Yes",U788+(X788*S788)/10000,T788+(X788*Q788)/10000),"Error msg/No rate shown")</f>
        <v>0.00281187</v>
      </c>
      <c r="AC788" s="34"/>
      <c r="AD788" s="34"/>
      <c r="AE788" s="35"/>
      <c r="AF788" s="35"/>
      <c r="AH788" s="36"/>
      <c r="AI788" s="36"/>
      <c r="AJ788" s="36"/>
      <c r="AK788" s="0" t="n">
        <v>3</v>
      </c>
    </row>
    <row r="789" customFormat="false" ht="13.8" hidden="true" customHeight="false" outlineLevel="0" collapsed="false">
      <c r="A789" s="25"/>
      <c r="B789" s="23"/>
      <c r="C789" s="24"/>
      <c r="D789" s="4"/>
      <c r="E789" s="4" t="s">
        <v>172</v>
      </c>
      <c r="F789" s="4" t="s">
        <v>82</v>
      </c>
      <c r="G789" s="26" t="s">
        <v>150</v>
      </c>
      <c r="H789" s="26" t="s">
        <v>119</v>
      </c>
      <c r="I789" s="26" t="s">
        <v>76</v>
      </c>
      <c r="J789" s="27" t="s">
        <v>77</v>
      </c>
      <c r="K789" s="28" t="n">
        <v>15</v>
      </c>
      <c r="L789" s="29" t="n">
        <v>0.6875</v>
      </c>
      <c r="M789" s="29" t="n">
        <v>0.597222222222222</v>
      </c>
      <c r="N789" s="26" t="s">
        <v>77</v>
      </c>
      <c r="O789" s="26" t="s">
        <v>78</v>
      </c>
      <c r="P789" s="30" t="n">
        <v>50</v>
      </c>
      <c r="Q789" s="30" t="n">
        <f aca="false">P789*T789</f>
        <v>0.53</v>
      </c>
      <c r="R789" s="30" t="s">
        <v>79</v>
      </c>
      <c r="S789" s="30" t="s">
        <v>79</v>
      </c>
      <c r="T789" s="31" t="n">
        <v>0.0106</v>
      </c>
      <c r="U789" s="31"/>
      <c r="V789" s="31" t="str">
        <f aca="false">_xlfn.CONCAT(H789,"/",G789)</f>
        <v>HUF/SAR</v>
      </c>
      <c r="W789" s="31" t="n">
        <f aca="false">ABS(10000*(U789-T789))</f>
        <v>106</v>
      </c>
      <c r="X789" s="32" t="n">
        <f aca="false">IF(LEFT(V789,3)=G789,1,-1)</f>
        <v>-1</v>
      </c>
      <c r="Y789" s="31" t="n">
        <f aca="false">IF(O789="Yes",S789-W789,Q789)</f>
        <v>0.53</v>
      </c>
      <c r="Z789" s="32" t="n">
        <f aca="false">Q789*3</f>
        <v>1.59</v>
      </c>
      <c r="AA789" s="33" t="n">
        <f aca="false">IF(O789="Yes",(Z789-S789)*100,(Z789-Q789)*100)</f>
        <v>106</v>
      </c>
      <c r="AB789" s="34" t="n">
        <f aca="false">IF(ABS(Y789)&lt;Z789,IF(O789="Yes",U789+(X789*S789)/10000,T789+(X789*Q789)/10000),"Error msg/No rate shown")</f>
        <v>0.010547</v>
      </c>
      <c r="AC789" s="34"/>
      <c r="AD789" s="34"/>
      <c r="AE789" s="35"/>
      <c r="AF789" s="35"/>
      <c r="AH789" s="36"/>
      <c r="AI789" s="36"/>
      <c r="AJ789" s="36"/>
      <c r="AK789" s="0" t="n">
        <v>3</v>
      </c>
    </row>
    <row r="790" customFormat="false" ht="13.8" hidden="true" customHeight="false" outlineLevel="0" collapsed="false">
      <c r="A790" s="25"/>
      <c r="B790" s="23"/>
      <c r="C790" s="24"/>
      <c r="D790" s="4"/>
      <c r="E790" s="4" t="s">
        <v>173</v>
      </c>
      <c r="F790" s="4"/>
      <c r="G790" s="26" t="s">
        <v>151</v>
      </c>
      <c r="H790" s="26" t="s">
        <v>119</v>
      </c>
      <c r="I790" s="26" t="s">
        <v>76</v>
      </c>
      <c r="J790" s="27" t="s">
        <v>77</v>
      </c>
      <c r="K790" s="28" t="n">
        <v>15</v>
      </c>
      <c r="L790" s="29" t="n">
        <v>0.6875</v>
      </c>
      <c r="M790" s="29" t="n">
        <v>0.597222222222222</v>
      </c>
      <c r="N790" s="26" t="s">
        <v>77</v>
      </c>
      <c r="O790" s="26" t="s">
        <v>78</v>
      </c>
      <c r="P790" s="30" t="n">
        <v>50</v>
      </c>
      <c r="Q790" s="30" t="n">
        <f aca="false">P790*T790</f>
        <v>14.865</v>
      </c>
      <c r="R790" s="30" t="s">
        <v>79</v>
      </c>
      <c r="S790" s="30" t="s">
        <v>79</v>
      </c>
      <c r="T790" s="31" t="n">
        <v>0.2973</v>
      </c>
      <c r="U790" s="31"/>
      <c r="V790" s="31" t="str">
        <f aca="false">_xlfn.CONCAT(H790,"/",G790)</f>
        <v>HUF/RSD</v>
      </c>
      <c r="W790" s="31" t="n">
        <f aca="false">ABS(10000*(U790-T790))</f>
        <v>2973</v>
      </c>
      <c r="X790" s="32" t="n">
        <f aca="false">IF(LEFT(V790,3)=G790,1,-1)</f>
        <v>-1</v>
      </c>
      <c r="Y790" s="31" t="n">
        <f aca="false">IF(O790="Yes",S790-W790,Q790)</f>
        <v>14.865</v>
      </c>
      <c r="Z790" s="32" t="n">
        <f aca="false">Q790*3</f>
        <v>44.595</v>
      </c>
      <c r="AA790" s="33" t="n">
        <f aca="false">IF(O790="Yes",(Z790-S790)*100,(Z790-Q790)*100)</f>
        <v>2973</v>
      </c>
      <c r="AB790" s="34" t="n">
        <f aca="false">IF(ABS(Y790)&lt;Z790,IF(O790="Yes",U790+(X790*S790)/10000,T790+(X790*Q790)/10000),"Error msg/No rate shown")</f>
        <v>0.2958135</v>
      </c>
      <c r="AC790" s="34"/>
      <c r="AD790" s="34"/>
      <c r="AE790" s="35"/>
      <c r="AF790" s="35"/>
      <c r="AH790" s="36"/>
      <c r="AI790" s="36"/>
      <c r="AJ790" s="36"/>
      <c r="AK790" s="0" t="n">
        <v>3</v>
      </c>
    </row>
    <row r="791" customFormat="false" ht="13.8" hidden="true" customHeight="false" outlineLevel="0" collapsed="false">
      <c r="A791" s="25"/>
      <c r="B791" s="23"/>
      <c r="C791" s="24"/>
      <c r="D791" s="4"/>
      <c r="E791" s="4" t="s">
        <v>172</v>
      </c>
      <c r="F791" s="4"/>
      <c r="G791" s="26" t="s">
        <v>152</v>
      </c>
      <c r="H791" s="26" t="s">
        <v>119</v>
      </c>
      <c r="I791" s="26" t="s">
        <v>76</v>
      </c>
      <c r="J791" s="27" t="s">
        <v>77</v>
      </c>
      <c r="K791" s="28" t="n">
        <v>15</v>
      </c>
      <c r="L791" s="29" t="n">
        <v>0.6875</v>
      </c>
      <c r="M791" s="29" t="n">
        <v>0.597222222222222</v>
      </c>
      <c r="N791" s="26" t="s">
        <v>77</v>
      </c>
      <c r="O791" s="26" t="s">
        <v>78</v>
      </c>
      <c r="P791" s="30" t="n">
        <v>50</v>
      </c>
      <c r="Q791" s="30" t="n">
        <f aca="false">P791*T791</f>
        <v>0.1413</v>
      </c>
      <c r="R791" s="30" t="s">
        <v>79</v>
      </c>
      <c r="S791" s="30" t="s">
        <v>79</v>
      </c>
      <c r="T791" s="31" t="n">
        <v>0.002826</v>
      </c>
      <c r="U791" s="31"/>
      <c r="V791" s="31" t="str">
        <f aca="false">_xlfn.CONCAT(H791,"/",G791)</f>
        <v>HUF/SLE</v>
      </c>
      <c r="W791" s="31" t="n">
        <f aca="false">ABS(10000*(U791-T791))</f>
        <v>28.26</v>
      </c>
      <c r="X791" s="32" t="n">
        <f aca="false">IF(LEFT(V791,3)=G791,1,-1)</f>
        <v>-1</v>
      </c>
      <c r="Y791" s="31" t="n">
        <f aca="false">IF(O791="Yes",S791-W791,Q791)</f>
        <v>0.1413</v>
      </c>
      <c r="Z791" s="32" t="n">
        <f aca="false">Q791*3</f>
        <v>0.4239</v>
      </c>
      <c r="AA791" s="33" t="n">
        <f aca="false">IF(O791="Yes",(Z791-S791)*100,(Z791-Q791)*100)</f>
        <v>28.26</v>
      </c>
      <c r="AB791" s="34" t="n">
        <f aca="false">IF(ABS(Y791)&lt;Z791,IF(O791="Yes",U791+(X791*S791)/10000,T791+(X791*Q791)/10000),"Error msg/No rate shown")</f>
        <v>0.00281187</v>
      </c>
      <c r="AC791" s="34"/>
      <c r="AD791" s="34"/>
      <c r="AE791" s="35"/>
      <c r="AF791" s="35"/>
      <c r="AH791" s="36"/>
      <c r="AI791" s="36"/>
      <c r="AJ791" s="36"/>
      <c r="AK791" s="0" t="n">
        <v>3</v>
      </c>
    </row>
    <row r="792" customFormat="false" ht="13.8" hidden="true" customHeight="false" outlineLevel="0" collapsed="false">
      <c r="A792" s="25"/>
      <c r="B792" s="23"/>
      <c r="C792" s="24"/>
      <c r="D792" s="4"/>
      <c r="E792" s="4" t="s">
        <v>172</v>
      </c>
      <c r="F792" s="4" t="s">
        <v>82</v>
      </c>
      <c r="G792" s="26" t="s">
        <v>153</v>
      </c>
      <c r="H792" s="26" t="s">
        <v>119</v>
      </c>
      <c r="I792" s="26" t="s">
        <v>76</v>
      </c>
      <c r="J792" s="27" t="s">
        <v>77</v>
      </c>
      <c r="K792" s="28" t="n">
        <v>15</v>
      </c>
      <c r="L792" s="29" t="n">
        <v>0.6875</v>
      </c>
      <c r="M792" s="29" t="n">
        <v>0.597222222222222</v>
      </c>
      <c r="N792" s="26" t="s">
        <v>77</v>
      </c>
      <c r="O792" s="26" t="s">
        <v>78</v>
      </c>
      <c r="P792" s="30" t="n">
        <v>50</v>
      </c>
      <c r="Q792" s="30" t="n">
        <f aca="false">P792*T792</f>
        <v>0.1842</v>
      </c>
      <c r="R792" s="30" t="s">
        <v>79</v>
      </c>
      <c r="S792" s="30" t="s">
        <v>79</v>
      </c>
      <c r="T792" s="31" t="n">
        <v>0.003684</v>
      </c>
      <c r="U792" s="31"/>
      <c r="V792" s="31" t="str">
        <f aca="false">_xlfn.CONCAT(H792,"/",G792)</f>
        <v>HUF/SGD</v>
      </c>
      <c r="W792" s="31" t="n">
        <f aca="false">ABS(10000*(U792-T792))</f>
        <v>36.84</v>
      </c>
      <c r="X792" s="32" t="n">
        <f aca="false">IF(LEFT(V792,3)=G792,1,-1)</f>
        <v>-1</v>
      </c>
      <c r="Y792" s="31" t="n">
        <f aca="false">IF(O792="Yes",S792-W792,Q792)</f>
        <v>0.1842</v>
      </c>
      <c r="Z792" s="32" t="n">
        <f aca="false">Q792*3</f>
        <v>0.5526</v>
      </c>
      <c r="AA792" s="33" t="n">
        <f aca="false">IF(O792="Yes",(Z792-S792)*100,(Z792-Q792)*100)</f>
        <v>36.84</v>
      </c>
      <c r="AB792" s="34" t="n">
        <f aca="false">IF(ABS(Y792)&lt;Z792,IF(O792="Yes",U792+(X792*S792)/10000,T792+(X792*Q792)/10000),"Error msg/No rate shown")</f>
        <v>0.00366558</v>
      </c>
      <c r="AC792" s="34"/>
      <c r="AD792" s="34"/>
      <c r="AE792" s="35"/>
      <c r="AF792" s="35"/>
      <c r="AH792" s="36"/>
      <c r="AI792" s="36"/>
      <c r="AJ792" s="36"/>
      <c r="AK792" s="0" t="n">
        <v>3</v>
      </c>
    </row>
    <row r="793" customFormat="false" ht="13.8" hidden="true" customHeight="false" outlineLevel="0" collapsed="false">
      <c r="A793" s="25"/>
      <c r="B793" s="23"/>
      <c r="C793" s="24"/>
      <c r="D793" s="4"/>
      <c r="E793" s="4" t="s">
        <v>172</v>
      </c>
      <c r="F793" s="4"/>
      <c r="G793" s="26" t="s">
        <v>154</v>
      </c>
      <c r="H793" s="26" t="s">
        <v>119</v>
      </c>
      <c r="I793" s="26" t="s">
        <v>76</v>
      </c>
      <c r="J793" s="27" t="s">
        <v>77</v>
      </c>
      <c r="K793" s="28" t="n">
        <v>15</v>
      </c>
      <c r="L793" s="29" t="n">
        <v>0.6875</v>
      </c>
      <c r="M793" s="29" t="n">
        <v>0.597222222222222</v>
      </c>
      <c r="N793" s="26" t="s">
        <v>77</v>
      </c>
      <c r="O793" s="26" t="s">
        <v>78</v>
      </c>
      <c r="P793" s="30" t="n">
        <v>50</v>
      </c>
      <c r="Q793" s="30" t="n">
        <f aca="false">P793*T793</f>
        <v>2.775</v>
      </c>
      <c r="R793" s="30" t="s">
        <v>79</v>
      </c>
      <c r="S793" s="30" t="s">
        <v>79</v>
      </c>
      <c r="T793" s="31" t="n">
        <v>0.0555</v>
      </c>
      <c r="U793" s="31"/>
      <c r="V793" s="31" t="str">
        <f aca="false">_xlfn.CONCAT(H793,"/",G793)</f>
        <v>HUF/SBD</v>
      </c>
      <c r="W793" s="31" t="n">
        <f aca="false">ABS(10000*(U793-T793))</f>
        <v>555</v>
      </c>
      <c r="X793" s="32" t="n">
        <f aca="false">IF(LEFT(V793,3)=G793,1,-1)</f>
        <v>-1</v>
      </c>
      <c r="Y793" s="31" t="n">
        <f aca="false">IF(O793="Yes",S793-W793,Q793)</f>
        <v>2.775</v>
      </c>
      <c r="Z793" s="32" t="n">
        <f aca="false">Q793*3</f>
        <v>8.325</v>
      </c>
      <c r="AA793" s="33" t="n">
        <f aca="false">IF(O793="Yes",(Z793-S793)*100,(Z793-Q793)*100)</f>
        <v>555</v>
      </c>
      <c r="AB793" s="34" t="n">
        <f aca="false">IF(ABS(Y793)&lt;Z793,IF(O793="Yes",U793+(X793*S793)/10000,T793+(X793*Q793)/10000),"Error msg/No rate shown")</f>
        <v>0.0552225</v>
      </c>
      <c r="AC793" s="34"/>
      <c r="AD793" s="34"/>
      <c r="AE793" s="35"/>
      <c r="AF793" s="35"/>
      <c r="AH793" s="36"/>
      <c r="AI793" s="36"/>
      <c r="AJ793" s="36"/>
      <c r="AK793" s="0" t="n">
        <v>3</v>
      </c>
    </row>
    <row r="794" customFormat="false" ht="13.8" hidden="true" customHeight="false" outlineLevel="0" collapsed="false">
      <c r="A794" s="25"/>
      <c r="B794" s="23"/>
      <c r="C794" s="24"/>
      <c r="D794" s="4"/>
      <c r="E794" s="4" t="s">
        <v>172</v>
      </c>
      <c r="F794" s="4" t="s">
        <v>82</v>
      </c>
      <c r="G794" s="26" t="s">
        <v>155</v>
      </c>
      <c r="H794" s="26" t="s">
        <v>119</v>
      </c>
      <c r="I794" s="26" t="s">
        <v>91</v>
      </c>
      <c r="J794" s="27" t="s">
        <v>77</v>
      </c>
      <c r="K794" s="28" t="n">
        <v>15</v>
      </c>
      <c r="L794" s="29" t="n">
        <v>0.6875</v>
      </c>
      <c r="M794" s="29" t="n">
        <v>0.597222222222222</v>
      </c>
      <c r="N794" s="26" t="s">
        <v>77</v>
      </c>
      <c r="O794" s="26" t="s">
        <v>78</v>
      </c>
      <c r="P794" s="30" t="n">
        <v>50</v>
      </c>
      <c r="Q794" s="30" t="n">
        <f aca="false">P794*T794</f>
        <v>2.5165</v>
      </c>
      <c r="R794" s="30" t="s">
        <v>79</v>
      </c>
      <c r="S794" s="30" t="s">
        <v>79</v>
      </c>
      <c r="T794" s="31" t="n">
        <v>0.05033</v>
      </c>
      <c r="U794" s="31"/>
      <c r="V794" s="31" t="str">
        <f aca="false">_xlfn.CONCAT(H794,"/",G794)</f>
        <v>HUF/ZAR</v>
      </c>
      <c r="W794" s="31" t="n">
        <f aca="false">ABS(10000*(U794-T794))</f>
        <v>503.3</v>
      </c>
      <c r="X794" s="32" t="n">
        <f aca="false">IF(LEFT(V794,3)=G794,1,-1)</f>
        <v>-1</v>
      </c>
      <c r="Y794" s="31" t="n">
        <f aca="false">IF(O794="Yes",S794-W794,Q794)</f>
        <v>2.5165</v>
      </c>
      <c r="Z794" s="32" t="n">
        <f aca="false">Q794*3</f>
        <v>7.5495</v>
      </c>
      <c r="AA794" s="33" t="n">
        <f aca="false">IF(O794="Yes",(Z794-S794)*100,(Z794-Q794)*100)</f>
        <v>503.3</v>
      </c>
      <c r="AB794" s="34" t="n">
        <f aca="false">IF(ABS(Y794)&lt;Z794,IF(O794="Yes",U794+(X794*S794)/10000,T794+(X794*Q794)/10000),"Error msg/No rate shown")</f>
        <v>0.05007835</v>
      </c>
      <c r="AC794" s="34"/>
      <c r="AD794" s="34"/>
      <c r="AE794" s="35"/>
      <c r="AF794" s="35"/>
      <c r="AH794" s="36"/>
      <c r="AI794" s="36"/>
      <c r="AJ794" s="36"/>
      <c r="AK794" s="0" t="n">
        <v>3</v>
      </c>
    </row>
    <row r="795" customFormat="false" ht="13.8" hidden="true" customHeight="false" outlineLevel="0" collapsed="false">
      <c r="A795" s="25"/>
      <c r="B795" s="23"/>
      <c r="C795" s="24"/>
      <c r="D795" s="4"/>
      <c r="E795" s="4" t="s">
        <v>173</v>
      </c>
      <c r="F795" s="4"/>
      <c r="G795" s="26" t="s">
        <v>156</v>
      </c>
      <c r="H795" s="26" t="s">
        <v>119</v>
      </c>
      <c r="I795" s="26" t="s">
        <v>91</v>
      </c>
      <c r="J795" s="27" t="s">
        <v>77</v>
      </c>
      <c r="K795" s="28" t="n">
        <v>15</v>
      </c>
      <c r="L795" s="29" t="n">
        <v>0.6875</v>
      </c>
      <c r="M795" s="29" t="n">
        <v>0.597222222222222</v>
      </c>
      <c r="N795" s="26" t="s">
        <v>77</v>
      </c>
      <c r="O795" s="26" t="s">
        <v>78</v>
      </c>
      <c r="P795" s="30" t="n">
        <v>50</v>
      </c>
      <c r="Q795" s="30" t="n">
        <f aca="false">P795*T795</f>
        <v>42.46</v>
      </c>
      <c r="R795" s="30" t="s">
        <v>79</v>
      </c>
      <c r="S795" s="30" t="s">
        <v>79</v>
      </c>
      <c r="T795" s="31" t="n">
        <v>0.8492</v>
      </c>
      <c r="U795" s="31"/>
      <c r="V795" s="31" t="str">
        <f aca="false">_xlfn.CONCAT(H795,"/",G795)</f>
        <v>HUF/LKR</v>
      </c>
      <c r="W795" s="31" t="n">
        <f aca="false">ABS(10000*(U795-T795))</f>
        <v>8492</v>
      </c>
      <c r="X795" s="32" t="n">
        <f aca="false">IF(LEFT(V795,3)=G795,1,-1)</f>
        <v>-1</v>
      </c>
      <c r="Y795" s="31" t="n">
        <f aca="false">IF(O795="Yes",S795-W795,Q795)</f>
        <v>42.46</v>
      </c>
      <c r="Z795" s="32" t="n">
        <f aca="false">Q795*3</f>
        <v>127.38</v>
      </c>
      <c r="AA795" s="33" t="n">
        <f aca="false">IF(O795="Yes",(Z795-S795)*100,(Z795-Q795)*100)</f>
        <v>8492</v>
      </c>
      <c r="AB795" s="34" t="n">
        <f aca="false">IF(ABS(Y795)&lt;Z795,IF(O795="Yes",U795+(X795*S795)/10000,T795+(X795*Q795)/10000),"Error msg/No rate shown")</f>
        <v>0.844954</v>
      </c>
      <c r="AC795" s="34"/>
      <c r="AD795" s="34"/>
      <c r="AE795" s="35"/>
      <c r="AF795" s="35"/>
      <c r="AH795" s="36"/>
      <c r="AI795" s="36"/>
      <c r="AJ795" s="36"/>
      <c r="AK795" s="0" t="n">
        <v>3</v>
      </c>
    </row>
    <row r="796" customFormat="false" ht="13.8" hidden="true" customHeight="false" outlineLevel="0" collapsed="false">
      <c r="A796" s="25"/>
      <c r="B796" s="23"/>
      <c r="C796" s="24"/>
      <c r="D796" s="4"/>
      <c r="E796" s="4" t="s">
        <v>172</v>
      </c>
      <c r="F796" s="4" t="s">
        <v>82</v>
      </c>
      <c r="G796" s="26" t="s">
        <v>157</v>
      </c>
      <c r="H796" s="26" t="s">
        <v>119</v>
      </c>
      <c r="I796" s="26" t="s">
        <v>76</v>
      </c>
      <c r="J796" s="27" t="s">
        <v>77</v>
      </c>
      <c r="K796" s="28" t="n">
        <v>15</v>
      </c>
      <c r="L796" s="29" t="n">
        <v>0.6875</v>
      </c>
      <c r="M796" s="29" t="n">
        <v>0.597222222222222</v>
      </c>
      <c r="N796" s="26" t="s">
        <v>77</v>
      </c>
      <c r="O796" s="26" t="s">
        <v>78</v>
      </c>
      <c r="P796" s="30" t="n">
        <v>50</v>
      </c>
      <c r="Q796" s="30" t="n">
        <f aca="false">P796*T796</f>
        <v>1.4385</v>
      </c>
      <c r="R796" s="30" t="s">
        <v>79</v>
      </c>
      <c r="S796" s="30" t="s">
        <v>79</v>
      </c>
      <c r="T796" s="31" t="n">
        <v>0.02877</v>
      </c>
      <c r="U796" s="31"/>
      <c r="V796" s="31" t="str">
        <f aca="false">_xlfn.CONCAT(H796,"/",G796)</f>
        <v>HUF/SEK</v>
      </c>
      <c r="W796" s="31" t="n">
        <f aca="false">ABS(10000*(U796-T796))</f>
        <v>287.7</v>
      </c>
      <c r="X796" s="32" t="n">
        <f aca="false">IF(LEFT(V796,3)=G796,1,-1)</f>
        <v>-1</v>
      </c>
      <c r="Y796" s="31" t="n">
        <f aca="false">IF(O796="Yes",S796-W796,Q796)</f>
        <v>1.4385</v>
      </c>
      <c r="Z796" s="32" t="n">
        <f aca="false">Q796*3</f>
        <v>4.3155</v>
      </c>
      <c r="AA796" s="33" t="n">
        <f aca="false">IF(O796="Yes",(Z796-S796)*100,(Z796-Q796)*100)</f>
        <v>287.7</v>
      </c>
      <c r="AB796" s="34" t="n">
        <f aca="false">IF(ABS(Y796)&lt;Z796,IF(O796="Yes",U796+(X796*S796)/10000,T796+(X796*Q796)/10000),"Error msg/No rate shown")</f>
        <v>0.02862615</v>
      </c>
      <c r="AC796" s="34"/>
      <c r="AD796" s="34"/>
      <c r="AE796" s="35"/>
      <c r="AF796" s="35"/>
      <c r="AH796" s="36"/>
      <c r="AI796" s="36"/>
      <c r="AJ796" s="36"/>
      <c r="AK796" s="0" t="n">
        <v>3</v>
      </c>
    </row>
    <row r="797" customFormat="false" ht="13.8" hidden="true" customHeight="false" outlineLevel="0" collapsed="false">
      <c r="A797" s="25"/>
      <c r="B797" s="23"/>
      <c r="C797" s="24"/>
      <c r="D797" s="4"/>
      <c r="E797" s="4" t="s">
        <v>173</v>
      </c>
      <c r="F797" s="4"/>
      <c r="G797" s="26" t="s">
        <v>158</v>
      </c>
      <c r="H797" s="26" t="s">
        <v>119</v>
      </c>
      <c r="I797" s="26" t="s">
        <v>76</v>
      </c>
      <c r="J797" s="27" t="s">
        <v>77</v>
      </c>
      <c r="K797" s="28" t="n">
        <v>15</v>
      </c>
      <c r="L797" s="29" t="n">
        <v>0.6875</v>
      </c>
      <c r="M797" s="29" t="n">
        <v>0.597222222222222</v>
      </c>
      <c r="N797" s="26" t="s">
        <v>77</v>
      </c>
      <c r="O797" s="26" t="s">
        <v>78</v>
      </c>
      <c r="P797" s="30" t="n">
        <v>50</v>
      </c>
      <c r="Q797" s="30" t="n">
        <f aca="false">P797*T797</f>
        <v>383.215</v>
      </c>
      <c r="R797" s="30" t="s">
        <v>79</v>
      </c>
      <c r="S797" s="30" t="s">
        <v>79</v>
      </c>
      <c r="T797" s="31" t="n">
        <v>7.6643</v>
      </c>
      <c r="U797" s="31"/>
      <c r="V797" s="31" t="str">
        <f aca="false">_xlfn.CONCAT(H797,"/",G797)</f>
        <v>HUF/TZS</v>
      </c>
      <c r="W797" s="31" t="n">
        <f aca="false">ABS(10000*(U797-T797))</f>
        <v>76643</v>
      </c>
      <c r="X797" s="32" t="n">
        <f aca="false">IF(LEFT(V797,3)=G797,1,-1)</f>
        <v>-1</v>
      </c>
      <c r="Y797" s="31" t="n">
        <f aca="false">IF(O797="Yes",S797-W797,Q797)</f>
        <v>383.215</v>
      </c>
      <c r="Z797" s="32" t="n">
        <f aca="false">Q797*3</f>
        <v>1149.645</v>
      </c>
      <c r="AA797" s="33" t="n">
        <f aca="false">IF(O797="Yes",(Z797-S797)*100,(Z797-Q797)*100)</f>
        <v>76643</v>
      </c>
      <c r="AB797" s="34" t="n">
        <f aca="false">IF(ABS(Y797)&lt;Z797,IF(O797="Yes",U797+(X797*S797)/10000,T797+(X797*Q797)/10000),"Error msg/No rate shown")</f>
        <v>7.6259785</v>
      </c>
      <c r="AC797" s="34"/>
      <c r="AD797" s="34"/>
      <c r="AE797" s="35"/>
      <c r="AF797" s="35"/>
      <c r="AH797" s="36"/>
      <c r="AI797" s="36"/>
      <c r="AJ797" s="36"/>
      <c r="AK797" s="0" t="n">
        <v>3</v>
      </c>
    </row>
    <row r="798" customFormat="false" ht="13.8" hidden="true" customHeight="false" outlineLevel="0" collapsed="false">
      <c r="A798" s="25"/>
      <c r="B798" s="23"/>
      <c r="C798" s="24"/>
      <c r="D798" s="4"/>
      <c r="E798" s="4" t="s">
        <v>173</v>
      </c>
      <c r="F798" s="4"/>
      <c r="G798" s="26" t="s">
        <v>159</v>
      </c>
      <c r="H798" s="26" t="s">
        <v>119</v>
      </c>
      <c r="I798" s="26" t="s">
        <v>76</v>
      </c>
      <c r="J798" s="27" t="s">
        <v>77</v>
      </c>
      <c r="K798" s="28" t="n">
        <v>15</v>
      </c>
      <c r="L798" s="29" t="n">
        <v>0.6875</v>
      </c>
      <c r="M798" s="29" t="n">
        <v>0.597222222222222</v>
      </c>
      <c r="N798" s="26" t="s">
        <v>77</v>
      </c>
      <c r="O798" s="26" t="s">
        <v>78</v>
      </c>
      <c r="P798" s="30" t="n">
        <v>50</v>
      </c>
      <c r="Q798" s="30" t="n">
        <f aca="false">P798*T798</f>
        <v>4.805</v>
      </c>
      <c r="R798" s="30" t="s">
        <v>79</v>
      </c>
      <c r="S798" s="30" t="s">
        <v>79</v>
      </c>
      <c r="T798" s="31" t="n">
        <v>0.0961</v>
      </c>
      <c r="U798" s="31"/>
      <c r="V798" s="31" t="str">
        <f aca="false">_xlfn.CONCAT(H798,"/",G798)</f>
        <v>HUF/THB</v>
      </c>
      <c r="W798" s="31" t="n">
        <f aca="false">ABS(10000*(U798-T798))</f>
        <v>961</v>
      </c>
      <c r="X798" s="32" t="n">
        <f aca="false">IF(LEFT(V798,3)=G798,1,-1)</f>
        <v>-1</v>
      </c>
      <c r="Y798" s="31" t="n">
        <f aca="false">IF(O798="Yes",S798-W798,Q798)</f>
        <v>4.805</v>
      </c>
      <c r="Z798" s="32" t="n">
        <f aca="false">Q798*3</f>
        <v>14.415</v>
      </c>
      <c r="AA798" s="33" t="n">
        <f aca="false">IF(O798="Yes",(Z798-S798)*100,(Z798-Q798)*100)</f>
        <v>961</v>
      </c>
      <c r="AB798" s="34" t="n">
        <f aca="false">IF(ABS(Y798)&lt;Z798,IF(O798="Yes",U798+(X798*S798)/10000,T798+(X798*Q798)/10000),"Error msg/No rate shown")</f>
        <v>0.0956195</v>
      </c>
      <c r="AC798" s="34"/>
      <c r="AD798" s="34"/>
      <c r="AE798" s="35"/>
      <c r="AF798" s="35"/>
      <c r="AH798" s="36"/>
      <c r="AI798" s="36"/>
      <c r="AJ798" s="36"/>
      <c r="AK798" s="0" t="n">
        <v>3</v>
      </c>
    </row>
    <row r="799" customFormat="false" ht="13.8" hidden="true" customHeight="false" outlineLevel="0" collapsed="false">
      <c r="A799" s="25"/>
      <c r="B799" s="23"/>
      <c r="C799" s="24"/>
      <c r="D799" s="4"/>
      <c r="E799" s="4" t="s">
        <v>173</v>
      </c>
      <c r="F799" s="4"/>
      <c r="G799" s="26" t="s">
        <v>160</v>
      </c>
      <c r="H799" s="26" t="s">
        <v>119</v>
      </c>
      <c r="I799" s="26" t="s">
        <v>76</v>
      </c>
      <c r="J799" s="27" t="s">
        <v>77</v>
      </c>
      <c r="K799" s="28" t="n">
        <v>15</v>
      </c>
      <c r="L799" s="29" t="n">
        <v>0.6875</v>
      </c>
      <c r="M799" s="29" t="n">
        <v>0.597222222222222</v>
      </c>
      <c r="N799" s="26" t="s">
        <v>77</v>
      </c>
      <c r="O799" s="26" t="s">
        <v>78</v>
      </c>
      <c r="P799" s="30" t="n">
        <v>50</v>
      </c>
      <c r="Q799" s="30" t="n">
        <f aca="false">P799*T799</f>
        <v>0.05325</v>
      </c>
      <c r="R799" s="30" t="s">
        <v>79</v>
      </c>
      <c r="S799" s="30" t="s">
        <v>79</v>
      </c>
      <c r="T799" s="31" t="n">
        <v>0.001065</v>
      </c>
      <c r="U799" s="31"/>
      <c r="V799" s="31" t="str">
        <f aca="false">_xlfn.CONCAT(H799,"/",G799)</f>
        <v>HUF/TOP</v>
      </c>
      <c r="W799" s="31" t="n">
        <f aca="false">ABS(10000*(U799-T799))</f>
        <v>10.65</v>
      </c>
      <c r="X799" s="32" t="n">
        <f aca="false">IF(LEFT(V799,3)=G799,1,-1)</f>
        <v>-1</v>
      </c>
      <c r="Y799" s="31" t="n">
        <f aca="false">IF(O799="Yes",S799-W799,Q799)</f>
        <v>0.05325</v>
      </c>
      <c r="Z799" s="32" t="n">
        <f aca="false">Q799*3</f>
        <v>0.15975</v>
      </c>
      <c r="AA799" s="33" t="n">
        <f aca="false">IF(O799="Yes",(Z799-S799)*100,(Z799-Q799)*100)</f>
        <v>10.65</v>
      </c>
      <c r="AB799" s="34" t="n">
        <f aca="false">IF(ABS(Y799)&lt;Z799,IF(O799="Yes",U799+(X799*S799)/10000,T799+(X799*Q799)/10000),"Error msg/No rate shown")</f>
        <v>0.001059675</v>
      </c>
      <c r="AC799" s="34"/>
      <c r="AD799" s="34"/>
      <c r="AE799" s="35"/>
      <c r="AF799" s="35"/>
      <c r="AH799" s="36"/>
      <c r="AI799" s="36"/>
      <c r="AJ799" s="36"/>
      <c r="AK799" s="0" t="n">
        <v>3</v>
      </c>
    </row>
    <row r="800" customFormat="false" ht="13.8" hidden="true" customHeight="false" outlineLevel="0" collapsed="false">
      <c r="A800" s="25"/>
      <c r="B800" s="23"/>
      <c r="C800" s="24"/>
      <c r="D800" s="4"/>
      <c r="E800" s="4" t="s">
        <v>173</v>
      </c>
      <c r="F800" s="4"/>
      <c r="G800" s="26" t="s">
        <v>161</v>
      </c>
      <c r="H800" s="26" t="s">
        <v>119</v>
      </c>
      <c r="I800" s="26" t="s">
        <v>91</v>
      </c>
      <c r="J800" s="27" t="s">
        <v>77</v>
      </c>
      <c r="K800" s="28" t="n">
        <v>15</v>
      </c>
      <c r="L800" s="29" t="n">
        <v>0.6875</v>
      </c>
      <c r="M800" s="29" t="n">
        <v>0.597222222222222</v>
      </c>
      <c r="N800" s="26" t="s">
        <v>77</v>
      </c>
      <c r="O800" s="26" t="s">
        <v>78</v>
      </c>
      <c r="P800" s="30" t="n">
        <v>50</v>
      </c>
      <c r="Q800" s="30" t="n">
        <f aca="false">P800*T800</f>
        <v>0.953</v>
      </c>
      <c r="R800" s="30" t="s">
        <v>79</v>
      </c>
      <c r="S800" s="30" t="s">
        <v>79</v>
      </c>
      <c r="T800" s="31" t="n">
        <v>0.01906</v>
      </c>
      <c r="U800" s="31"/>
      <c r="V800" s="31" t="str">
        <f aca="false">_xlfn.CONCAT(H800,"/",G800)</f>
        <v>HUF/TTD</v>
      </c>
      <c r="W800" s="31" t="n">
        <f aca="false">ABS(10000*(U800-T800))</f>
        <v>190.6</v>
      </c>
      <c r="X800" s="32" t="n">
        <f aca="false">IF(LEFT(V800,3)=G800,1,-1)</f>
        <v>-1</v>
      </c>
      <c r="Y800" s="31" t="n">
        <f aca="false">IF(O800="Yes",S800-W800,Q800)</f>
        <v>0.953</v>
      </c>
      <c r="Z800" s="32" t="n">
        <f aca="false">Q800*3</f>
        <v>2.859</v>
      </c>
      <c r="AA800" s="33" t="n">
        <f aca="false">IF(O800="Yes",(Z800-S800)*100,(Z800-Q800)*100)</f>
        <v>190.6</v>
      </c>
      <c r="AB800" s="34" t="n">
        <f aca="false">IF(ABS(Y800)&lt;Z800,IF(O800="Yes",U800+(X800*S800)/10000,T800+(X800*Q800)/10000),"Error msg/No rate shown")</f>
        <v>0.0189647</v>
      </c>
      <c r="AC800" s="34"/>
      <c r="AD800" s="34"/>
      <c r="AE800" s="35"/>
      <c r="AF800" s="35"/>
      <c r="AH800" s="36"/>
      <c r="AI800" s="36"/>
      <c r="AJ800" s="36"/>
      <c r="AK800" s="0" t="n">
        <v>3</v>
      </c>
    </row>
    <row r="801" customFormat="false" ht="13.8" hidden="true" customHeight="false" outlineLevel="0" collapsed="false">
      <c r="A801" s="25"/>
      <c r="B801" s="23"/>
      <c r="C801" s="24"/>
      <c r="D801" s="4"/>
      <c r="E801" s="4" t="s">
        <v>173</v>
      </c>
      <c r="F801" s="4"/>
      <c r="G801" s="26" t="s">
        <v>162</v>
      </c>
      <c r="H801" s="26" t="s">
        <v>119</v>
      </c>
      <c r="I801" s="26" t="s">
        <v>76</v>
      </c>
      <c r="J801" s="27" t="s">
        <v>77</v>
      </c>
      <c r="K801" s="28" t="n">
        <v>15</v>
      </c>
      <c r="L801" s="29" t="n">
        <v>0.6875</v>
      </c>
      <c r="M801" s="29" t="n">
        <v>0.597222222222222</v>
      </c>
      <c r="N801" s="26" t="s">
        <v>77</v>
      </c>
      <c r="O801" s="26" t="s">
        <v>78</v>
      </c>
      <c r="P801" s="30" t="n">
        <v>50</v>
      </c>
      <c r="Q801" s="30" t="n">
        <f aca="false">P801*T801</f>
        <v>0.4302</v>
      </c>
      <c r="R801" s="30" t="s">
        <v>79</v>
      </c>
      <c r="S801" s="30" t="s">
        <v>79</v>
      </c>
      <c r="T801" s="31" t="n">
        <v>0.008604</v>
      </c>
      <c r="U801" s="31"/>
      <c r="V801" s="31" t="str">
        <f aca="false">_xlfn.CONCAT(H801,"/",G801)</f>
        <v>HUF/TND</v>
      </c>
      <c r="W801" s="31" t="n">
        <f aca="false">ABS(10000*(U801-T801))</f>
        <v>86.04</v>
      </c>
      <c r="X801" s="32" t="n">
        <f aca="false">IF(LEFT(V801,3)=G801,1,-1)</f>
        <v>-1</v>
      </c>
      <c r="Y801" s="31" t="n">
        <f aca="false">IF(O801="Yes",S801-W801,Q801)</f>
        <v>0.4302</v>
      </c>
      <c r="Z801" s="32" t="n">
        <f aca="false">Q801*3</f>
        <v>1.2906</v>
      </c>
      <c r="AA801" s="33" t="n">
        <f aca="false">IF(O801="Yes",(Z801-S801)*100,(Z801-Q801)*100)</f>
        <v>86.04</v>
      </c>
      <c r="AB801" s="34" t="n">
        <f aca="false">IF(ABS(Y801)&lt;Z801,IF(O801="Yes",U801+(X801*S801)/10000,T801+(X801*Q801)/10000),"Error msg/No rate shown")</f>
        <v>0.00856098</v>
      </c>
      <c r="AC801" s="34"/>
      <c r="AD801" s="34"/>
      <c r="AE801" s="35"/>
      <c r="AF801" s="35"/>
      <c r="AH801" s="36"/>
      <c r="AI801" s="36"/>
      <c r="AJ801" s="36"/>
      <c r="AK801" s="0" t="n">
        <v>3</v>
      </c>
    </row>
    <row r="802" customFormat="false" ht="13.8" hidden="true" customHeight="false" outlineLevel="0" collapsed="false">
      <c r="A802" s="25"/>
      <c r="B802" s="23"/>
      <c r="C802" s="24"/>
      <c r="D802" s="4"/>
      <c r="E802" s="4" t="s">
        <v>172</v>
      </c>
      <c r="F802" s="4" t="s">
        <v>82</v>
      </c>
      <c r="G802" s="26" t="s">
        <v>163</v>
      </c>
      <c r="H802" s="26" t="s">
        <v>119</v>
      </c>
      <c r="I802" s="26" t="s">
        <v>76</v>
      </c>
      <c r="J802" s="27" t="s">
        <v>77</v>
      </c>
      <c r="K802" s="28" t="n">
        <v>15</v>
      </c>
      <c r="L802" s="29" t="n">
        <v>0.6875</v>
      </c>
      <c r="M802" s="29" t="n">
        <v>0.597222222222222</v>
      </c>
      <c r="N802" s="26" t="s">
        <v>77</v>
      </c>
      <c r="O802" s="26" t="s">
        <v>78</v>
      </c>
      <c r="P802" s="30" t="n">
        <v>50</v>
      </c>
      <c r="Q802" s="30" t="n">
        <f aca="false">P802*T802</f>
        <v>4.8095</v>
      </c>
      <c r="R802" s="30" t="s">
        <v>79</v>
      </c>
      <c r="S802" s="30" t="s">
        <v>79</v>
      </c>
      <c r="T802" s="31" t="n">
        <v>0.09619</v>
      </c>
      <c r="U802" s="31"/>
      <c r="V802" s="31" t="str">
        <f aca="false">_xlfn.CONCAT(H802,"/",G802)</f>
        <v>HUF/TRY</v>
      </c>
      <c r="W802" s="31" t="n">
        <f aca="false">ABS(10000*(U802-T802))</f>
        <v>961.9</v>
      </c>
      <c r="X802" s="32" t="n">
        <f aca="false">IF(LEFT(V802,3)=G802,1,-1)</f>
        <v>-1</v>
      </c>
      <c r="Y802" s="31" t="n">
        <f aca="false">IF(O802="Yes",S802-W802,Q802)</f>
        <v>4.8095</v>
      </c>
      <c r="Z802" s="32" t="n">
        <f aca="false">Q802*3</f>
        <v>14.4285</v>
      </c>
      <c r="AA802" s="33" t="n">
        <f aca="false">IF(O802="Yes",(Z802-S802)*100,(Z802-Q802)*100)</f>
        <v>961.9</v>
      </c>
      <c r="AB802" s="34" t="n">
        <f aca="false">IF(ABS(Y802)&lt;Z802,IF(O802="Yes",U802+(X802*S802)/10000,T802+(X802*Q802)/10000),"Error msg/No rate shown")</f>
        <v>0.09570905</v>
      </c>
      <c r="AC802" s="34"/>
      <c r="AD802" s="34"/>
      <c r="AE802" s="35"/>
      <c r="AF802" s="35"/>
      <c r="AH802" s="36"/>
      <c r="AI802" s="36"/>
      <c r="AJ802" s="36"/>
      <c r="AK802" s="0" t="n">
        <v>3</v>
      </c>
    </row>
    <row r="803" customFormat="false" ht="13.8" hidden="true" customHeight="false" outlineLevel="0" collapsed="false">
      <c r="A803" s="25"/>
      <c r="B803" s="23"/>
      <c r="C803" s="24"/>
      <c r="D803" s="4"/>
      <c r="E803" s="4" t="s">
        <v>173</v>
      </c>
      <c r="F803" s="4"/>
      <c r="G803" s="26" t="s">
        <v>164</v>
      </c>
      <c r="H803" s="26" t="s">
        <v>119</v>
      </c>
      <c r="I803" s="26" t="s">
        <v>76</v>
      </c>
      <c r="J803" s="27" t="s">
        <v>77</v>
      </c>
      <c r="K803" s="28" t="n">
        <v>15</v>
      </c>
      <c r="L803" s="29" t="n">
        <v>0.6875</v>
      </c>
      <c r="M803" s="29" t="n">
        <v>0.597222222222222</v>
      </c>
      <c r="N803" s="26" t="s">
        <v>77</v>
      </c>
      <c r="O803" s="26" t="s">
        <v>78</v>
      </c>
      <c r="P803" s="30" t="n">
        <v>50</v>
      </c>
      <c r="Q803" s="30" t="n">
        <f aca="false">P803*T803</f>
        <v>524.94</v>
      </c>
      <c r="R803" s="30" t="s">
        <v>79</v>
      </c>
      <c r="S803" s="30" t="s">
        <v>79</v>
      </c>
      <c r="T803" s="31" t="n">
        <v>10.4988</v>
      </c>
      <c r="U803" s="31"/>
      <c r="V803" s="31" t="str">
        <f aca="false">_xlfn.CONCAT(H803,"/",G803)</f>
        <v>HUF/UGX</v>
      </c>
      <c r="W803" s="31" t="n">
        <f aca="false">ABS(10000*(U803-T803))</f>
        <v>104988</v>
      </c>
      <c r="X803" s="32" t="n">
        <f aca="false">IF(LEFT(V803,3)=G803,1,-1)</f>
        <v>-1</v>
      </c>
      <c r="Y803" s="31" t="n">
        <f aca="false">IF(O803="Yes",S803-W803,Q803)</f>
        <v>524.94</v>
      </c>
      <c r="Z803" s="32" t="n">
        <f aca="false">Q803*3</f>
        <v>1574.82</v>
      </c>
      <c r="AA803" s="33" t="n">
        <f aca="false">IF(O803="Yes",(Z803-S803)*100,(Z803-Q803)*100)</f>
        <v>104988</v>
      </c>
      <c r="AB803" s="34" t="n">
        <f aca="false">IF(ABS(Y803)&lt;Z803,IF(O803="Yes",U803+(X803*S803)/10000,T803+(X803*Q803)/10000),"Error msg/No rate shown")</f>
        <v>10.446306</v>
      </c>
      <c r="AC803" s="34"/>
      <c r="AD803" s="34"/>
      <c r="AE803" s="35"/>
      <c r="AF803" s="35"/>
      <c r="AH803" s="36"/>
      <c r="AI803" s="36"/>
      <c r="AJ803" s="36"/>
      <c r="AK803" s="0" t="n">
        <v>3</v>
      </c>
    </row>
    <row r="804" customFormat="false" ht="13.8" hidden="true" customHeight="false" outlineLevel="0" collapsed="false">
      <c r="A804" s="25"/>
      <c r="B804" s="23"/>
      <c r="C804" s="24"/>
      <c r="D804" s="4"/>
      <c r="E804" s="4" t="s">
        <v>172</v>
      </c>
      <c r="F804" s="4" t="s">
        <v>82</v>
      </c>
      <c r="G804" s="26" t="s">
        <v>165</v>
      </c>
      <c r="H804" s="26" t="s">
        <v>119</v>
      </c>
      <c r="I804" s="26" t="s">
        <v>91</v>
      </c>
      <c r="J804" s="27" t="s">
        <v>77</v>
      </c>
      <c r="K804" s="28" t="n">
        <v>15</v>
      </c>
      <c r="L804" s="29" t="n">
        <v>0.6875</v>
      </c>
      <c r="M804" s="29" t="n">
        <v>0.597222222222222</v>
      </c>
      <c r="N804" s="26" t="s">
        <v>77</v>
      </c>
      <c r="O804" s="26" t="s">
        <v>78</v>
      </c>
      <c r="P804" s="30" t="n">
        <v>50</v>
      </c>
      <c r="Q804" s="30" t="n">
        <f aca="false">P804*T804</f>
        <v>0.52</v>
      </c>
      <c r="R804" s="30" t="s">
        <v>79</v>
      </c>
      <c r="S804" s="30" t="s">
        <v>79</v>
      </c>
      <c r="T804" s="31" t="n">
        <v>0.0104</v>
      </c>
      <c r="U804" s="31"/>
      <c r="V804" s="31" t="str">
        <f aca="false">_xlfn.CONCAT(H804,"/",G804)</f>
        <v>HUF/AED</v>
      </c>
      <c r="W804" s="31" t="n">
        <f aca="false">ABS(10000*(U804-T804))</f>
        <v>104</v>
      </c>
      <c r="X804" s="32" t="n">
        <f aca="false">IF(LEFT(V804,3)=G804,1,-1)</f>
        <v>-1</v>
      </c>
      <c r="Y804" s="31" t="n">
        <f aca="false">IF(O804="Yes",S804-W804,Q804)</f>
        <v>0.52</v>
      </c>
      <c r="Z804" s="32" t="n">
        <f aca="false">Q804*3</f>
        <v>1.56</v>
      </c>
      <c r="AA804" s="33" t="n">
        <f aca="false">IF(O804="Yes",(Z804-S804)*100,(Z804-Q804)*100)</f>
        <v>104</v>
      </c>
      <c r="AB804" s="34" t="n">
        <f aca="false">IF(ABS(Y804)&lt;Z804,IF(O804="Yes",U804+(X804*S804)/10000,T804+(X804*Q804)/10000),"Error msg/No rate shown")</f>
        <v>0.010348</v>
      </c>
      <c r="AC804" s="34"/>
      <c r="AD804" s="34"/>
      <c r="AE804" s="35"/>
      <c r="AF804" s="35"/>
      <c r="AH804" s="36"/>
      <c r="AI804" s="36"/>
      <c r="AJ804" s="36"/>
      <c r="AK804" s="0" t="n">
        <v>3</v>
      </c>
    </row>
    <row r="805" customFormat="false" ht="13.8" hidden="true" customHeight="false" outlineLevel="0" collapsed="false">
      <c r="A805" s="25"/>
      <c r="B805" s="23"/>
      <c r="C805" s="24"/>
      <c r="D805" s="4"/>
      <c r="E805" s="4" t="s">
        <v>173</v>
      </c>
      <c r="F805" s="4"/>
      <c r="G805" s="26" t="s">
        <v>166</v>
      </c>
      <c r="H805" s="26" t="s">
        <v>119</v>
      </c>
      <c r="I805" s="26" t="s">
        <v>76</v>
      </c>
      <c r="J805" s="27" t="s">
        <v>77</v>
      </c>
      <c r="K805" s="28" t="n">
        <v>15</v>
      </c>
      <c r="L805" s="29" t="n">
        <v>0.6875</v>
      </c>
      <c r="M805" s="29" t="n">
        <v>0.597222222222222</v>
      </c>
      <c r="N805" s="26" t="s">
        <v>77</v>
      </c>
      <c r="O805" s="26" t="s">
        <v>78</v>
      </c>
      <c r="P805" s="30" t="n">
        <v>50</v>
      </c>
      <c r="Q805" s="30" t="n">
        <f aca="false">P805*T805</f>
        <v>5.69</v>
      </c>
      <c r="R805" s="30" t="s">
        <v>79</v>
      </c>
      <c r="S805" s="30" t="s">
        <v>79</v>
      </c>
      <c r="T805" s="31" t="n">
        <v>0.1138</v>
      </c>
      <c r="U805" s="31"/>
      <c r="V805" s="31" t="str">
        <f aca="false">_xlfn.CONCAT(H805,"/",G805)</f>
        <v>HUF/UYU</v>
      </c>
      <c r="W805" s="31" t="n">
        <f aca="false">ABS(10000*(U805-T805))</f>
        <v>1138</v>
      </c>
      <c r="X805" s="32" t="n">
        <f aca="false">IF(LEFT(V805,3)=G805,1,-1)</f>
        <v>-1</v>
      </c>
      <c r="Y805" s="31" t="n">
        <f aca="false">IF(O805="Yes",S805-W805,Q805)</f>
        <v>5.69</v>
      </c>
      <c r="Z805" s="32" t="n">
        <f aca="false">Q805*3</f>
        <v>17.07</v>
      </c>
      <c r="AA805" s="33" t="n">
        <f aca="false">IF(O805="Yes",(Z805-S805)*100,(Z805-Q805)*100)</f>
        <v>1138</v>
      </c>
      <c r="AB805" s="34" t="n">
        <f aca="false">IF(ABS(Y805)&lt;Z805,IF(O805="Yes",U805+(X805*S805)/10000,T805+(X805*Q805)/10000),"Error msg/No rate shown")</f>
        <v>0.113231</v>
      </c>
      <c r="AC805" s="34"/>
      <c r="AD805" s="34"/>
      <c r="AE805" s="35"/>
      <c r="AF805" s="35"/>
      <c r="AH805" s="36"/>
      <c r="AI805" s="36"/>
      <c r="AJ805" s="36"/>
      <c r="AK805" s="0" t="n">
        <v>3</v>
      </c>
    </row>
    <row r="806" customFormat="false" ht="13.8" hidden="true" customHeight="false" outlineLevel="0" collapsed="false">
      <c r="A806" s="25"/>
      <c r="B806" s="23"/>
      <c r="C806" s="24"/>
      <c r="D806" s="4"/>
      <c r="E806" s="4" t="s">
        <v>173</v>
      </c>
      <c r="F806" s="4"/>
      <c r="G806" s="26" t="s">
        <v>167</v>
      </c>
      <c r="H806" s="26" t="s">
        <v>119</v>
      </c>
      <c r="I806" s="26" t="s">
        <v>76</v>
      </c>
      <c r="J806" s="27" t="s">
        <v>77</v>
      </c>
      <c r="K806" s="28" t="n">
        <v>15</v>
      </c>
      <c r="L806" s="29" t="n">
        <v>0.6875</v>
      </c>
      <c r="M806" s="29" t="n">
        <v>0.597222222222222</v>
      </c>
      <c r="N806" s="26" t="s">
        <v>77</v>
      </c>
      <c r="O806" s="26" t="s">
        <v>78</v>
      </c>
      <c r="P806" s="30" t="n">
        <v>50</v>
      </c>
      <c r="Q806" s="30" t="n">
        <f aca="false">P806*T806</f>
        <v>3512.1</v>
      </c>
      <c r="R806" s="30" t="s">
        <v>79</v>
      </c>
      <c r="S806" s="30" t="s">
        <v>79</v>
      </c>
      <c r="T806" s="31" t="n">
        <v>70.242</v>
      </c>
      <c r="U806" s="31"/>
      <c r="V806" s="31" t="str">
        <f aca="false">_xlfn.CONCAT(H806,"/",G806)</f>
        <v>HUF/VND</v>
      </c>
      <c r="W806" s="31" t="n">
        <f aca="false">ABS(10000*(U806-T806))</f>
        <v>702420</v>
      </c>
      <c r="X806" s="32" t="n">
        <f aca="false">IF(LEFT(V806,3)=G806,1,-1)</f>
        <v>-1</v>
      </c>
      <c r="Y806" s="31" t="n">
        <f aca="false">IF(O806="Yes",S806-W806,Q806)</f>
        <v>3512.1</v>
      </c>
      <c r="Z806" s="32" t="n">
        <f aca="false">Q806*3</f>
        <v>10536.3</v>
      </c>
      <c r="AA806" s="33" t="n">
        <f aca="false">IF(O806="Yes",(Z806-S806)*100,(Z806-Q806)*100)</f>
        <v>702420</v>
      </c>
      <c r="AB806" s="34" t="n">
        <f aca="false">IF(ABS(Y806)&lt;Z806,IF(O806="Yes",U806+(X806*S806)/10000,T806+(X806*Q806)/10000),"Error msg/No rate shown")</f>
        <v>69.89079</v>
      </c>
      <c r="AC806" s="34"/>
      <c r="AD806" s="34"/>
      <c r="AE806" s="35"/>
      <c r="AF806" s="35"/>
      <c r="AH806" s="36"/>
      <c r="AI806" s="36"/>
      <c r="AJ806" s="36"/>
      <c r="AK806" s="0" t="n">
        <v>3</v>
      </c>
    </row>
    <row r="807" customFormat="false" ht="13.8" hidden="true" customHeight="false" outlineLevel="0" collapsed="false">
      <c r="A807" s="25"/>
      <c r="B807" s="23"/>
      <c r="C807" s="24"/>
      <c r="D807" s="4"/>
      <c r="E807" s="4" t="s">
        <v>173</v>
      </c>
      <c r="F807" s="4"/>
      <c r="G807" s="26" t="s">
        <v>168</v>
      </c>
      <c r="H807" s="26" t="s">
        <v>119</v>
      </c>
      <c r="I807" s="26" t="s">
        <v>76</v>
      </c>
      <c r="J807" s="27" t="s">
        <v>77</v>
      </c>
      <c r="K807" s="28" t="n">
        <v>15</v>
      </c>
      <c r="L807" s="29" t="n">
        <v>0.6875</v>
      </c>
      <c r="M807" s="29" t="n">
        <v>0.597222222222222</v>
      </c>
      <c r="N807" s="26" t="s">
        <v>77</v>
      </c>
      <c r="O807" s="26" t="s">
        <v>78</v>
      </c>
      <c r="P807" s="30" t="n">
        <v>50</v>
      </c>
      <c r="Q807" s="30" t="n">
        <f aca="false">P807*T807</f>
        <v>3.665</v>
      </c>
      <c r="R807" s="30" t="s">
        <v>79</v>
      </c>
      <c r="S807" s="30" t="s">
        <v>79</v>
      </c>
      <c r="T807" s="31" t="n">
        <v>0.0733</v>
      </c>
      <c r="U807" s="31"/>
      <c r="V807" s="31" t="str">
        <f aca="false">_xlfn.CONCAT(H807,"/",G807)</f>
        <v>HUF/ZMW</v>
      </c>
      <c r="W807" s="31" t="n">
        <f aca="false">ABS(10000*(U807-T807))</f>
        <v>733</v>
      </c>
      <c r="X807" s="32" t="n">
        <f aca="false">IF(LEFT(V807,3)=G807,1,-1)</f>
        <v>-1</v>
      </c>
      <c r="Y807" s="31" t="n">
        <f aca="false">IF(O807="Yes",S807-W807,Q807)</f>
        <v>3.665</v>
      </c>
      <c r="Z807" s="32" t="n">
        <f aca="false">Q807*3</f>
        <v>10.995</v>
      </c>
      <c r="AA807" s="33" t="n">
        <f aca="false">IF(O807="Yes",(Z807-S807)*100,(Z807-Q807)*100)</f>
        <v>733</v>
      </c>
      <c r="AB807" s="34" t="n">
        <f aca="false">IF(ABS(Y807)&lt;Z807,IF(O807="Yes",U807+(X807*S807)/10000,T807+(X807*Q807)/10000),"Error msg/No rate shown")</f>
        <v>0.0729335</v>
      </c>
      <c r="AC807" s="34"/>
      <c r="AD807" s="34"/>
      <c r="AE807" s="35"/>
      <c r="AF807" s="35"/>
      <c r="AH807" s="36"/>
      <c r="AI807" s="36"/>
      <c r="AJ807" s="36"/>
      <c r="AK807" s="0" t="n">
        <v>3</v>
      </c>
    </row>
    <row r="808" customFormat="false" ht="13.8" hidden="true" customHeight="false" outlineLevel="0" collapsed="false">
      <c r="A808" s="25"/>
      <c r="B808" s="23"/>
      <c r="C808" s="24"/>
      <c r="D808" s="4"/>
      <c r="E808" s="4" t="s">
        <v>172</v>
      </c>
      <c r="F808" s="4"/>
      <c r="G808" s="26" t="s">
        <v>169</v>
      </c>
      <c r="H808" s="26" t="s">
        <v>119</v>
      </c>
      <c r="I808" s="26" t="s">
        <v>91</v>
      </c>
      <c r="J808" s="27" t="s">
        <v>77</v>
      </c>
      <c r="K808" s="28" t="n">
        <v>15</v>
      </c>
      <c r="L808" s="29" t="n">
        <v>0.6875</v>
      </c>
      <c r="M808" s="29" t="n">
        <v>0.597222222222222</v>
      </c>
      <c r="N808" s="26" t="s">
        <v>77</v>
      </c>
      <c r="O808" s="26" t="s">
        <v>78</v>
      </c>
      <c r="P808" s="30" t="n">
        <v>50</v>
      </c>
      <c r="Q808" s="30" t="n">
        <f aca="false">P808*T808</f>
        <v>0.1842</v>
      </c>
      <c r="R808" s="30" t="s">
        <v>79</v>
      </c>
      <c r="S808" s="30" t="s">
        <v>79</v>
      </c>
      <c r="T808" s="31" t="n">
        <v>0.003684</v>
      </c>
      <c r="U808" s="31"/>
      <c r="V808" s="31" t="str">
        <f aca="false">_xlfn.CONCAT(H808,"/",G808)</f>
        <v>HUF/ZWD</v>
      </c>
      <c r="W808" s="31" t="n">
        <f aca="false">ABS(10000*(U808-T808))</f>
        <v>36.84</v>
      </c>
      <c r="X808" s="32" t="n">
        <f aca="false">IF(LEFT(V808,3)=G808,1,-1)</f>
        <v>-1</v>
      </c>
      <c r="Y808" s="31" t="n">
        <f aca="false">IF(O808="Yes",S808-W808,Q808)</f>
        <v>0.1842</v>
      </c>
      <c r="Z808" s="32" t="n">
        <f aca="false">Q808*3</f>
        <v>0.5526</v>
      </c>
      <c r="AA808" s="33" t="n">
        <f aca="false">IF(O808="Yes",(Z808-S808)*100,(Z808-Q808)*100)</f>
        <v>36.84</v>
      </c>
      <c r="AB808" s="34" t="n">
        <f aca="false">IF(ABS(Y808)&lt;Z808,IF(O808="Yes",U808+(X808*S808)/10000,T808+(X808*Q808)/10000),"Error msg/No rate shown")</f>
        <v>0.00366558</v>
      </c>
      <c r="AC808" s="34"/>
      <c r="AD808" s="34"/>
      <c r="AE808" s="35"/>
      <c r="AF808" s="35"/>
      <c r="AH808" s="36"/>
      <c r="AI808" s="36"/>
      <c r="AJ808" s="36"/>
      <c r="AK808" s="0" t="n">
        <v>3</v>
      </c>
    </row>
    <row r="809" customFormat="false" ht="13.8" hidden="true" customHeight="false" outlineLevel="0" collapsed="false">
      <c r="A809" s="25"/>
      <c r="B809" s="23"/>
      <c r="C809" s="24"/>
      <c r="D809" s="4"/>
      <c r="E809" s="4" t="s">
        <v>173</v>
      </c>
      <c r="F809" s="4"/>
      <c r="G809" s="26" t="s">
        <v>170</v>
      </c>
      <c r="H809" s="26" t="s">
        <v>119</v>
      </c>
      <c r="I809" s="26" t="s">
        <v>76</v>
      </c>
      <c r="J809" s="27" t="s">
        <v>77</v>
      </c>
      <c r="K809" s="28" t="n">
        <v>15</v>
      </c>
      <c r="L809" s="29" t="n">
        <v>0.6875</v>
      </c>
      <c r="M809" s="29" t="n">
        <v>0.597222222222222</v>
      </c>
      <c r="N809" s="26" t="s">
        <v>77</v>
      </c>
      <c r="O809" s="26" t="s">
        <v>78</v>
      </c>
      <c r="P809" s="30" t="n">
        <v>50</v>
      </c>
      <c r="Q809" s="30" t="n">
        <f aca="false">P809*T809</f>
        <v>3110</v>
      </c>
      <c r="R809" s="30" t="s">
        <v>79</v>
      </c>
      <c r="S809" s="30" t="s">
        <v>79</v>
      </c>
      <c r="T809" s="31" t="n">
        <v>62.2</v>
      </c>
      <c r="U809" s="31"/>
      <c r="V809" s="31" t="str">
        <f aca="false">_xlfn.CONCAT(H809,"/",G809)</f>
        <v>HUF/LAK</v>
      </c>
      <c r="W809" s="31" t="n">
        <f aca="false">ABS(10000*(U809-T809))</f>
        <v>622000</v>
      </c>
      <c r="X809" s="32" t="n">
        <f aca="false">IF(LEFT(V809,3)=G809,1,-1)</f>
        <v>-1</v>
      </c>
      <c r="Y809" s="31" t="n">
        <f aca="false">IF(O809="Yes",S809-W809,Q809)</f>
        <v>3110</v>
      </c>
      <c r="Z809" s="32" t="n">
        <f aca="false">Q809*3</f>
        <v>9330</v>
      </c>
      <c r="AA809" s="33" t="n">
        <f aca="false">IF(O809="Yes",(Z809-S809)*100,(Z809-Q809)*100)</f>
        <v>622000</v>
      </c>
      <c r="AB809" s="34" t="n">
        <f aca="false">IF(ABS(Y809)&lt;Z809,IF(O809="Yes",U809+(X809*S809)/10000,T809+(X809*Q809)/10000),"Error msg/No rate shown")</f>
        <v>61.889</v>
      </c>
      <c r="AC809" s="34"/>
      <c r="AD809" s="34"/>
      <c r="AE809" s="35"/>
      <c r="AF809" s="35"/>
      <c r="AH809" s="36"/>
      <c r="AI809" s="36"/>
      <c r="AJ809" s="36"/>
      <c r="AK809" s="0" t="n">
        <v>3</v>
      </c>
    </row>
    <row r="810" customFormat="false" ht="13.8" hidden="true" customHeight="false" outlineLevel="0" collapsed="false">
      <c r="A810" s="25"/>
      <c r="B810" s="23"/>
      <c r="C810" s="24"/>
      <c r="D810" s="4"/>
      <c r="E810" s="4" t="s">
        <v>171</v>
      </c>
      <c r="F810" s="4" t="s">
        <v>82</v>
      </c>
      <c r="G810" s="26" t="s">
        <v>75</v>
      </c>
      <c r="H810" s="26" t="s">
        <v>122</v>
      </c>
      <c r="I810" s="26" t="s">
        <v>76</v>
      </c>
      <c r="J810" s="27" t="s">
        <v>77</v>
      </c>
      <c r="K810" s="28" t="n">
        <v>15</v>
      </c>
      <c r="L810" s="29" t="n">
        <v>0.6875</v>
      </c>
      <c r="M810" s="29" t="n">
        <v>0.597222222222222</v>
      </c>
      <c r="N810" s="26" t="s">
        <v>77</v>
      </c>
      <c r="O810" s="26" t="s">
        <v>78</v>
      </c>
      <c r="P810" s="30" t="n">
        <v>50</v>
      </c>
      <c r="Q810" s="30" t="n">
        <f aca="false">P810*T810</f>
        <v>12.27</v>
      </c>
      <c r="R810" s="30" t="s">
        <v>79</v>
      </c>
      <c r="S810" s="30" t="s">
        <v>79</v>
      </c>
      <c r="T810" s="31" t="n">
        <v>0.2454</v>
      </c>
      <c r="U810" s="31"/>
      <c r="V810" s="31" t="str">
        <f aca="false">_xlfn.CONCAT(H810,"/",G810)</f>
        <v>ILS/EUR</v>
      </c>
      <c r="W810" s="31" t="n">
        <f aca="false">ABS(10000*(U810-T810))</f>
        <v>2454</v>
      </c>
      <c r="X810" s="32" t="n">
        <f aca="false">IF(LEFT(V810,3)=G810,1,-1)</f>
        <v>-1</v>
      </c>
      <c r="Y810" s="31" t="n">
        <f aca="false">IF(O810="Yes",S810-W810,Q810)</f>
        <v>12.27</v>
      </c>
      <c r="Z810" s="32" t="n">
        <f aca="false">Q810*3</f>
        <v>36.81</v>
      </c>
      <c r="AA810" s="33" t="n">
        <f aca="false">IF(O810="Yes",(Z810-S810)*100,(Z810-Q810)*100)</f>
        <v>2454</v>
      </c>
      <c r="AB810" s="34" t="n">
        <f aca="false">IF(ABS(Y810)&lt;Z810,IF(O810="Yes",U810+(X810*S810)/10000,T810+(X810*Q810)/10000),"Error msg/No rate shown")</f>
        <v>0.244173</v>
      </c>
      <c r="AC810" s="34"/>
      <c r="AD810" s="34"/>
      <c r="AE810" s="35"/>
      <c r="AF810" s="35"/>
      <c r="AH810" s="36"/>
      <c r="AI810" s="36"/>
      <c r="AJ810" s="36"/>
      <c r="AK810" s="0" t="n">
        <v>3</v>
      </c>
    </row>
    <row r="811" customFormat="false" ht="13.8" hidden="true" customHeight="false" outlineLevel="0" collapsed="false">
      <c r="A811" s="25"/>
      <c r="B811" s="23"/>
      <c r="C811" s="24"/>
      <c r="D811" s="4"/>
      <c r="E811" s="4" t="s">
        <v>172</v>
      </c>
      <c r="F811" s="4"/>
      <c r="G811" s="26" t="s">
        <v>74</v>
      </c>
      <c r="H811" s="26" t="s">
        <v>122</v>
      </c>
      <c r="I811" s="26" t="s">
        <v>76</v>
      </c>
      <c r="J811" s="27" t="s">
        <v>77</v>
      </c>
      <c r="K811" s="28" t="n">
        <v>15</v>
      </c>
      <c r="L811" s="29" t="n">
        <v>0.6875</v>
      </c>
      <c r="M811" s="29" t="n">
        <v>0.597222222222222</v>
      </c>
      <c r="N811" s="26" t="s">
        <v>77</v>
      </c>
      <c r="O811" s="26" t="s">
        <v>78</v>
      </c>
      <c r="P811" s="30" t="n">
        <v>50</v>
      </c>
      <c r="Q811" s="30" t="n">
        <f aca="false">P811*T811</f>
        <v>1222.5</v>
      </c>
      <c r="R811" s="30" t="s">
        <v>79</v>
      </c>
      <c r="S811" s="30" t="s">
        <v>79</v>
      </c>
      <c r="T811" s="31" t="n">
        <v>24.45</v>
      </c>
      <c r="U811" s="31"/>
      <c r="V811" s="31" t="str">
        <f aca="false">_xlfn.CONCAT(H811,"/",G811)</f>
        <v>ILS/ALL</v>
      </c>
      <c r="W811" s="31" t="n">
        <f aca="false">ABS(10000*(U811-T811))</f>
        <v>244500</v>
      </c>
      <c r="X811" s="32" t="n">
        <f aca="false">IF(LEFT(V811,3)=G811,1,-1)</f>
        <v>-1</v>
      </c>
      <c r="Y811" s="31" t="n">
        <f aca="false">IF(O811="Yes",S811-W811,Q811)</f>
        <v>1222.5</v>
      </c>
      <c r="Z811" s="32" t="n">
        <f aca="false">Q811*3</f>
        <v>3667.5</v>
      </c>
      <c r="AA811" s="33" t="n">
        <f aca="false">IF(O811="Yes",(Z811-S811)*100,(Z811-Q811)*100)</f>
        <v>244500</v>
      </c>
      <c r="AB811" s="34" t="n">
        <f aca="false">IF(ABS(Y811)&lt;Z811,IF(O811="Yes",U811+(X811*S811)/10000,T811+(X811*Q811)/10000),"Error msg/No rate shown")</f>
        <v>24.32775</v>
      </c>
      <c r="AC811" s="34"/>
      <c r="AD811" s="34"/>
      <c r="AE811" s="35"/>
      <c r="AF811" s="35"/>
      <c r="AH811" s="36"/>
      <c r="AI811" s="36"/>
      <c r="AJ811" s="36"/>
      <c r="AK811" s="0" t="n">
        <v>3</v>
      </c>
    </row>
    <row r="812" customFormat="false" ht="13.8" hidden="true" customHeight="false" outlineLevel="0" collapsed="false">
      <c r="A812" s="25"/>
      <c r="B812" s="23"/>
      <c r="C812" s="24"/>
      <c r="D812" s="4"/>
      <c r="E812" s="4" t="s">
        <v>172</v>
      </c>
      <c r="F812" s="4"/>
      <c r="G812" s="26" t="s">
        <v>80</v>
      </c>
      <c r="H812" s="26" t="s">
        <v>122</v>
      </c>
      <c r="I812" s="26" t="s">
        <v>76</v>
      </c>
      <c r="J812" s="27" t="s">
        <v>77</v>
      </c>
      <c r="K812" s="28" t="n">
        <v>15</v>
      </c>
      <c r="L812" s="29" t="n">
        <v>0.6875</v>
      </c>
      <c r="M812" s="29" t="n">
        <v>0.597222222222222</v>
      </c>
      <c r="N812" s="26" t="s">
        <v>77</v>
      </c>
      <c r="O812" s="26" t="s">
        <v>78</v>
      </c>
      <c r="P812" s="30" t="n">
        <v>50</v>
      </c>
      <c r="Q812" s="30" t="n">
        <f aca="false">P812*T812</f>
        <v>307.35</v>
      </c>
      <c r="R812" s="30" t="s">
        <v>79</v>
      </c>
      <c r="S812" s="30" t="s">
        <v>79</v>
      </c>
      <c r="T812" s="31" t="n">
        <v>6.147</v>
      </c>
      <c r="U812" s="31"/>
      <c r="V812" s="31" t="str">
        <f aca="false">_xlfn.CONCAT(H812,"/",G812)</f>
        <v>ILS/AOA</v>
      </c>
      <c r="W812" s="31" t="n">
        <f aca="false">ABS(10000*(U812-T812))</f>
        <v>61470</v>
      </c>
      <c r="X812" s="32" t="n">
        <f aca="false">IF(LEFT(V812,3)=G812,1,-1)</f>
        <v>-1</v>
      </c>
      <c r="Y812" s="31" t="n">
        <f aca="false">IF(O812="Yes",S812-W812,Q812)</f>
        <v>307.35</v>
      </c>
      <c r="Z812" s="32" t="n">
        <f aca="false">Q812*3</f>
        <v>922.05</v>
      </c>
      <c r="AA812" s="33" t="n">
        <f aca="false">IF(O812="Yes",(Z812-S812)*100,(Z812-Q812)*100)</f>
        <v>61470</v>
      </c>
      <c r="AB812" s="34" t="n">
        <f aca="false">IF(ABS(Y812)&lt;Z812,IF(O812="Yes",U812+(X812*S812)/10000,T812+(X812*Q812)/10000),"Error msg/No rate shown")</f>
        <v>6.116265</v>
      </c>
      <c r="AC812" s="34"/>
      <c r="AD812" s="34"/>
      <c r="AE812" s="35"/>
      <c r="AF812" s="35"/>
      <c r="AH812" s="36"/>
      <c r="AI812" s="36"/>
      <c r="AJ812" s="36"/>
      <c r="AK812" s="0" t="n">
        <v>3</v>
      </c>
    </row>
    <row r="813" customFormat="false" ht="13.8" hidden="true" customHeight="false" outlineLevel="0" collapsed="false">
      <c r="A813" s="25"/>
      <c r="B813" s="23"/>
      <c r="C813" s="24"/>
      <c r="D813" s="4"/>
      <c r="E813" s="4" t="s">
        <v>173</v>
      </c>
      <c r="F813" s="4"/>
      <c r="G813" s="26" t="s">
        <v>81</v>
      </c>
      <c r="H813" s="26" t="s">
        <v>122</v>
      </c>
      <c r="I813" s="26" t="s">
        <v>76</v>
      </c>
      <c r="J813" s="27" t="s">
        <v>77</v>
      </c>
      <c r="K813" s="28" t="n">
        <v>15</v>
      </c>
      <c r="L813" s="29" t="n">
        <v>0.6875</v>
      </c>
      <c r="M813" s="29" t="n">
        <v>0.597222222222222</v>
      </c>
      <c r="N813" s="26" t="s">
        <v>77</v>
      </c>
      <c r="O813" s="26" t="s">
        <v>78</v>
      </c>
      <c r="P813" s="30" t="n">
        <v>50</v>
      </c>
      <c r="Q813" s="30" t="n">
        <f aca="false">P813*T813</f>
        <v>12935.27</v>
      </c>
      <c r="R813" s="30" t="s">
        <v>79</v>
      </c>
      <c r="S813" s="30" t="s">
        <v>79</v>
      </c>
      <c r="T813" s="31" t="n">
        <v>258.7054</v>
      </c>
      <c r="U813" s="31"/>
      <c r="V813" s="31" t="str">
        <f aca="false">_xlfn.CONCAT(H813,"/",G813)</f>
        <v>ILS/ARS</v>
      </c>
      <c r="W813" s="31" t="n">
        <f aca="false">ABS(10000*(U813-T813))</f>
        <v>2587054</v>
      </c>
      <c r="X813" s="32" t="n">
        <f aca="false">IF(LEFT(V813,3)=G813,1,-1)</f>
        <v>-1</v>
      </c>
      <c r="Y813" s="31" t="n">
        <f aca="false">IF(O813="Yes",S813-W813,Q813)</f>
        <v>12935.27</v>
      </c>
      <c r="Z813" s="32" t="n">
        <f aca="false">Q813*3</f>
        <v>38805.81</v>
      </c>
      <c r="AA813" s="33" t="n">
        <f aca="false">IF(O813="Yes",(Z813-S813)*100,(Z813-Q813)*100)</f>
        <v>2587054</v>
      </c>
      <c r="AB813" s="34" t="n">
        <f aca="false">IF(ABS(Y813)&lt;Z813,IF(O813="Yes",U813+(X813*S813)/10000,T813+(X813*Q813)/10000),"Error msg/No rate shown")</f>
        <v>257.411873</v>
      </c>
      <c r="AC813" s="34"/>
      <c r="AD813" s="34"/>
      <c r="AE813" s="35"/>
      <c r="AF813" s="35"/>
      <c r="AH813" s="36"/>
      <c r="AI813" s="36"/>
      <c r="AJ813" s="36"/>
      <c r="AK813" s="0" t="n">
        <v>3</v>
      </c>
    </row>
    <row r="814" customFormat="false" ht="13.8" hidden="true" customHeight="false" outlineLevel="0" collapsed="false">
      <c r="A814" s="25"/>
      <c r="B814" s="23"/>
      <c r="C814" s="24"/>
      <c r="D814" s="4"/>
      <c r="E814" s="4" t="s">
        <v>172</v>
      </c>
      <c r="F814" s="4" t="s">
        <v>82</v>
      </c>
      <c r="G814" s="26" t="s">
        <v>83</v>
      </c>
      <c r="H814" s="26" t="s">
        <v>122</v>
      </c>
      <c r="I814" s="26" t="s">
        <v>76</v>
      </c>
      <c r="J814" s="27" t="s">
        <v>77</v>
      </c>
      <c r="K814" s="28" t="n">
        <v>15</v>
      </c>
      <c r="L814" s="29" t="n">
        <v>0.6875</v>
      </c>
      <c r="M814" s="29" t="n">
        <v>0.597222222222222</v>
      </c>
      <c r="N814" s="26" t="s">
        <v>77</v>
      </c>
      <c r="O814" s="26" t="s">
        <v>78</v>
      </c>
      <c r="P814" s="30" t="n">
        <v>50</v>
      </c>
      <c r="Q814" s="30" t="n">
        <f aca="false">P814*T814</f>
        <v>20.11</v>
      </c>
      <c r="R814" s="30" t="s">
        <v>79</v>
      </c>
      <c r="S814" s="30" t="s">
        <v>79</v>
      </c>
      <c r="T814" s="31" t="n">
        <v>0.4022</v>
      </c>
      <c r="U814" s="31"/>
      <c r="V814" s="31" t="str">
        <f aca="false">_xlfn.CONCAT(H814,"/",G814)</f>
        <v>ILS/AUD</v>
      </c>
      <c r="W814" s="31" t="n">
        <f aca="false">ABS(10000*(U814-T814))</f>
        <v>4022</v>
      </c>
      <c r="X814" s="32" t="n">
        <f aca="false">IF(LEFT(V814,3)=G814,1,-1)</f>
        <v>-1</v>
      </c>
      <c r="Y814" s="31" t="n">
        <f aca="false">IF(O814="Yes",S814-W814,Q814)</f>
        <v>20.11</v>
      </c>
      <c r="Z814" s="32" t="n">
        <f aca="false">Q814*3</f>
        <v>60.33</v>
      </c>
      <c r="AA814" s="33" t="n">
        <f aca="false">IF(O814="Yes",(Z814-S814)*100,(Z814-Q814)*100)</f>
        <v>4022</v>
      </c>
      <c r="AB814" s="34" t="n">
        <f aca="false">IF(ABS(Y814)&lt;Z814,IF(O814="Yes",U814+(X814*S814)/10000,T814+(X814*Q814)/10000),"Error msg/No rate shown")</f>
        <v>0.400189</v>
      </c>
      <c r="AC814" s="34"/>
      <c r="AD814" s="34"/>
      <c r="AE814" s="35"/>
      <c r="AF814" s="35"/>
      <c r="AH814" s="36"/>
      <c r="AI814" s="36"/>
      <c r="AJ814" s="36"/>
      <c r="AK814" s="0" t="n">
        <v>3</v>
      </c>
    </row>
    <row r="815" customFormat="false" ht="13.8" hidden="true" customHeight="false" outlineLevel="0" collapsed="false">
      <c r="A815" s="25"/>
      <c r="B815" s="23"/>
      <c r="C815" s="24"/>
      <c r="D815" s="4"/>
      <c r="E815" s="4" t="s">
        <v>173</v>
      </c>
      <c r="F815" s="4"/>
      <c r="G815" s="26" t="s">
        <v>84</v>
      </c>
      <c r="H815" s="26" t="s">
        <v>122</v>
      </c>
      <c r="I815" s="26" t="s">
        <v>76</v>
      </c>
      <c r="J815" s="27" t="s">
        <v>77</v>
      </c>
      <c r="K815" s="28" t="n">
        <v>15</v>
      </c>
      <c r="L815" s="29" t="n">
        <v>0.6875</v>
      </c>
      <c r="M815" s="29" t="n">
        <v>0.597222222222222</v>
      </c>
      <c r="N815" s="26" t="s">
        <v>77</v>
      </c>
      <c r="O815" s="26" t="s">
        <v>78</v>
      </c>
      <c r="P815" s="30" t="n">
        <v>50</v>
      </c>
      <c r="Q815" s="30" t="n">
        <f aca="false">P815*T815</f>
        <v>5.14</v>
      </c>
      <c r="R815" s="30" t="s">
        <v>79</v>
      </c>
      <c r="S815" s="30" t="s">
        <v>79</v>
      </c>
      <c r="T815" s="31" t="n">
        <v>0.1028</v>
      </c>
      <c r="U815" s="31"/>
      <c r="V815" s="31" t="str">
        <f aca="false">_xlfn.CONCAT(H815,"/",G815)</f>
        <v>ILS/BHD</v>
      </c>
      <c r="W815" s="31" t="n">
        <f aca="false">ABS(10000*(U815-T815))</f>
        <v>1028</v>
      </c>
      <c r="X815" s="32" t="n">
        <f aca="false">IF(LEFT(V815,3)=G815,1,-1)</f>
        <v>-1</v>
      </c>
      <c r="Y815" s="31" t="n">
        <f aca="false">IF(O815="Yes",S815-W815,Q815)</f>
        <v>5.14</v>
      </c>
      <c r="Z815" s="32" t="n">
        <f aca="false">Q815*3</f>
        <v>15.42</v>
      </c>
      <c r="AA815" s="33" t="n">
        <f aca="false">IF(O815="Yes",(Z815-S815)*100,(Z815-Q815)*100)</f>
        <v>1028</v>
      </c>
      <c r="AB815" s="34" t="n">
        <f aca="false">IF(ABS(Y815)&lt;Z815,IF(O815="Yes",U815+(X815*S815)/10000,T815+(X815*Q815)/10000),"Error msg/No rate shown")</f>
        <v>0.102286</v>
      </c>
      <c r="AC815" s="34"/>
      <c r="AD815" s="34"/>
      <c r="AE815" s="35"/>
      <c r="AF815" s="35"/>
      <c r="AH815" s="36"/>
      <c r="AI815" s="36"/>
      <c r="AJ815" s="36"/>
      <c r="AK815" s="0" t="n">
        <v>3</v>
      </c>
    </row>
    <row r="816" customFormat="false" ht="13.8" hidden="true" customHeight="false" outlineLevel="0" collapsed="false">
      <c r="A816" s="25"/>
      <c r="B816" s="23"/>
      <c r="C816" s="24"/>
      <c r="D816" s="4"/>
      <c r="E816" s="4" t="s">
        <v>173</v>
      </c>
      <c r="F816" s="4"/>
      <c r="G816" s="26" t="s">
        <v>85</v>
      </c>
      <c r="H816" s="26" t="s">
        <v>122</v>
      </c>
      <c r="I816" s="26" t="s">
        <v>76</v>
      </c>
      <c r="J816" s="27" t="s">
        <v>77</v>
      </c>
      <c r="K816" s="28" t="n">
        <v>15</v>
      </c>
      <c r="L816" s="29" t="n">
        <v>0.6875</v>
      </c>
      <c r="M816" s="29" t="n">
        <v>0.597222222222222</v>
      </c>
      <c r="N816" s="26" t="s">
        <v>77</v>
      </c>
      <c r="O816" s="26" t="s">
        <v>78</v>
      </c>
      <c r="P816" s="30" t="n">
        <v>50</v>
      </c>
      <c r="Q816" s="30" t="n">
        <f aca="false">P816*T816</f>
        <v>1620.5</v>
      </c>
      <c r="R816" s="30" t="s">
        <v>79</v>
      </c>
      <c r="S816" s="30" t="s">
        <v>79</v>
      </c>
      <c r="T816" s="31" t="n">
        <v>32.41</v>
      </c>
      <c r="U816" s="31"/>
      <c r="V816" s="31" t="str">
        <f aca="false">_xlfn.CONCAT(H816,"/",G816)</f>
        <v>ILS/BDT</v>
      </c>
      <c r="W816" s="31" t="n">
        <f aca="false">ABS(10000*(U816-T816))</f>
        <v>324100</v>
      </c>
      <c r="X816" s="32" t="n">
        <f aca="false">IF(LEFT(V816,3)=G816,1,-1)</f>
        <v>-1</v>
      </c>
      <c r="Y816" s="31" t="n">
        <f aca="false">IF(O816="Yes",S816-W816,Q816)</f>
        <v>1620.5</v>
      </c>
      <c r="Z816" s="32" t="n">
        <f aca="false">Q816*3</f>
        <v>4861.5</v>
      </c>
      <c r="AA816" s="33" t="n">
        <f aca="false">IF(O816="Yes",(Z816-S816)*100,(Z816-Q816)*100)</f>
        <v>324100</v>
      </c>
      <c r="AB816" s="34" t="n">
        <f aca="false">IF(ABS(Y816)&lt;Z816,IF(O816="Yes",U816+(X816*S816)/10000,T816+(X816*Q816)/10000),"Error msg/No rate shown")</f>
        <v>32.24795</v>
      </c>
      <c r="AC816" s="34"/>
      <c r="AD816" s="34"/>
      <c r="AE816" s="35"/>
      <c r="AF816" s="35"/>
      <c r="AH816" s="36"/>
      <c r="AI816" s="36"/>
      <c r="AJ816" s="36"/>
      <c r="AK816" s="0" t="n">
        <v>3</v>
      </c>
    </row>
    <row r="817" customFormat="false" ht="13.8" hidden="true" customHeight="false" outlineLevel="0" collapsed="false">
      <c r="A817" s="25"/>
      <c r="B817" s="23"/>
      <c r="C817" s="24"/>
      <c r="D817" s="4"/>
      <c r="E817" s="4" t="s">
        <v>173</v>
      </c>
      <c r="F817" s="4"/>
      <c r="G817" s="26" t="s">
        <v>86</v>
      </c>
      <c r="H817" s="26" t="s">
        <v>122</v>
      </c>
      <c r="I817" s="26" t="s">
        <v>76</v>
      </c>
      <c r="J817" s="27" t="s">
        <v>77</v>
      </c>
      <c r="K817" s="28" t="n">
        <v>15</v>
      </c>
      <c r="L817" s="29" t="n">
        <v>0.6875</v>
      </c>
      <c r="M817" s="29" t="n">
        <v>0.597222222222222</v>
      </c>
      <c r="N817" s="26" t="s">
        <v>77</v>
      </c>
      <c r="O817" s="26" t="s">
        <v>78</v>
      </c>
      <c r="P817" s="30" t="n">
        <v>50</v>
      </c>
      <c r="Q817" s="30" t="n">
        <f aca="false">P817*T817</f>
        <v>210403</v>
      </c>
      <c r="R817" s="30" t="s">
        <v>79</v>
      </c>
      <c r="S817" s="30" t="s">
        <v>79</v>
      </c>
      <c r="T817" s="31" t="n">
        <v>4208.06</v>
      </c>
      <c r="U817" s="31"/>
      <c r="V817" s="31" t="str">
        <f aca="false">_xlfn.CONCAT(H817,"/",G817)</f>
        <v>ILS/XOF</v>
      </c>
      <c r="W817" s="31" t="n">
        <f aca="false">ABS(10000*(U817-T817))</f>
        <v>42080600</v>
      </c>
      <c r="X817" s="32" t="n">
        <f aca="false">IF(LEFT(V817,3)=G817,1,-1)</f>
        <v>-1</v>
      </c>
      <c r="Y817" s="31" t="n">
        <f aca="false">IF(O817="Yes",S817-W817,Q817)</f>
        <v>210403</v>
      </c>
      <c r="Z817" s="32" t="n">
        <f aca="false">Q817*3</f>
        <v>631209</v>
      </c>
      <c r="AA817" s="33" t="n">
        <f aca="false">IF(O817="Yes",(Z817-S817)*100,(Z817-Q817)*100)</f>
        <v>42080600</v>
      </c>
      <c r="AB817" s="34" t="n">
        <f aca="false">IF(ABS(Y817)&lt;Z817,IF(O817="Yes",U817+(X817*S817)/10000,T817+(X817*Q817)/10000),"Error msg/No rate shown")</f>
        <v>4187.0197</v>
      </c>
      <c r="AC817" s="34"/>
      <c r="AD817" s="34"/>
      <c r="AE817" s="35"/>
      <c r="AF817" s="35"/>
      <c r="AH817" s="36"/>
      <c r="AI817" s="36"/>
      <c r="AJ817" s="36"/>
      <c r="AK817" s="0" t="n">
        <v>3</v>
      </c>
    </row>
    <row r="818" customFormat="false" ht="13.8" hidden="true" customHeight="false" outlineLevel="0" collapsed="false">
      <c r="A818" s="25"/>
      <c r="B818" s="23"/>
      <c r="C818" s="24"/>
      <c r="D818" s="4"/>
      <c r="E818" s="4" t="s">
        <v>173</v>
      </c>
      <c r="F818" s="4"/>
      <c r="G818" s="26" t="s">
        <v>87</v>
      </c>
      <c r="H818" s="26" t="s">
        <v>122</v>
      </c>
      <c r="I818" s="26" t="s">
        <v>76</v>
      </c>
      <c r="J818" s="27" t="s">
        <v>77</v>
      </c>
      <c r="K818" s="28" t="n">
        <v>15</v>
      </c>
      <c r="L818" s="29" t="n">
        <v>0.6875</v>
      </c>
      <c r="M818" s="29" t="n">
        <v>0.597222222222222</v>
      </c>
      <c r="N818" s="26" t="s">
        <v>77</v>
      </c>
      <c r="O818" s="26" t="s">
        <v>78</v>
      </c>
      <c r="P818" s="30" t="n">
        <v>50</v>
      </c>
      <c r="Q818" s="30" t="n">
        <f aca="false">P818*T818</f>
        <v>93.615</v>
      </c>
      <c r="R818" s="30" t="s">
        <v>79</v>
      </c>
      <c r="S818" s="30" t="s">
        <v>79</v>
      </c>
      <c r="T818" s="31" t="n">
        <v>1.8723</v>
      </c>
      <c r="U818" s="31"/>
      <c r="V818" s="31" t="str">
        <f aca="false">_xlfn.CONCAT(H818,"/",G818)</f>
        <v>ILS/BOB</v>
      </c>
      <c r="W818" s="31" t="n">
        <f aca="false">ABS(10000*(U818-T818))</f>
        <v>18723</v>
      </c>
      <c r="X818" s="32" t="n">
        <f aca="false">IF(LEFT(V818,3)=G818,1,-1)</f>
        <v>-1</v>
      </c>
      <c r="Y818" s="31" t="n">
        <f aca="false">IF(O818="Yes",S818-W818,Q818)</f>
        <v>93.615</v>
      </c>
      <c r="Z818" s="32" t="n">
        <f aca="false">Q818*3</f>
        <v>280.845</v>
      </c>
      <c r="AA818" s="33" t="n">
        <f aca="false">IF(O818="Yes",(Z818-S818)*100,(Z818-Q818)*100)</f>
        <v>18723</v>
      </c>
      <c r="AB818" s="34" t="n">
        <f aca="false">IF(ABS(Y818)&lt;Z818,IF(O818="Yes",U818+(X818*S818)/10000,T818+(X818*Q818)/10000),"Error msg/No rate shown")</f>
        <v>1.8629385</v>
      </c>
      <c r="AC818" s="34"/>
      <c r="AD818" s="34"/>
      <c r="AE818" s="35"/>
      <c r="AF818" s="35"/>
      <c r="AH818" s="36"/>
      <c r="AI818" s="36"/>
      <c r="AJ818" s="36"/>
      <c r="AK818" s="0" t="n">
        <v>3</v>
      </c>
    </row>
    <row r="819" customFormat="false" ht="13.8" hidden="true" customHeight="false" outlineLevel="0" collapsed="false">
      <c r="A819" s="25"/>
      <c r="B819" s="23"/>
      <c r="C819" s="24"/>
      <c r="D819" s="4"/>
      <c r="E819" s="4" t="s">
        <v>174</v>
      </c>
      <c r="F819" s="4" t="s">
        <v>82</v>
      </c>
      <c r="G819" s="26" t="s">
        <v>89</v>
      </c>
      <c r="H819" s="26" t="s">
        <v>122</v>
      </c>
      <c r="I819" s="26" t="s">
        <v>76</v>
      </c>
      <c r="J819" s="27" t="s">
        <v>77</v>
      </c>
      <c r="K819" s="28" t="n">
        <v>15</v>
      </c>
      <c r="L819" s="29" t="n">
        <v>0.6875</v>
      </c>
      <c r="M819" s="29" t="n">
        <v>0.597222222222222</v>
      </c>
      <c r="N819" s="26" t="s">
        <v>77</v>
      </c>
      <c r="O819" s="26" t="s">
        <v>78</v>
      </c>
      <c r="P819" s="30" t="n">
        <v>50</v>
      </c>
      <c r="Q819" s="30" t="n">
        <f aca="false">P819*T819</f>
        <v>13.645</v>
      </c>
      <c r="R819" s="30" t="s">
        <v>79</v>
      </c>
      <c r="S819" s="30" t="s">
        <v>79</v>
      </c>
      <c r="T819" s="31" t="n">
        <v>0.2729</v>
      </c>
      <c r="U819" s="31"/>
      <c r="V819" s="31" t="str">
        <f aca="false">_xlfn.CONCAT(H819,"/",G819)</f>
        <v>ILS/USD</v>
      </c>
      <c r="W819" s="31" t="n">
        <f aca="false">ABS(10000*(U819-T819))</f>
        <v>2729</v>
      </c>
      <c r="X819" s="32" t="n">
        <f aca="false">IF(LEFT(V819,3)=G819,1,-1)</f>
        <v>-1</v>
      </c>
      <c r="Y819" s="31" t="n">
        <f aca="false">IF(O819="Yes",S819-W819,Q819)</f>
        <v>13.645</v>
      </c>
      <c r="Z819" s="32" t="n">
        <f aca="false">Q819*3</f>
        <v>40.935</v>
      </c>
      <c r="AA819" s="33" t="n">
        <f aca="false">IF(O819="Yes",(Z819-S819)*100,(Z819-Q819)*100)</f>
        <v>2729</v>
      </c>
      <c r="AB819" s="34" t="n">
        <f aca="false">IF(ABS(Y819)&lt;Z819,IF(O819="Yes",U819+(X819*S819)/10000,T819+(X819*Q819)/10000),"Error msg/No rate shown")</f>
        <v>0.2715355</v>
      </c>
      <c r="AC819" s="34"/>
      <c r="AD819" s="34"/>
      <c r="AE819" s="35"/>
      <c r="AF819" s="35"/>
      <c r="AH819" s="36"/>
      <c r="AI819" s="36"/>
      <c r="AJ819" s="36"/>
      <c r="AK819" s="0" t="n">
        <v>3</v>
      </c>
    </row>
    <row r="820" customFormat="false" ht="13.8" hidden="true" customHeight="false" outlineLevel="0" collapsed="false">
      <c r="A820" s="25"/>
      <c r="B820" s="23"/>
      <c r="C820" s="24"/>
      <c r="D820" s="4"/>
      <c r="E820" s="4" t="s">
        <v>173</v>
      </c>
      <c r="F820" s="4"/>
      <c r="G820" s="26" t="s">
        <v>90</v>
      </c>
      <c r="H820" s="26" t="s">
        <v>122</v>
      </c>
      <c r="I820" s="26" t="s">
        <v>76</v>
      </c>
      <c r="J820" s="27" t="s">
        <v>77</v>
      </c>
      <c r="K820" s="28" t="n">
        <v>15</v>
      </c>
      <c r="L820" s="29" t="n">
        <v>0.6875</v>
      </c>
      <c r="M820" s="29" t="n">
        <v>0.597222222222222</v>
      </c>
      <c r="N820" s="26" t="s">
        <v>77</v>
      </c>
      <c r="O820" s="26" t="s">
        <v>78</v>
      </c>
      <c r="P820" s="30" t="n">
        <v>50</v>
      </c>
      <c r="Q820" s="30" t="n">
        <f aca="false">P820*T820</f>
        <v>24</v>
      </c>
      <c r="R820" s="30" t="s">
        <v>79</v>
      </c>
      <c r="S820" s="30" t="s">
        <v>79</v>
      </c>
      <c r="T820" s="31" t="n">
        <v>0.48</v>
      </c>
      <c r="U820" s="31"/>
      <c r="V820" s="31" t="str">
        <f aca="false">_xlfn.CONCAT(H820,"/",G820)</f>
        <v>ILS/BAM</v>
      </c>
      <c r="W820" s="31" t="n">
        <f aca="false">ABS(10000*(U820-T820))</f>
        <v>4800</v>
      </c>
      <c r="X820" s="32" t="n">
        <f aca="false">IF(LEFT(V820,3)=G820,1,-1)</f>
        <v>-1</v>
      </c>
      <c r="Y820" s="31" t="n">
        <f aca="false">IF(O820="Yes",S820-W820,Q820)</f>
        <v>24</v>
      </c>
      <c r="Z820" s="32" t="n">
        <f aca="false">Q820*3</f>
        <v>72</v>
      </c>
      <c r="AA820" s="33" t="n">
        <f aca="false">IF(O820="Yes",(Z820-S820)*100,(Z820-Q820)*100)</f>
        <v>4800</v>
      </c>
      <c r="AB820" s="34" t="n">
        <f aca="false">IF(ABS(Y820)&lt;Z820,IF(O820="Yes",U820+(X820*S820)/10000,T820+(X820*Q820)/10000),"Error msg/No rate shown")</f>
        <v>0.4776</v>
      </c>
      <c r="AC820" s="34"/>
      <c r="AD820" s="34"/>
      <c r="AE820" s="35"/>
      <c r="AF820" s="35"/>
      <c r="AH820" s="36"/>
      <c r="AI820" s="36"/>
      <c r="AJ820" s="36"/>
      <c r="AK820" s="0" t="n">
        <v>3</v>
      </c>
    </row>
    <row r="821" customFormat="false" ht="13.8" hidden="true" customHeight="false" outlineLevel="0" collapsed="false">
      <c r="A821" s="25"/>
      <c r="B821" s="23"/>
      <c r="C821" s="24"/>
      <c r="D821" s="4"/>
      <c r="E821" s="4" t="s">
        <v>173</v>
      </c>
      <c r="F821" s="4"/>
      <c r="G821" s="26" t="s">
        <v>92</v>
      </c>
      <c r="H821" s="26" t="s">
        <v>122</v>
      </c>
      <c r="I821" s="26" t="s">
        <v>76</v>
      </c>
      <c r="J821" s="27" t="s">
        <v>77</v>
      </c>
      <c r="K821" s="28" t="n">
        <v>15</v>
      </c>
      <c r="L821" s="29" t="n">
        <v>0.6875</v>
      </c>
      <c r="M821" s="29" t="n">
        <v>0.597222222222222</v>
      </c>
      <c r="N821" s="26" t="s">
        <v>77</v>
      </c>
      <c r="O821" s="26" t="s">
        <v>78</v>
      </c>
      <c r="P821" s="30" t="n">
        <v>50</v>
      </c>
      <c r="Q821" s="30" t="n">
        <f aca="false">P821*T821</f>
        <v>181.205</v>
      </c>
      <c r="R821" s="30" t="s">
        <v>79</v>
      </c>
      <c r="S821" s="30" t="s">
        <v>79</v>
      </c>
      <c r="T821" s="31" t="n">
        <v>3.6241</v>
      </c>
      <c r="U821" s="31"/>
      <c r="V821" s="31" t="str">
        <f aca="false">_xlfn.CONCAT(H821,"/",G821)</f>
        <v>ILS/BWP</v>
      </c>
      <c r="W821" s="31" t="n">
        <f aca="false">ABS(10000*(U821-T821))</f>
        <v>36241</v>
      </c>
      <c r="X821" s="32" t="n">
        <f aca="false">IF(LEFT(V821,3)=G821,1,-1)</f>
        <v>-1</v>
      </c>
      <c r="Y821" s="31" t="n">
        <f aca="false">IF(O821="Yes",S821-W821,Q821)</f>
        <v>181.205</v>
      </c>
      <c r="Z821" s="32" t="n">
        <f aca="false">Q821*3</f>
        <v>543.615</v>
      </c>
      <c r="AA821" s="33" t="n">
        <f aca="false">IF(O821="Yes",(Z821-S821)*100,(Z821-Q821)*100)</f>
        <v>36241</v>
      </c>
      <c r="AB821" s="34" t="n">
        <f aca="false">IF(ABS(Y821)&lt;Z821,IF(O821="Yes",U821+(X821*S821)/10000,T821+(X821*Q821)/10000),"Error msg/No rate shown")</f>
        <v>3.6059795</v>
      </c>
      <c r="AC821" s="34"/>
      <c r="AD821" s="34"/>
      <c r="AE821" s="35"/>
      <c r="AF821" s="35"/>
      <c r="AH821" s="36"/>
      <c r="AI821" s="36"/>
      <c r="AJ821" s="36"/>
      <c r="AK821" s="0" t="n">
        <v>3</v>
      </c>
    </row>
    <row r="822" customFormat="false" ht="13.8" hidden="true" customHeight="false" outlineLevel="0" collapsed="false">
      <c r="A822" s="25"/>
      <c r="B822" s="23"/>
      <c r="C822" s="24"/>
      <c r="D822" s="4"/>
      <c r="E822" s="4" t="s">
        <v>173</v>
      </c>
      <c r="F822" s="4"/>
      <c r="G822" s="26" t="s">
        <v>93</v>
      </c>
      <c r="H822" s="26" t="s">
        <v>122</v>
      </c>
      <c r="I822" s="26" t="s">
        <v>76</v>
      </c>
      <c r="J822" s="27" t="s">
        <v>77</v>
      </c>
      <c r="K822" s="28" t="n">
        <v>15</v>
      </c>
      <c r="L822" s="29" t="n">
        <v>0.6875</v>
      </c>
      <c r="M822" s="29" t="n">
        <v>0.597222222222222</v>
      </c>
      <c r="N822" s="26" t="s">
        <v>77</v>
      </c>
      <c r="O822" s="26" t="s">
        <v>78</v>
      </c>
      <c r="P822" s="30" t="n">
        <v>50</v>
      </c>
      <c r="Q822" s="30" t="n">
        <f aca="false">P822*T822</f>
        <v>75.925</v>
      </c>
      <c r="R822" s="30" t="s">
        <v>79</v>
      </c>
      <c r="S822" s="30" t="s">
        <v>79</v>
      </c>
      <c r="T822" s="31" t="n">
        <v>1.5185</v>
      </c>
      <c r="U822" s="31"/>
      <c r="V822" s="31" t="str">
        <f aca="false">_xlfn.CONCAT(H822,"/",G822)</f>
        <v>ILS/BRL</v>
      </c>
      <c r="W822" s="31" t="n">
        <f aca="false">ABS(10000*(U822-T822))</f>
        <v>15185</v>
      </c>
      <c r="X822" s="32" t="n">
        <f aca="false">IF(LEFT(V822,3)=G822,1,-1)</f>
        <v>-1</v>
      </c>
      <c r="Y822" s="31" t="n">
        <f aca="false">IF(O822="Yes",S822-W822,Q822)</f>
        <v>75.925</v>
      </c>
      <c r="Z822" s="32" t="n">
        <f aca="false">Q822*3</f>
        <v>227.775</v>
      </c>
      <c r="AA822" s="33" t="n">
        <f aca="false">IF(O822="Yes",(Z822-S822)*100,(Z822-Q822)*100)</f>
        <v>15185</v>
      </c>
      <c r="AB822" s="34" t="n">
        <f aca="false">IF(ABS(Y822)&lt;Z822,IF(O822="Yes",U822+(X822*S822)/10000,T822+(X822*Q822)/10000),"Error msg/No rate shown")</f>
        <v>1.5109075</v>
      </c>
      <c r="AC822" s="34"/>
      <c r="AD822" s="34"/>
      <c r="AE822" s="35"/>
      <c r="AF822" s="35"/>
      <c r="AH822" s="36"/>
      <c r="AI822" s="36"/>
      <c r="AJ822" s="36"/>
      <c r="AK822" s="0" t="n">
        <v>3</v>
      </c>
    </row>
    <row r="823" customFormat="false" ht="13.8" hidden="true" customHeight="false" outlineLevel="0" collapsed="false">
      <c r="A823" s="25"/>
      <c r="B823" s="23"/>
      <c r="C823" s="24"/>
      <c r="D823" s="4"/>
      <c r="E823" s="4" t="s">
        <v>173</v>
      </c>
      <c r="F823" s="4"/>
      <c r="G823" s="26" t="s">
        <v>94</v>
      </c>
      <c r="H823" s="26" t="s">
        <v>122</v>
      </c>
      <c r="I823" s="26" t="s">
        <v>76</v>
      </c>
      <c r="J823" s="27" t="s">
        <v>77</v>
      </c>
      <c r="K823" s="28" t="n">
        <v>15</v>
      </c>
      <c r="L823" s="29" t="n">
        <v>0.6875</v>
      </c>
      <c r="M823" s="29" t="n">
        <v>0.597222222222222</v>
      </c>
      <c r="N823" s="26" t="s">
        <v>77</v>
      </c>
      <c r="O823" s="26" t="s">
        <v>78</v>
      </c>
      <c r="P823" s="30" t="n">
        <v>50</v>
      </c>
      <c r="Q823" s="30" t="n">
        <f aca="false">P823*T823</f>
        <v>23.995</v>
      </c>
      <c r="R823" s="30" t="s">
        <v>79</v>
      </c>
      <c r="S823" s="30" t="s">
        <v>79</v>
      </c>
      <c r="T823" s="31" t="n">
        <v>0.4799</v>
      </c>
      <c r="U823" s="31"/>
      <c r="V823" s="31" t="str">
        <f aca="false">_xlfn.CONCAT(H823,"/",G823)</f>
        <v>ILS/BGN</v>
      </c>
      <c r="W823" s="31" t="n">
        <f aca="false">ABS(10000*(U823-T823))</f>
        <v>4799</v>
      </c>
      <c r="X823" s="32" t="n">
        <f aca="false">IF(LEFT(V823,3)=G823,1,-1)</f>
        <v>-1</v>
      </c>
      <c r="Y823" s="31" t="n">
        <f aca="false">IF(O823="Yes",S823-W823,Q823)</f>
        <v>23.995</v>
      </c>
      <c r="Z823" s="32" t="n">
        <f aca="false">Q823*3</f>
        <v>71.985</v>
      </c>
      <c r="AA823" s="33" t="n">
        <f aca="false">IF(O823="Yes",(Z823-S823)*100,(Z823-Q823)*100)</f>
        <v>4799</v>
      </c>
      <c r="AB823" s="34" t="n">
        <f aca="false">IF(ABS(Y823)&lt;Z823,IF(O823="Yes",U823+(X823*S823)/10000,T823+(X823*Q823)/10000),"Error msg/No rate shown")</f>
        <v>0.4775005</v>
      </c>
      <c r="AC823" s="34"/>
      <c r="AD823" s="34"/>
      <c r="AE823" s="35"/>
      <c r="AF823" s="35"/>
      <c r="AH823" s="36"/>
      <c r="AI823" s="36"/>
      <c r="AJ823" s="36"/>
      <c r="AK823" s="0" t="n">
        <v>3</v>
      </c>
    </row>
    <row r="824" customFormat="false" ht="13.8" hidden="true" customHeight="false" outlineLevel="0" collapsed="false">
      <c r="A824" s="25"/>
      <c r="B824" s="23"/>
      <c r="C824" s="24"/>
      <c r="D824" s="4"/>
      <c r="E824" s="4" t="s">
        <v>173</v>
      </c>
      <c r="F824" s="4"/>
      <c r="G824" s="26" t="s">
        <v>95</v>
      </c>
      <c r="H824" s="26" t="s">
        <v>122</v>
      </c>
      <c r="I824" s="26" t="s">
        <v>76</v>
      </c>
      <c r="J824" s="27" t="s">
        <v>77</v>
      </c>
      <c r="K824" s="28" t="n">
        <v>15</v>
      </c>
      <c r="L824" s="29" t="n">
        <v>0.6875</v>
      </c>
      <c r="M824" s="29" t="n">
        <v>0.597222222222222</v>
      </c>
      <c r="N824" s="26" t="s">
        <v>77</v>
      </c>
      <c r="O824" s="26" t="s">
        <v>78</v>
      </c>
      <c r="P824" s="30" t="n">
        <v>50</v>
      </c>
      <c r="Q824" s="30" t="n">
        <f aca="false">P824*T824</f>
        <v>55282.5</v>
      </c>
      <c r="R824" s="30" t="s">
        <v>79</v>
      </c>
      <c r="S824" s="30" t="s">
        <v>79</v>
      </c>
      <c r="T824" s="31" t="n">
        <v>1105.65</v>
      </c>
      <c r="U824" s="31"/>
      <c r="V824" s="31" t="str">
        <f aca="false">_xlfn.CONCAT(H824,"/",G824)</f>
        <v>ILS/KHR</v>
      </c>
      <c r="W824" s="31" t="n">
        <f aca="false">ABS(10000*(U824-T824))</f>
        <v>11056500</v>
      </c>
      <c r="X824" s="32" t="n">
        <f aca="false">IF(LEFT(V824,3)=G824,1,-1)</f>
        <v>-1</v>
      </c>
      <c r="Y824" s="31" t="n">
        <f aca="false">IF(O824="Yes",S824-W824,Q824)</f>
        <v>55282.5</v>
      </c>
      <c r="Z824" s="32" t="n">
        <f aca="false">Q824*3</f>
        <v>165847.5</v>
      </c>
      <c r="AA824" s="33" t="n">
        <f aca="false">IF(O824="Yes",(Z824-S824)*100,(Z824-Q824)*100)</f>
        <v>11056500</v>
      </c>
      <c r="AB824" s="34" t="n">
        <f aca="false">IF(ABS(Y824)&lt;Z824,IF(O824="Yes",U824+(X824*S824)/10000,T824+(X824*Q824)/10000),"Error msg/No rate shown")</f>
        <v>1100.12175</v>
      </c>
      <c r="AC824" s="34"/>
      <c r="AD824" s="34"/>
      <c r="AE824" s="35"/>
      <c r="AF824" s="35"/>
      <c r="AH824" s="36"/>
      <c r="AI824" s="36"/>
      <c r="AJ824" s="36"/>
      <c r="AK824" s="0" t="n">
        <v>3</v>
      </c>
    </row>
    <row r="825" customFormat="false" ht="13.8" hidden="true" customHeight="false" outlineLevel="0" collapsed="false">
      <c r="A825" s="25"/>
      <c r="B825" s="23"/>
      <c r="C825" s="24"/>
      <c r="D825" s="4"/>
      <c r="E825" s="4" t="s">
        <v>173</v>
      </c>
      <c r="F825" s="4"/>
      <c r="G825" s="26" t="s">
        <v>96</v>
      </c>
      <c r="H825" s="26" t="s">
        <v>122</v>
      </c>
      <c r="I825" s="26" t="s">
        <v>76</v>
      </c>
      <c r="J825" s="27" t="s">
        <v>77</v>
      </c>
      <c r="K825" s="28" t="n">
        <v>15</v>
      </c>
      <c r="L825" s="29" t="n">
        <v>0.6875</v>
      </c>
      <c r="M825" s="29" t="n">
        <v>0.597222222222222</v>
      </c>
      <c r="N825" s="26" t="s">
        <v>77</v>
      </c>
      <c r="O825" s="26" t="s">
        <v>78</v>
      </c>
      <c r="P825" s="30" t="n">
        <v>50</v>
      </c>
      <c r="Q825" s="30" t="n">
        <f aca="false">P825*T825</f>
        <v>8049.345</v>
      </c>
      <c r="R825" s="30" t="s">
        <v>79</v>
      </c>
      <c r="S825" s="30" t="s">
        <v>79</v>
      </c>
      <c r="T825" s="31" t="n">
        <v>160.9869</v>
      </c>
      <c r="U825" s="31"/>
      <c r="V825" s="31" t="str">
        <f aca="false">_xlfn.CONCAT(H825,"/",G825)</f>
        <v>ILS/XAF</v>
      </c>
      <c r="W825" s="31" t="n">
        <f aca="false">ABS(10000*(U825-T825))</f>
        <v>1609869</v>
      </c>
      <c r="X825" s="32" t="n">
        <f aca="false">IF(LEFT(V825,3)=G825,1,-1)</f>
        <v>-1</v>
      </c>
      <c r="Y825" s="31" t="n">
        <f aca="false">IF(O825="Yes",S825-W825,Q825)</f>
        <v>8049.345</v>
      </c>
      <c r="Z825" s="32" t="n">
        <f aca="false">Q825*3</f>
        <v>24148.035</v>
      </c>
      <c r="AA825" s="33" t="n">
        <f aca="false">IF(O825="Yes",(Z825-S825)*100,(Z825-Q825)*100)</f>
        <v>1609869</v>
      </c>
      <c r="AB825" s="34" t="n">
        <f aca="false">IF(ABS(Y825)&lt;Z825,IF(O825="Yes",U825+(X825*S825)/10000,T825+(X825*Q825)/10000),"Error msg/No rate shown")</f>
        <v>160.1819655</v>
      </c>
      <c r="AC825" s="34"/>
      <c r="AD825" s="34"/>
      <c r="AE825" s="35"/>
      <c r="AF825" s="35"/>
      <c r="AH825" s="36"/>
      <c r="AI825" s="36"/>
      <c r="AJ825" s="36"/>
      <c r="AK825" s="0" t="n">
        <v>3</v>
      </c>
    </row>
    <row r="826" customFormat="false" ht="13.8" hidden="true" customHeight="false" outlineLevel="0" collapsed="false">
      <c r="A826" s="25"/>
      <c r="B826" s="23"/>
      <c r="C826" s="24"/>
      <c r="D826" s="4"/>
      <c r="E826" s="4" t="s">
        <v>172</v>
      </c>
      <c r="F826" s="4" t="s">
        <v>82</v>
      </c>
      <c r="G826" s="26" t="s">
        <v>97</v>
      </c>
      <c r="H826" s="26" t="s">
        <v>122</v>
      </c>
      <c r="I826" s="26" t="s">
        <v>76</v>
      </c>
      <c r="J826" s="27" t="s">
        <v>77</v>
      </c>
      <c r="K826" s="28" t="n">
        <v>15</v>
      </c>
      <c r="L826" s="29" t="n">
        <v>0.6875</v>
      </c>
      <c r="M826" s="29" t="n">
        <v>0.597222222222222</v>
      </c>
      <c r="N826" s="26" t="s">
        <v>77</v>
      </c>
      <c r="O826" s="26" t="s">
        <v>78</v>
      </c>
      <c r="P826" s="30" t="n">
        <v>50</v>
      </c>
      <c r="Q826" s="30" t="n">
        <f aca="false">P826*T826</f>
        <v>18.395</v>
      </c>
      <c r="R826" s="30" t="s">
        <v>79</v>
      </c>
      <c r="S826" s="30" t="s">
        <v>79</v>
      </c>
      <c r="T826" s="31" t="n">
        <v>0.3679</v>
      </c>
      <c r="U826" s="31"/>
      <c r="V826" s="31" t="str">
        <f aca="false">_xlfn.CONCAT(H826,"/",G826)</f>
        <v>ILS/CAD</v>
      </c>
      <c r="W826" s="31" t="n">
        <f aca="false">ABS(10000*(U826-T826))</f>
        <v>3679</v>
      </c>
      <c r="X826" s="32" t="n">
        <f aca="false">IF(LEFT(V826,3)=G826,1,-1)</f>
        <v>-1</v>
      </c>
      <c r="Y826" s="31" t="n">
        <f aca="false">IF(O826="Yes",S826-W826,Q826)</f>
        <v>18.395</v>
      </c>
      <c r="Z826" s="32" t="n">
        <f aca="false">Q826*3</f>
        <v>55.185</v>
      </c>
      <c r="AA826" s="33" t="n">
        <f aca="false">IF(O826="Yes",(Z826-S826)*100,(Z826-Q826)*100)</f>
        <v>3679</v>
      </c>
      <c r="AB826" s="34" t="n">
        <f aca="false">IF(ABS(Y826)&lt;Z826,IF(O826="Yes",U826+(X826*S826)/10000,T826+(X826*Q826)/10000),"Error msg/No rate shown")</f>
        <v>0.3660605</v>
      </c>
      <c r="AC826" s="34"/>
      <c r="AD826" s="34"/>
      <c r="AE826" s="35"/>
      <c r="AF826" s="35"/>
      <c r="AH826" s="36"/>
      <c r="AI826" s="36"/>
      <c r="AJ826" s="36"/>
      <c r="AK826" s="0" t="n">
        <v>3</v>
      </c>
    </row>
    <row r="827" customFormat="false" ht="13.8" hidden="true" customHeight="false" outlineLevel="0" collapsed="false">
      <c r="A827" s="25"/>
      <c r="B827" s="23"/>
      <c r="C827" s="24"/>
      <c r="D827" s="4"/>
      <c r="E827" s="4" t="s">
        <v>173</v>
      </c>
      <c r="F827" s="4"/>
      <c r="G827" s="26" t="s">
        <v>98</v>
      </c>
      <c r="H827" s="26" t="s">
        <v>122</v>
      </c>
      <c r="I827" s="26" t="s">
        <v>76</v>
      </c>
      <c r="J827" s="27" t="s">
        <v>77</v>
      </c>
      <c r="K827" s="28" t="n">
        <v>15</v>
      </c>
      <c r="L827" s="29" t="n">
        <v>0.6875</v>
      </c>
      <c r="M827" s="29" t="n">
        <v>0.597222222222222</v>
      </c>
      <c r="N827" s="26" t="s">
        <v>77</v>
      </c>
      <c r="O827" s="26" t="s">
        <v>78</v>
      </c>
      <c r="P827" s="30" t="n">
        <v>50</v>
      </c>
      <c r="Q827" s="30" t="n">
        <f aca="false">P827*T827</f>
        <v>1353</v>
      </c>
      <c r="R827" s="30" t="s">
        <v>79</v>
      </c>
      <c r="S827" s="30" t="s">
        <v>79</v>
      </c>
      <c r="T827" s="31" t="n">
        <v>27.06</v>
      </c>
      <c r="U827" s="31"/>
      <c r="V827" s="31" t="str">
        <f aca="false">_xlfn.CONCAT(H827,"/",G827)</f>
        <v>ILS/CVE</v>
      </c>
      <c r="W827" s="31" t="n">
        <f aca="false">ABS(10000*(U827-T827))</f>
        <v>270600</v>
      </c>
      <c r="X827" s="32" t="n">
        <f aca="false">IF(LEFT(V827,3)=G827,1,-1)</f>
        <v>-1</v>
      </c>
      <c r="Y827" s="31" t="n">
        <f aca="false">IF(O827="Yes",S827-W827,Q827)</f>
        <v>1353</v>
      </c>
      <c r="Z827" s="32" t="n">
        <f aca="false">Q827*3</f>
        <v>4059</v>
      </c>
      <c r="AA827" s="33" t="n">
        <f aca="false">IF(O827="Yes",(Z827-S827)*100,(Z827-Q827)*100)</f>
        <v>270600</v>
      </c>
      <c r="AB827" s="34" t="n">
        <f aca="false">IF(ABS(Y827)&lt;Z827,IF(O827="Yes",U827+(X827*S827)/10000,T827+(X827*Q827)/10000),"Error msg/No rate shown")</f>
        <v>26.9247</v>
      </c>
      <c r="AC827" s="34"/>
      <c r="AD827" s="34"/>
      <c r="AE827" s="35"/>
      <c r="AF827" s="35"/>
      <c r="AH827" s="36"/>
      <c r="AI827" s="36"/>
      <c r="AJ827" s="36"/>
      <c r="AK827" s="0" t="n">
        <v>3</v>
      </c>
    </row>
    <row r="828" customFormat="false" ht="13.8" hidden="true" customHeight="false" outlineLevel="0" collapsed="false">
      <c r="A828" s="25"/>
      <c r="B828" s="23"/>
      <c r="C828" s="24"/>
      <c r="D828" s="4"/>
      <c r="E828" s="4" t="s">
        <v>173</v>
      </c>
      <c r="F828" s="4"/>
      <c r="G828" s="26" t="s">
        <v>99</v>
      </c>
      <c r="H828" s="26" t="s">
        <v>122</v>
      </c>
      <c r="I828" s="26" t="s">
        <v>76</v>
      </c>
      <c r="J828" s="27" t="s">
        <v>77</v>
      </c>
      <c r="K828" s="28" t="n">
        <v>15</v>
      </c>
      <c r="L828" s="29" t="n">
        <v>0.6875</v>
      </c>
      <c r="M828" s="29" t="n">
        <v>0.597222222222222</v>
      </c>
      <c r="N828" s="26" t="s">
        <v>77</v>
      </c>
      <c r="O828" s="26" t="s">
        <v>78</v>
      </c>
      <c r="P828" s="30" t="n">
        <v>50</v>
      </c>
      <c r="Q828" s="30" t="n">
        <f aca="false">P828*T828</f>
        <v>12451.55</v>
      </c>
      <c r="R828" s="30" t="s">
        <v>79</v>
      </c>
      <c r="S828" s="30" t="s">
        <v>79</v>
      </c>
      <c r="T828" s="31" t="n">
        <v>249.031</v>
      </c>
      <c r="U828" s="31"/>
      <c r="V828" s="31" t="str">
        <f aca="false">_xlfn.CONCAT(H828,"/",G828)</f>
        <v>ILS/CLP</v>
      </c>
      <c r="W828" s="31" t="n">
        <f aca="false">ABS(10000*(U828-T828))</f>
        <v>2490310</v>
      </c>
      <c r="X828" s="32" t="n">
        <f aca="false">IF(LEFT(V828,3)=G828,1,-1)</f>
        <v>-1</v>
      </c>
      <c r="Y828" s="31" t="n">
        <f aca="false">IF(O828="Yes",S828-W828,Q828)</f>
        <v>12451.55</v>
      </c>
      <c r="Z828" s="32" t="n">
        <f aca="false">Q828*3</f>
        <v>37354.65</v>
      </c>
      <c r="AA828" s="33" t="n">
        <f aca="false">IF(O828="Yes",(Z828-S828)*100,(Z828-Q828)*100)</f>
        <v>2490310</v>
      </c>
      <c r="AB828" s="34" t="n">
        <f aca="false">IF(ABS(Y828)&lt;Z828,IF(O828="Yes",U828+(X828*S828)/10000,T828+(X828*Q828)/10000),"Error msg/No rate shown")</f>
        <v>247.785845</v>
      </c>
      <c r="AC828" s="34"/>
      <c r="AD828" s="34"/>
      <c r="AE828" s="35"/>
      <c r="AF828" s="35"/>
      <c r="AH828" s="36"/>
      <c r="AI828" s="36"/>
      <c r="AJ828" s="36"/>
      <c r="AK828" s="0" t="n">
        <v>3</v>
      </c>
    </row>
    <row r="829" customFormat="false" ht="13.8" hidden="true" customHeight="false" outlineLevel="0" collapsed="false">
      <c r="A829" s="25"/>
      <c r="B829" s="23"/>
      <c r="C829" s="24"/>
      <c r="D829" s="4"/>
      <c r="E829" s="4" t="s">
        <v>172</v>
      </c>
      <c r="F829" s="4"/>
      <c r="G829" s="26" t="s">
        <v>100</v>
      </c>
      <c r="H829" s="26" t="s">
        <v>122</v>
      </c>
      <c r="I829" s="26" t="s">
        <v>76</v>
      </c>
      <c r="J829" s="27" t="s">
        <v>77</v>
      </c>
      <c r="K829" s="28" t="n">
        <v>15</v>
      </c>
      <c r="L829" s="29" t="n">
        <v>0.6875</v>
      </c>
      <c r="M829" s="29" t="n">
        <v>0.597222222222222</v>
      </c>
      <c r="N829" s="26" t="s">
        <v>77</v>
      </c>
      <c r="O829" s="26" t="s">
        <v>78</v>
      </c>
      <c r="P829" s="30" t="n">
        <v>50</v>
      </c>
      <c r="Q829" s="30" t="n">
        <f aca="false">P829*T829</f>
        <v>97.21</v>
      </c>
      <c r="R829" s="30" t="s">
        <v>79</v>
      </c>
      <c r="S829" s="30" t="s">
        <v>79</v>
      </c>
      <c r="T829" s="31" t="n">
        <v>1.9442</v>
      </c>
      <c r="U829" s="31"/>
      <c r="V829" s="31" t="str">
        <f aca="false">_xlfn.CONCAT(H829,"/",G829)</f>
        <v>ILS/CNY</v>
      </c>
      <c r="W829" s="31" t="n">
        <f aca="false">ABS(10000*(U829-T829))</f>
        <v>19442</v>
      </c>
      <c r="X829" s="32" t="n">
        <f aca="false">IF(LEFT(V829,3)=G829,1,-1)</f>
        <v>-1</v>
      </c>
      <c r="Y829" s="31" t="n">
        <f aca="false">IF(O829="Yes",S829-W829,Q829)</f>
        <v>97.21</v>
      </c>
      <c r="Z829" s="32" t="n">
        <f aca="false">Q829*3</f>
        <v>291.63</v>
      </c>
      <c r="AA829" s="33" t="n">
        <f aca="false">IF(O829="Yes",(Z829-S829)*100,(Z829-Q829)*100)</f>
        <v>19442</v>
      </c>
      <c r="AB829" s="34" t="n">
        <f aca="false">IF(ABS(Y829)&lt;Z829,IF(O829="Yes",U829+(X829*S829)/10000,T829+(X829*Q829)/10000),"Error msg/No rate shown")</f>
        <v>1.934479</v>
      </c>
      <c r="AC829" s="34"/>
      <c r="AD829" s="34"/>
      <c r="AE829" s="35"/>
      <c r="AF829" s="35"/>
      <c r="AH829" s="36"/>
      <c r="AI829" s="36"/>
      <c r="AJ829" s="36"/>
      <c r="AK829" s="0" t="n">
        <v>3</v>
      </c>
    </row>
    <row r="830" customFormat="false" ht="13.8" hidden="true" customHeight="false" outlineLevel="0" collapsed="false">
      <c r="A830" s="25"/>
      <c r="B830" s="23"/>
      <c r="C830" s="24"/>
      <c r="D830" s="4"/>
      <c r="E830" s="4" t="s">
        <v>173</v>
      </c>
      <c r="F830" s="4"/>
      <c r="G830" s="26" t="s">
        <v>101</v>
      </c>
      <c r="H830" s="26" t="s">
        <v>122</v>
      </c>
      <c r="I830" s="26" t="s">
        <v>76</v>
      </c>
      <c r="J830" s="27" t="s">
        <v>77</v>
      </c>
      <c r="K830" s="28" t="n">
        <v>15</v>
      </c>
      <c r="L830" s="29" t="n">
        <v>0.6875</v>
      </c>
      <c r="M830" s="29" t="n">
        <v>0.597222222222222</v>
      </c>
      <c r="N830" s="26" t="s">
        <v>77</v>
      </c>
      <c r="O830" s="26" t="s">
        <v>78</v>
      </c>
      <c r="P830" s="30" t="n">
        <v>50</v>
      </c>
      <c r="Q830" s="30" t="n">
        <f aca="false">P830*T830</f>
        <v>55927.5</v>
      </c>
      <c r="R830" s="30" t="s">
        <v>79</v>
      </c>
      <c r="S830" s="30" t="s">
        <v>79</v>
      </c>
      <c r="T830" s="31" t="n">
        <v>1118.55</v>
      </c>
      <c r="U830" s="31"/>
      <c r="V830" s="31" t="str">
        <f aca="false">_xlfn.CONCAT(H830,"/",G830)</f>
        <v>ILS/COP</v>
      </c>
      <c r="W830" s="31" t="n">
        <f aca="false">ABS(10000*(U830-T830))</f>
        <v>11185500</v>
      </c>
      <c r="X830" s="32" t="n">
        <f aca="false">IF(LEFT(V830,3)=G830,1,-1)</f>
        <v>-1</v>
      </c>
      <c r="Y830" s="31" t="n">
        <f aca="false">IF(O830="Yes",S830-W830,Q830)</f>
        <v>55927.5</v>
      </c>
      <c r="Z830" s="32" t="n">
        <f aca="false">Q830*3</f>
        <v>167782.5</v>
      </c>
      <c r="AA830" s="33" t="n">
        <f aca="false">IF(O830="Yes",(Z830-S830)*100,(Z830-Q830)*100)</f>
        <v>11185500</v>
      </c>
      <c r="AB830" s="34" t="n">
        <f aca="false">IF(ABS(Y830)&lt;Z830,IF(O830="Yes",U830+(X830*S830)/10000,T830+(X830*Q830)/10000),"Error msg/No rate shown")</f>
        <v>1112.95725</v>
      </c>
      <c r="AC830" s="34"/>
      <c r="AD830" s="34"/>
      <c r="AE830" s="35"/>
      <c r="AF830" s="35"/>
      <c r="AH830" s="36"/>
      <c r="AI830" s="36"/>
      <c r="AJ830" s="36"/>
      <c r="AK830" s="0" t="n">
        <v>3</v>
      </c>
    </row>
    <row r="831" customFormat="false" ht="13.8" hidden="true" customHeight="false" outlineLevel="0" collapsed="false">
      <c r="A831" s="25"/>
      <c r="B831" s="23"/>
      <c r="C831" s="24"/>
      <c r="D831" s="4"/>
      <c r="E831" s="4" t="s">
        <v>172</v>
      </c>
      <c r="F831" s="4"/>
      <c r="G831" s="26" t="s">
        <v>102</v>
      </c>
      <c r="H831" s="26" t="s">
        <v>122</v>
      </c>
      <c r="I831" s="26" t="s">
        <v>91</v>
      </c>
      <c r="J831" s="27" t="s">
        <v>77</v>
      </c>
      <c r="K831" s="28" t="n">
        <v>15</v>
      </c>
      <c r="L831" s="29" t="n">
        <v>0.6875</v>
      </c>
      <c r="M831" s="29" t="n">
        <v>0.597222222222222</v>
      </c>
      <c r="N831" s="26" t="s">
        <v>77</v>
      </c>
      <c r="O831" s="26" t="s">
        <v>78</v>
      </c>
      <c r="P831" s="30" t="n">
        <v>50</v>
      </c>
      <c r="Q831" s="30" t="n">
        <f aca="false">P831*T831</f>
        <v>6040.5</v>
      </c>
      <c r="R831" s="30" t="s">
        <v>79</v>
      </c>
      <c r="S831" s="30" t="s">
        <v>79</v>
      </c>
      <c r="T831" s="31" t="n">
        <v>120.81</v>
      </c>
      <c r="U831" s="31"/>
      <c r="V831" s="31" t="str">
        <f aca="false">_xlfn.CONCAT(H831,"/",G831)</f>
        <v>ILS/KMF</v>
      </c>
      <c r="W831" s="31" t="n">
        <f aca="false">ABS(10000*(U831-T831))</f>
        <v>1208100</v>
      </c>
      <c r="X831" s="32" t="n">
        <f aca="false">IF(LEFT(V831,3)=G831,1,-1)</f>
        <v>-1</v>
      </c>
      <c r="Y831" s="31" t="n">
        <f aca="false">IF(O831="Yes",S831-W831,Q831)</f>
        <v>6040.5</v>
      </c>
      <c r="Z831" s="32" t="n">
        <f aca="false">Q831*3</f>
        <v>18121.5</v>
      </c>
      <c r="AA831" s="33" t="n">
        <f aca="false">IF(O831="Yes",(Z831-S831)*100,(Z831-Q831)*100)</f>
        <v>1208100</v>
      </c>
      <c r="AB831" s="34" t="n">
        <f aca="false">IF(ABS(Y831)&lt;Z831,IF(O831="Yes",U831+(X831*S831)/10000,T831+(X831*Q831)/10000),"Error msg/No rate shown")</f>
        <v>120.20595</v>
      </c>
      <c r="AC831" s="34"/>
      <c r="AD831" s="34"/>
      <c r="AE831" s="35"/>
      <c r="AF831" s="35"/>
      <c r="AH831" s="36"/>
      <c r="AI831" s="36"/>
      <c r="AJ831" s="36"/>
      <c r="AK831" s="0" t="n">
        <v>3</v>
      </c>
    </row>
    <row r="832" customFormat="false" ht="13.8" hidden="true" customHeight="false" outlineLevel="0" collapsed="false">
      <c r="A832" s="25"/>
      <c r="B832" s="23"/>
      <c r="C832" s="24"/>
      <c r="D832" s="4"/>
      <c r="E832" s="4" t="s">
        <v>172</v>
      </c>
      <c r="F832" s="4" t="s">
        <v>82</v>
      </c>
      <c r="G832" s="26" t="s">
        <v>103</v>
      </c>
      <c r="H832" s="26" t="s">
        <v>122</v>
      </c>
      <c r="I832" s="26" t="s">
        <v>91</v>
      </c>
      <c r="J832" s="27" t="s">
        <v>77</v>
      </c>
      <c r="K832" s="28" t="n">
        <v>15</v>
      </c>
      <c r="L832" s="29" t="n">
        <v>0.6875</v>
      </c>
      <c r="M832" s="29" t="n">
        <v>0.597222222222222</v>
      </c>
      <c r="N832" s="26" t="s">
        <v>77</v>
      </c>
      <c r="O832" s="26" t="s">
        <v>78</v>
      </c>
      <c r="P832" s="30" t="n">
        <v>50</v>
      </c>
      <c r="Q832" s="30" t="n">
        <f aca="false">P832*T832</f>
        <v>21.845</v>
      </c>
      <c r="R832" s="30" t="s">
        <v>79</v>
      </c>
      <c r="S832" s="30" t="s">
        <v>79</v>
      </c>
      <c r="T832" s="31" t="n">
        <v>0.4369</v>
      </c>
      <c r="U832" s="31"/>
      <c r="V832" s="31" t="str">
        <f aca="false">_xlfn.CONCAT(H832,"/",G832)</f>
        <v>ILS/NZD</v>
      </c>
      <c r="W832" s="31" t="n">
        <f aca="false">ABS(10000*(U832-T832))</f>
        <v>4369</v>
      </c>
      <c r="X832" s="32" t="n">
        <f aca="false">IF(LEFT(V832,3)=G832,1,-1)</f>
        <v>-1</v>
      </c>
      <c r="Y832" s="31" t="n">
        <f aca="false">IF(O832="Yes",S832-W832,Q832)</f>
        <v>21.845</v>
      </c>
      <c r="Z832" s="32" t="n">
        <f aca="false">Q832*3</f>
        <v>65.535</v>
      </c>
      <c r="AA832" s="33" t="n">
        <f aca="false">IF(O832="Yes",(Z832-S832)*100,(Z832-Q832)*100)</f>
        <v>4369</v>
      </c>
      <c r="AB832" s="34" t="n">
        <f aca="false">IF(ABS(Y832)&lt;Z832,IF(O832="Yes",U832+(X832*S832)/10000,T832+(X832*Q832)/10000),"Error msg/No rate shown")</f>
        <v>0.4347155</v>
      </c>
      <c r="AC832" s="34"/>
      <c r="AD832" s="34"/>
      <c r="AE832" s="35"/>
      <c r="AF832" s="35"/>
      <c r="AH832" s="36"/>
      <c r="AI832" s="36"/>
      <c r="AJ832" s="36"/>
      <c r="AK832" s="0" t="n">
        <v>3</v>
      </c>
    </row>
    <row r="833" customFormat="false" ht="13.8" hidden="true" customHeight="false" outlineLevel="0" collapsed="false">
      <c r="A833" s="25"/>
      <c r="B833" s="23"/>
      <c r="C833" s="24"/>
      <c r="D833" s="4"/>
      <c r="E833" s="4" t="s">
        <v>173</v>
      </c>
      <c r="F833" s="4"/>
      <c r="G833" s="26" t="s">
        <v>104</v>
      </c>
      <c r="H833" s="26" t="s">
        <v>122</v>
      </c>
      <c r="I833" s="26" t="s">
        <v>76</v>
      </c>
      <c r="J833" s="27" t="s">
        <v>77</v>
      </c>
      <c r="K833" s="28" t="n">
        <v>15</v>
      </c>
      <c r="L833" s="29" t="n">
        <v>0.6875</v>
      </c>
      <c r="M833" s="29" t="n">
        <v>0.597222222222222</v>
      </c>
      <c r="N833" s="26" t="s">
        <v>77</v>
      </c>
      <c r="O833" s="26" t="s">
        <v>78</v>
      </c>
      <c r="P833" s="30" t="n">
        <v>50</v>
      </c>
      <c r="Q833" s="30" t="n">
        <f aca="false">P833*T833</f>
        <v>7065.5</v>
      </c>
      <c r="R833" s="30" t="s">
        <v>79</v>
      </c>
      <c r="S833" s="30" t="s">
        <v>79</v>
      </c>
      <c r="T833" s="31" t="n">
        <v>141.31</v>
      </c>
      <c r="U833" s="31"/>
      <c r="V833" s="31" t="str">
        <f aca="false">_xlfn.CONCAT(H833,"/",G833)</f>
        <v>ILS/CRC</v>
      </c>
      <c r="W833" s="31" t="n">
        <f aca="false">ABS(10000*(U833-T833))</f>
        <v>1413100</v>
      </c>
      <c r="X833" s="32" t="n">
        <f aca="false">IF(LEFT(V833,3)=G833,1,-1)</f>
        <v>-1</v>
      </c>
      <c r="Y833" s="31" t="n">
        <f aca="false">IF(O833="Yes",S833-W833,Q833)</f>
        <v>7065.5</v>
      </c>
      <c r="Z833" s="32" t="n">
        <f aca="false">Q833*3</f>
        <v>21196.5</v>
      </c>
      <c r="AA833" s="33" t="n">
        <f aca="false">IF(O833="Yes",(Z833-S833)*100,(Z833-Q833)*100)</f>
        <v>1413100</v>
      </c>
      <c r="AB833" s="34" t="n">
        <f aca="false">IF(ABS(Y833)&lt;Z833,IF(O833="Yes",U833+(X833*S833)/10000,T833+(X833*Q833)/10000),"Error msg/No rate shown")</f>
        <v>140.60345</v>
      </c>
      <c r="AC833" s="34"/>
      <c r="AD833" s="34"/>
      <c r="AE833" s="35"/>
      <c r="AF833" s="35"/>
      <c r="AH833" s="36"/>
      <c r="AI833" s="36"/>
      <c r="AJ833" s="36"/>
      <c r="AK833" s="0" t="n">
        <v>3</v>
      </c>
    </row>
    <row r="834" customFormat="false" ht="13.8" hidden="true" customHeight="false" outlineLevel="0" collapsed="false">
      <c r="A834" s="25"/>
      <c r="B834" s="23"/>
      <c r="C834" s="24"/>
      <c r="D834" s="4"/>
      <c r="E834" s="4" t="s">
        <v>172</v>
      </c>
      <c r="F834" s="4" t="s">
        <v>82</v>
      </c>
      <c r="G834" s="26" t="s">
        <v>105</v>
      </c>
      <c r="H834" s="26" t="s">
        <v>122</v>
      </c>
      <c r="I834" s="26" t="s">
        <v>76</v>
      </c>
      <c r="J834" s="27" t="s">
        <v>77</v>
      </c>
      <c r="K834" s="28" t="n">
        <v>15</v>
      </c>
      <c r="L834" s="29" t="n">
        <v>0.6875</v>
      </c>
      <c r="M834" s="29" t="n">
        <v>0.597222222222222</v>
      </c>
      <c r="N834" s="26" t="s">
        <v>77</v>
      </c>
      <c r="O834" s="26" t="s">
        <v>78</v>
      </c>
      <c r="P834" s="30" t="n">
        <v>50</v>
      </c>
      <c r="Q834" s="30" t="n">
        <f aca="false">P834*T834</f>
        <v>307.35</v>
      </c>
      <c r="R834" s="30" t="s">
        <v>79</v>
      </c>
      <c r="S834" s="30" t="s">
        <v>79</v>
      </c>
      <c r="T834" s="31" t="n">
        <v>6.147</v>
      </c>
      <c r="U834" s="31"/>
      <c r="V834" s="31" t="str">
        <f aca="false">_xlfn.CONCAT(H834,"/",G834)</f>
        <v>ILS/CZK</v>
      </c>
      <c r="W834" s="31" t="n">
        <f aca="false">ABS(10000*(U834-T834))</f>
        <v>61470</v>
      </c>
      <c r="X834" s="32" t="n">
        <f aca="false">IF(LEFT(V834,3)=G834,1,-1)</f>
        <v>-1</v>
      </c>
      <c r="Y834" s="31" t="n">
        <f aca="false">IF(O834="Yes",S834-W834,Q834)</f>
        <v>307.35</v>
      </c>
      <c r="Z834" s="32" t="n">
        <f aca="false">Q834*3</f>
        <v>922.05</v>
      </c>
      <c r="AA834" s="33" t="n">
        <f aca="false">IF(O834="Yes",(Z834-S834)*100,(Z834-Q834)*100)</f>
        <v>61470</v>
      </c>
      <c r="AB834" s="34" t="n">
        <f aca="false">IF(ABS(Y834)&lt;Z834,IF(O834="Yes",U834+(X834*S834)/10000,T834+(X834*Q834)/10000),"Error msg/No rate shown")</f>
        <v>6.116265</v>
      </c>
      <c r="AC834" s="34"/>
      <c r="AD834" s="34"/>
      <c r="AE834" s="35"/>
      <c r="AF834" s="35"/>
      <c r="AH834" s="36"/>
      <c r="AI834" s="36"/>
      <c r="AJ834" s="36"/>
      <c r="AK834" s="0" t="n">
        <v>3</v>
      </c>
    </row>
    <row r="835" customFormat="false" ht="13.8" hidden="true" customHeight="false" outlineLevel="0" collapsed="false">
      <c r="A835" s="25"/>
      <c r="B835" s="23"/>
      <c r="C835" s="24"/>
      <c r="D835" s="4"/>
      <c r="E835" s="4" t="s">
        <v>172</v>
      </c>
      <c r="F835" s="4" t="s">
        <v>82</v>
      </c>
      <c r="G835" s="26" t="s">
        <v>106</v>
      </c>
      <c r="H835" s="26" t="s">
        <v>122</v>
      </c>
      <c r="I835" s="26" t="s">
        <v>76</v>
      </c>
      <c r="J835" s="27" t="s">
        <v>77</v>
      </c>
      <c r="K835" s="28" t="n">
        <v>15</v>
      </c>
      <c r="L835" s="29" t="n">
        <v>0.6875</v>
      </c>
      <c r="M835" s="29" t="n">
        <v>0.597222222222222</v>
      </c>
      <c r="N835" s="26" t="s">
        <v>77</v>
      </c>
      <c r="O835" s="26" t="s">
        <v>78</v>
      </c>
      <c r="P835" s="30" t="n">
        <v>50</v>
      </c>
      <c r="Q835" s="30" t="n">
        <f aca="false">P835*T835</f>
        <v>91.515</v>
      </c>
      <c r="R835" s="30" t="s">
        <v>79</v>
      </c>
      <c r="S835" s="30" t="s">
        <v>79</v>
      </c>
      <c r="T835" s="31" t="n">
        <v>1.8303</v>
      </c>
      <c r="U835" s="31"/>
      <c r="V835" s="31" t="str">
        <f aca="false">_xlfn.CONCAT(H835,"/",G835)</f>
        <v>ILS/DKK</v>
      </c>
      <c r="W835" s="31" t="n">
        <f aca="false">ABS(10000*(U835-T835))</f>
        <v>18303</v>
      </c>
      <c r="X835" s="32" t="n">
        <f aca="false">IF(LEFT(V835,3)=G835,1,-1)</f>
        <v>-1</v>
      </c>
      <c r="Y835" s="31" t="n">
        <f aca="false">IF(O835="Yes",S835-W835,Q835)</f>
        <v>91.515</v>
      </c>
      <c r="Z835" s="32" t="n">
        <f aca="false">Q835*3</f>
        <v>274.545</v>
      </c>
      <c r="AA835" s="33" t="n">
        <f aca="false">IF(O835="Yes",(Z835-S835)*100,(Z835-Q835)*100)</f>
        <v>18303</v>
      </c>
      <c r="AB835" s="34" t="n">
        <f aca="false">IF(ABS(Y835)&lt;Z835,IF(O835="Yes",U835+(X835*S835)/10000,T835+(X835*Q835)/10000),"Error msg/No rate shown")</f>
        <v>1.8211485</v>
      </c>
      <c r="AC835" s="34"/>
      <c r="AD835" s="34"/>
      <c r="AE835" s="35"/>
      <c r="AF835" s="35"/>
      <c r="AH835" s="36"/>
      <c r="AI835" s="36"/>
      <c r="AJ835" s="36"/>
      <c r="AK835" s="0" t="n">
        <v>3</v>
      </c>
    </row>
    <row r="836" customFormat="false" ht="13.8" hidden="true" customHeight="false" outlineLevel="0" collapsed="false">
      <c r="A836" s="25"/>
      <c r="B836" s="23"/>
      <c r="C836" s="24"/>
      <c r="D836" s="4"/>
      <c r="E836" s="4" t="s">
        <v>173</v>
      </c>
      <c r="F836" s="4"/>
      <c r="G836" s="26" t="s">
        <v>107</v>
      </c>
      <c r="H836" s="26" t="s">
        <v>122</v>
      </c>
      <c r="I836" s="26" t="s">
        <v>76</v>
      </c>
      <c r="J836" s="27" t="s">
        <v>77</v>
      </c>
      <c r="K836" s="28" t="n">
        <v>15</v>
      </c>
      <c r="L836" s="29" t="n">
        <v>0.6875</v>
      </c>
      <c r="M836" s="29" t="n">
        <v>0.597222222222222</v>
      </c>
      <c r="N836" s="26" t="s">
        <v>77</v>
      </c>
      <c r="O836" s="26" t="s">
        <v>78</v>
      </c>
      <c r="P836" s="30" t="n">
        <v>50</v>
      </c>
      <c r="Q836" s="30" t="n">
        <f aca="false">P836*T836</f>
        <v>810.5</v>
      </c>
      <c r="R836" s="30" t="s">
        <v>79</v>
      </c>
      <c r="S836" s="30" t="s">
        <v>79</v>
      </c>
      <c r="T836" s="31" t="n">
        <v>16.21</v>
      </c>
      <c r="U836" s="31"/>
      <c r="V836" s="31" t="str">
        <f aca="false">_xlfn.CONCAT(H836,"/",G836)</f>
        <v>ILS/DOP</v>
      </c>
      <c r="W836" s="31" t="n">
        <f aca="false">ABS(10000*(U836-T836))</f>
        <v>162100</v>
      </c>
      <c r="X836" s="32" t="n">
        <f aca="false">IF(LEFT(V836,3)=G836,1,-1)</f>
        <v>-1</v>
      </c>
      <c r="Y836" s="31" t="n">
        <f aca="false">IF(O836="Yes",S836-W836,Q836)</f>
        <v>810.5</v>
      </c>
      <c r="Z836" s="32" t="n">
        <f aca="false">Q836*3</f>
        <v>2431.5</v>
      </c>
      <c r="AA836" s="33" t="n">
        <f aca="false">IF(O836="Yes",(Z836-S836)*100,(Z836-Q836)*100)</f>
        <v>162100</v>
      </c>
      <c r="AB836" s="34" t="n">
        <f aca="false">IF(ABS(Y836)&lt;Z836,IF(O836="Yes",U836+(X836*S836)/10000,T836+(X836*Q836)/10000),"Error msg/No rate shown")</f>
        <v>16.12895</v>
      </c>
      <c r="AC836" s="34"/>
      <c r="AD836" s="34"/>
      <c r="AE836" s="35"/>
      <c r="AF836" s="35"/>
      <c r="AH836" s="36"/>
      <c r="AI836" s="36"/>
      <c r="AJ836" s="36"/>
      <c r="AK836" s="0" t="n">
        <v>3</v>
      </c>
    </row>
    <row r="837" customFormat="false" ht="13.8" hidden="true" customHeight="false" outlineLevel="0" collapsed="false">
      <c r="A837" s="25"/>
      <c r="B837" s="23"/>
      <c r="C837" s="24"/>
      <c r="D837" s="4"/>
      <c r="E837" s="4" t="s">
        <v>173</v>
      </c>
      <c r="F837" s="4"/>
      <c r="G837" s="26" t="s">
        <v>108</v>
      </c>
      <c r="H837" s="26" t="s">
        <v>122</v>
      </c>
      <c r="I837" s="26" t="s">
        <v>91</v>
      </c>
      <c r="J837" s="27" t="s">
        <v>77</v>
      </c>
      <c r="K837" s="28" t="n">
        <v>15</v>
      </c>
      <c r="L837" s="29" t="n">
        <v>0.6875</v>
      </c>
      <c r="M837" s="29" t="n">
        <v>0.597222222222222</v>
      </c>
      <c r="N837" s="26" t="s">
        <v>77</v>
      </c>
      <c r="O837" s="26" t="s">
        <v>78</v>
      </c>
      <c r="P837" s="30" t="n">
        <v>50</v>
      </c>
      <c r="Q837" s="30" t="n">
        <f aca="false">P837*T837</f>
        <v>663.275</v>
      </c>
      <c r="R837" s="30" t="s">
        <v>79</v>
      </c>
      <c r="S837" s="30" t="s">
        <v>79</v>
      </c>
      <c r="T837" s="31" t="n">
        <v>13.2655</v>
      </c>
      <c r="U837" s="31"/>
      <c r="V837" s="31" t="str">
        <f aca="false">_xlfn.CONCAT(H837,"/",G837)</f>
        <v>ILS/EGP</v>
      </c>
      <c r="W837" s="31" t="n">
        <f aca="false">ABS(10000*(U837-T837))</f>
        <v>132655</v>
      </c>
      <c r="X837" s="32" t="n">
        <f aca="false">IF(LEFT(V837,3)=G837,1,-1)</f>
        <v>-1</v>
      </c>
      <c r="Y837" s="31" t="n">
        <f aca="false">IF(O837="Yes",S837-W837,Q837)</f>
        <v>663.275</v>
      </c>
      <c r="Z837" s="32" t="n">
        <f aca="false">Q837*3</f>
        <v>1989.825</v>
      </c>
      <c r="AA837" s="33" t="n">
        <f aca="false">IF(O837="Yes",(Z837-S837)*100,(Z837-Q837)*100)</f>
        <v>132655</v>
      </c>
      <c r="AB837" s="34" t="n">
        <f aca="false">IF(ABS(Y837)&lt;Z837,IF(O837="Yes",U837+(X837*S837)/10000,T837+(X837*Q837)/10000),"Error msg/No rate shown")</f>
        <v>13.1991725</v>
      </c>
      <c r="AC837" s="34"/>
      <c r="AD837" s="34"/>
      <c r="AE837" s="35"/>
      <c r="AF837" s="35"/>
      <c r="AH837" s="36"/>
      <c r="AI837" s="36"/>
      <c r="AJ837" s="36"/>
      <c r="AK837" s="0" t="n">
        <v>3</v>
      </c>
    </row>
    <row r="838" customFormat="false" ht="13.8" hidden="true" customHeight="false" outlineLevel="0" collapsed="false">
      <c r="A838" s="25"/>
      <c r="B838" s="23"/>
      <c r="C838" s="24"/>
      <c r="D838" s="4"/>
      <c r="E838" s="4" t="s">
        <v>173</v>
      </c>
      <c r="F838" s="4"/>
      <c r="G838" s="26" t="s">
        <v>109</v>
      </c>
      <c r="H838" s="26" t="s">
        <v>122</v>
      </c>
      <c r="I838" s="26" t="s">
        <v>76</v>
      </c>
      <c r="J838" s="27" t="s">
        <v>77</v>
      </c>
      <c r="K838" s="28" t="n">
        <v>15</v>
      </c>
      <c r="L838" s="29" t="n">
        <v>0.6875</v>
      </c>
      <c r="M838" s="29" t="n">
        <v>0.597222222222222</v>
      </c>
      <c r="N838" s="26" t="s">
        <v>77</v>
      </c>
      <c r="O838" s="26" t="s">
        <v>78</v>
      </c>
      <c r="P838" s="30" t="n">
        <v>50</v>
      </c>
      <c r="Q838" s="30" t="n">
        <f aca="false">P838*T838</f>
        <v>243.1</v>
      </c>
      <c r="R838" s="30" t="s">
        <v>79</v>
      </c>
      <c r="S838" s="30" t="s">
        <v>79</v>
      </c>
      <c r="T838" s="31" t="n">
        <v>4.862</v>
      </c>
      <c r="U838" s="31"/>
      <c r="V838" s="31" t="str">
        <f aca="false">_xlfn.CONCAT(H838,"/",G838)</f>
        <v>ILS/SZL</v>
      </c>
      <c r="W838" s="31" t="n">
        <f aca="false">ABS(10000*(U838-T838))</f>
        <v>48620</v>
      </c>
      <c r="X838" s="32" t="n">
        <f aca="false">IF(LEFT(V838,3)=G838,1,-1)</f>
        <v>-1</v>
      </c>
      <c r="Y838" s="31" t="n">
        <f aca="false">IF(O838="Yes",S838-W838,Q838)</f>
        <v>243.1</v>
      </c>
      <c r="Z838" s="32" t="n">
        <f aca="false">Q838*3</f>
        <v>729.3</v>
      </c>
      <c r="AA838" s="33" t="n">
        <f aca="false">IF(O838="Yes",(Z838-S838)*100,(Z838-Q838)*100)</f>
        <v>48620</v>
      </c>
      <c r="AB838" s="34" t="n">
        <f aca="false">IF(ABS(Y838)&lt;Z838,IF(O838="Yes",U838+(X838*S838)/10000,T838+(X838*Q838)/10000),"Error msg/No rate shown")</f>
        <v>4.83769</v>
      </c>
      <c r="AC838" s="34"/>
      <c r="AD838" s="34"/>
      <c r="AE838" s="35"/>
      <c r="AF838" s="35"/>
      <c r="AH838" s="36"/>
      <c r="AI838" s="36"/>
      <c r="AJ838" s="36"/>
      <c r="AK838" s="0" t="n">
        <v>3</v>
      </c>
    </row>
    <row r="839" customFormat="false" ht="13.8" hidden="true" customHeight="false" outlineLevel="0" collapsed="false">
      <c r="A839" s="25"/>
      <c r="B839" s="23"/>
      <c r="C839" s="24"/>
      <c r="D839" s="4"/>
      <c r="E839" s="4" t="s">
        <v>173</v>
      </c>
      <c r="F839" s="4"/>
      <c r="G839" s="26" t="s">
        <v>110</v>
      </c>
      <c r="H839" s="26" t="s">
        <v>122</v>
      </c>
      <c r="I839" s="26" t="s">
        <v>76</v>
      </c>
      <c r="J839" s="27" t="s">
        <v>77</v>
      </c>
      <c r="K839" s="28" t="n">
        <v>15</v>
      </c>
      <c r="L839" s="29" t="n">
        <v>0.6875</v>
      </c>
      <c r="M839" s="29" t="n">
        <v>0.597222222222222</v>
      </c>
      <c r="N839" s="26" t="s">
        <v>77</v>
      </c>
      <c r="O839" s="26" t="s">
        <v>78</v>
      </c>
      <c r="P839" s="30" t="n">
        <v>50</v>
      </c>
      <c r="Q839" s="30" t="n">
        <f aca="false">P839*T839</f>
        <v>29.62</v>
      </c>
      <c r="R839" s="30" t="s">
        <v>79</v>
      </c>
      <c r="S839" s="30" t="s">
        <v>79</v>
      </c>
      <c r="T839" s="31" t="n">
        <v>0.5924</v>
      </c>
      <c r="U839" s="31"/>
      <c r="V839" s="31" t="str">
        <f aca="false">_xlfn.CONCAT(H839,"/",G839)</f>
        <v>ILS/FJD</v>
      </c>
      <c r="W839" s="31" t="n">
        <f aca="false">ABS(10000*(U839-T839))</f>
        <v>5924</v>
      </c>
      <c r="X839" s="32" t="n">
        <f aca="false">IF(LEFT(V839,3)=G839,1,-1)</f>
        <v>-1</v>
      </c>
      <c r="Y839" s="31" t="n">
        <f aca="false">IF(O839="Yes",S839-W839,Q839)</f>
        <v>29.62</v>
      </c>
      <c r="Z839" s="32" t="n">
        <f aca="false">Q839*3</f>
        <v>88.86</v>
      </c>
      <c r="AA839" s="33" t="n">
        <f aca="false">IF(O839="Yes",(Z839-S839)*100,(Z839-Q839)*100)</f>
        <v>5924</v>
      </c>
      <c r="AB839" s="34" t="n">
        <f aca="false">IF(ABS(Y839)&lt;Z839,IF(O839="Yes",U839+(X839*S839)/10000,T839+(X839*Q839)/10000),"Error msg/No rate shown")</f>
        <v>0.589438</v>
      </c>
      <c r="AC839" s="34"/>
      <c r="AD839" s="34"/>
      <c r="AE839" s="35"/>
      <c r="AF839" s="35"/>
      <c r="AH839" s="36"/>
      <c r="AI839" s="36"/>
      <c r="AJ839" s="36"/>
      <c r="AK839" s="0" t="n">
        <v>3</v>
      </c>
    </row>
    <row r="840" customFormat="false" ht="13.8" hidden="true" customHeight="false" outlineLevel="0" collapsed="false">
      <c r="A840" s="25"/>
      <c r="B840" s="23"/>
      <c r="C840" s="24"/>
      <c r="D840" s="4"/>
      <c r="E840" s="4" t="s">
        <v>173</v>
      </c>
      <c r="F840" s="4"/>
      <c r="G840" s="26" t="s">
        <v>111</v>
      </c>
      <c r="H840" s="26" t="s">
        <v>122</v>
      </c>
      <c r="I840" s="26" t="s">
        <v>76</v>
      </c>
      <c r="J840" s="27" t="s">
        <v>77</v>
      </c>
      <c r="K840" s="28" t="n">
        <v>15</v>
      </c>
      <c r="L840" s="29" t="n">
        <v>0.6875</v>
      </c>
      <c r="M840" s="29" t="n">
        <v>0.597222222222222</v>
      </c>
      <c r="N840" s="26" t="s">
        <v>77</v>
      </c>
      <c r="O840" s="26" t="s">
        <v>78</v>
      </c>
      <c r="P840" s="30" t="n">
        <v>50</v>
      </c>
      <c r="Q840" s="30" t="n">
        <f aca="false">P840*T840</f>
        <v>955.5</v>
      </c>
      <c r="R840" s="30" t="s">
        <v>79</v>
      </c>
      <c r="S840" s="30" t="s">
        <v>79</v>
      </c>
      <c r="T840" s="31" t="n">
        <v>19.11</v>
      </c>
      <c r="U840" s="31"/>
      <c r="V840" s="31" t="str">
        <f aca="false">_xlfn.CONCAT(H840,"/",G840)</f>
        <v>ILS/GMD</v>
      </c>
      <c r="W840" s="31" t="n">
        <f aca="false">ABS(10000*(U840-T840))</f>
        <v>191100</v>
      </c>
      <c r="X840" s="32" t="n">
        <f aca="false">IF(LEFT(V840,3)=G840,1,-1)</f>
        <v>-1</v>
      </c>
      <c r="Y840" s="31" t="n">
        <f aca="false">IF(O840="Yes",S840-W840,Q840)</f>
        <v>955.5</v>
      </c>
      <c r="Z840" s="32" t="n">
        <f aca="false">Q840*3</f>
        <v>2866.5</v>
      </c>
      <c r="AA840" s="33" t="n">
        <f aca="false">IF(O840="Yes",(Z840-S840)*100,(Z840-Q840)*100)</f>
        <v>191100</v>
      </c>
      <c r="AB840" s="34" t="n">
        <f aca="false">IF(ABS(Y840)&lt;Z840,IF(O840="Yes",U840+(X840*S840)/10000,T840+(X840*Q840)/10000),"Error msg/No rate shown")</f>
        <v>19.01445</v>
      </c>
      <c r="AC840" s="34"/>
      <c r="AD840" s="34"/>
      <c r="AE840" s="35"/>
      <c r="AF840" s="35"/>
      <c r="AH840" s="36"/>
      <c r="AI840" s="36"/>
      <c r="AJ840" s="36"/>
      <c r="AK840" s="0" t="n">
        <v>3</v>
      </c>
    </row>
    <row r="841" customFormat="false" ht="13.8" hidden="true" customHeight="false" outlineLevel="0" collapsed="false">
      <c r="A841" s="25"/>
      <c r="B841" s="23"/>
      <c r="C841" s="24"/>
      <c r="D841" s="4"/>
      <c r="E841" s="4" t="s">
        <v>173</v>
      </c>
      <c r="F841" s="4"/>
      <c r="G841" s="26" t="s">
        <v>112</v>
      </c>
      <c r="H841" s="26" t="s">
        <v>122</v>
      </c>
      <c r="I841" s="26" t="s">
        <v>91</v>
      </c>
      <c r="J841" s="27" t="s">
        <v>77</v>
      </c>
      <c r="K841" s="28" t="n">
        <v>15</v>
      </c>
      <c r="L841" s="29" t="n">
        <v>0.6875</v>
      </c>
      <c r="M841" s="29" t="n">
        <v>0.597222222222222</v>
      </c>
      <c r="N841" s="26" t="s">
        <v>77</v>
      </c>
      <c r="O841" s="26" t="s">
        <v>78</v>
      </c>
      <c r="P841" s="30" t="n">
        <v>50</v>
      </c>
      <c r="Q841" s="30" t="n">
        <f aca="false">P841*T841</f>
        <v>13.645</v>
      </c>
      <c r="R841" s="30" t="s">
        <v>79</v>
      </c>
      <c r="S841" s="30" t="s">
        <v>79</v>
      </c>
      <c r="T841" s="31" t="n">
        <v>0.2729</v>
      </c>
      <c r="U841" s="31"/>
      <c r="V841" s="31" t="str">
        <f aca="false">_xlfn.CONCAT(H841,"/",G841)</f>
        <v>ILS/GHS</v>
      </c>
      <c r="W841" s="31" t="n">
        <f aca="false">ABS(10000*(U841-T841))</f>
        <v>2729</v>
      </c>
      <c r="X841" s="32" t="n">
        <f aca="false">IF(LEFT(V841,3)=G841,1,-1)</f>
        <v>-1</v>
      </c>
      <c r="Y841" s="31" t="n">
        <f aca="false">IF(O841="Yes",S841-W841,Q841)</f>
        <v>13.645</v>
      </c>
      <c r="Z841" s="32" t="n">
        <f aca="false">Q841*3</f>
        <v>40.935</v>
      </c>
      <c r="AA841" s="33" t="n">
        <f aca="false">IF(O841="Yes",(Z841-S841)*100,(Z841-Q841)*100)</f>
        <v>2729</v>
      </c>
      <c r="AB841" s="34" t="n">
        <f aca="false">IF(ABS(Y841)&lt;Z841,IF(O841="Yes",U841+(X841*S841)/10000,T841+(X841*Q841)/10000),"Error msg/No rate shown")</f>
        <v>0.2715355</v>
      </c>
      <c r="AC841" s="34"/>
      <c r="AD841" s="34"/>
      <c r="AE841" s="35"/>
      <c r="AF841" s="35"/>
      <c r="AH841" s="36"/>
      <c r="AI841" s="36"/>
      <c r="AJ841" s="36"/>
      <c r="AK841" s="0" t="n">
        <v>3</v>
      </c>
    </row>
    <row r="842" customFormat="false" ht="13.8" hidden="true" customHeight="false" outlineLevel="0" collapsed="false">
      <c r="A842" s="25"/>
      <c r="B842" s="23"/>
      <c r="C842" s="24"/>
      <c r="D842" s="4"/>
      <c r="E842" s="4" t="s">
        <v>172</v>
      </c>
      <c r="F842" s="4" t="s">
        <v>82</v>
      </c>
      <c r="G842" s="26" t="s">
        <v>113</v>
      </c>
      <c r="H842" s="26" t="s">
        <v>122</v>
      </c>
      <c r="I842" s="26" t="s">
        <v>76</v>
      </c>
      <c r="J842" s="27" t="s">
        <v>77</v>
      </c>
      <c r="K842" s="28" t="n">
        <v>15</v>
      </c>
      <c r="L842" s="29" t="n">
        <v>0.6875</v>
      </c>
      <c r="M842" s="29" t="n">
        <v>0.597222222222222</v>
      </c>
      <c r="N842" s="26" t="s">
        <v>77</v>
      </c>
      <c r="O842" s="26" t="s">
        <v>78</v>
      </c>
      <c r="P842" s="30" t="n">
        <v>50</v>
      </c>
      <c r="Q842" s="30" t="n">
        <f aca="false">P842*T842</f>
        <v>10.345</v>
      </c>
      <c r="R842" s="30" t="s">
        <v>79</v>
      </c>
      <c r="S842" s="30" t="s">
        <v>79</v>
      </c>
      <c r="T842" s="31" t="n">
        <v>0.2069</v>
      </c>
      <c r="U842" s="31"/>
      <c r="V842" s="31" t="str">
        <f aca="false">_xlfn.CONCAT(H842,"/",G842)</f>
        <v>ILS/GBP</v>
      </c>
      <c r="W842" s="31" t="n">
        <f aca="false">ABS(10000*(U842-T842))</f>
        <v>2069</v>
      </c>
      <c r="X842" s="32" t="n">
        <f aca="false">IF(LEFT(V842,3)=G842,1,-1)</f>
        <v>-1</v>
      </c>
      <c r="Y842" s="31" t="n">
        <f aca="false">IF(O842="Yes",S842-W842,Q842)</f>
        <v>10.345</v>
      </c>
      <c r="Z842" s="32" t="n">
        <f aca="false">Q842*3</f>
        <v>31.035</v>
      </c>
      <c r="AA842" s="33" t="n">
        <f aca="false">IF(O842="Yes",(Z842-S842)*100,(Z842-Q842)*100)</f>
        <v>2069</v>
      </c>
      <c r="AB842" s="34" t="n">
        <f aca="false">IF(ABS(Y842)&lt;Z842,IF(O842="Yes",U842+(X842*S842)/10000,T842+(X842*Q842)/10000),"Error msg/No rate shown")</f>
        <v>0.2058655</v>
      </c>
      <c r="AC842" s="34"/>
      <c r="AD842" s="34"/>
      <c r="AE842" s="35"/>
      <c r="AF842" s="35"/>
      <c r="AH842" s="36"/>
      <c r="AI842" s="36"/>
      <c r="AJ842" s="36"/>
      <c r="AK842" s="0" t="n">
        <v>3</v>
      </c>
    </row>
    <row r="843" customFormat="false" ht="13.8" hidden="true" customHeight="false" outlineLevel="0" collapsed="false">
      <c r="A843" s="25"/>
      <c r="B843" s="23"/>
      <c r="C843" s="24"/>
      <c r="D843" s="4"/>
      <c r="E843" s="4" t="s">
        <v>173</v>
      </c>
      <c r="F843" s="4"/>
      <c r="G843" s="26" t="s">
        <v>114</v>
      </c>
      <c r="H843" s="26" t="s">
        <v>122</v>
      </c>
      <c r="I843" s="26" t="s">
        <v>76</v>
      </c>
      <c r="J843" s="27" t="s">
        <v>77</v>
      </c>
      <c r="K843" s="28" t="n">
        <v>15</v>
      </c>
      <c r="L843" s="29" t="n">
        <v>0.6875</v>
      </c>
      <c r="M843" s="29" t="n">
        <v>0.597222222222222</v>
      </c>
      <c r="N843" s="26" t="s">
        <v>77</v>
      </c>
      <c r="O843" s="26" t="s">
        <v>78</v>
      </c>
      <c r="P843" s="30" t="n">
        <v>50</v>
      </c>
      <c r="Q843" s="30" t="n">
        <f aca="false">P843*T843</f>
        <v>105.35</v>
      </c>
      <c r="R843" s="30" t="s">
        <v>79</v>
      </c>
      <c r="S843" s="30" t="s">
        <v>79</v>
      </c>
      <c r="T843" s="31" t="n">
        <v>2.107</v>
      </c>
      <c r="U843" s="31"/>
      <c r="V843" s="31" t="str">
        <f aca="false">_xlfn.CONCAT(H843,"/",G843)</f>
        <v>ILS/GTQ</v>
      </c>
      <c r="W843" s="31" t="n">
        <f aca="false">ABS(10000*(U843-T843))</f>
        <v>21070</v>
      </c>
      <c r="X843" s="32" t="n">
        <f aca="false">IF(LEFT(V843,3)=G843,1,-1)</f>
        <v>-1</v>
      </c>
      <c r="Y843" s="31" t="n">
        <f aca="false">IF(O843="Yes",S843-W843,Q843)</f>
        <v>105.35</v>
      </c>
      <c r="Z843" s="32" t="n">
        <f aca="false">Q843*3</f>
        <v>316.05</v>
      </c>
      <c r="AA843" s="33" t="n">
        <f aca="false">IF(O843="Yes",(Z843-S843)*100,(Z843-Q843)*100)</f>
        <v>21070</v>
      </c>
      <c r="AB843" s="34" t="n">
        <f aca="false">IF(ABS(Y843)&lt;Z843,IF(O843="Yes",U843+(X843*S843)/10000,T843+(X843*Q843)/10000),"Error msg/No rate shown")</f>
        <v>2.096465</v>
      </c>
      <c r="AC843" s="34"/>
      <c r="AD843" s="34"/>
      <c r="AE843" s="35"/>
      <c r="AF843" s="35"/>
      <c r="AH843" s="36"/>
      <c r="AI843" s="36"/>
      <c r="AJ843" s="36"/>
      <c r="AK843" s="0" t="n">
        <v>3</v>
      </c>
    </row>
    <row r="844" customFormat="false" ht="13.8" hidden="true" customHeight="false" outlineLevel="0" collapsed="false">
      <c r="A844" s="25"/>
      <c r="B844" s="23"/>
      <c r="C844" s="24"/>
      <c r="D844" s="4"/>
      <c r="E844" s="4" t="s">
        <v>173</v>
      </c>
      <c r="F844" s="4"/>
      <c r="G844" s="26" t="s">
        <v>115</v>
      </c>
      <c r="H844" s="26" t="s">
        <v>122</v>
      </c>
      <c r="I844" s="26" t="s">
        <v>76</v>
      </c>
      <c r="J844" s="27" t="s">
        <v>77</v>
      </c>
      <c r="K844" s="28" t="n">
        <v>15</v>
      </c>
      <c r="L844" s="29" t="n">
        <v>0.6875</v>
      </c>
      <c r="M844" s="29" t="n">
        <v>0.597222222222222</v>
      </c>
      <c r="N844" s="26" t="s">
        <v>77</v>
      </c>
      <c r="O844" s="26" t="s">
        <v>78</v>
      </c>
      <c r="P844" s="30" t="n">
        <v>50</v>
      </c>
      <c r="Q844" s="30" t="n">
        <f aca="false">P844*T844</f>
        <v>116911</v>
      </c>
      <c r="R844" s="30" t="s">
        <v>79</v>
      </c>
      <c r="S844" s="30" t="s">
        <v>79</v>
      </c>
      <c r="T844" s="31" t="n">
        <v>2338.22</v>
      </c>
      <c r="U844" s="31"/>
      <c r="V844" s="31" t="str">
        <f aca="false">_xlfn.CONCAT(H844,"/",G844)</f>
        <v>ILS/GNF</v>
      </c>
      <c r="W844" s="31" t="n">
        <f aca="false">ABS(10000*(U844-T844))</f>
        <v>23382200</v>
      </c>
      <c r="X844" s="32" t="n">
        <f aca="false">IF(LEFT(V844,3)=G844,1,-1)</f>
        <v>-1</v>
      </c>
      <c r="Y844" s="31" t="n">
        <f aca="false">IF(O844="Yes",S844-W844,Q844)</f>
        <v>116911</v>
      </c>
      <c r="Z844" s="32" t="n">
        <f aca="false">Q844*3</f>
        <v>350733</v>
      </c>
      <c r="AA844" s="33" t="n">
        <f aca="false">IF(O844="Yes",(Z844-S844)*100,(Z844-Q844)*100)</f>
        <v>23382200</v>
      </c>
      <c r="AB844" s="34" t="n">
        <f aca="false">IF(ABS(Y844)&lt;Z844,IF(O844="Yes",U844+(X844*S844)/10000,T844+(X844*Q844)/10000),"Error msg/No rate shown")</f>
        <v>2326.5289</v>
      </c>
      <c r="AC844" s="34"/>
      <c r="AD844" s="34"/>
      <c r="AE844" s="35"/>
      <c r="AF844" s="35"/>
      <c r="AH844" s="36"/>
      <c r="AI844" s="36"/>
      <c r="AJ844" s="36"/>
      <c r="AK844" s="0" t="n">
        <v>3</v>
      </c>
    </row>
    <row r="845" customFormat="false" ht="13.8" hidden="true" customHeight="false" outlineLevel="0" collapsed="false">
      <c r="A845" s="25"/>
      <c r="B845" s="23"/>
      <c r="C845" s="24"/>
      <c r="D845" s="4"/>
      <c r="E845" s="4" t="s">
        <v>173</v>
      </c>
      <c r="F845" s="4"/>
      <c r="G845" s="26" t="s">
        <v>116</v>
      </c>
      <c r="H845" s="26" t="s">
        <v>122</v>
      </c>
      <c r="I845" s="26" t="s">
        <v>91</v>
      </c>
      <c r="J845" s="27" t="s">
        <v>77</v>
      </c>
      <c r="K845" s="28" t="n">
        <v>15</v>
      </c>
      <c r="L845" s="29" t="n">
        <v>0.6875</v>
      </c>
      <c r="M845" s="29" t="n">
        <v>0.597222222222222</v>
      </c>
      <c r="N845" s="26" t="s">
        <v>77</v>
      </c>
      <c r="O845" s="26" t="s">
        <v>78</v>
      </c>
      <c r="P845" s="30" t="n">
        <v>50</v>
      </c>
      <c r="Q845" s="30" t="n">
        <f aca="false">P845*T845</f>
        <v>12935.27</v>
      </c>
      <c r="R845" s="30" t="s">
        <v>79</v>
      </c>
      <c r="S845" s="30" t="s">
        <v>79</v>
      </c>
      <c r="T845" s="31" t="n">
        <v>258.7054</v>
      </c>
      <c r="U845" s="31"/>
      <c r="V845" s="31" t="str">
        <f aca="false">_xlfn.CONCAT(H845,"/",G845)</f>
        <v>ILS/GYD</v>
      </c>
      <c r="W845" s="31" t="n">
        <f aca="false">ABS(10000*(U845-T845))</f>
        <v>2587054</v>
      </c>
      <c r="X845" s="32" t="n">
        <f aca="false">IF(LEFT(V845,3)=G845,1,-1)</f>
        <v>-1</v>
      </c>
      <c r="Y845" s="31" t="n">
        <f aca="false">IF(O845="Yes",S845-W845,Q845)</f>
        <v>12935.27</v>
      </c>
      <c r="Z845" s="32" t="n">
        <f aca="false">Q845*3</f>
        <v>38805.81</v>
      </c>
      <c r="AA845" s="33" t="n">
        <f aca="false">IF(O845="Yes",(Z845-S845)*100,(Z845-Q845)*100)</f>
        <v>2587054</v>
      </c>
      <c r="AB845" s="34" t="n">
        <f aca="false">IF(ABS(Y845)&lt;Z845,IF(O845="Yes",U845+(X845*S845)/10000,T845+(X845*Q845)/10000),"Error msg/No rate shown")</f>
        <v>257.411873</v>
      </c>
      <c r="AC845" s="34"/>
      <c r="AD845" s="34"/>
      <c r="AE845" s="35"/>
      <c r="AF845" s="35"/>
      <c r="AH845" s="36"/>
      <c r="AI845" s="36"/>
      <c r="AJ845" s="36"/>
      <c r="AK845" s="0" t="n">
        <v>3</v>
      </c>
    </row>
    <row r="846" customFormat="false" ht="13.8" hidden="true" customHeight="false" outlineLevel="0" collapsed="false">
      <c r="A846" s="25"/>
      <c r="B846" s="23"/>
      <c r="C846" s="24"/>
      <c r="D846" s="4"/>
      <c r="E846" s="4" t="s">
        <v>173</v>
      </c>
      <c r="F846" s="4"/>
      <c r="G846" s="26" t="s">
        <v>117</v>
      </c>
      <c r="H846" s="26" t="s">
        <v>122</v>
      </c>
      <c r="I846" s="26" t="s">
        <v>76</v>
      </c>
      <c r="J846" s="27" t="s">
        <v>77</v>
      </c>
      <c r="K846" s="28" t="n">
        <v>15</v>
      </c>
      <c r="L846" s="29" t="n">
        <v>0.6875</v>
      </c>
      <c r="M846" s="29" t="n">
        <v>0.597222222222222</v>
      </c>
      <c r="N846" s="26" t="s">
        <v>77</v>
      </c>
      <c r="O846" s="26" t="s">
        <v>78</v>
      </c>
      <c r="P846" s="30" t="n">
        <v>50</v>
      </c>
      <c r="Q846" s="30" t="n">
        <f aca="false">P846*T846</f>
        <v>337.47</v>
      </c>
      <c r="R846" s="30" t="s">
        <v>79</v>
      </c>
      <c r="S846" s="30" t="s">
        <v>79</v>
      </c>
      <c r="T846" s="31" t="n">
        <v>6.7494</v>
      </c>
      <c r="U846" s="31"/>
      <c r="V846" s="31" t="str">
        <f aca="false">_xlfn.CONCAT(H846,"/",G846)</f>
        <v>ILS/HNL</v>
      </c>
      <c r="W846" s="31" t="n">
        <f aca="false">ABS(10000*(U846-T846))</f>
        <v>67494</v>
      </c>
      <c r="X846" s="32" t="n">
        <f aca="false">IF(LEFT(V846,3)=G846,1,-1)</f>
        <v>-1</v>
      </c>
      <c r="Y846" s="31" t="n">
        <f aca="false">IF(O846="Yes",S846-W846,Q846)</f>
        <v>337.47</v>
      </c>
      <c r="Z846" s="32" t="n">
        <f aca="false">Q846*3</f>
        <v>1012.41</v>
      </c>
      <c r="AA846" s="33" t="n">
        <f aca="false">IF(O846="Yes",(Z846-S846)*100,(Z846-Q846)*100)</f>
        <v>67494</v>
      </c>
      <c r="AB846" s="34" t="n">
        <f aca="false">IF(ABS(Y846)&lt;Z846,IF(O846="Yes",U846+(X846*S846)/10000,T846+(X846*Q846)/10000),"Error msg/No rate shown")</f>
        <v>6.715653</v>
      </c>
      <c r="AC846" s="34"/>
      <c r="AD846" s="34"/>
      <c r="AE846" s="35"/>
      <c r="AF846" s="35"/>
      <c r="AH846" s="36"/>
      <c r="AI846" s="36"/>
      <c r="AJ846" s="36"/>
      <c r="AK846" s="0" t="n">
        <v>3</v>
      </c>
    </row>
    <row r="847" customFormat="false" ht="13.8" hidden="true" customHeight="false" outlineLevel="0" collapsed="false">
      <c r="A847" s="25"/>
      <c r="B847" s="23"/>
      <c r="C847" s="24"/>
      <c r="D847" s="4"/>
      <c r="E847" s="4" t="s">
        <v>172</v>
      </c>
      <c r="F847" s="4" t="s">
        <v>82</v>
      </c>
      <c r="G847" s="26" t="s">
        <v>118</v>
      </c>
      <c r="H847" s="26" t="s">
        <v>122</v>
      </c>
      <c r="I847" s="26" t="s">
        <v>76</v>
      </c>
      <c r="J847" s="27" t="s">
        <v>77</v>
      </c>
      <c r="K847" s="28" t="n">
        <v>15</v>
      </c>
      <c r="L847" s="29" t="n">
        <v>0.6875</v>
      </c>
      <c r="M847" s="29" t="n">
        <v>0.597222222222222</v>
      </c>
      <c r="N847" s="26" t="s">
        <v>77</v>
      </c>
      <c r="O847" s="26" t="s">
        <v>78</v>
      </c>
      <c r="P847" s="30" t="n">
        <v>50</v>
      </c>
      <c r="Q847" s="30" t="n">
        <f aca="false">P847*T847</f>
        <v>106.44</v>
      </c>
      <c r="R847" s="30" t="s">
        <v>79</v>
      </c>
      <c r="S847" s="30" t="s">
        <v>79</v>
      </c>
      <c r="T847" s="31" t="n">
        <v>2.1288</v>
      </c>
      <c r="U847" s="31"/>
      <c r="V847" s="31" t="str">
        <f aca="false">_xlfn.CONCAT(H847,"/",G847)</f>
        <v>ILS/HKD</v>
      </c>
      <c r="W847" s="31" t="n">
        <f aca="false">ABS(10000*(U847-T847))</f>
        <v>21288</v>
      </c>
      <c r="X847" s="32" t="n">
        <f aca="false">IF(LEFT(V847,3)=G847,1,-1)</f>
        <v>-1</v>
      </c>
      <c r="Y847" s="31" t="n">
        <f aca="false">IF(O847="Yes",S847-W847,Q847)</f>
        <v>106.44</v>
      </c>
      <c r="Z847" s="32" t="n">
        <f aca="false">Q847*3</f>
        <v>319.32</v>
      </c>
      <c r="AA847" s="33" t="n">
        <f aca="false">IF(O847="Yes",(Z847-S847)*100,(Z847-Q847)*100)</f>
        <v>21288</v>
      </c>
      <c r="AB847" s="34" t="n">
        <f aca="false">IF(ABS(Y847)&lt;Z847,IF(O847="Yes",U847+(X847*S847)/10000,T847+(X847*Q847)/10000),"Error msg/No rate shown")</f>
        <v>2.118156</v>
      </c>
      <c r="AC847" s="34"/>
      <c r="AD847" s="34"/>
      <c r="AE847" s="35"/>
      <c r="AF847" s="35"/>
      <c r="AH847" s="36"/>
      <c r="AI847" s="36"/>
      <c r="AJ847" s="36"/>
      <c r="AK847" s="0" t="n">
        <v>3</v>
      </c>
    </row>
    <row r="848" customFormat="false" ht="13.8" hidden="true" customHeight="false" outlineLevel="0" collapsed="false">
      <c r="A848" s="25"/>
      <c r="B848" s="23"/>
      <c r="C848" s="24"/>
      <c r="D848" s="4"/>
      <c r="E848" s="4" t="s">
        <v>172</v>
      </c>
      <c r="F848" s="4" t="s">
        <v>82</v>
      </c>
      <c r="G848" s="26" t="s">
        <v>119</v>
      </c>
      <c r="H848" s="26" t="s">
        <v>122</v>
      </c>
      <c r="I848" s="26" t="s">
        <v>76</v>
      </c>
      <c r="J848" s="27" t="s">
        <v>77</v>
      </c>
      <c r="K848" s="28" t="n">
        <v>15</v>
      </c>
      <c r="L848" s="29" t="n">
        <v>0.6875</v>
      </c>
      <c r="M848" s="29" t="n">
        <v>0.597222222222222</v>
      </c>
      <c r="N848" s="26" t="s">
        <v>77</v>
      </c>
      <c r="O848" s="26" t="s">
        <v>78</v>
      </c>
      <c r="P848" s="30" t="n">
        <v>50</v>
      </c>
      <c r="Q848" s="30" t="n">
        <f aca="false">P848*T848</f>
        <v>4822.755</v>
      </c>
      <c r="R848" s="30" t="s">
        <v>79</v>
      </c>
      <c r="S848" s="30" t="s">
        <v>79</v>
      </c>
      <c r="T848" s="31" t="n">
        <v>96.4551</v>
      </c>
      <c r="U848" s="31"/>
      <c r="V848" s="31" t="str">
        <f aca="false">_xlfn.CONCAT(H848,"/",G848)</f>
        <v>ILS/HUF</v>
      </c>
      <c r="W848" s="31" t="n">
        <f aca="false">ABS(10000*(U848-T848))</f>
        <v>964551</v>
      </c>
      <c r="X848" s="32" t="n">
        <f aca="false">IF(LEFT(V848,3)=G848,1,-1)</f>
        <v>-1</v>
      </c>
      <c r="Y848" s="31" t="n">
        <f aca="false">IF(O848="Yes",S848-W848,Q848)</f>
        <v>4822.755</v>
      </c>
      <c r="Z848" s="32" t="n">
        <f aca="false">Q848*3</f>
        <v>14468.265</v>
      </c>
      <c r="AA848" s="33" t="n">
        <f aca="false">IF(O848="Yes",(Z848-S848)*100,(Z848-Q848)*100)</f>
        <v>964551</v>
      </c>
      <c r="AB848" s="34" t="n">
        <f aca="false">IF(ABS(Y848)&lt;Z848,IF(O848="Yes",U848+(X848*S848)/10000,T848+(X848*Q848)/10000),"Error msg/No rate shown")</f>
        <v>95.9728245</v>
      </c>
      <c r="AC848" s="34"/>
      <c r="AD848" s="34"/>
      <c r="AE848" s="35"/>
      <c r="AF848" s="35"/>
      <c r="AH848" s="36"/>
      <c r="AI848" s="36"/>
      <c r="AJ848" s="36"/>
      <c r="AK848" s="0" t="n">
        <v>3</v>
      </c>
    </row>
    <row r="849" customFormat="false" ht="13.8" hidden="true" customHeight="false" outlineLevel="0" collapsed="false">
      <c r="A849" s="25"/>
      <c r="B849" s="23"/>
      <c r="C849" s="24"/>
      <c r="D849" s="4"/>
      <c r="E849" s="4" t="s">
        <v>173</v>
      </c>
      <c r="F849" s="4"/>
      <c r="G849" s="26" t="s">
        <v>120</v>
      </c>
      <c r="H849" s="26" t="s">
        <v>122</v>
      </c>
      <c r="I849" s="26" t="s">
        <v>76</v>
      </c>
      <c r="J849" s="27" t="s">
        <v>77</v>
      </c>
      <c r="K849" s="28" t="n">
        <v>15</v>
      </c>
      <c r="L849" s="29" t="n">
        <v>0.6875</v>
      </c>
      <c r="M849" s="29" t="n">
        <v>0.597222222222222</v>
      </c>
      <c r="N849" s="26" t="s">
        <v>77</v>
      </c>
      <c r="O849" s="26" t="s">
        <v>78</v>
      </c>
      <c r="P849" s="30" t="n">
        <v>50</v>
      </c>
      <c r="Q849" s="30" t="n">
        <f aca="false">P849*T849</f>
        <v>1144.8</v>
      </c>
      <c r="R849" s="30" t="s">
        <v>79</v>
      </c>
      <c r="S849" s="30" t="s">
        <v>79</v>
      </c>
      <c r="T849" s="31" t="n">
        <v>22.896</v>
      </c>
      <c r="U849" s="31"/>
      <c r="V849" s="31" t="str">
        <f aca="false">_xlfn.CONCAT(H849,"/",G849)</f>
        <v>ILS/INR</v>
      </c>
      <c r="W849" s="31" t="n">
        <f aca="false">ABS(10000*(U849-T849))</f>
        <v>228960</v>
      </c>
      <c r="X849" s="32" t="n">
        <f aca="false">IF(LEFT(V849,3)=G849,1,-1)</f>
        <v>-1</v>
      </c>
      <c r="Y849" s="31" t="n">
        <f aca="false">IF(O849="Yes",S849-W849,Q849)</f>
        <v>1144.8</v>
      </c>
      <c r="Z849" s="32" t="n">
        <f aca="false">Q849*3</f>
        <v>3434.4</v>
      </c>
      <c r="AA849" s="33" t="n">
        <f aca="false">IF(O849="Yes",(Z849-S849)*100,(Z849-Q849)*100)</f>
        <v>228960</v>
      </c>
      <c r="AB849" s="34" t="n">
        <f aca="false">IF(ABS(Y849)&lt;Z849,IF(O849="Yes",U849+(X849*S849)/10000,T849+(X849*Q849)/10000),"Error msg/No rate shown")</f>
        <v>22.78152</v>
      </c>
      <c r="AC849" s="34"/>
      <c r="AD849" s="34"/>
      <c r="AE849" s="35"/>
      <c r="AF849" s="35"/>
      <c r="AH849" s="36"/>
      <c r="AI849" s="36"/>
      <c r="AJ849" s="36"/>
      <c r="AK849" s="0" t="n">
        <v>3</v>
      </c>
    </row>
    <row r="850" customFormat="false" ht="13.8" hidden="true" customHeight="false" outlineLevel="0" collapsed="false">
      <c r="A850" s="25"/>
      <c r="B850" s="23"/>
      <c r="C850" s="24"/>
      <c r="D850" s="4"/>
      <c r="E850" s="4" t="s">
        <v>173</v>
      </c>
      <c r="F850" s="4"/>
      <c r="G850" s="26" t="s">
        <v>121</v>
      </c>
      <c r="H850" s="26" t="s">
        <v>122</v>
      </c>
      <c r="I850" s="26" t="s">
        <v>76</v>
      </c>
      <c r="J850" s="27" t="s">
        <v>77</v>
      </c>
      <c r="K850" s="28" t="n">
        <v>15</v>
      </c>
      <c r="L850" s="29" t="n">
        <v>0.6875</v>
      </c>
      <c r="M850" s="29" t="n">
        <v>0.597222222222222</v>
      </c>
      <c r="N850" s="26" t="s">
        <v>77</v>
      </c>
      <c r="O850" s="26" t="s">
        <v>78</v>
      </c>
      <c r="P850" s="30" t="n">
        <v>50</v>
      </c>
      <c r="Q850" s="30" t="n">
        <f aca="false">P850*T850</f>
        <v>210403</v>
      </c>
      <c r="R850" s="30" t="s">
        <v>79</v>
      </c>
      <c r="S850" s="30" t="s">
        <v>79</v>
      </c>
      <c r="T850" s="31" t="n">
        <v>4208.06</v>
      </c>
      <c r="U850" s="31"/>
      <c r="V850" s="31" t="str">
        <f aca="false">_xlfn.CONCAT(H850,"/",G850)</f>
        <v>ILS/IDR</v>
      </c>
      <c r="W850" s="31" t="n">
        <f aca="false">ABS(10000*(U850-T850))</f>
        <v>42080600</v>
      </c>
      <c r="X850" s="32" t="n">
        <f aca="false">IF(LEFT(V850,3)=G850,1,-1)</f>
        <v>-1</v>
      </c>
      <c r="Y850" s="31" t="n">
        <f aca="false">IF(O850="Yes",S850-W850,Q850)</f>
        <v>210403</v>
      </c>
      <c r="Z850" s="32" t="n">
        <f aca="false">Q850*3</f>
        <v>631209</v>
      </c>
      <c r="AA850" s="33" t="n">
        <f aca="false">IF(O850="Yes",(Z850-S850)*100,(Z850-Q850)*100)</f>
        <v>42080600</v>
      </c>
      <c r="AB850" s="34" t="n">
        <f aca="false">IF(ABS(Y850)&lt;Z850,IF(O850="Yes",U850+(X850*S850)/10000,T850+(X850*Q850)/10000),"Error msg/No rate shown")</f>
        <v>4187.0197</v>
      </c>
      <c r="AC850" s="34"/>
      <c r="AD850" s="34"/>
      <c r="AE850" s="35"/>
      <c r="AF850" s="35"/>
      <c r="AH850" s="36"/>
      <c r="AI850" s="36"/>
      <c r="AJ850" s="36"/>
      <c r="AK850" s="0" t="n">
        <v>3</v>
      </c>
    </row>
    <row r="851" customFormat="false" ht="13.8" hidden="true" customHeight="false" outlineLevel="0" collapsed="false">
      <c r="A851" s="25"/>
      <c r="B851" s="23"/>
      <c r="C851" s="24"/>
      <c r="D851" s="4"/>
      <c r="E851" s="4" t="s">
        <v>172</v>
      </c>
      <c r="F851" s="4" t="s">
        <v>82</v>
      </c>
      <c r="G851" s="26" t="s">
        <v>123</v>
      </c>
      <c r="H851" s="26" t="s">
        <v>122</v>
      </c>
      <c r="I851" s="26" t="s">
        <v>76</v>
      </c>
      <c r="J851" s="27" t="s">
        <v>77</v>
      </c>
      <c r="K851" s="28" t="n">
        <v>15</v>
      </c>
      <c r="L851" s="29" t="n">
        <v>0.6875</v>
      </c>
      <c r="M851" s="29" t="n">
        <v>0.597222222222222</v>
      </c>
      <c r="N851" s="26" t="s">
        <v>77</v>
      </c>
      <c r="O851" s="26" t="s">
        <v>78</v>
      </c>
      <c r="P851" s="30" t="n">
        <v>50</v>
      </c>
      <c r="Q851" s="30" t="n">
        <f aca="false">P851*T851</f>
        <v>1972.765</v>
      </c>
      <c r="R851" s="30" t="s">
        <v>79</v>
      </c>
      <c r="S851" s="30" t="s">
        <v>79</v>
      </c>
      <c r="T851" s="31" t="n">
        <v>39.4553</v>
      </c>
      <c r="U851" s="31"/>
      <c r="V851" s="31" t="str">
        <f aca="false">_xlfn.CONCAT(H851,"/",G851)</f>
        <v>ILS/JPY</v>
      </c>
      <c r="W851" s="31" t="n">
        <f aca="false">ABS(10000*(U851-T851))</f>
        <v>394553</v>
      </c>
      <c r="X851" s="32" t="n">
        <f aca="false">IF(LEFT(V851,3)=G851,1,-1)</f>
        <v>-1</v>
      </c>
      <c r="Y851" s="31" t="n">
        <f aca="false">IF(O851="Yes",S851-W851,Q851)</f>
        <v>1972.765</v>
      </c>
      <c r="Z851" s="32" t="n">
        <f aca="false">Q851*3</f>
        <v>5918.295</v>
      </c>
      <c r="AA851" s="33" t="n">
        <f aca="false">IF(O851="Yes",(Z851-S851)*100,(Z851-Q851)*100)</f>
        <v>394553</v>
      </c>
      <c r="AB851" s="34" t="n">
        <f aca="false">IF(ABS(Y851)&lt;Z851,IF(O851="Yes",U851+(X851*S851)/10000,T851+(X851*Q851)/10000),"Error msg/No rate shown")</f>
        <v>39.2580235</v>
      </c>
      <c r="AC851" s="34"/>
      <c r="AD851" s="34"/>
      <c r="AE851" s="35"/>
      <c r="AF851" s="35"/>
      <c r="AH851" s="36"/>
      <c r="AI851" s="36"/>
      <c r="AJ851" s="36"/>
      <c r="AK851" s="0" t="n">
        <v>3</v>
      </c>
    </row>
    <row r="852" customFormat="false" ht="13.8" hidden="true" customHeight="false" outlineLevel="0" collapsed="false">
      <c r="A852" s="25"/>
      <c r="B852" s="23"/>
      <c r="C852" s="24"/>
      <c r="D852" s="4"/>
      <c r="E852" s="4" t="s">
        <v>173</v>
      </c>
      <c r="F852" s="4"/>
      <c r="G852" s="26" t="s">
        <v>124</v>
      </c>
      <c r="H852" s="26" t="s">
        <v>122</v>
      </c>
      <c r="I852" s="26" t="s">
        <v>76</v>
      </c>
      <c r="J852" s="27" t="s">
        <v>77</v>
      </c>
      <c r="K852" s="28" t="n">
        <v>15</v>
      </c>
      <c r="L852" s="29" t="n">
        <v>0.6875</v>
      </c>
      <c r="M852" s="29" t="n">
        <v>0.597222222222222</v>
      </c>
      <c r="N852" s="26" t="s">
        <v>77</v>
      </c>
      <c r="O852" s="26" t="s">
        <v>78</v>
      </c>
      <c r="P852" s="30" t="n">
        <v>50</v>
      </c>
      <c r="Q852" s="30" t="n">
        <f aca="false">P852*T852</f>
        <v>9.66</v>
      </c>
      <c r="R852" s="30" t="s">
        <v>79</v>
      </c>
      <c r="S852" s="30" t="s">
        <v>79</v>
      </c>
      <c r="T852" s="31" t="n">
        <v>0.1932</v>
      </c>
      <c r="U852" s="31"/>
      <c r="V852" s="31" t="str">
        <f aca="false">_xlfn.CONCAT(H852,"/",G852)</f>
        <v>ILS/JOD</v>
      </c>
      <c r="W852" s="31" t="n">
        <f aca="false">ABS(10000*(U852-T852))</f>
        <v>1932</v>
      </c>
      <c r="X852" s="32" t="n">
        <f aca="false">IF(LEFT(V852,3)=G852,1,-1)</f>
        <v>-1</v>
      </c>
      <c r="Y852" s="31" t="n">
        <f aca="false">IF(O852="Yes",S852-W852,Q852)</f>
        <v>9.66</v>
      </c>
      <c r="Z852" s="32" t="n">
        <f aca="false">Q852*3</f>
        <v>28.98</v>
      </c>
      <c r="AA852" s="33" t="n">
        <f aca="false">IF(O852="Yes",(Z852-S852)*100,(Z852-Q852)*100)</f>
        <v>1932</v>
      </c>
      <c r="AB852" s="34" t="n">
        <f aca="false">IF(ABS(Y852)&lt;Z852,IF(O852="Yes",U852+(X852*S852)/10000,T852+(X852*Q852)/10000),"Error msg/No rate shown")</f>
        <v>0.192234</v>
      </c>
      <c r="AC852" s="34"/>
      <c r="AD852" s="34"/>
      <c r="AE852" s="35"/>
      <c r="AF852" s="35"/>
      <c r="AH852" s="36"/>
      <c r="AI852" s="36"/>
      <c r="AJ852" s="36"/>
      <c r="AK852" s="0" t="n">
        <v>3</v>
      </c>
    </row>
    <row r="853" customFormat="false" ht="13.8" hidden="true" customHeight="false" outlineLevel="0" collapsed="false">
      <c r="A853" s="25"/>
      <c r="B853" s="23"/>
      <c r="C853" s="24"/>
      <c r="D853" s="4"/>
      <c r="E853" s="4" t="s">
        <v>173</v>
      </c>
      <c r="F853" s="4"/>
      <c r="G853" s="26" t="s">
        <v>125</v>
      </c>
      <c r="H853" s="26" t="s">
        <v>122</v>
      </c>
      <c r="I853" s="26" t="s">
        <v>76</v>
      </c>
      <c r="J853" s="27" t="s">
        <v>77</v>
      </c>
      <c r="K853" s="28" t="n">
        <v>15</v>
      </c>
      <c r="L853" s="29" t="n">
        <v>0.6875</v>
      </c>
      <c r="M853" s="29" t="n">
        <v>0.597222222222222</v>
      </c>
      <c r="N853" s="26" t="s">
        <v>77</v>
      </c>
      <c r="O853" s="26" t="s">
        <v>78</v>
      </c>
      <c r="P853" s="30" t="n">
        <v>50</v>
      </c>
      <c r="Q853" s="30" t="n">
        <f aca="false">P853*T853</f>
        <v>1749.945</v>
      </c>
      <c r="R853" s="30" t="s">
        <v>79</v>
      </c>
      <c r="S853" s="30" t="s">
        <v>79</v>
      </c>
      <c r="T853" s="31" t="n">
        <v>34.9989</v>
      </c>
      <c r="U853" s="31"/>
      <c r="V853" s="31" t="str">
        <f aca="false">_xlfn.CONCAT(H853,"/",G853)</f>
        <v>ILS/KES</v>
      </c>
      <c r="W853" s="31" t="n">
        <f aca="false">ABS(10000*(U853-T853))</f>
        <v>349989</v>
      </c>
      <c r="X853" s="32" t="n">
        <f aca="false">IF(LEFT(V853,3)=G853,1,-1)</f>
        <v>-1</v>
      </c>
      <c r="Y853" s="31" t="n">
        <f aca="false">IF(O853="Yes",S853-W853,Q853)</f>
        <v>1749.945</v>
      </c>
      <c r="Z853" s="32" t="n">
        <f aca="false">Q853*3</f>
        <v>5249.835</v>
      </c>
      <c r="AA853" s="33" t="n">
        <f aca="false">IF(O853="Yes",(Z853-S853)*100,(Z853-Q853)*100)</f>
        <v>349989</v>
      </c>
      <c r="AB853" s="34" t="n">
        <f aca="false">IF(ABS(Y853)&lt;Z853,IF(O853="Yes",U853+(X853*S853)/10000,T853+(X853*Q853)/10000),"Error msg/No rate shown")</f>
        <v>34.8239055</v>
      </c>
      <c r="AC853" s="34"/>
      <c r="AD853" s="34"/>
      <c r="AE853" s="35"/>
      <c r="AF853" s="35"/>
      <c r="AH853" s="36"/>
      <c r="AI853" s="36"/>
      <c r="AJ853" s="36"/>
      <c r="AK853" s="0" t="n">
        <v>3</v>
      </c>
    </row>
    <row r="854" customFormat="false" ht="13.8" hidden="true" customHeight="false" outlineLevel="0" collapsed="false">
      <c r="A854" s="25"/>
      <c r="B854" s="23"/>
      <c r="C854" s="24"/>
      <c r="D854" s="4"/>
      <c r="E854" s="4" t="s">
        <v>173</v>
      </c>
      <c r="F854" s="4"/>
      <c r="G854" s="26" t="s">
        <v>126</v>
      </c>
      <c r="H854" s="26" t="s">
        <v>122</v>
      </c>
      <c r="I854" s="26" t="s">
        <v>76</v>
      </c>
      <c r="J854" s="27" t="s">
        <v>77</v>
      </c>
      <c r="K854" s="28" t="n">
        <v>15</v>
      </c>
      <c r="L854" s="29" t="n">
        <v>0.6875</v>
      </c>
      <c r="M854" s="29" t="n">
        <v>0.597222222222222</v>
      </c>
      <c r="N854" s="26" t="s">
        <v>77</v>
      </c>
      <c r="O854" s="26" t="s">
        <v>78</v>
      </c>
      <c r="P854" s="30" t="n">
        <v>50</v>
      </c>
      <c r="Q854" s="30" t="n">
        <f aca="false">P854*T854</f>
        <v>18229.18</v>
      </c>
      <c r="R854" s="30" t="s">
        <v>79</v>
      </c>
      <c r="S854" s="30" t="s">
        <v>79</v>
      </c>
      <c r="T854" s="31" t="n">
        <v>364.5836</v>
      </c>
      <c r="U854" s="31"/>
      <c r="V854" s="31" t="str">
        <f aca="false">_xlfn.CONCAT(H854,"/",G854)</f>
        <v>ILS/KRW</v>
      </c>
      <c r="W854" s="31" t="n">
        <f aca="false">ABS(10000*(U854-T854))</f>
        <v>3645836</v>
      </c>
      <c r="X854" s="32" t="n">
        <f aca="false">IF(LEFT(V854,3)=G854,1,-1)</f>
        <v>-1</v>
      </c>
      <c r="Y854" s="31" t="n">
        <f aca="false">IF(O854="Yes",S854-W854,Q854)</f>
        <v>18229.18</v>
      </c>
      <c r="Z854" s="32" t="n">
        <f aca="false">Q854*3</f>
        <v>54687.54</v>
      </c>
      <c r="AA854" s="33" t="n">
        <f aca="false">IF(O854="Yes",(Z854-S854)*100,(Z854-Q854)*100)</f>
        <v>3645836</v>
      </c>
      <c r="AB854" s="34" t="n">
        <f aca="false">IF(ABS(Y854)&lt;Z854,IF(O854="Yes",U854+(X854*S854)/10000,T854+(X854*Q854)/10000),"Error msg/No rate shown")</f>
        <v>362.760682</v>
      </c>
      <c r="AC854" s="34"/>
      <c r="AD854" s="34"/>
      <c r="AE854" s="35"/>
      <c r="AF854" s="35"/>
      <c r="AH854" s="36"/>
      <c r="AI854" s="36"/>
      <c r="AJ854" s="36"/>
      <c r="AK854" s="0" t="n">
        <v>3</v>
      </c>
    </row>
    <row r="855" customFormat="false" ht="13.8" hidden="true" customHeight="false" outlineLevel="0" collapsed="false">
      <c r="A855" s="25"/>
      <c r="B855" s="23"/>
      <c r="C855" s="24"/>
      <c r="D855" s="4"/>
      <c r="E855" s="4" t="s">
        <v>173</v>
      </c>
      <c r="F855" s="4"/>
      <c r="G855" s="26" t="s">
        <v>127</v>
      </c>
      <c r="H855" s="26" t="s">
        <v>122</v>
      </c>
      <c r="I855" s="26" t="s">
        <v>76</v>
      </c>
      <c r="J855" s="27" t="s">
        <v>77</v>
      </c>
      <c r="K855" s="28" t="n">
        <v>15</v>
      </c>
      <c r="L855" s="29" t="n">
        <v>0.6875</v>
      </c>
      <c r="M855" s="29" t="n">
        <v>0.597222222222222</v>
      </c>
      <c r="N855" s="26" t="s">
        <v>77</v>
      </c>
      <c r="O855" s="26" t="s">
        <v>78</v>
      </c>
      <c r="P855" s="30" t="n">
        <v>50</v>
      </c>
      <c r="Q855" s="30" t="n">
        <f aca="false">P855*T855</f>
        <v>4.1615</v>
      </c>
      <c r="R855" s="30" t="s">
        <v>79</v>
      </c>
      <c r="S855" s="30" t="s">
        <v>79</v>
      </c>
      <c r="T855" s="31" t="n">
        <v>0.08323</v>
      </c>
      <c r="U855" s="31"/>
      <c r="V855" s="31" t="str">
        <f aca="false">_xlfn.CONCAT(H855,"/",G855)</f>
        <v>ILS/KWD</v>
      </c>
      <c r="W855" s="31" t="n">
        <f aca="false">ABS(10000*(U855-T855))</f>
        <v>832.3</v>
      </c>
      <c r="X855" s="32" t="n">
        <f aca="false">IF(LEFT(V855,3)=G855,1,-1)</f>
        <v>-1</v>
      </c>
      <c r="Y855" s="31" t="n">
        <f aca="false">IF(O855="Yes",S855-W855,Q855)</f>
        <v>4.1615</v>
      </c>
      <c r="Z855" s="32" t="n">
        <f aca="false">Q855*3</f>
        <v>12.4845</v>
      </c>
      <c r="AA855" s="33" t="n">
        <f aca="false">IF(O855="Yes",(Z855-S855)*100,(Z855-Q855)*100)</f>
        <v>832.3</v>
      </c>
      <c r="AB855" s="34" t="n">
        <f aca="false">IF(ABS(Y855)&lt;Z855,IF(O855="Yes",U855+(X855*S855)/10000,T855+(X855*Q855)/10000),"Error msg/No rate shown")</f>
        <v>0.08281385</v>
      </c>
      <c r="AC855" s="34"/>
      <c r="AD855" s="34"/>
      <c r="AE855" s="35"/>
      <c r="AF855" s="35"/>
      <c r="AH855" s="36"/>
      <c r="AI855" s="36"/>
      <c r="AJ855" s="36"/>
      <c r="AK855" s="0" t="n">
        <v>3</v>
      </c>
    </row>
    <row r="856" customFormat="false" ht="13.8" hidden="true" customHeight="false" outlineLevel="0" collapsed="false">
      <c r="A856" s="25"/>
      <c r="B856" s="23"/>
      <c r="C856" s="24"/>
      <c r="D856" s="4"/>
      <c r="E856" s="4" t="s">
        <v>173</v>
      </c>
      <c r="F856" s="4"/>
      <c r="G856" s="26" t="s">
        <v>128</v>
      </c>
      <c r="H856" s="26" t="s">
        <v>122</v>
      </c>
      <c r="I856" s="26" t="s">
        <v>76</v>
      </c>
      <c r="J856" s="27" t="s">
        <v>77</v>
      </c>
      <c r="K856" s="28" t="n">
        <v>15</v>
      </c>
      <c r="L856" s="29" t="n">
        <v>0.6875</v>
      </c>
      <c r="M856" s="29" t="n">
        <v>0.597222222222222</v>
      </c>
      <c r="N856" s="26" t="s">
        <v>77</v>
      </c>
      <c r="O856" s="26" t="s">
        <v>78</v>
      </c>
      <c r="P856" s="30" t="n">
        <v>50</v>
      </c>
      <c r="Q856" s="30" t="n">
        <f aca="false">P856*T856</f>
        <v>243.135</v>
      </c>
      <c r="R856" s="30" t="s">
        <v>79</v>
      </c>
      <c r="S856" s="30" t="s">
        <v>79</v>
      </c>
      <c r="T856" s="31" t="n">
        <v>4.8627</v>
      </c>
      <c r="U856" s="31"/>
      <c r="V856" s="31" t="str">
        <f aca="false">_xlfn.CONCAT(H856,"/",G856)</f>
        <v>ILS/LSL</v>
      </c>
      <c r="W856" s="31" t="n">
        <f aca="false">ABS(10000*(U856-T856))</f>
        <v>48627</v>
      </c>
      <c r="X856" s="32" t="n">
        <f aca="false">IF(LEFT(V856,3)=G856,1,-1)</f>
        <v>-1</v>
      </c>
      <c r="Y856" s="31" t="n">
        <f aca="false">IF(O856="Yes",S856-W856,Q856)</f>
        <v>243.135</v>
      </c>
      <c r="Z856" s="32" t="n">
        <f aca="false">Q856*3</f>
        <v>729.405</v>
      </c>
      <c r="AA856" s="33" t="n">
        <f aca="false">IF(O856="Yes",(Z856-S856)*100,(Z856-Q856)*100)</f>
        <v>48627</v>
      </c>
      <c r="AB856" s="34" t="n">
        <f aca="false">IF(ABS(Y856)&lt;Z856,IF(O856="Yes",U856+(X856*S856)/10000,T856+(X856*Q856)/10000),"Error msg/No rate shown")</f>
        <v>4.8383865</v>
      </c>
      <c r="AC856" s="34"/>
      <c r="AD856" s="34"/>
      <c r="AE856" s="35"/>
      <c r="AF856" s="35"/>
      <c r="AH856" s="36"/>
      <c r="AI856" s="36"/>
      <c r="AJ856" s="36"/>
      <c r="AK856" s="0" t="n">
        <v>3</v>
      </c>
    </row>
    <row r="857" customFormat="false" ht="13.8" hidden="true" customHeight="false" outlineLevel="0" collapsed="false">
      <c r="A857" s="25"/>
      <c r="B857" s="23"/>
      <c r="C857" s="24"/>
      <c r="D857" s="4"/>
      <c r="E857" s="4" t="s">
        <v>172</v>
      </c>
      <c r="F857" s="4" t="s">
        <v>82</v>
      </c>
      <c r="G857" s="26" t="s">
        <v>129</v>
      </c>
      <c r="H857" s="26" t="s">
        <v>122</v>
      </c>
      <c r="I857" s="26" t="s">
        <v>76</v>
      </c>
      <c r="J857" s="27" t="s">
        <v>77</v>
      </c>
      <c r="K857" s="28" t="n">
        <v>15</v>
      </c>
      <c r="L857" s="29" t="n">
        <v>0.6875</v>
      </c>
      <c r="M857" s="29" t="n">
        <v>0.597222222222222</v>
      </c>
      <c r="N857" s="26" t="s">
        <v>77</v>
      </c>
      <c r="O857" s="26" t="s">
        <v>78</v>
      </c>
      <c r="P857" s="30" t="n">
        <v>50</v>
      </c>
      <c r="Q857" s="30" t="n">
        <f aca="false">P857*T857</f>
        <v>11.49</v>
      </c>
      <c r="R857" s="30" t="s">
        <v>79</v>
      </c>
      <c r="S857" s="30" t="s">
        <v>79</v>
      </c>
      <c r="T857" s="31" t="n">
        <v>0.2298</v>
      </c>
      <c r="U857" s="31"/>
      <c r="V857" s="31" t="str">
        <f aca="false">_xlfn.CONCAT(H857,"/",G857)</f>
        <v>ILS/CHF</v>
      </c>
      <c r="W857" s="31" t="n">
        <f aca="false">ABS(10000*(U857-T857))</f>
        <v>2298</v>
      </c>
      <c r="X857" s="32" t="n">
        <f aca="false">IF(LEFT(V857,3)=G857,1,-1)</f>
        <v>-1</v>
      </c>
      <c r="Y857" s="31" t="n">
        <f aca="false">IF(O857="Yes",S857-W857,Q857)</f>
        <v>11.49</v>
      </c>
      <c r="Z857" s="32" t="n">
        <f aca="false">Q857*3</f>
        <v>34.47</v>
      </c>
      <c r="AA857" s="33" t="n">
        <f aca="false">IF(O857="Yes",(Z857-S857)*100,(Z857-Q857)*100)</f>
        <v>2298</v>
      </c>
      <c r="AB857" s="34" t="n">
        <f aca="false">IF(ABS(Y857)&lt;Z857,IF(O857="Yes",U857+(X857*S857)/10000,T857+(X857*Q857)/10000),"Error msg/No rate shown")</f>
        <v>0.228651</v>
      </c>
      <c r="AC857" s="34"/>
      <c r="AD857" s="34"/>
      <c r="AE857" s="35"/>
      <c r="AF857" s="35"/>
      <c r="AH857" s="36"/>
      <c r="AI857" s="36"/>
      <c r="AJ857" s="36"/>
      <c r="AK857" s="0" t="n">
        <v>3</v>
      </c>
    </row>
    <row r="858" customFormat="false" ht="13.8" hidden="true" customHeight="false" outlineLevel="0" collapsed="false">
      <c r="A858" s="25"/>
      <c r="B858" s="23"/>
      <c r="C858" s="24"/>
      <c r="D858" s="4"/>
      <c r="E858" s="4" t="s">
        <v>173</v>
      </c>
      <c r="F858" s="4"/>
      <c r="G858" s="26" t="s">
        <v>130</v>
      </c>
      <c r="H858" s="26" t="s">
        <v>122</v>
      </c>
      <c r="I858" s="26" t="s">
        <v>76</v>
      </c>
      <c r="J858" s="27" t="s">
        <v>77</v>
      </c>
      <c r="K858" s="28" t="n">
        <v>15</v>
      </c>
      <c r="L858" s="29" t="n">
        <v>0.6875</v>
      </c>
      <c r="M858" s="29" t="n">
        <v>0.597222222222222</v>
      </c>
      <c r="N858" s="26" t="s">
        <v>77</v>
      </c>
      <c r="O858" s="26" t="s">
        <v>78</v>
      </c>
      <c r="P858" s="30" t="n">
        <v>50</v>
      </c>
      <c r="Q858" s="30" t="n">
        <f aca="false">P858*T858</f>
        <v>59.22</v>
      </c>
      <c r="R858" s="30" t="s">
        <v>79</v>
      </c>
      <c r="S858" s="30" t="s">
        <v>79</v>
      </c>
      <c r="T858" s="31" t="n">
        <v>1.1844</v>
      </c>
      <c r="U858" s="31"/>
      <c r="V858" s="31" t="str">
        <f aca="false">_xlfn.CONCAT(H858,"/",G858)</f>
        <v>ILS/MYR</v>
      </c>
      <c r="W858" s="31" t="n">
        <f aca="false">ABS(10000*(U858-T858))</f>
        <v>11844</v>
      </c>
      <c r="X858" s="32" t="n">
        <f aca="false">IF(LEFT(V858,3)=G858,1,-1)</f>
        <v>-1</v>
      </c>
      <c r="Y858" s="31" t="n">
        <f aca="false">IF(O858="Yes",S858-W858,Q858)</f>
        <v>59.22</v>
      </c>
      <c r="Z858" s="32" t="n">
        <f aca="false">Q858*3</f>
        <v>177.66</v>
      </c>
      <c r="AA858" s="33" t="n">
        <f aca="false">IF(O858="Yes",(Z858-S858)*100,(Z858-Q858)*100)</f>
        <v>11844</v>
      </c>
      <c r="AB858" s="34" t="n">
        <f aca="false">IF(ABS(Y858)&lt;Z858,IF(O858="Yes",U858+(X858*S858)/10000,T858+(X858*Q858)/10000),"Error msg/No rate shown")</f>
        <v>1.178478</v>
      </c>
      <c r="AC858" s="34"/>
      <c r="AD858" s="34"/>
      <c r="AE858" s="35"/>
      <c r="AF858" s="35"/>
      <c r="AH858" s="36"/>
      <c r="AI858" s="36"/>
      <c r="AJ858" s="36"/>
      <c r="AK858" s="0" t="n">
        <v>3</v>
      </c>
    </row>
    <row r="859" customFormat="false" ht="13.8" hidden="true" customHeight="false" outlineLevel="0" collapsed="false">
      <c r="A859" s="25"/>
      <c r="B859" s="23"/>
      <c r="C859" s="24"/>
      <c r="D859" s="4"/>
      <c r="E859" s="4" t="s">
        <v>173</v>
      </c>
      <c r="F859" s="4"/>
      <c r="G859" s="26" t="s">
        <v>131</v>
      </c>
      <c r="H859" s="26" t="s">
        <v>122</v>
      </c>
      <c r="I859" s="26" t="s">
        <v>76</v>
      </c>
      <c r="J859" s="27" t="s">
        <v>77</v>
      </c>
      <c r="K859" s="28" t="n">
        <v>15</v>
      </c>
      <c r="L859" s="29" t="n">
        <v>0.6875</v>
      </c>
      <c r="M859" s="29" t="n">
        <v>0.597222222222222</v>
      </c>
      <c r="N859" s="26" t="s">
        <v>77</v>
      </c>
      <c r="O859" s="26" t="s">
        <v>78</v>
      </c>
      <c r="P859" s="30" t="n">
        <v>50</v>
      </c>
      <c r="Q859" s="30" t="n">
        <f aca="false">P859*T859</f>
        <v>628.02</v>
      </c>
      <c r="R859" s="30" t="s">
        <v>79</v>
      </c>
      <c r="S859" s="30" t="s">
        <v>79</v>
      </c>
      <c r="T859" s="31" t="n">
        <v>12.5604</v>
      </c>
      <c r="U859" s="31"/>
      <c r="V859" s="31" t="str">
        <f aca="false">_xlfn.CONCAT(H859,"/",G859)</f>
        <v>ILS/MUR</v>
      </c>
      <c r="W859" s="31" t="n">
        <f aca="false">ABS(10000*(U859-T859))</f>
        <v>125604</v>
      </c>
      <c r="X859" s="32" t="n">
        <f aca="false">IF(LEFT(V859,3)=G859,1,-1)</f>
        <v>-1</v>
      </c>
      <c r="Y859" s="31" t="n">
        <f aca="false">IF(O859="Yes",S859-W859,Q859)</f>
        <v>628.02</v>
      </c>
      <c r="Z859" s="32" t="n">
        <f aca="false">Q859*3</f>
        <v>1884.06</v>
      </c>
      <c r="AA859" s="33" t="n">
        <f aca="false">IF(O859="Yes",(Z859-S859)*100,(Z859-Q859)*100)</f>
        <v>125604</v>
      </c>
      <c r="AB859" s="34" t="n">
        <f aca="false">IF(ABS(Y859)&lt;Z859,IF(O859="Yes",U859+(X859*S859)/10000,T859+(X859*Q859)/10000),"Error msg/No rate shown")</f>
        <v>12.497598</v>
      </c>
      <c r="AC859" s="34"/>
      <c r="AD859" s="34"/>
      <c r="AE859" s="35"/>
      <c r="AF859" s="35"/>
      <c r="AH859" s="36"/>
      <c r="AI859" s="36"/>
      <c r="AJ859" s="36"/>
      <c r="AK859" s="0" t="n">
        <v>3</v>
      </c>
    </row>
    <row r="860" customFormat="false" ht="13.8" hidden="true" customHeight="false" outlineLevel="0" collapsed="false">
      <c r="A860" s="25"/>
      <c r="B860" s="23"/>
      <c r="C860" s="24"/>
      <c r="D860" s="4"/>
      <c r="E860" s="4" t="s">
        <v>172</v>
      </c>
      <c r="F860" s="4" t="s">
        <v>82</v>
      </c>
      <c r="G860" s="26" t="s">
        <v>132</v>
      </c>
      <c r="H860" s="26" t="s">
        <v>122</v>
      </c>
      <c r="I860" s="26" t="s">
        <v>76</v>
      </c>
      <c r="J860" s="27" t="s">
        <v>77</v>
      </c>
      <c r="K860" s="28" t="n">
        <v>15</v>
      </c>
      <c r="L860" s="29" t="n">
        <v>0.6875</v>
      </c>
      <c r="M860" s="29" t="n">
        <v>0.597222222222222</v>
      </c>
      <c r="N860" s="26" t="s">
        <v>77</v>
      </c>
      <c r="O860" s="26" t="s">
        <v>78</v>
      </c>
      <c r="P860" s="30" t="n">
        <v>50</v>
      </c>
      <c r="Q860" s="30" t="n">
        <f aca="false">P860*T860</f>
        <v>268.005</v>
      </c>
      <c r="R860" s="30" t="s">
        <v>79</v>
      </c>
      <c r="S860" s="30" t="s">
        <v>79</v>
      </c>
      <c r="T860" s="31" t="n">
        <v>5.3601</v>
      </c>
      <c r="U860" s="31"/>
      <c r="V860" s="31" t="str">
        <f aca="false">_xlfn.CONCAT(H860,"/",G860)</f>
        <v>ILS/MXN</v>
      </c>
      <c r="W860" s="31" t="n">
        <f aca="false">ABS(10000*(U860-T860))</f>
        <v>53601</v>
      </c>
      <c r="X860" s="32" t="n">
        <f aca="false">IF(LEFT(V860,3)=G860,1,-1)</f>
        <v>-1</v>
      </c>
      <c r="Y860" s="31" t="n">
        <f aca="false">IF(O860="Yes",S860-W860,Q860)</f>
        <v>268.005</v>
      </c>
      <c r="Z860" s="32" t="n">
        <f aca="false">Q860*3</f>
        <v>804.015</v>
      </c>
      <c r="AA860" s="33" t="n">
        <f aca="false">IF(O860="Yes",(Z860-S860)*100,(Z860-Q860)*100)</f>
        <v>53601</v>
      </c>
      <c r="AB860" s="34" t="n">
        <f aca="false">IF(ABS(Y860)&lt;Z860,IF(O860="Yes",U860+(X860*S860)/10000,T860+(X860*Q860)/10000),"Error msg/No rate shown")</f>
        <v>5.3332995</v>
      </c>
      <c r="AC860" s="34"/>
      <c r="AD860" s="34"/>
      <c r="AE860" s="35"/>
      <c r="AF860" s="35"/>
      <c r="AH860" s="36"/>
      <c r="AI860" s="36"/>
      <c r="AJ860" s="36"/>
      <c r="AK860" s="0" t="n">
        <v>3</v>
      </c>
    </row>
    <row r="861" customFormat="false" ht="13.8" hidden="true" customHeight="false" outlineLevel="0" collapsed="false">
      <c r="A861" s="25"/>
      <c r="B861" s="23"/>
      <c r="C861" s="24"/>
      <c r="D861" s="4"/>
      <c r="E861" s="4" t="s">
        <v>173</v>
      </c>
      <c r="F861" s="4"/>
      <c r="G861" s="26" t="s">
        <v>133</v>
      </c>
      <c r="H861" s="26" t="s">
        <v>122</v>
      </c>
      <c r="I861" s="26" t="s">
        <v>76</v>
      </c>
      <c r="J861" s="27" t="s">
        <v>77</v>
      </c>
      <c r="K861" s="28" t="n">
        <v>15</v>
      </c>
      <c r="L861" s="29" t="n">
        <v>0.6875</v>
      </c>
      <c r="M861" s="29" t="n">
        <v>0.597222222222222</v>
      </c>
      <c r="N861" s="26" t="s">
        <v>77</v>
      </c>
      <c r="O861" s="26" t="s">
        <v>78</v>
      </c>
      <c r="P861" s="30" t="n">
        <v>50</v>
      </c>
      <c r="Q861" s="30" t="n">
        <f aca="false">P861*T861</f>
        <v>20.11</v>
      </c>
      <c r="R861" s="30" t="s">
        <v>79</v>
      </c>
      <c r="S861" s="30" t="s">
        <v>79</v>
      </c>
      <c r="T861" s="31" t="n">
        <v>0.4022</v>
      </c>
      <c r="U861" s="31"/>
      <c r="V861" s="31" t="str">
        <f aca="false">_xlfn.CONCAT(H861,"/",G861)</f>
        <v>ILS/MNT</v>
      </c>
      <c r="W861" s="31" t="n">
        <f aca="false">ABS(10000*(U861-T861))</f>
        <v>4022</v>
      </c>
      <c r="X861" s="32" t="n">
        <f aca="false">IF(LEFT(V861,3)=G861,1,-1)</f>
        <v>-1</v>
      </c>
      <c r="Y861" s="31" t="n">
        <f aca="false">IF(O861="Yes",S861-W861,Q861)</f>
        <v>20.11</v>
      </c>
      <c r="Z861" s="32" t="n">
        <f aca="false">Q861*3</f>
        <v>60.33</v>
      </c>
      <c r="AA861" s="33" t="n">
        <f aca="false">IF(O861="Yes",(Z861-S861)*100,(Z861-Q861)*100)</f>
        <v>4022</v>
      </c>
      <c r="AB861" s="34" t="n">
        <f aca="false">IF(ABS(Y861)&lt;Z861,IF(O861="Yes",U861+(X861*S861)/10000,T861+(X861*Q861)/10000),"Error msg/No rate shown")</f>
        <v>0.400189</v>
      </c>
      <c r="AC861" s="34"/>
      <c r="AD861" s="34"/>
      <c r="AE861" s="35"/>
      <c r="AF861" s="35"/>
      <c r="AH861" s="36"/>
      <c r="AI861" s="36"/>
      <c r="AJ861" s="36"/>
      <c r="AK861" s="0" t="n">
        <v>3</v>
      </c>
    </row>
    <row r="862" customFormat="false" ht="13.8" hidden="true" customHeight="false" outlineLevel="0" collapsed="false">
      <c r="A862" s="25"/>
      <c r="B862" s="23"/>
      <c r="C862" s="24"/>
      <c r="D862" s="4"/>
      <c r="E862" s="4" t="s">
        <v>173</v>
      </c>
      <c r="F862" s="4"/>
      <c r="G862" s="26" t="s">
        <v>134</v>
      </c>
      <c r="H862" s="26" t="s">
        <v>122</v>
      </c>
      <c r="I862" s="26" t="s">
        <v>76</v>
      </c>
      <c r="J862" s="27" t="s">
        <v>77</v>
      </c>
      <c r="K862" s="28" t="n">
        <v>15</v>
      </c>
      <c r="L862" s="29" t="n">
        <v>0.6875</v>
      </c>
      <c r="M862" s="29" t="n">
        <v>0.597222222222222</v>
      </c>
      <c r="N862" s="26" t="s">
        <v>77</v>
      </c>
      <c r="O862" s="26" t="s">
        <v>78</v>
      </c>
      <c r="P862" s="30" t="n">
        <v>50</v>
      </c>
      <c r="Q862" s="30" t="n">
        <f aca="false">P862*T862</f>
        <v>131.97</v>
      </c>
      <c r="R862" s="30" t="s">
        <v>79</v>
      </c>
      <c r="S862" s="30" t="s">
        <v>79</v>
      </c>
      <c r="T862" s="31" t="n">
        <v>2.6394</v>
      </c>
      <c r="U862" s="31"/>
      <c r="V862" s="31" t="str">
        <f aca="false">_xlfn.CONCAT(H862,"/",G862)</f>
        <v>ILS/MAD</v>
      </c>
      <c r="W862" s="31" t="n">
        <f aca="false">ABS(10000*(U862-T862))</f>
        <v>26394</v>
      </c>
      <c r="X862" s="32" t="n">
        <f aca="false">IF(LEFT(V862,3)=G862,1,-1)</f>
        <v>-1</v>
      </c>
      <c r="Y862" s="31" t="n">
        <f aca="false">IF(O862="Yes",S862-W862,Q862)</f>
        <v>131.97</v>
      </c>
      <c r="Z862" s="32" t="n">
        <f aca="false">Q862*3</f>
        <v>395.91</v>
      </c>
      <c r="AA862" s="33" t="n">
        <f aca="false">IF(O862="Yes",(Z862-S862)*100,(Z862-Q862)*100)</f>
        <v>26394</v>
      </c>
      <c r="AB862" s="34" t="n">
        <f aca="false">IF(ABS(Y862)&lt;Z862,IF(O862="Yes",U862+(X862*S862)/10000,T862+(X862*Q862)/10000),"Error msg/No rate shown")</f>
        <v>2.626203</v>
      </c>
      <c r="AC862" s="34"/>
      <c r="AD862" s="34"/>
      <c r="AE862" s="35"/>
      <c r="AF862" s="35"/>
      <c r="AH862" s="36"/>
      <c r="AI862" s="36"/>
      <c r="AJ862" s="36"/>
      <c r="AK862" s="0" t="n">
        <v>3</v>
      </c>
    </row>
    <row r="863" customFormat="false" ht="13.8" hidden="true" customHeight="false" outlineLevel="0" collapsed="false">
      <c r="A863" s="25"/>
      <c r="B863" s="23"/>
      <c r="C863" s="24"/>
      <c r="D863" s="4"/>
      <c r="E863" s="4" t="s">
        <v>172</v>
      </c>
      <c r="F863" s="4"/>
      <c r="G863" s="26" t="s">
        <v>135</v>
      </c>
      <c r="H863" s="26" t="s">
        <v>122</v>
      </c>
      <c r="I863" s="26" t="s">
        <v>76</v>
      </c>
      <c r="J863" s="27" t="s">
        <v>77</v>
      </c>
      <c r="K863" s="28" t="n">
        <v>15</v>
      </c>
      <c r="L863" s="29" t="n">
        <v>0.6875</v>
      </c>
      <c r="M863" s="29" t="n">
        <v>0.597222222222222</v>
      </c>
      <c r="N863" s="26" t="s">
        <v>77</v>
      </c>
      <c r="O863" s="26" t="s">
        <v>78</v>
      </c>
      <c r="P863" s="30" t="n">
        <v>50</v>
      </c>
      <c r="Q863" s="30" t="n">
        <f aca="false">P863*T863</f>
        <v>863.5</v>
      </c>
      <c r="R863" s="30" t="s">
        <v>79</v>
      </c>
      <c r="S863" s="30" t="s">
        <v>79</v>
      </c>
      <c r="T863" s="31" t="n">
        <v>17.27</v>
      </c>
      <c r="U863" s="31"/>
      <c r="V863" s="31" t="str">
        <f aca="false">_xlfn.CONCAT(H863,"/",G863)</f>
        <v>ILS/MZN</v>
      </c>
      <c r="W863" s="31" t="n">
        <f aca="false">ABS(10000*(U863-T863))</f>
        <v>172700</v>
      </c>
      <c r="X863" s="32" t="n">
        <f aca="false">IF(LEFT(V863,3)=G863,1,-1)</f>
        <v>-1</v>
      </c>
      <c r="Y863" s="31" t="n">
        <f aca="false">IF(O863="Yes",S863-W863,Q863)</f>
        <v>863.5</v>
      </c>
      <c r="Z863" s="32" t="n">
        <f aca="false">Q863*3</f>
        <v>2590.5</v>
      </c>
      <c r="AA863" s="33" t="n">
        <f aca="false">IF(O863="Yes",(Z863-S863)*100,(Z863-Q863)*100)</f>
        <v>172700</v>
      </c>
      <c r="AB863" s="34" t="n">
        <f aca="false">IF(ABS(Y863)&lt;Z863,IF(O863="Yes",U863+(X863*S863)/10000,T863+(X863*Q863)/10000),"Error msg/No rate shown")</f>
        <v>17.18365</v>
      </c>
      <c r="AC863" s="34"/>
      <c r="AD863" s="34"/>
      <c r="AE863" s="35"/>
      <c r="AF863" s="35"/>
      <c r="AH863" s="36"/>
      <c r="AI863" s="36"/>
      <c r="AJ863" s="36"/>
      <c r="AK863" s="0" t="n">
        <v>3</v>
      </c>
    </row>
    <row r="864" customFormat="false" ht="13.8" hidden="true" customHeight="false" outlineLevel="0" collapsed="false">
      <c r="A864" s="25"/>
      <c r="B864" s="23"/>
      <c r="C864" s="24"/>
      <c r="D864" s="4"/>
      <c r="E864" s="4" t="s">
        <v>173</v>
      </c>
      <c r="F864" s="4"/>
      <c r="G864" s="26" t="s">
        <v>136</v>
      </c>
      <c r="H864" s="26" t="s">
        <v>122</v>
      </c>
      <c r="I864" s="26" t="s">
        <v>76</v>
      </c>
      <c r="J864" s="27" t="s">
        <v>77</v>
      </c>
      <c r="K864" s="28" t="n">
        <v>15</v>
      </c>
      <c r="L864" s="29" t="n">
        <v>0.6875</v>
      </c>
      <c r="M864" s="29" t="n">
        <v>0.597222222222222</v>
      </c>
      <c r="N864" s="26" t="s">
        <v>77</v>
      </c>
      <c r="O864" s="26" t="s">
        <v>78</v>
      </c>
      <c r="P864" s="30" t="n">
        <v>50</v>
      </c>
      <c r="Q864" s="30" t="n">
        <f aca="false">P864*T864</f>
        <v>243.1</v>
      </c>
      <c r="R864" s="30" t="s">
        <v>79</v>
      </c>
      <c r="S864" s="30" t="s">
        <v>79</v>
      </c>
      <c r="T864" s="31" t="n">
        <v>4.862</v>
      </c>
      <c r="U864" s="31"/>
      <c r="V864" s="31" t="str">
        <f aca="false">_xlfn.CONCAT(H864,"/",G864)</f>
        <v>ILS/NAD</v>
      </c>
      <c r="W864" s="31" t="n">
        <f aca="false">ABS(10000*(U864-T864))</f>
        <v>48620</v>
      </c>
      <c r="X864" s="32" t="n">
        <f aca="false">IF(LEFT(V864,3)=G864,1,-1)</f>
        <v>-1</v>
      </c>
      <c r="Y864" s="31" t="n">
        <f aca="false">IF(O864="Yes",S864-W864,Q864)</f>
        <v>243.1</v>
      </c>
      <c r="Z864" s="32" t="n">
        <f aca="false">Q864*3</f>
        <v>729.3</v>
      </c>
      <c r="AA864" s="33" t="n">
        <f aca="false">IF(O864="Yes",(Z864-S864)*100,(Z864-Q864)*100)</f>
        <v>48620</v>
      </c>
      <c r="AB864" s="34" t="n">
        <f aca="false">IF(ABS(Y864)&lt;Z864,IF(O864="Yes",U864+(X864*S864)/10000,T864+(X864*Q864)/10000),"Error msg/No rate shown")</f>
        <v>4.83769</v>
      </c>
      <c r="AC864" s="34"/>
      <c r="AD864" s="34"/>
      <c r="AE864" s="35"/>
      <c r="AF864" s="35"/>
      <c r="AH864" s="36"/>
      <c r="AI864" s="36"/>
      <c r="AJ864" s="36"/>
      <c r="AK864" s="0" t="n">
        <v>3</v>
      </c>
    </row>
    <row r="865" customFormat="false" ht="13.8" hidden="true" customHeight="false" outlineLevel="0" collapsed="false">
      <c r="A865" s="25"/>
      <c r="B865" s="23"/>
      <c r="C865" s="24"/>
      <c r="D865" s="4"/>
      <c r="E865" s="4" t="s">
        <v>173</v>
      </c>
      <c r="F865" s="4"/>
      <c r="G865" s="26" t="s">
        <v>137</v>
      </c>
      <c r="H865" s="26" t="s">
        <v>122</v>
      </c>
      <c r="I865" s="26" t="s">
        <v>76</v>
      </c>
      <c r="J865" s="27" t="s">
        <v>77</v>
      </c>
      <c r="K865" s="28" t="n">
        <v>15</v>
      </c>
      <c r="L865" s="29" t="n">
        <v>0.6875</v>
      </c>
      <c r="M865" s="29" t="n">
        <v>0.597222222222222</v>
      </c>
      <c r="N865" s="26" t="s">
        <v>77</v>
      </c>
      <c r="O865" s="26" t="s">
        <v>78</v>
      </c>
      <c r="P865" s="30" t="n">
        <v>50</v>
      </c>
      <c r="Q865" s="30" t="n">
        <f aca="false">P865*T865</f>
        <v>1833</v>
      </c>
      <c r="R865" s="30" t="s">
        <v>79</v>
      </c>
      <c r="S865" s="30" t="s">
        <v>79</v>
      </c>
      <c r="T865" s="31" t="n">
        <v>36.66</v>
      </c>
      <c r="U865" s="31"/>
      <c r="V865" s="31" t="str">
        <f aca="false">_xlfn.CONCAT(H865,"/",G865)</f>
        <v>ILS/NPR</v>
      </c>
      <c r="W865" s="31" t="n">
        <f aca="false">ABS(10000*(U865-T865))</f>
        <v>366600</v>
      </c>
      <c r="X865" s="32" t="n">
        <f aca="false">IF(LEFT(V865,3)=G865,1,-1)</f>
        <v>-1</v>
      </c>
      <c r="Y865" s="31" t="n">
        <f aca="false">IF(O865="Yes",S865-W865,Q865)</f>
        <v>1833</v>
      </c>
      <c r="Z865" s="32" t="n">
        <f aca="false">Q865*3</f>
        <v>5499</v>
      </c>
      <c r="AA865" s="33" t="n">
        <f aca="false">IF(O865="Yes",(Z865-S865)*100,(Z865-Q865)*100)</f>
        <v>366600</v>
      </c>
      <c r="AB865" s="34" t="n">
        <f aca="false">IF(ABS(Y865)&lt;Z865,IF(O865="Yes",U865+(X865*S865)/10000,T865+(X865*Q865)/10000),"Error msg/No rate shown")</f>
        <v>36.4767</v>
      </c>
      <c r="AC865" s="34"/>
      <c r="AD865" s="34"/>
      <c r="AE865" s="35"/>
      <c r="AF865" s="35"/>
      <c r="AH865" s="36"/>
      <c r="AI865" s="36"/>
      <c r="AJ865" s="36"/>
      <c r="AK865" s="0" t="n">
        <v>3</v>
      </c>
    </row>
    <row r="866" customFormat="false" ht="13.8" hidden="true" customHeight="false" outlineLevel="0" collapsed="false">
      <c r="A866" s="25"/>
      <c r="B866" s="23"/>
      <c r="C866" s="24"/>
      <c r="D866" s="4"/>
      <c r="E866" s="4" t="s">
        <v>173</v>
      </c>
      <c r="F866" s="4"/>
      <c r="G866" s="26" t="s">
        <v>138</v>
      </c>
      <c r="H866" s="26" t="s">
        <v>122</v>
      </c>
      <c r="I866" s="26" t="s">
        <v>76</v>
      </c>
      <c r="J866" s="27" t="s">
        <v>77</v>
      </c>
      <c r="K866" s="28" t="n">
        <v>15</v>
      </c>
      <c r="L866" s="29" t="n">
        <v>0.6875</v>
      </c>
      <c r="M866" s="29" t="n">
        <v>0.597222222222222</v>
      </c>
      <c r="N866" s="26" t="s">
        <v>77</v>
      </c>
      <c r="O866" s="26" t="s">
        <v>78</v>
      </c>
      <c r="P866" s="30" t="n">
        <v>50</v>
      </c>
      <c r="Q866" s="30" t="n">
        <f aca="false">P866*T866</f>
        <v>21354.1</v>
      </c>
      <c r="R866" s="30" t="s">
        <v>79</v>
      </c>
      <c r="S866" s="30" t="s">
        <v>79</v>
      </c>
      <c r="T866" s="31" t="n">
        <v>427.082</v>
      </c>
      <c r="U866" s="31"/>
      <c r="V866" s="31" t="str">
        <f aca="false">_xlfn.CONCAT(H866,"/",G866)</f>
        <v>ILS/NGN</v>
      </c>
      <c r="W866" s="31" t="n">
        <f aca="false">ABS(10000*(U866-T866))</f>
        <v>4270820</v>
      </c>
      <c r="X866" s="32" t="n">
        <f aca="false">IF(LEFT(V866,3)=G866,1,-1)</f>
        <v>-1</v>
      </c>
      <c r="Y866" s="31" t="n">
        <f aca="false">IF(O866="Yes",S866-W866,Q866)</f>
        <v>21354.1</v>
      </c>
      <c r="Z866" s="32" t="n">
        <f aca="false">Q866*3</f>
        <v>64062.3</v>
      </c>
      <c r="AA866" s="33" t="n">
        <f aca="false">IF(O866="Yes",(Z866-S866)*100,(Z866-Q866)*100)</f>
        <v>4270820</v>
      </c>
      <c r="AB866" s="34" t="n">
        <f aca="false">IF(ABS(Y866)&lt;Z866,IF(O866="Yes",U866+(X866*S866)/10000,T866+(X866*Q866)/10000),"Error msg/No rate shown")</f>
        <v>424.94659</v>
      </c>
      <c r="AC866" s="34"/>
      <c r="AD866" s="34"/>
      <c r="AE866" s="35"/>
      <c r="AF866" s="35"/>
      <c r="AH866" s="36"/>
      <c r="AI866" s="36"/>
      <c r="AJ866" s="36"/>
      <c r="AK866" s="0" t="n">
        <v>3</v>
      </c>
    </row>
    <row r="867" customFormat="false" ht="13.8" hidden="true" customHeight="false" outlineLevel="0" collapsed="false">
      <c r="A867" s="25"/>
      <c r="B867" s="23"/>
      <c r="C867" s="24"/>
      <c r="D867" s="4"/>
      <c r="E867" s="4" t="s">
        <v>172</v>
      </c>
      <c r="F867" s="4"/>
      <c r="G867" s="26" t="s">
        <v>139</v>
      </c>
      <c r="H867" s="26" t="s">
        <v>122</v>
      </c>
      <c r="I867" s="26" t="s">
        <v>91</v>
      </c>
      <c r="J867" s="27" t="s">
        <v>77</v>
      </c>
      <c r="K867" s="28" t="n">
        <v>15</v>
      </c>
      <c r="L867" s="29" t="n">
        <v>0.6875</v>
      </c>
      <c r="M867" s="29" t="n">
        <v>0.597222222222222</v>
      </c>
      <c r="N867" s="26" t="s">
        <v>77</v>
      </c>
      <c r="O867" s="26" t="s">
        <v>78</v>
      </c>
      <c r="P867" s="30" t="n">
        <v>50</v>
      </c>
      <c r="Q867" s="30" t="n">
        <f aca="false">P867*T867</f>
        <v>749.9</v>
      </c>
      <c r="R867" s="30" t="s">
        <v>79</v>
      </c>
      <c r="S867" s="30" t="s">
        <v>79</v>
      </c>
      <c r="T867" s="31" t="n">
        <v>14.998</v>
      </c>
      <c r="U867" s="31"/>
      <c r="V867" s="31" t="str">
        <f aca="false">_xlfn.CONCAT(H867,"/",G867)</f>
        <v>ILS/MKD</v>
      </c>
      <c r="W867" s="31" t="n">
        <f aca="false">ABS(10000*(U867-T867))</f>
        <v>149980</v>
      </c>
      <c r="X867" s="32" t="n">
        <f aca="false">IF(LEFT(V867,3)=G867,1,-1)</f>
        <v>-1</v>
      </c>
      <c r="Y867" s="31" t="n">
        <f aca="false">IF(O867="Yes",S867-W867,Q867)</f>
        <v>749.9</v>
      </c>
      <c r="Z867" s="32" t="n">
        <f aca="false">Q867*3</f>
        <v>2249.7</v>
      </c>
      <c r="AA867" s="33" t="n">
        <f aca="false">IF(O867="Yes",(Z867-S867)*100,(Z867-Q867)*100)</f>
        <v>149980</v>
      </c>
      <c r="AB867" s="34" t="n">
        <f aca="false">IF(ABS(Y867)&lt;Z867,IF(O867="Yes",U867+(X867*S867)/10000,T867+(X867*Q867)/10000),"Error msg/No rate shown")</f>
        <v>14.92301</v>
      </c>
      <c r="AC867" s="34"/>
      <c r="AD867" s="34"/>
      <c r="AE867" s="35"/>
      <c r="AF867" s="35"/>
      <c r="AH867" s="36"/>
      <c r="AI867" s="36"/>
      <c r="AJ867" s="36"/>
      <c r="AK867" s="0" t="n">
        <v>3</v>
      </c>
    </row>
    <row r="868" customFormat="false" ht="13.8" hidden="true" customHeight="false" outlineLevel="0" collapsed="false">
      <c r="A868" s="25"/>
      <c r="B868" s="23"/>
      <c r="C868" s="24"/>
      <c r="D868" s="4"/>
      <c r="E868" s="4" t="s">
        <v>172</v>
      </c>
      <c r="F868" s="4" t="s">
        <v>82</v>
      </c>
      <c r="G868" s="26" t="s">
        <v>140</v>
      </c>
      <c r="H868" s="26" t="s">
        <v>122</v>
      </c>
      <c r="I868" s="26" t="s">
        <v>91</v>
      </c>
      <c r="J868" s="27" t="s">
        <v>77</v>
      </c>
      <c r="K868" s="28" t="n">
        <v>15</v>
      </c>
      <c r="L868" s="29" t="n">
        <v>0.6875</v>
      </c>
      <c r="M868" s="29" t="n">
        <v>0.597222222222222</v>
      </c>
      <c r="N868" s="26" t="s">
        <v>77</v>
      </c>
      <c r="O868" s="26" t="s">
        <v>78</v>
      </c>
      <c r="P868" s="30" t="n">
        <v>50</v>
      </c>
      <c r="Q868" s="30" t="n">
        <f aca="false">P868*T868</f>
        <v>143.06</v>
      </c>
      <c r="R868" s="30" t="s">
        <v>79</v>
      </c>
      <c r="S868" s="30" t="s">
        <v>79</v>
      </c>
      <c r="T868" s="31" t="n">
        <v>2.8612</v>
      </c>
      <c r="U868" s="31"/>
      <c r="V868" s="31" t="str">
        <f aca="false">_xlfn.CONCAT(H868,"/",G868)</f>
        <v>ILS/NOK</v>
      </c>
      <c r="W868" s="31" t="n">
        <f aca="false">ABS(10000*(U868-T868))</f>
        <v>28612</v>
      </c>
      <c r="X868" s="32" t="n">
        <f aca="false">IF(LEFT(V868,3)=G868,1,-1)</f>
        <v>-1</v>
      </c>
      <c r="Y868" s="31" t="n">
        <f aca="false">IF(O868="Yes",S868-W868,Q868)</f>
        <v>143.06</v>
      </c>
      <c r="Z868" s="32" t="n">
        <f aca="false">Q868*3</f>
        <v>429.18</v>
      </c>
      <c r="AA868" s="33" t="n">
        <f aca="false">IF(O868="Yes",(Z868-S868)*100,(Z868-Q868)*100)</f>
        <v>28612</v>
      </c>
      <c r="AB868" s="34" t="n">
        <f aca="false">IF(ABS(Y868)&lt;Z868,IF(O868="Yes",U868+(X868*S868)/10000,T868+(X868*Q868)/10000),"Error msg/No rate shown")</f>
        <v>2.846894</v>
      </c>
      <c r="AC868" s="34"/>
      <c r="AD868" s="34"/>
      <c r="AE868" s="35"/>
      <c r="AF868" s="35"/>
      <c r="AH868" s="36"/>
      <c r="AI868" s="36"/>
      <c r="AJ868" s="36"/>
      <c r="AK868" s="0" t="n">
        <v>3</v>
      </c>
    </row>
    <row r="869" customFormat="false" ht="13.8" hidden="true" customHeight="false" outlineLevel="0" collapsed="false">
      <c r="A869" s="25"/>
      <c r="B869" s="23"/>
      <c r="C869" s="24"/>
      <c r="D869" s="4"/>
      <c r="E869" s="4" t="s">
        <v>173</v>
      </c>
      <c r="F869" s="4"/>
      <c r="G869" s="26" t="s">
        <v>141</v>
      </c>
      <c r="H869" s="26" t="s">
        <v>122</v>
      </c>
      <c r="I869" s="26" t="s">
        <v>76</v>
      </c>
      <c r="J869" s="27" t="s">
        <v>77</v>
      </c>
      <c r="K869" s="28" t="n">
        <v>15</v>
      </c>
      <c r="L869" s="29" t="n">
        <v>0.6875</v>
      </c>
      <c r="M869" s="29" t="n">
        <v>0.597222222222222</v>
      </c>
      <c r="N869" s="26" t="s">
        <v>77</v>
      </c>
      <c r="O869" s="26" t="s">
        <v>78</v>
      </c>
      <c r="P869" s="30" t="n">
        <v>50</v>
      </c>
      <c r="Q869" s="30" t="n">
        <f aca="false">P869*T869</f>
        <v>5.25</v>
      </c>
      <c r="R869" s="30" t="s">
        <v>79</v>
      </c>
      <c r="S869" s="30" t="s">
        <v>79</v>
      </c>
      <c r="T869" s="31" t="n">
        <v>0.105</v>
      </c>
      <c r="U869" s="31"/>
      <c r="V869" s="31" t="str">
        <f aca="false">_xlfn.CONCAT(H869,"/",G869)</f>
        <v>ILS/OMR</v>
      </c>
      <c r="W869" s="31" t="n">
        <f aca="false">ABS(10000*(U869-T869))</f>
        <v>1050</v>
      </c>
      <c r="X869" s="32" t="n">
        <f aca="false">IF(LEFT(V869,3)=G869,1,-1)</f>
        <v>-1</v>
      </c>
      <c r="Y869" s="31" t="n">
        <f aca="false">IF(O869="Yes",S869-W869,Q869)</f>
        <v>5.25</v>
      </c>
      <c r="Z869" s="32" t="n">
        <f aca="false">Q869*3</f>
        <v>15.75</v>
      </c>
      <c r="AA869" s="33" t="n">
        <f aca="false">IF(O869="Yes",(Z869-S869)*100,(Z869-Q869)*100)</f>
        <v>1050</v>
      </c>
      <c r="AB869" s="34" t="n">
        <f aca="false">IF(ABS(Y869)&lt;Z869,IF(O869="Yes",U869+(X869*S869)/10000,T869+(X869*Q869)/10000),"Error msg/No rate shown")</f>
        <v>0.104475</v>
      </c>
      <c r="AC869" s="34"/>
      <c r="AD869" s="34"/>
      <c r="AE869" s="35"/>
      <c r="AF869" s="35"/>
      <c r="AH869" s="36"/>
      <c r="AI869" s="36"/>
      <c r="AJ869" s="36"/>
      <c r="AK869" s="0" t="n">
        <v>3</v>
      </c>
    </row>
    <row r="870" customFormat="false" ht="13.8" hidden="true" customHeight="false" outlineLevel="0" collapsed="false">
      <c r="A870" s="25"/>
      <c r="B870" s="23"/>
      <c r="C870" s="24"/>
      <c r="D870" s="4"/>
      <c r="E870" s="4" t="s">
        <v>173</v>
      </c>
      <c r="F870" s="4"/>
      <c r="G870" s="26" t="s">
        <v>142</v>
      </c>
      <c r="H870" s="26" t="s">
        <v>122</v>
      </c>
      <c r="I870" s="26" t="s">
        <v>76</v>
      </c>
      <c r="J870" s="27" t="s">
        <v>77</v>
      </c>
      <c r="K870" s="28" t="n">
        <v>15</v>
      </c>
      <c r="L870" s="29" t="n">
        <v>0.6875</v>
      </c>
      <c r="M870" s="29" t="n">
        <v>0.597222222222222</v>
      </c>
      <c r="N870" s="26" t="s">
        <v>77</v>
      </c>
      <c r="O870" s="26" t="s">
        <v>78</v>
      </c>
      <c r="P870" s="30" t="n">
        <v>50</v>
      </c>
      <c r="Q870" s="30" t="n">
        <f aca="false">P870*T870</f>
        <v>3796.65</v>
      </c>
      <c r="R870" s="30" t="s">
        <v>79</v>
      </c>
      <c r="S870" s="30" t="s">
        <v>79</v>
      </c>
      <c r="T870" s="31" t="n">
        <v>75.933</v>
      </c>
      <c r="U870" s="31"/>
      <c r="V870" s="31" t="str">
        <f aca="false">_xlfn.CONCAT(H870,"/",G870)</f>
        <v>ILS/PKR</v>
      </c>
      <c r="W870" s="31" t="n">
        <f aca="false">ABS(10000*(U870-T870))</f>
        <v>759330</v>
      </c>
      <c r="X870" s="32" t="n">
        <f aca="false">IF(LEFT(V870,3)=G870,1,-1)</f>
        <v>-1</v>
      </c>
      <c r="Y870" s="31" t="n">
        <f aca="false">IF(O870="Yes",S870-W870,Q870)</f>
        <v>3796.65</v>
      </c>
      <c r="Z870" s="32" t="n">
        <f aca="false">Q870*3</f>
        <v>11389.95</v>
      </c>
      <c r="AA870" s="33" t="n">
        <f aca="false">IF(O870="Yes",(Z870-S870)*100,(Z870-Q870)*100)</f>
        <v>759330</v>
      </c>
      <c r="AB870" s="34" t="n">
        <f aca="false">IF(ABS(Y870)&lt;Z870,IF(O870="Yes",U870+(X870*S870)/10000,T870+(X870*Q870)/10000),"Error msg/No rate shown")</f>
        <v>75.553335</v>
      </c>
      <c r="AC870" s="34"/>
      <c r="AD870" s="34"/>
      <c r="AE870" s="35"/>
      <c r="AF870" s="35"/>
      <c r="AH870" s="36"/>
      <c r="AI870" s="36"/>
      <c r="AJ870" s="36"/>
      <c r="AK870" s="0" t="n">
        <v>3</v>
      </c>
    </row>
    <row r="871" customFormat="false" ht="13.8" hidden="true" customHeight="false" outlineLevel="0" collapsed="false">
      <c r="A871" s="25"/>
      <c r="B871" s="23"/>
      <c r="C871" s="24"/>
      <c r="D871" s="4"/>
      <c r="E871" s="4" t="s">
        <v>173</v>
      </c>
      <c r="F871" s="4"/>
      <c r="G871" s="26" t="s">
        <v>143</v>
      </c>
      <c r="H871" s="26" t="s">
        <v>122</v>
      </c>
      <c r="I871" s="26" t="s">
        <v>76</v>
      </c>
      <c r="J871" s="27" t="s">
        <v>77</v>
      </c>
      <c r="K871" s="28" t="n">
        <v>15</v>
      </c>
      <c r="L871" s="29" t="n">
        <v>0.6875</v>
      </c>
      <c r="M871" s="29" t="n">
        <v>0.597222222222222</v>
      </c>
      <c r="N871" s="26" t="s">
        <v>77</v>
      </c>
      <c r="O871" s="26" t="s">
        <v>78</v>
      </c>
      <c r="P871" s="30" t="n">
        <v>50</v>
      </c>
      <c r="Q871" s="30" t="n">
        <f aca="false">P871*T871</f>
        <v>50.81</v>
      </c>
      <c r="R871" s="30" t="s">
        <v>79</v>
      </c>
      <c r="S871" s="30" t="s">
        <v>79</v>
      </c>
      <c r="T871" s="31" t="n">
        <v>1.0162</v>
      </c>
      <c r="U871" s="31"/>
      <c r="V871" s="31" t="str">
        <f aca="false">_xlfn.CONCAT(H871,"/",G871)</f>
        <v>ILS/PEN</v>
      </c>
      <c r="W871" s="31" t="n">
        <f aca="false">ABS(10000*(U871-T871))</f>
        <v>10162</v>
      </c>
      <c r="X871" s="32" t="n">
        <f aca="false">IF(LEFT(V871,3)=G871,1,-1)</f>
        <v>-1</v>
      </c>
      <c r="Y871" s="31" t="n">
        <f aca="false">IF(O871="Yes",S871-W871,Q871)</f>
        <v>50.81</v>
      </c>
      <c r="Z871" s="32" t="n">
        <f aca="false">Q871*3</f>
        <v>152.43</v>
      </c>
      <c r="AA871" s="33" t="n">
        <f aca="false">IF(O871="Yes",(Z871-S871)*100,(Z871-Q871)*100)</f>
        <v>10162</v>
      </c>
      <c r="AB871" s="34" t="n">
        <f aca="false">IF(ABS(Y871)&lt;Z871,IF(O871="Yes",U871+(X871*S871)/10000,T871+(X871*Q871)/10000),"Error msg/No rate shown")</f>
        <v>1.011119</v>
      </c>
      <c r="AC871" s="34"/>
      <c r="AD871" s="34"/>
      <c r="AE871" s="35"/>
      <c r="AF871" s="35"/>
      <c r="AH871" s="36"/>
      <c r="AI871" s="36"/>
      <c r="AJ871" s="36"/>
      <c r="AK871" s="0" t="n">
        <v>3</v>
      </c>
    </row>
    <row r="872" customFormat="false" ht="13.8" hidden="true" customHeight="false" outlineLevel="0" collapsed="false">
      <c r="A872" s="25"/>
      <c r="B872" s="23"/>
      <c r="C872" s="24"/>
      <c r="D872" s="4"/>
      <c r="E872" s="4" t="s">
        <v>173</v>
      </c>
      <c r="F872" s="4"/>
      <c r="G872" s="26" t="s">
        <v>144</v>
      </c>
      <c r="H872" s="26" t="s">
        <v>122</v>
      </c>
      <c r="I872" s="26" t="s">
        <v>76</v>
      </c>
      <c r="J872" s="27" t="s">
        <v>77</v>
      </c>
      <c r="K872" s="28" t="n">
        <v>15</v>
      </c>
      <c r="L872" s="29" t="n">
        <v>0.6875</v>
      </c>
      <c r="M872" s="29" t="n">
        <v>0.597222222222222</v>
      </c>
      <c r="N872" s="26" t="s">
        <v>77</v>
      </c>
      <c r="O872" s="26" t="s">
        <v>78</v>
      </c>
      <c r="P872" s="30" t="n">
        <v>50</v>
      </c>
      <c r="Q872" s="30" t="n">
        <f aca="false">P872*T872</f>
        <v>767.52</v>
      </c>
      <c r="R872" s="30" t="s">
        <v>79</v>
      </c>
      <c r="S872" s="30" t="s">
        <v>79</v>
      </c>
      <c r="T872" s="31" t="n">
        <v>15.3504</v>
      </c>
      <c r="U872" s="31"/>
      <c r="V872" s="31" t="str">
        <f aca="false">_xlfn.CONCAT(H872,"/",G872)</f>
        <v>ILS/PHP</v>
      </c>
      <c r="W872" s="31" t="n">
        <f aca="false">ABS(10000*(U872-T872))</f>
        <v>153504</v>
      </c>
      <c r="X872" s="32" t="n">
        <f aca="false">IF(LEFT(V872,3)=G872,1,-1)</f>
        <v>-1</v>
      </c>
      <c r="Y872" s="31" t="n">
        <f aca="false">IF(O872="Yes",S872-W872,Q872)</f>
        <v>767.52</v>
      </c>
      <c r="Z872" s="32" t="n">
        <f aca="false">Q872*3</f>
        <v>2302.56</v>
      </c>
      <c r="AA872" s="33" t="n">
        <f aca="false">IF(O872="Yes",(Z872-S872)*100,(Z872-Q872)*100)</f>
        <v>153504</v>
      </c>
      <c r="AB872" s="34" t="n">
        <f aca="false">IF(ABS(Y872)&lt;Z872,IF(O872="Yes",U872+(X872*S872)/10000,T872+(X872*Q872)/10000),"Error msg/No rate shown")</f>
        <v>15.273648</v>
      </c>
      <c r="AC872" s="34"/>
      <c r="AD872" s="34"/>
      <c r="AE872" s="35"/>
      <c r="AF872" s="35"/>
      <c r="AH872" s="36"/>
      <c r="AI872" s="36"/>
      <c r="AJ872" s="36"/>
      <c r="AK872" s="0" t="n">
        <v>3</v>
      </c>
    </row>
    <row r="873" customFormat="false" ht="13.8" hidden="true" customHeight="false" outlineLevel="0" collapsed="false">
      <c r="A873" s="25"/>
      <c r="B873" s="23"/>
      <c r="C873" s="24"/>
      <c r="D873" s="4"/>
      <c r="E873" s="4" t="s">
        <v>172</v>
      </c>
      <c r="F873" s="4" t="s">
        <v>82</v>
      </c>
      <c r="G873" s="26" t="s">
        <v>145</v>
      </c>
      <c r="H873" s="26" t="s">
        <v>122</v>
      </c>
      <c r="I873" s="26" t="s">
        <v>91</v>
      </c>
      <c r="J873" s="27" t="s">
        <v>77</v>
      </c>
      <c r="K873" s="28" t="n">
        <v>15</v>
      </c>
      <c r="L873" s="29" t="n">
        <v>0.6875</v>
      </c>
      <c r="M873" s="29" t="n">
        <v>0.597222222222222</v>
      </c>
      <c r="N873" s="26" t="s">
        <v>77</v>
      </c>
      <c r="O873" s="26" t="s">
        <v>78</v>
      </c>
      <c r="P873" s="30" t="n">
        <v>50</v>
      </c>
      <c r="Q873" s="30" t="n">
        <f aca="false">P873*T873</f>
        <v>52.655</v>
      </c>
      <c r="R873" s="30" t="s">
        <v>79</v>
      </c>
      <c r="S873" s="30" t="s">
        <v>79</v>
      </c>
      <c r="T873" s="31" t="n">
        <v>1.0531</v>
      </c>
      <c r="U873" s="31"/>
      <c r="V873" s="31" t="str">
        <f aca="false">_xlfn.CONCAT(H873,"/",G873)</f>
        <v>ILS/PLN</v>
      </c>
      <c r="W873" s="31" t="n">
        <f aca="false">ABS(10000*(U873-T873))</f>
        <v>10531</v>
      </c>
      <c r="X873" s="32" t="n">
        <f aca="false">IF(LEFT(V873,3)=G873,1,-1)</f>
        <v>-1</v>
      </c>
      <c r="Y873" s="31" t="n">
        <f aca="false">IF(O873="Yes",S873-W873,Q873)</f>
        <v>52.655</v>
      </c>
      <c r="Z873" s="32" t="n">
        <f aca="false">Q873*3</f>
        <v>157.965</v>
      </c>
      <c r="AA873" s="33" t="n">
        <f aca="false">IF(O873="Yes",(Z873-S873)*100,(Z873-Q873)*100)</f>
        <v>10531</v>
      </c>
      <c r="AB873" s="34" t="n">
        <f aca="false">IF(ABS(Y873)&lt;Z873,IF(O873="Yes",U873+(X873*S873)/10000,T873+(X873*Q873)/10000),"Error msg/No rate shown")</f>
        <v>1.0478345</v>
      </c>
      <c r="AC873" s="34"/>
      <c r="AD873" s="34"/>
      <c r="AE873" s="35"/>
      <c r="AF873" s="35"/>
      <c r="AH873" s="36"/>
      <c r="AI873" s="36"/>
      <c r="AJ873" s="36"/>
      <c r="AK873" s="0" t="n">
        <v>3</v>
      </c>
    </row>
    <row r="874" customFormat="false" ht="13.8" hidden="true" customHeight="false" outlineLevel="0" collapsed="false">
      <c r="A874" s="25"/>
      <c r="B874" s="23"/>
      <c r="C874" s="24"/>
      <c r="D874" s="4"/>
      <c r="E874" s="4" t="s">
        <v>173</v>
      </c>
      <c r="F874" s="4"/>
      <c r="G874" s="26" t="s">
        <v>146</v>
      </c>
      <c r="H874" s="26" t="s">
        <v>122</v>
      </c>
      <c r="I874" s="26" t="s">
        <v>76</v>
      </c>
      <c r="J874" s="27" t="s">
        <v>77</v>
      </c>
      <c r="K874" s="28" t="n">
        <v>15</v>
      </c>
      <c r="L874" s="29" t="n">
        <v>0.6875</v>
      </c>
      <c r="M874" s="29" t="n">
        <v>0.597222222222222</v>
      </c>
      <c r="N874" s="26" t="s">
        <v>77</v>
      </c>
      <c r="O874" s="26" t="s">
        <v>78</v>
      </c>
      <c r="P874" s="30" t="n">
        <v>50</v>
      </c>
      <c r="Q874" s="30" t="n">
        <f aca="false">P874*T874</f>
        <v>49.72</v>
      </c>
      <c r="R874" s="30" t="s">
        <v>79</v>
      </c>
      <c r="S874" s="30" t="s">
        <v>79</v>
      </c>
      <c r="T874" s="31" t="n">
        <v>0.9944</v>
      </c>
      <c r="U874" s="31"/>
      <c r="V874" s="31" t="str">
        <f aca="false">_xlfn.CONCAT(H874,"/",G874)</f>
        <v>ILS/QAR</v>
      </c>
      <c r="W874" s="31" t="n">
        <f aca="false">ABS(10000*(U874-T874))</f>
        <v>9944</v>
      </c>
      <c r="X874" s="32" t="n">
        <f aca="false">IF(LEFT(V874,3)=G874,1,-1)</f>
        <v>-1</v>
      </c>
      <c r="Y874" s="31" t="n">
        <f aca="false">IF(O874="Yes",S874-W874,Q874)</f>
        <v>49.72</v>
      </c>
      <c r="Z874" s="32" t="n">
        <f aca="false">Q874*3</f>
        <v>149.16</v>
      </c>
      <c r="AA874" s="33" t="n">
        <f aca="false">IF(O874="Yes",(Z874-S874)*100,(Z874-Q874)*100)</f>
        <v>9944</v>
      </c>
      <c r="AB874" s="34" t="n">
        <f aca="false">IF(ABS(Y874)&lt;Z874,IF(O874="Yes",U874+(X874*S874)/10000,T874+(X874*Q874)/10000),"Error msg/No rate shown")</f>
        <v>0.989428</v>
      </c>
      <c r="AC874" s="34"/>
      <c r="AD874" s="34"/>
      <c r="AE874" s="35"/>
      <c r="AF874" s="35"/>
      <c r="AH874" s="36"/>
      <c r="AI874" s="36"/>
      <c r="AJ874" s="36"/>
      <c r="AK874" s="0" t="n">
        <v>3</v>
      </c>
    </row>
    <row r="875" customFormat="false" ht="13.8" hidden="true" customHeight="false" outlineLevel="0" collapsed="false">
      <c r="A875" s="25"/>
      <c r="B875" s="23"/>
      <c r="C875" s="24"/>
      <c r="D875" s="4"/>
      <c r="E875" s="4" t="s">
        <v>172</v>
      </c>
      <c r="F875" s="4" t="s">
        <v>82</v>
      </c>
      <c r="G875" s="26" t="s">
        <v>147</v>
      </c>
      <c r="H875" s="26" t="s">
        <v>122</v>
      </c>
      <c r="I875" s="26" t="s">
        <v>76</v>
      </c>
      <c r="J875" s="27" t="s">
        <v>77</v>
      </c>
      <c r="K875" s="28" t="n">
        <v>15</v>
      </c>
      <c r="L875" s="29" t="n">
        <v>0.6875</v>
      </c>
      <c r="M875" s="29" t="n">
        <v>0.597222222222222</v>
      </c>
      <c r="N875" s="26" t="s">
        <v>77</v>
      </c>
      <c r="O875" s="26" t="s">
        <v>78</v>
      </c>
      <c r="P875" s="30" t="n">
        <v>50</v>
      </c>
      <c r="Q875" s="30" t="n">
        <f aca="false">P875*T875</f>
        <v>61.05</v>
      </c>
      <c r="R875" s="30" t="s">
        <v>79</v>
      </c>
      <c r="S875" s="30" t="s">
        <v>79</v>
      </c>
      <c r="T875" s="31" t="n">
        <v>1.221</v>
      </c>
      <c r="U875" s="31"/>
      <c r="V875" s="31" t="str">
        <f aca="false">_xlfn.CONCAT(H875,"/",G875)</f>
        <v>ILS/RON</v>
      </c>
      <c r="W875" s="31" t="n">
        <f aca="false">ABS(10000*(U875-T875))</f>
        <v>12210</v>
      </c>
      <c r="X875" s="32" t="n">
        <f aca="false">IF(LEFT(V875,3)=G875,1,-1)</f>
        <v>-1</v>
      </c>
      <c r="Y875" s="31" t="n">
        <f aca="false">IF(O875="Yes",S875-W875,Q875)</f>
        <v>61.05</v>
      </c>
      <c r="Z875" s="32" t="n">
        <f aca="false">Q875*3</f>
        <v>183.15</v>
      </c>
      <c r="AA875" s="33" t="n">
        <f aca="false">IF(O875="Yes",(Z875-S875)*100,(Z875-Q875)*100)</f>
        <v>12210</v>
      </c>
      <c r="AB875" s="34" t="n">
        <f aca="false">IF(ABS(Y875)&lt;Z875,IF(O875="Yes",U875+(X875*S875)/10000,T875+(X875*Q875)/10000),"Error msg/No rate shown")</f>
        <v>1.214895</v>
      </c>
      <c r="AC875" s="34"/>
      <c r="AD875" s="34"/>
      <c r="AE875" s="35"/>
      <c r="AF875" s="35"/>
      <c r="AH875" s="36"/>
      <c r="AI875" s="36"/>
      <c r="AJ875" s="36"/>
      <c r="AK875" s="0" t="n">
        <v>3</v>
      </c>
    </row>
    <row r="876" customFormat="false" ht="13.8" hidden="true" customHeight="false" outlineLevel="0" collapsed="false">
      <c r="A876" s="25"/>
      <c r="B876" s="23"/>
      <c r="C876" s="24"/>
      <c r="D876" s="4"/>
      <c r="E876" s="4" t="s">
        <v>172</v>
      </c>
      <c r="F876" s="4"/>
      <c r="G876" s="26" t="s">
        <v>148</v>
      </c>
      <c r="H876" s="26" t="s">
        <v>122</v>
      </c>
      <c r="I876" s="26" t="s">
        <v>76</v>
      </c>
      <c r="J876" s="27" t="s">
        <v>77</v>
      </c>
      <c r="K876" s="28" t="n">
        <v>15</v>
      </c>
      <c r="L876" s="29" t="n">
        <v>0.6875</v>
      </c>
      <c r="M876" s="29" t="n">
        <v>0.597222222222222</v>
      </c>
      <c r="N876" s="26" t="s">
        <v>77</v>
      </c>
      <c r="O876" s="26" t="s">
        <v>78</v>
      </c>
      <c r="P876" s="30" t="n">
        <v>50</v>
      </c>
      <c r="Q876" s="30" t="n">
        <f aca="false">P876*T876</f>
        <v>18011.55</v>
      </c>
      <c r="R876" s="30" t="s">
        <v>79</v>
      </c>
      <c r="S876" s="30" t="s">
        <v>79</v>
      </c>
      <c r="T876" s="31" t="n">
        <v>360.231</v>
      </c>
      <c r="U876" s="31"/>
      <c r="V876" s="31" t="str">
        <f aca="false">_xlfn.CONCAT(H876,"/",G876)</f>
        <v>ILS/RWF</v>
      </c>
      <c r="W876" s="31" t="n">
        <f aca="false">ABS(10000*(U876-T876))</f>
        <v>3602310</v>
      </c>
      <c r="X876" s="32" t="n">
        <f aca="false">IF(LEFT(V876,3)=G876,1,-1)</f>
        <v>-1</v>
      </c>
      <c r="Y876" s="31" t="n">
        <f aca="false">IF(O876="Yes",S876-W876,Q876)</f>
        <v>18011.55</v>
      </c>
      <c r="Z876" s="32" t="n">
        <f aca="false">Q876*3</f>
        <v>54034.65</v>
      </c>
      <c r="AA876" s="33" t="n">
        <f aca="false">IF(O876="Yes",(Z876-S876)*100,(Z876-Q876)*100)</f>
        <v>3602310</v>
      </c>
      <c r="AB876" s="34" t="n">
        <f aca="false">IF(ABS(Y876)&lt;Z876,IF(O876="Yes",U876+(X876*S876)/10000,T876+(X876*Q876)/10000),"Error msg/No rate shown")</f>
        <v>358.429845</v>
      </c>
      <c r="AC876" s="34"/>
      <c r="AD876" s="34"/>
      <c r="AE876" s="35"/>
      <c r="AF876" s="35"/>
      <c r="AH876" s="36"/>
      <c r="AI876" s="36"/>
      <c r="AJ876" s="36"/>
      <c r="AK876" s="0" t="n">
        <v>3</v>
      </c>
    </row>
    <row r="877" customFormat="false" ht="13.8" hidden="true" customHeight="false" outlineLevel="0" collapsed="false">
      <c r="A877" s="25"/>
      <c r="B877" s="23"/>
      <c r="C877" s="24"/>
      <c r="D877" s="4"/>
      <c r="E877" s="4" t="s">
        <v>173</v>
      </c>
      <c r="F877" s="4"/>
      <c r="G877" s="26" t="s">
        <v>149</v>
      </c>
      <c r="H877" s="26" t="s">
        <v>122</v>
      </c>
      <c r="I877" s="26" t="s">
        <v>91</v>
      </c>
      <c r="J877" s="27" t="s">
        <v>77</v>
      </c>
      <c r="K877" s="28" t="n">
        <v>15</v>
      </c>
      <c r="L877" s="29" t="n">
        <v>0.6875</v>
      </c>
      <c r="M877" s="29" t="n">
        <v>0.597222222222222</v>
      </c>
      <c r="N877" s="26" t="s">
        <v>77</v>
      </c>
      <c r="O877" s="26" t="s">
        <v>78</v>
      </c>
      <c r="P877" s="30" t="n">
        <v>50</v>
      </c>
      <c r="Q877" s="30" t="n">
        <f aca="false">P877*T877</f>
        <v>138.91</v>
      </c>
      <c r="R877" s="30" t="s">
        <v>79</v>
      </c>
      <c r="S877" s="30" t="s">
        <v>79</v>
      </c>
      <c r="T877" s="31" t="n">
        <v>2.7782</v>
      </c>
      <c r="U877" s="31"/>
      <c r="V877" s="31" t="str">
        <f aca="false">_xlfn.CONCAT(H877,"/",G877)</f>
        <v>ILS/WST</v>
      </c>
      <c r="W877" s="31" t="n">
        <f aca="false">ABS(10000*(U877-T877))</f>
        <v>27782</v>
      </c>
      <c r="X877" s="32" t="n">
        <f aca="false">IF(LEFT(V877,3)=G877,1,-1)</f>
        <v>-1</v>
      </c>
      <c r="Y877" s="31" t="n">
        <f aca="false">IF(O877="Yes",S877-W877,Q877)</f>
        <v>138.91</v>
      </c>
      <c r="Z877" s="32" t="n">
        <f aca="false">Q877*3</f>
        <v>416.73</v>
      </c>
      <c r="AA877" s="33" t="n">
        <f aca="false">IF(O877="Yes",(Z877-S877)*100,(Z877-Q877)*100)</f>
        <v>27782</v>
      </c>
      <c r="AB877" s="34" t="n">
        <f aca="false">IF(ABS(Y877)&lt;Z877,IF(O877="Yes",U877+(X877*S877)/10000,T877+(X877*Q877)/10000),"Error msg/No rate shown")</f>
        <v>2.764309</v>
      </c>
      <c r="AC877" s="34"/>
      <c r="AD877" s="34"/>
      <c r="AE877" s="35"/>
      <c r="AF877" s="35"/>
      <c r="AH877" s="36"/>
      <c r="AI877" s="36"/>
      <c r="AJ877" s="36"/>
      <c r="AK877" s="0" t="n">
        <v>3</v>
      </c>
    </row>
    <row r="878" customFormat="false" ht="13.8" hidden="true" customHeight="false" outlineLevel="0" collapsed="false">
      <c r="A878" s="25"/>
      <c r="B878" s="23"/>
      <c r="C878" s="24"/>
      <c r="D878" s="4"/>
      <c r="E878" s="4" t="s">
        <v>172</v>
      </c>
      <c r="F878" s="4" t="s">
        <v>82</v>
      </c>
      <c r="G878" s="26" t="s">
        <v>150</v>
      </c>
      <c r="H878" s="26" t="s">
        <v>122</v>
      </c>
      <c r="I878" s="26" t="s">
        <v>76</v>
      </c>
      <c r="J878" s="27" t="s">
        <v>77</v>
      </c>
      <c r="K878" s="28" t="n">
        <v>15</v>
      </c>
      <c r="L878" s="29" t="n">
        <v>0.6875</v>
      </c>
      <c r="M878" s="29" t="n">
        <v>0.597222222222222</v>
      </c>
      <c r="N878" s="26" t="s">
        <v>77</v>
      </c>
      <c r="O878" s="26" t="s">
        <v>78</v>
      </c>
      <c r="P878" s="30" t="n">
        <v>50</v>
      </c>
      <c r="Q878" s="30" t="n">
        <f aca="false">P878*T878</f>
        <v>51.2</v>
      </c>
      <c r="R878" s="30" t="s">
        <v>79</v>
      </c>
      <c r="S878" s="30" t="s">
        <v>79</v>
      </c>
      <c r="T878" s="31" t="n">
        <v>1.024</v>
      </c>
      <c r="U878" s="31"/>
      <c r="V878" s="31" t="str">
        <f aca="false">_xlfn.CONCAT(H878,"/",G878)</f>
        <v>ILS/SAR</v>
      </c>
      <c r="W878" s="31" t="n">
        <f aca="false">ABS(10000*(U878-T878))</f>
        <v>10240</v>
      </c>
      <c r="X878" s="32" t="n">
        <f aca="false">IF(LEFT(V878,3)=G878,1,-1)</f>
        <v>-1</v>
      </c>
      <c r="Y878" s="31" t="n">
        <f aca="false">IF(O878="Yes",S878-W878,Q878)</f>
        <v>51.2</v>
      </c>
      <c r="Z878" s="32" t="n">
        <f aca="false">Q878*3</f>
        <v>153.6</v>
      </c>
      <c r="AA878" s="33" t="n">
        <f aca="false">IF(O878="Yes",(Z878-S878)*100,(Z878-Q878)*100)</f>
        <v>10240</v>
      </c>
      <c r="AB878" s="34" t="n">
        <f aca="false">IF(ABS(Y878)&lt;Z878,IF(O878="Yes",U878+(X878*S878)/10000,T878+(X878*Q878)/10000),"Error msg/No rate shown")</f>
        <v>1.01888</v>
      </c>
      <c r="AC878" s="34"/>
      <c r="AD878" s="34"/>
      <c r="AE878" s="35"/>
      <c r="AF878" s="35"/>
      <c r="AH878" s="36"/>
      <c r="AI878" s="36"/>
      <c r="AJ878" s="36"/>
      <c r="AK878" s="0" t="n">
        <v>3</v>
      </c>
    </row>
    <row r="879" customFormat="false" ht="13.8" hidden="true" customHeight="false" outlineLevel="0" collapsed="false">
      <c r="A879" s="25"/>
      <c r="B879" s="23"/>
      <c r="C879" s="24"/>
      <c r="D879" s="4"/>
      <c r="E879" s="4" t="s">
        <v>173</v>
      </c>
      <c r="F879" s="4"/>
      <c r="G879" s="26" t="s">
        <v>151</v>
      </c>
      <c r="H879" s="26" t="s">
        <v>122</v>
      </c>
      <c r="I879" s="26" t="s">
        <v>76</v>
      </c>
      <c r="J879" s="27" t="s">
        <v>77</v>
      </c>
      <c r="K879" s="28" t="n">
        <v>15</v>
      </c>
      <c r="L879" s="29" t="n">
        <v>0.6875</v>
      </c>
      <c r="M879" s="29" t="n">
        <v>0.597222222222222</v>
      </c>
      <c r="N879" s="26" t="s">
        <v>77</v>
      </c>
      <c r="O879" s="26" t="s">
        <v>78</v>
      </c>
      <c r="P879" s="30" t="n">
        <v>50</v>
      </c>
      <c r="Q879" s="30" t="n">
        <f aca="false">P879*T879</f>
        <v>1435.295</v>
      </c>
      <c r="R879" s="30" t="s">
        <v>79</v>
      </c>
      <c r="S879" s="30" t="s">
        <v>79</v>
      </c>
      <c r="T879" s="31" t="n">
        <v>28.7059</v>
      </c>
      <c r="U879" s="31"/>
      <c r="V879" s="31" t="str">
        <f aca="false">_xlfn.CONCAT(H879,"/",G879)</f>
        <v>ILS/RSD</v>
      </c>
      <c r="W879" s="31" t="n">
        <f aca="false">ABS(10000*(U879-T879))</f>
        <v>287059</v>
      </c>
      <c r="X879" s="32" t="n">
        <f aca="false">IF(LEFT(V879,3)=G879,1,-1)</f>
        <v>-1</v>
      </c>
      <c r="Y879" s="31" t="n">
        <f aca="false">IF(O879="Yes",S879-W879,Q879)</f>
        <v>1435.295</v>
      </c>
      <c r="Z879" s="32" t="n">
        <f aca="false">Q879*3</f>
        <v>4305.885</v>
      </c>
      <c r="AA879" s="33" t="n">
        <f aca="false">IF(O879="Yes",(Z879-S879)*100,(Z879-Q879)*100)</f>
        <v>287059</v>
      </c>
      <c r="AB879" s="34" t="n">
        <f aca="false">IF(ABS(Y879)&lt;Z879,IF(O879="Yes",U879+(X879*S879)/10000,T879+(X879*Q879)/10000),"Error msg/No rate shown")</f>
        <v>28.5623705</v>
      </c>
      <c r="AC879" s="34"/>
      <c r="AD879" s="34"/>
      <c r="AE879" s="35"/>
      <c r="AF879" s="35"/>
      <c r="AH879" s="36"/>
      <c r="AI879" s="36"/>
      <c r="AJ879" s="36"/>
      <c r="AK879" s="0" t="n">
        <v>3</v>
      </c>
    </row>
    <row r="880" customFormat="false" ht="13.8" hidden="true" customHeight="false" outlineLevel="0" collapsed="false">
      <c r="A880" s="25"/>
      <c r="B880" s="23"/>
      <c r="C880" s="24"/>
      <c r="D880" s="4"/>
      <c r="E880" s="4" t="s">
        <v>172</v>
      </c>
      <c r="F880" s="4"/>
      <c r="G880" s="26" t="s">
        <v>152</v>
      </c>
      <c r="H880" s="26" t="s">
        <v>122</v>
      </c>
      <c r="I880" s="26" t="s">
        <v>76</v>
      </c>
      <c r="J880" s="27" t="s">
        <v>77</v>
      </c>
      <c r="K880" s="28" t="n">
        <v>15</v>
      </c>
      <c r="L880" s="29" t="n">
        <v>0.6875</v>
      </c>
      <c r="M880" s="29" t="n">
        <v>0.597222222222222</v>
      </c>
      <c r="N880" s="26" t="s">
        <v>77</v>
      </c>
      <c r="O880" s="26" t="s">
        <v>78</v>
      </c>
      <c r="P880" s="30" t="n">
        <v>50</v>
      </c>
      <c r="Q880" s="30" t="n">
        <f aca="false">P880*T880</f>
        <v>1353</v>
      </c>
      <c r="R880" s="30" t="s">
        <v>79</v>
      </c>
      <c r="S880" s="30" t="s">
        <v>79</v>
      </c>
      <c r="T880" s="31" t="n">
        <v>27.06</v>
      </c>
      <c r="U880" s="31"/>
      <c r="V880" s="31" t="str">
        <f aca="false">_xlfn.CONCAT(H880,"/",G880)</f>
        <v>ILS/SLE</v>
      </c>
      <c r="W880" s="31" t="n">
        <f aca="false">ABS(10000*(U880-T880))</f>
        <v>270600</v>
      </c>
      <c r="X880" s="32" t="n">
        <f aca="false">IF(LEFT(V880,3)=G880,1,-1)</f>
        <v>-1</v>
      </c>
      <c r="Y880" s="31" t="n">
        <f aca="false">IF(O880="Yes",S880-W880,Q880)</f>
        <v>1353</v>
      </c>
      <c r="Z880" s="32" t="n">
        <f aca="false">Q880*3</f>
        <v>4059</v>
      </c>
      <c r="AA880" s="33" t="n">
        <f aca="false">IF(O880="Yes",(Z880-S880)*100,(Z880-Q880)*100)</f>
        <v>270600</v>
      </c>
      <c r="AB880" s="34" t="n">
        <f aca="false">IF(ABS(Y880)&lt;Z880,IF(O880="Yes",U880+(X880*S880)/10000,T880+(X880*Q880)/10000),"Error msg/No rate shown")</f>
        <v>26.9247</v>
      </c>
      <c r="AC880" s="34"/>
      <c r="AD880" s="34"/>
      <c r="AE880" s="35"/>
      <c r="AF880" s="35"/>
      <c r="AH880" s="36"/>
      <c r="AI880" s="36"/>
      <c r="AJ880" s="36"/>
      <c r="AK880" s="0" t="n">
        <v>3</v>
      </c>
    </row>
    <row r="881" customFormat="false" ht="13.8" hidden="true" customHeight="false" outlineLevel="0" collapsed="false">
      <c r="A881" s="25"/>
      <c r="B881" s="23"/>
      <c r="C881" s="24"/>
      <c r="D881" s="4"/>
      <c r="E881" s="4" t="s">
        <v>172</v>
      </c>
      <c r="F881" s="4" t="s">
        <v>82</v>
      </c>
      <c r="G881" s="26" t="s">
        <v>153</v>
      </c>
      <c r="H881" s="26" t="s">
        <v>122</v>
      </c>
      <c r="I881" s="26" t="s">
        <v>91</v>
      </c>
      <c r="J881" s="27" t="s">
        <v>77</v>
      </c>
      <c r="K881" s="28" t="n">
        <v>15</v>
      </c>
      <c r="L881" s="29" t="n">
        <v>0.6875</v>
      </c>
      <c r="M881" s="29" t="n">
        <v>0.597222222222222</v>
      </c>
      <c r="N881" s="26" t="s">
        <v>77</v>
      </c>
      <c r="O881" s="26" t="s">
        <v>78</v>
      </c>
      <c r="P881" s="30" t="n">
        <v>50</v>
      </c>
      <c r="Q881" s="30" t="n">
        <f aca="false">P881*T881</f>
        <v>17.785</v>
      </c>
      <c r="R881" s="30" t="s">
        <v>79</v>
      </c>
      <c r="S881" s="30" t="s">
        <v>79</v>
      </c>
      <c r="T881" s="31" t="n">
        <v>0.3557</v>
      </c>
      <c r="U881" s="31"/>
      <c r="V881" s="31" t="str">
        <f aca="false">_xlfn.CONCAT(H881,"/",G881)</f>
        <v>ILS/SGD</v>
      </c>
      <c r="W881" s="31" t="n">
        <f aca="false">ABS(10000*(U881-T881))</f>
        <v>3557</v>
      </c>
      <c r="X881" s="32" t="n">
        <f aca="false">IF(LEFT(V881,3)=G881,1,-1)</f>
        <v>-1</v>
      </c>
      <c r="Y881" s="31" t="n">
        <f aca="false">IF(O881="Yes",S881-W881,Q881)</f>
        <v>17.785</v>
      </c>
      <c r="Z881" s="32" t="n">
        <f aca="false">Q881*3</f>
        <v>53.355</v>
      </c>
      <c r="AA881" s="33" t="n">
        <f aca="false">IF(O881="Yes",(Z881-S881)*100,(Z881-Q881)*100)</f>
        <v>3557</v>
      </c>
      <c r="AB881" s="34" t="n">
        <f aca="false">IF(ABS(Y881)&lt;Z881,IF(O881="Yes",U881+(X881*S881)/10000,T881+(X881*Q881)/10000),"Error msg/No rate shown")</f>
        <v>0.3539215</v>
      </c>
      <c r="AC881" s="34"/>
      <c r="AD881" s="34"/>
      <c r="AE881" s="35"/>
      <c r="AF881" s="35"/>
      <c r="AH881" s="36"/>
      <c r="AI881" s="36"/>
      <c r="AJ881" s="36"/>
      <c r="AK881" s="0" t="n">
        <v>3</v>
      </c>
    </row>
    <row r="882" customFormat="false" ht="13.8" hidden="true" customHeight="false" outlineLevel="0" collapsed="false">
      <c r="A882" s="25"/>
      <c r="B882" s="23"/>
      <c r="C882" s="24"/>
      <c r="D882" s="4"/>
      <c r="E882" s="4" t="s">
        <v>172</v>
      </c>
      <c r="F882" s="4"/>
      <c r="G882" s="26" t="s">
        <v>154</v>
      </c>
      <c r="H882" s="26" t="s">
        <v>122</v>
      </c>
      <c r="I882" s="26" t="s">
        <v>76</v>
      </c>
      <c r="J882" s="27" t="s">
        <v>77</v>
      </c>
      <c r="K882" s="28" t="n">
        <v>15</v>
      </c>
      <c r="L882" s="29" t="n">
        <v>0.6875</v>
      </c>
      <c r="M882" s="29" t="n">
        <v>0.597222222222222</v>
      </c>
      <c r="N882" s="26" t="s">
        <v>77</v>
      </c>
      <c r="O882" s="26" t="s">
        <v>78</v>
      </c>
      <c r="P882" s="30" t="n">
        <v>50</v>
      </c>
      <c r="Q882" s="30" t="n">
        <f aca="false">P882*T882</f>
        <v>210403</v>
      </c>
      <c r="R882" s="30" t="s">
        <v>79</v>
      </c>
      <c r="S882" s="30" t="s">
        <v>79</v>
      </c>
      <c r="T882" s="31" t="n">
        <v>4208.06</v>
      </c>
      <c r="U882" s="31"/>
      <c r="V882" s="31" t="str">
        <f aca="false">_xlfn.CONCAT(H882,"/",G882)</f>
        <v>ILS/SBD</v>
      </c>
      <c r="W882" s="31" t="n">
        <f aca="false">ABS(10000*(U882-T882))</f>
        <v>42080600</v>
      </c>
      <c r="X882" s="32" t="n">
        <f aca="false">IF(LEFT(V882,3)=G882,1,-1)</f>
        <v>-1</v>
      </c>
      <c r="Y882" s="31" t="n">
        <f aca="false">IF(O882="Yes",S882-W882,Q882)</f>
        <v>210403</v>
      </c>
      <c r="Z882" s="32" t="n">
        <f aca="false">Q882*3</f>
        <v>631209</v>
      </c>
      <c r="AA882" s="33" t="n">
        <f aca="false">IF(O882="Yes",(Z882-S882)*100,(Z882-Q882)*100)</f>
        <v>42080600</v>
      </c>
      <c r="AB882" s="34" t="n">
        <f aca="false">IF(ABS(Y882)&lt;Z882,IF(O882="Yes",U882+(X882*S882)/10000,T882+(X882*Q882)/10000),"Error msg/No rate shown")</f>
        <v>4187.0197</v>
      </c>
      <c r="AC882" s="34"/>
      <c r="AD882" s="34"/>
      <c r="AE882" s="35"/>
      <c r="AF882" s="35"/>
      <c r="AH882" s="36"/>
      <c r="AI882" s="36"/>
      <c r="AJ882" s="36"/>
      <c r="AK882" s="0" t="n">
        <v>3</v>
      </c>
    </row>
    <row r="883" customFormat="false" ht="13.8" hidden="true" customHeight="false" outlineLevel="0" collapsed="false">
      <c r="A883" s="25"/>
      <c r="B883" s="23"/>
      <c r="C883" s="24"/>
      <c r="D883" s="4"/>
      <c r="E883" s="4" t="s">
        <v>172</v>
      </c>
      <c r="F883" s="4" t="s">
        <v>82</v>
      </c>
      <c r="G883" s="26" t="s">
        <v>155</v>
      </c>
      <c r="H883" s="26" t="s">
        <v>122</v>
      </c>
      <c r="I883" s="26" t="s">
        <v>76</v>
      </c>
      <c r="J883" s="27" t="s">
        <v>77</v>
      </c>
      <c r="K883" s="28" t="n">
        <v>15</v>
      </c>
      <c r="L883" s="29" t="n">
        <v>0.6875</v>
      </c>
      <c r="M883" s="29" t="n">
        <v>0.597222222222222</v>
      </c>
      <c r="N883" s="26" t="s">
        <v>77</v>
      </c>
      <c r="O883" s="26" t="s">
        <v>78</v>
      </c>
      <c r="P883" s="30" t="n">
        <v>50</v>
      </c>
      <c r="Q883" s="30" t="n">
        <f aca="false">P883*T883</f>
        <v>243</v>
      </c>
      <c r="R883" s="30" t="s">
        <v>79</v>
      </c>
      <c r="S883" s="30" t="s">
        <v>79</v>
      </c>
      <c r="T883" s="31" t="n">
        <v>4.86</v>
      </c>
      <c r="U883" s="31"/>
      <c r="V883" s="31" t="str">
        <f aca="false">_xlfn.CONCAT(H883,"/",G883)</f>
        <v>ILS/ZAR</v>
      </c>
      <c r="W883" s="31" t="n">
        <f aca="false">ABS(10000*(U883-T883))</f>
        <v>48600</v>
      </c>
      <c r="X883" s="32" t="n">
        <f aca="false">IF(LEFT(V883,3)=G883,1,-1)</f>
        <v>-1</v>
      </c>
      <c r="Y883" s="31" t="n">
        <f aca="false">IF(O883="Yes",S883-W883,Q883)</f>
        <v>243</v>
      </c>
      <c r="Z883" s="32" t="n">
        <f aca="false">Q883*3</f>
        <v>729</v>
      </c>
      <c r="AA883" s="33" t="n">
        <f aca="false">IF(O883="Yes",(Z883-S883)*100,(Z883-Q883)*100)</f>
        <v>48600</v>
      </c>
      <c r="AB883" s="34" t="n">
        <f aca="false">IF(ABS(Y883)&lt;Z883,IF(O883="Yes",U883+(X883*S883)/10000,T883+(X883*Q883)/10000),"Error msg/No rate shown")</f>
        <v>4.8357</v>
      </c>
      <c r="AC883" s="34"/>
      <c r="AD883" s="34"/>
      <c r="AE883" s="35"/>
      <c r="AF883" s="35"/>
      <c r="AH883" s="36"/>
      <c r="AI883" s="36"/>
      <c r="AJ883" s="36"/>
      <c r="AK883" s="0" t="n">
        <v>3</v>
      </c>
    </row>
    <row r="884" customFormat="false" ht="13.8" hidden="true" customHeight="false" outlineLevel="0" collapsed="false">
      <c r="A884" s="25"/>
      <c r="B884" s="23"/>
      <c r="C884" s="24"/>
      <c r="D884" s="4"/>
      <c r="E884" s="4" t="s">
        <v>173</v>
      </c>
      <c r="F884" s="4"/>
      <c r="G884" s="26" t="s">
        <v>156</v>
      </c>
      <c r="H884" s="26" t="s">
        <v>122</v>
      </c>
      <c r="I884" s="26" t="s">
        <v>76</v>
      </c>
      <c r="J884" s="27" t="s">
        <v>77</v>
      </c>
      <c r="K884" s="28" t="n">
        <v>15</v>
      </c>
      <c r="L884" s="29" t="n">
        <v>0.6875</v>
      </c>
      <c r="M884" s="29" t="n">
        <v>0.597222222222222</v>
      </c>
      <c r="N884" s="26" t="s">
        <v>77</v>
      </c>
      <c r="O884" s="26" t="s">
        <v>78</v>
      </c>
      <c r="P884" s="30" t="n">
        <v>50</v>
      </c>
      <c r="Q884" s="30" t="n">
        <f aca="false">P884*T884</f>
        <v>4100.25</v>
      </c>
      <c r="R884" s="30" t="s">
        <v>79</v>
      </c>
      <c r="S884" s="30" t="s">
        <v>79</v>
      </c>
      <c r="T884" s="31" t="n">
        <v>82.005</v>
      </c>
      <c r="U884" s="31"/>
      <c r="V884" s="31" t="str">
        <f aca="false">_xlfn.CONCAT(H884,"/",G884)</f>
        <v>ILS/LKR</v>
      </c>
      <c r="W884" s="31" t="n">
        <f aca="false">ABS(10000*(U884-T884))</f>
        <v>820050</v>
      </c>
      <c r="X884" s="32" t="n">
        <f aca="false">IF(LEFT(V884,3)=G884,1,-1)</f>
        <v>-1</v>
      </c>
      <c r="Y884" s="31" t="n">
        <f aca="false">IF(O884="Yes",S884-W884,Q884)</f>
        <v>4100.25</v>
      </c>
      <c r="Z884" s="32" t="n">
        <f aca="false">Q884*3</f>
        <v>12300.75</v>
      </c>
      <c r="AA884" s="33" t="n">
        <f aca="false">IF(O884="Yes",(Z884-S884)*100,(Z884-Q884)*100)</f>
        <v>820050</v>
      </c>
      <c r="AB884" s="34" t="n">
        <f aca="false">IF(ABS(Y884)&lt;Z884,IF(O884="Yes",U884+(X884*S884)/10000,T884+(X884*Q884)/10000),"Error msg/No rate shown")</f>
        <v>81.594975</v>
      </c>
      <c r="AC884" s="34"/>
      <c r="AD884" s="34"/>
      <c r="AE884" s="35"/>
      <c r="AF884" s="35"/>
      <c r="AH884" s="36"/>
      <c r="AI884" s="36"/>
      <c r="AJ884" s="36"/>
      <c r="AK884" s="0" t="n">
        <v>3</v>
      </c>
    </row>
    <row r="885" customFormat="false" ht="13.8" hidden="true" customHeight="false" outlineLevel="0" collapsed="false">
      <c r="A885" s="25"/>
      <c r="B885" s="23"/>
      <c r="C885" s="24"/>
      <c r="D885" s="4"/>
      <c r="E885" s="4" t="s">
        <v>172</v>
      </c>
      <c r="F885" s="4" t="s">
        <v>82</v>
      </c>
      <c r="G885" s="26" t="s">
        <v>157</v>
      </c>
      <c r="H885" s="26" t="s">
        <v>122</v>
      </c>
      <c r="I885" s="26" t="s">
        <v>76</v>
      </c>
      <c r="J885" s="27" t="s">
        <v>77</v>
      </c>
      <c r="K885" s="28" t="n">
        <v>15</v>
      </c>
      <c r="L885" s="29" t="n">
        <v>0.6875</v>
      </c>
      <c r="M885" s="29" t="n">
        <v>0.597222222222222</v>
      </c>
      <c r="N885" s="26" t="s">
        <v>77</v>
      </c>
      <c r="O885" s="26" t="s">
        <v>78</v>
      </c>
      <c r="P885" s="30" t="n">
        <v>50</v>
      </c>
      <c r="Q885" s="30" t="n">
        <f aca="false">P885*T885</f>
        <v>138.91</v>
      </c>
      <c r="R885" s="30" t="s">
        <v>79</v>
      </c>
      <c r="S885" s="30" t="s">
        <v>79</v>
      </c>
      <c r="T885" s="31" t="n">
        <v>2.7782</v>
      </c>
      <c r="U885" s="31"/>
      <c r="V885" s="31" t="str">
        <f aca="false">_xlfn.CONCAT(H885,"/",G885)</f>
        <v>ILS/SEK</v>
      </c>
      <c r="W885" s="31" t="n">
        <f aca="false">ABS(10000*(U885-T885))</f>
        <v>27782</v>
      </c>
      <c r="X885" s="32" t="n">
        <f aca="false">IF(LEFT(V885,3)=G885,1,-1)</f>
        <v>-1</v>
      </c>
      <c r="Y885" s="31" t="n">
        <f aca="false">IF(O885="Yes",S885-W885,Q885)</f>
        <v>138.91</v>
      </c>
      <c r="Z885" s="32" t="n">
        <f aca="false">Q885*3</f>
        <v>416.73</v>
      </c>
      <c r="AA885" s="33" t="n">
        <f aca="false">IF(O885="Yes",(Z885-S885)*100,(Z885-Q885)*100)</f>
        <v>27782</v>
      </c>
      <c r="AB885" s="34" t="n">
        <f aca="false">IF(ABS(Y885)&lt;Z885,IF(O885="Yes",U885+(X885*S885)/10000,T885+(X885*Q885)/10000),"Error msg/No rate shown")</f>
        <v>2.764309</v>
      </c>
      <c r="AC885" s="34"/>
      <c r="AD885" s="34"/>
      <c r="AE885" s="35"/>
      <c r="AF885" s="35"/>
      <c r="AH885" s="36"/>
      <c r="AI885" s="36"/>
      <c r="AJ885" s="36"/>
      <c r="AK885" s="0" t="n">
        <v>3</v>
      </c>
    </row>
    <row r="886" customFormat="false" ht="13.8" hidden="true" customHeight="false" outlineLevel="0" collapsed="false">
      <c r="A886" s="25"/>
      <c r="B886" s="23"/>
      <c r="C886" s="24"/>
      <c r="D886" s="4"/>
      <c r="E886" s="4" t="s">
        <v>173</v>
      </c>
      <c r="F886" s="4"/>
      <c r="G886" s="26" t="s">
        <v>158</v>
      </c>
      <c r="H886" s="26" t="s">
        <v>122</v>
      </c>
      <c r="I886" s="26" t="s">
        <v>76</v>
      </c>
      <c r="J886" s="27" t="s">
        <v>77</v>
      </c>
      <c r="K886" s="28" t="n">
        <v>15</v>
      </c>
      <c r="L886" s="29" t="n">
        <v>0.6875</v>
      </c>
      <c r="M886" s="29" t="n">
        <v>0.597222222222222</v>
      </c>
      <c r="N886" s="26" t="s">
        <v>77</v>
      </c>
      <c r="O886" s="26" t="s">
        <v>78</v>
      </c>
      <c r="P886" s="30" t="n">
        <v>50</v>
      </c>
      <c r="Q886" s="30" t="n">
        <f aca="false">P886*T886</f>
        <v>37004.5</v>
      </c>
      <c r="R886" s="30" t="s">
        <v>79</v>
      </c>
      <c r="S886" s="30" t="s">
        <v>79</v>
      </c>
      <c r="T886" s="31" t="n">
        <v>740.09</v>
      </c>
      <c r="U886" s="31"/>
      <c r="V886" s="31" t="str">
        <f aca="false">_xlfn.CONCAT(H886,"/",G886)</f>
        <v>ILS/TZS</v>
      </c>
      <c r="W886" s="31" t="n">
        <f aca="false">ABS(10000*(U886-T886))</f>
        <v>7400900</v>
      </c>
      <c r="X886" s="32" t="n">
        <f aca="false">IF(LEFT(V886,3)=G886,1,-1)</f>
        <v>-1</v>
      </c>
      <c r="Y886" s="31" t="n">
        <f aca="false">IF(O886="Yes",S886-W886,Q886)</f>
        <v>37004.5</v>
      </c>
      <c r="Z886" s="32" t="n">
        <f aca="false">Q886*3</f>
        <v>111013.5</v>
      </c>
      <c r="AA886" s="33" t="n">
        <f aca="false">IF(O886="Yes",(Z886-S886)*100,(Z886-Q886)*100)</f>
        <v>7400900</v>
      </c>
      <c r="AB886" s="34" t="n">
        <f aca="false">IF(ABS(Y886)&lt;Z886,IF(O886="Yes",U886+(X886*S886)/10000,T886+(X886*Q886)/10000),"Error msg/No rate shown")</f>
        <v>736.38955</v>
      </c>
      <c r="AC886" s="34"/>
      <c r="AD886" s="34"/>
      <c r="AE886" s="35"/>
      <c r="AF886" s="35"/>
      <c r="AH886" s="36"/>
      <c r="AI886" s="36"/>
      <c r="AJ886" s="36"/>
      <c r="AK886" s="0" t="n">
        <v>3</v>
      </c>
    </row>
    <row r="887" customFormat="false" ht="13.8" hidden="true" customHeight="false" outlineLevel="0" collapsed="false">
      <c r="A887" s="25"/>
      <c r="B887" s="23"/>
      <c r="C887" s="24"/>
      <c r="D887" s="4"/>
      <c r="E887" s="4" t="s">
        <v>173</v>
      </c>
      <c r="F887" s="4"/>
      <c r="G887" s="26" t="s">
        <v>159</v>
      </c>
      <c r="H887" s="26" t="s">
        <v>122</v>
      </c>
      <c r="I887" s="26" t="s">
        <v>76</v>
      </c>
      <c r="J887" s="27" t="s">
        <v>77</v>
      </c>
      <c r="K887" s="28" t="n">
        <v>15</v>
      </c>
      <c r="L887" s="29" t="n">
        <v>0.6875</v>
      </c>
      <c r="M887" s="29" t="n">
        <v>0.597222222222222</v>
      </c>
      <c r="N887" s="26" t="s">
        <v>77</v>
      </c>
      <c r="O887" s="26" t="s">
        <v>78</v>
      </c>
      <c r="P887" s="30" t="n">
        <v>50</v>
      </c>
      <c r="Q887" s="30" t="n">
        <f aca="false">P887*T887</f>
        <v>464.195</v>
      </c>
      <c r="R887" s="30" t="s">
        <v>79</v>
      </c>
      <c r="S887" s="30" t="s">
        <v>79</v>
      </c>
      <c r="T887" s="31" t="n">
        <v>9.2839</v>
      </c>
      <c r="U887" s="31"/>
      <c r="V887" s="31" t="str">
        <f aca="false">_xlfn.CONCAT(H887,"/",G887)</f>
        <v>ILS/THB</v>
      </c>
      <c r="W887" s="31" t="n">
        <f aca="false">ABS(10000*(U887-T887))</f>
        <v>92839</v>
      </c>
      <c r="X887" s="32" t="n">
        <f aca="false">IF(LEFT(V887,3)=G887,1,-1)</f>
        <v>-1</v>
      </c>
      <c r="Y887" s="31" t="n">
        <f aca="false">IF(O887="Yes",S887-W887,Q887)</f>
        <v>464.195</v>
      </c>
      <c r="Z887" s="32" t="n">
        <f aca="false">Q887*3</f>
        <v>1392.585</v>
      </c>
      <c r="AA887" s="33" t="n">
        <f aca="false">IF(O887="Yes",(Z887-S887)*100,(Z887-Q887)*100)</f>
        <v>92839</v>
      </c>
      <c r="AB887" s="34" t="n">
        <f aca="false">IF(ABS(Y887)&lt;Z887,IF(O887="Yes",U887+(X887*S887)/10000,T887+(X887*Q887)/10000),"Error msg/No rate shown")</f>
        <v>9.2374805</v>
      </c>
      <c r="AC887" s="34"/>
      <c r="AD887" s="34"/>
      <c r="AE887" s="35"/>
      <c r="AF887" s="35"/>
      <c r="AH887" s="36"/>
      <c r="AI887" s="36"/>
      <c r="AJ887" s="36"/>
      <c r="AK887" s="0" t="n">
        <v>3</v>
      </c>
    </row>
    <row r="888" customFormat="false" ht="13.8" hidden="true" customHeight="false" outlineLevel="0" collapsed="false">
      <c r="A888" s="25"/>
      <c r="B888" s="23"/>
      <c r="C888" s="24"/>
      <c r="D888" s="4"/>
      <c r="E888" s="4" t="s">
        <v>173</v>
      </c>
      <c r="F888" s="4"/>
      <c r="G888" s="26" t="s">
        <v>160</v>
      </c>
      <c r="H888" s="26" t="s">
        <v>122</v>
      </c>
      <c r="I888" s="26" t="s">
        <v>76</v>
      </c>
      <c r="J888" s="27" t="s">
        <v>77</v>
      </c>
      <c r="K888" s="28" t="n">
        <v>15</v>
      </c>
      <c r="L888" s="29" t="n">
        <v>0.6875</v>
      </c>
      <c r="M888" s="29" t="n">
        <v>0.597222222222222</v>
      </c>
      <c r="N888" s="26" t="s">
        <v>77</v>
      </c>
      <c r="O888" s="26" t="s">
        <v>78</v>
      </c>
      <c r="P888" s="30" t="n">
        <v>50</v>
      </c>
      <c r="Q888" s="30" t="n">
        <f aca="false">P888*T888</f>
        <v>300472</v>
      </c>
      <c r="R888" s="30" t="s">
        <v>79</v>
      </c>
      <c r="S888" s="30" t="s">
        <v>79</v>
      </c>
      <c r="T888" s="31" t="n">
        <v>6009.44</v>
      </c>
      <c r="U888" s="31"/>
      <c r="V888" s="31" t="str">
        <f aca="false">_xlfn.CONCAT(H888,"/",G888)</f>
        <v>ILS/TOP</v>
      </c>
      <c r="W888" s="31" t="n">
        <f aca="false">ABS(10000*(U888-T888))</f>
        <v>60094400</v>
      </c>
      <c r="X888" s="32" t="n">
        <f aca="false">IF(LEFT(V888,3)=G888,1,-1)</f>
        <v>-1</v>
      </c>
      <c r="Y888" s="31" t="n">
        <f aca="false">IF(O888="Yes",S888-W888,Q888)</f>
        <v>300472</v>
      </c>
      <c r="Z888" s="32" t="n">
        <f aca="false">Q888*3</f>
        <v>901416</v>
      </c>
      <c r="AA888" s="33" t="n">
        <f aca="false">IF(O888="Yes",(Z888-S888)*100,(Z888-Q888)*100)</f>
        <v>60094400</v>
      </c>
      <c r="AB888" s="34" t="n">
        <f aca="false">IF(ABS(Y888)&lt;Z888,IF(O888="Yes",U888+(X888*S888)/10000,T888+(X888*Q888)/10000),"Error msg/No rate shown")</f>
        <v>5979.3928</v>
      </c>
      <c r="AC888" s="34"/>
      <c r="AD888" s="34"/>
      <c r="AE888" s="35"/>
      <c r="AF888" s="35"/>
      <c r="AH888" s="36"/>
      <c r="AI888" s="36"/>
      <c r="AJ888" s="36"/>
      <c r="AK888" s="0" t="n">
        <v>3</v>
      </c>
    </row>
    <row r="889" customFormat="false" ht="13.8" hidden="true" customHeight="false" outlineLevel="0" collapsed="false">
      <c r="A889" s="25"/>
      <c r="B889" s="23"/>
      <c r="C889" s="24"/>
      <c r="D889" s="4"/>
      <c r="E889" s="4" t="s">
        <v>173</v>
      </c>
      <c r="F889" s="4"/>
      <c r="G889" s="26" t="s">
        <v>161</v>
      </c>
      <c r="H889" s="26" t="s">
        <v>122</v>
      </c>
      <c r="I889" s="26" t="s">
        <v>76</v>
      </c>
      <c r="J889" s="27" t="s">
        <v>77</v>
      </c>
      <c r="K889" s="28" t="n">
        <v>15</v>
      </c>
      <c r="L889" s="29" t="n">
        <v>0.6875</v>
      </c>
      <c r="M889" s="29" t="n">
        <v>0.597222222222222</v>
      </c>
      <c r="N889" s="26" t="s">
        <v>77</v>
      </c>
      <c r="O889" s="26" t="s">
        <v>78</v>
      </c>
      <c r="P889" s="30" t="n">
        <v>50</v>
      </c>
      <c r="Q889" s="30" t="n">
        <f aca="false">P889*T889</f>
        <v>92.005</v>
      </c>
      <c r="R889" s="30" t="s">
        <v>79</v>
      </c>
      <c r="S889" s="30" t="s">
        <v>79</v>
      </c>
      <c r="T889" s="31" t="n">
        <v>1.8401</v>
      </c>
      <c r="U889" s="31"/>
      <c r="V889" s="31" t="str">
        <f aca="false">_xlfn.CONCAT(H889,"/",G889)</f>
        <v>ILS/TTD</v>
      </c>
      <c r="W889" s="31" t="n">
        <f aca="false">ABS(10000*(U889-T889))</f>
        <v>18401</v>
      </c>
      <c r="X889" s="32" t="n">
        <f aca="false">IF(LEFT(V889,3)=G889,1,-1)</f>
        <v>-1</v>
      </c>
      <c r="Y889" s="31" t="n">
        <f aca="false">IF(O889="Yes",S889-W889,Q889)</f>
        <v>92.005</v>
      </c>
      <c r="Z889" s="32" t="n">
        <f aca="false">Q889*3</f>
        <v>276.015</v>
      </c>
      <c r="AA889" s="33" t="n">
        <f aca="false">IF(O889="Yes",(Z889-S889)*100,(Z889-Q889)*100)</f>
        <v>18401</v>
      </c>
      <c r="AB889" s="34" t="n">
        <f aca="false">IF(ABS(Y889)&lt;Z889,IF(O889="Yes",U889+(X889*S889)/10000,T889+(X889*Q889)/10000),"Error msg/No rate shown")</f>
        <v>1.8308995</v>
      </c>
      <c r="AC889" s="34"/>
      <c r="AD889" s="34"/>
      <c r="AE889" s="35"/>
      <c r="AF889" s="35"/>
      <c r="AH889" s="36"/>
      <c r="AI889" s="36"/>
      <c r="AJ889" s="36"/>
      <c r="AK889" s="0" t="n">
        <v>3</v>
      </c>
    </row>
    <row r="890" customFormat="false" ht="13.8" hidden="true" customHeight="false" outlineLevel="0" collapsed="false">
      <c r="A890" s="25"/>
      <c r="B890" s="23"/>
      <c r="C890" s="24"/>
      <c r="D890" s="4"/>
      <c r="E890" s="4" t="s">
        <v>173</v>
      </c>
      <c r="F890" s="4"/>
      <c r="G890" s="26" t="s">
        <v>162</v>
      </c>
      <c r="H890" s="26" t="s">
        <v>122</v>
      </c>
      <c r="I890" s="26" t="s">
        <v>76</v>
      </c>
      <c r="J890" s="27" t="s">
        <v>77</v>
      </c>
      <c r="K890" s="28" t="n">
        <v>15</v>
      </c>
      <c r="L890" s="29" t="n">
        <v>0.6875</v>
      </c>
      <c r="M890" s="29" t="n">
        <v>0.597222222222222</v>
      </c>
      <c r="N890" s="26" t="s">
        <v>77</v>
      </c>
      <c r="O890" s="26" t="s">
        <v>78</v>
      </c>
      <c r="P890" s="30" t="n">
        <v>50</v>
      </c>
      <c r="Q890" s="30" t="n">
        <f aca="false">P890*T890</f>
        <v>41.56</v>
      </c>
      <c r="R890" s="30" t="s">
        <v>79</v>
      </c>
      <c r="S890" s="30" t="s">
        <v>79</v>
      </c>
      <c r="T890" s="31" t="n">
        <v>0.8312</v>
      </c>
      <c r="U890" s="31"/>
      <c r="V890" s="31" t="str">
        <f aca="false">_xlfn.CONCAT(H890,"/",G890)</f>
        <v>ILS/TND</v>
      </c>
      <c r="W890" s="31" t="n">
        <f aca="false">ABS(10000*(U890-T890))</f>
        <v>8312</v>
      </c>
      <c r="X890" s="32" t="n">
        <f aca="false">IF(LEFT(V890,3)=G890,1,-1)</f>
        <v>-1</v>
      </c>
      <c r="Y890" s="31" t="n">
        <f aca="false">IF(O890="Yes",S890-W890,Q890)</f>
        <v>41.56</v>
      </c>
      <c r="Z890" s="32" t="n">
        <f aca="false">Q890*3</f>
        <v>124.68</v>
      </c>
      <c r="AA890" s="33" t="n">
        <f aca="false">IF(O890="Yes",(Z890-S890)*100,(Z890-Q890)*100)</f>
        <v>8312</v>
      </c>
      <c r="AB890" s="34" t="n">
        <f aca="false">IF(ABS(Y890)&lt;Z890,IF(O890="Yes",U890+(X890*S890)/10000,T890+(X890*Q890)/10000),"Error msg/No rate shown")</f>
        <v>0.827044</v>
      </c>
      <c r="AC890" s="34"/>
      <c r="AD890" s="34"/>
      <c r="AE890" s="35"/>
      <c r="AF890" s="35"/>
      <c r="AH890" s="36"/>
      <c r="AI890" s="36"/>
      <c r="AJ890" s="36"/>
      <c r="AK890" s="0" t="n">
        <v>3</v>
      </c>
    </row>
    <row r="891" customFormat="false" ht="13.8" hidden="true" customHeight="false" outlineLevel="0" collapsed="false">
      <c r="A891" s="25"/>
      <c r="B891" s="23"/>
      <c r="C891" s="24"/>
      <c r="D891" s="4"/>
      <c r="E891" s="4" t="s">
        <v>172</v>
      </c>
      <c r="F891" s="4" t="s">
        <v>82</v>
      </c>
      <c r="G891" s="26" t="s">
        <v>163</v>
      </c>
      <c r="H891" s="26" t="s">
        <v>122</v>
      </c>
      <c r="I891" s="26" t="s">
        <v>76</v>
      </c>
      <c r="J891" s="27" t="s">
        <v>77</v>
      </c>
      <c r="K891" s="28" t="n">
        <v>15</v>
      </c>
      <c r="L891" s="29" t="n">
        <v>0.6875</v>
      </c>
      <c r="M891" s="29" t="n">
        <v>0.597222222222222</v>
      </c>
      <c r="N891" s="26" t="s">
        <v>77</v>
      </c>
      <c r="O891" s="26" t="s">
        <v>78</v>
      </c>
      <c r="P891" s="30" t="n">
        <v>50</v>
      </c>
      <c r="Q891" s="30" t="n">
        <f aca="false">P891*T891</f>
        <v>464.44</v>
      </c>
      <c r="R891" s="30" t="s">
        <v>79</v>
      </c>
      <c r="S891" s="30" t="s">
        <v>79</v>
      </c>
      <c r="T891" s="31" t="n">
        <v>9.2888</v>
      </c>
      <c r="U891" s="31"/>
      <c r="V891" s="31" t="str">
        <f aca="false">_xlfn.CONCAT(H891,"/",G891)</f>
        <v>ILS/TRY</v>
      </c>
      <c r="W891" s="31" t="n">
        <f aca="false">ABS(10000*(U891-T891))</f>
        <v>92888</v>
      </c>
      <c r="X891" s="32" t="n">
        <f aca="false">IF(LEFT(V891,3)=G891,1,-1)</f>
        <v>-1</v>
      </c>
      <c r="Y891" s="31" t="n">
        <f aca="false">IF(O891="Yes",S891-W891,Q891)</f>
        <v>464.44</v>
      </c>
      <c r="Z891" s="32" t="n">
        <f aca="false">Q891*3</f>
        <v>1393.32</v>
      </c>
      <c r="AA891" s="33" t="n">
        <f aca="false">IF(O891="Yes",(Z891-S891)*100,(Z891-Q891)*100)</f>
        <v>92888</v>
      </c>
      <c r="AB891" s="34" t="n">
        <f aca="false">IF(ABS(Y891)&lt;Z891,IF(O891="Yes",U891+(X891*S891)/10000,T891+(X891*Q891)/10000),"Error msg/No rate shown")</f>
        <v>9.242356</v>
      </c>
      <c r="AC891" s="34"/>
      <c r="AD891" s="34"/>
      <c r="AE891" s="35"/>
      <c r="AF891" s="35"/>
      <c r="AH891" s="36"/>
      <c r="AI891" s="36"/>
      <c r="AJ891" s="36"/>
      <c r="AK891" s="0" t="n">
        <v>3</v>
      </c>
    </row>
    <row r="892" customFormat="false" ht="13.8" hidden="true" customHeight="false" outlineLevel="0" collapsed="false">
      <c r="A892" s="25"/>
      <c r="B892" s="23"/>
      <c r="C892" s="24"/>
      <c r="D892" s="4"/>
      <c r="E892" s="4" t="s">
        <v>173</v>
      </c>
      <c r="F892" s="4"/>
      <c r="G892" s="26" t="s">
        <v>164</v>
      </c>
      <c r="H892" s="26" t="s">
        <v>122</v>
      </c>
      <c r="I892" s="26" t="s">
        <v>76</v>
      </c>
      <c r="J892" s="27" t="s">
        <v>77</v>
      </c>
      <c r="K892" s="28" t="n">
        <v>15</v>
      </c>
      <c r="L892" s="29" t="n">
        <v>0.6875</v>
      </c>
      <c r="M892" s="29" t="n">
        <v>0.597222222222222</v>
      </c>
      <c r="N892" s="26" t="s">
        <v>77</v>
      </c>
      <c r="O892" s="26" t="s">
        <v>78</v>
      </c>
      <c r="P892" s="30" t="n">
        <v>50</v>
      </c>
      <c r="Q892" s="30" t="n">
        <f aca="false">P892*T892</f>
        <v>50690.5</v>
      </c>
      <c r="R892" s="30" t="s">
        <v>79</v>
      </c>
      <c r="S892" s="30" t="s">
        <v>79</v>
      </c>
      <c r="T892" s="31" t="n">
        <v>1013.81</v>
      </c>
      <c r="U892" s="31"/>
      <c r="V892" s="31" t="str">
        <f aca="false">_xlfn.CONCAT(H892,"/",G892)</f>
        <v>ILS/UGX</v>
      </c>
      <c r="W892" s="31" t="n">
        <f aca="false">ABS(10000*(U892-T892))</f>
        <v>10138100</v>
      </c>
      <c r="X892" s="32" t="n">
        <f aca="false">IF(LEFT(V892,3)=G892,1,-1)</f>
        <v>-1</v>
      </c>
      <c r="Y892" s="31" t="n">
        <f aca="false">IF(O892="Yes",S892-W892,Q892)</f>
        <v>50690.5</v>
      </c>
      <c r="Z892" s="32" t="n">
        <f aca="false">Q892*3</f>
        <v>152071.5</v>
      </c>
      <c r="AA892" s="33" t="n">
        <f aca="false">IF(O892="Yes",(Z892-S892)*100,(Z892-Q892)*100)</f>
        <v>10138100</v>
      </c>
      <c r="AB892" s="34" t="n">
        <f aca="false">IF(ABS(Y892)&lt;Z892,IF(O892="Yes",U892+(X892*S892)/10000,T892+(X892*Q892)/10000),"Error msg/No rate shown")</f>
        <v>1008.74095</v>
      </c>
      <c r="AC892" s="34"/>
      <c r="AD892" s="34"/>
      <c r="AE892" s="35"/>
      <c r="AF892" s="35"/>
      <c r="AH892" s="36"/>
      <c r="AI892" s="36"/>
      <c r="AJ892" s="36"/>
      <c r="AK892" s="0" t="n">
        <v>3</v>
      </c>
    </row>
    <row r="893" customFormat="false" ht="13.8" hidden="true" customHeight="false" outlineLevel="0" collapsed="false">
      <c r="A893" s="25"/>
      <c r="B893" s="23"/>
      <c r="C893" s="24"/>
      <c r="D893" s="4"/>
      <c r="E893" s="4" t="s">
        <v>172</v>
      </c>
      <c r="F893" s="4" t="s">
        <v>82</v>
      </c>
      <c r="G893" s="26" t="s">
        <v>165</v>
      </c>
      <c r="H893" s="26" t="s">
        <v>122</v>
      </c>
      <c r="I893" s="26" t="s">
        <v>91</v>
      </c>
      <c r="J893" s="27" t="s">
        <v>77</v>
      </c>
      <c r="K893" s="28" t="n">
        <v>15</v>
      </c>
      <c r="L893" s="29" t="n">
        <v>0.6875</v>
      </c>
      <c r="M893" s="29" t="n">
        <v>0.597222222222222</v>
      </c>
      <c r="N893" s="26" t="s">
        <v>77</v>
      </c>
      <c r="O893" s="26" t="s">
        <v>78</v>
      </c>
      <c r="P893" s="30" t="n">
        <v>50</v>
      </c>
      <c r="Q893" s="30" t="n">
        <f aca="false">P893*T893</f>
        <v>50.11</v>
      </c>
      <c r="R893" s="30" t="s">
        <v>79</v>
      </c>
      <c r="S893" s="30" t="s">
        <v>79</v>
      </c>
      <c r="T893" s="31" t="n">
        <v>1.0022</v>
      </c>
      <c r="U893" s="31"/>
      <c r="V893" s="31" t="str">
        <f aca="false">_xlfn.CONCAT(H893,"/",G893)</f>
        <v>ILS/AED</v>
      </c>
      <c r="W893" s="31" t="n">
        <f aca="false">ABS(10000*(U893-T893))</f>
        <v>10022</v>
      </c>
      <c r="X893" s="32" t="n">
        <f aca="false">IF(LEFT(V893,3)=G893,1,-1)</f>
        <v>-1</v>
      </c>
      <c r="Y893" s="31" t="n">
        <f aca="false">IF(O893="Yes",S893-W893,Q893)</f>
        <v>50.11</v>
      </c>
      <c r="Z893" s="32" t="n">
        <f aca="false">Q893*3</f>
        <v>150.33</v>
      </c>
      <c r="AA893" s="33" t="n">
        <f aca="false">IF(O893="Yes",(Z893-S893)*100,(Z893-Q893)*100)</f>
        <v>10022</v>
      </c>
      <c r="AB893" s="34" t="n">
        <f aca="false">IF(ABS(Y893)&lt;Z893,IF(O893="Yes",U893+(X893*S893)/10000,T893+(X893*Q893)/10000),"Error msg/No rate shown")</f>
        <v>0.997189</v>
      </c>
      <c r="AC893" s="34"/>
      <c r="AD893" s="34"/>
      <c r="AE893" s="35"/>
      <c r="AF893" s="35"/>
      <c r="AH893" s="36"/>
      <c r="AI893" s="36"/>
      <c r="AJ893" s="36"/>
      <c r="AK893" s="0" t="n">
        <v>3</v>
      </c>
    </row>
    <row r="894" customFormat="false" ht="13.8" hidden="true" customHeight="false" outlineLevel="0" collapsed="false">
      <c r="A894" s="25"/>
      <c r="B894" s="23"/>
      <c r="C894" s="24"/>
      <c r="D894" s="4"/>
      <c r="E894" s="4" t="s">
        <v>173</v>
      </c>
      <c r="F894" s="4"/>
      <c r="G894" s="26" t="s">
        <v>166</v>
      </c>
      <c r="H894" s="26" t="s">
        <v>122</v>
      </c>
      <c r="I894" s="26" t="s">
        <v>91</v>
      </c>
      <c r="J894" s="27" t="s">
        <v>77</v>
      </c>
      <c r="K894" s="28" t="n">
        <v>15</v>
      </c>
      <c r="L894" s="29" t="n">
        <v>0.6875</v>
      </c>
      <c r="M894" s="29" t="n">
        <v>0.597222222222222</v>
      </c>
      <c r="N894" s="26" t="s">
        <v>77</v>
      </c>
      <c r="O894" s="26" t="s">
        <v>78</v>
      </c>
      <c r="P894" s="30" t="n">
        <v>50</v>
      </c>
      <c r="Q894" s="30" t="n">
        <f aca="false">P894*T894</f>
        <v>549.6</v>
      </c>
      <c r="R894" s="30" t="s">
        <v>79</v>
      </c>
      <c r="S894" s="30" t="s">
        <v>79</v>
      </c>
      <c r="T894" s="31" t="n">
        <v>10.992</v>
      </c>
      <c r="U894" s="31"/>
      <c r="V894" s="31" t="str">
        <f aca="false">_xlfn.CONCAT(H894,"/",G894)</f>
        <v>ILS/UYU</v>
      </c>
      <c r="W894" s="31" t="n">
        <f aca="false">ABS(10000*(U894-T894))</f>
        <v>109920</v>
      </c>
      <c r="X894" s="32" t="n">
        <f aca="false">IF(LEFT(V894,3)=G894,1,-1)</f>
        <v>-1</v>
      </c>
      <c r="Y894" s="31" t="n">
        <f aca="false">IF(O894="Yes",S894-W894,Q894)</f>
        <v>549.6</v>
      </c>
      <c r="Z894" s="32" t="n">
        <f aca="false">Q894*3</f>
        <v>1648.8</v>
      </c>
      <c r="AA894" s="33" t="n">
        <f aca="false">IF(O894="Yes",(Z894-S894)*100,(Z894-Q894)*100)</f>
        <v>109920</v>
      </c>
      <c r="AB894" s="34" t="n">
        <f aca="false">IF(ABS(Y894)&lt;Z894,IF(O894="Yes",U894+(X894*S894)/10000,T894+(X894*Q894)/10000),"Error msg/No rate shown")</f>
        <v>10.93704</v>
      </c>
      <c r="AC894" s="34"/>
      <c r="AD894" s="34"/>
      <c r="AE894" s="35"/>
      <c r="AF894" s="35"/>
      <c r="AH894" s="36"/>
      <c r="AI894" s="36"/>
      <c r="AJ894" s="36"/>
      <c r="AK894" s="0" t="n">
        <v>3</v>
      </c>
    </row>
    <row r="895" customFormat="false" ht="13.8" hidden="true" customHeight="false" outlineLevel="0" collapsed="false">
      <c r="A895" s="25"/>
      <c r="B895" s="23"/>
      <c r="C895" s="24"/>
      <c r="D895" s="4"/>
      <c r="E895" s="4" t="s">
        <v>173</v>
      </c>
      <c r="F895" s="4"/>
      <c r="G895" s="26" t="s">
        <v>167</v>
      </c>
      <c r="H895" s="26" t="s">
        <v>122</v>
      </c>
      <c r="I895" s="26" t="s">
        <v>91</v>
      </c>
      <c r="J895" s="27" t="s">
        <v>77</v>
      </c>
      <c r="K895" s="28" t="n">
        <v>15</v>
      </c>
      <c r="L895" s="29" t="n">
        <v>0.6875</v>
      </c>
      <c r="M895" s="29" t="n">
        <v>0.597222222222222</v>
      </c>
      <c r="N895" s="26" t="s">
        <v>77</v>
      </c>
      <c r="O895" s="26" t="s">
        <v>78</v>
      </c>
      <c r="P895" s="30" t="n">
        <v>50</v>
      </c>
      <c r="Q895" s="30" t="n">
        <f aca="false">P895*T895</f>
        <v>339141.5</v>
      </c>
      <c r="R895" s="30" t="s">
        <v>79</v>
      </c>
      <c r="S895" s="30" t="s">
        <v>79</v>
      </c>
      <c r="T895" s="31" t="n">
        <v>6782.83</v>
      </c>
      <c r="U895" s="31"/>
      <c r="V895" s="31" t="str">
        <f aca="false">_xlfn.CONCAT(H895,"/",G895)</f>
        <v>ILS/VND</v>
      </c>
      <c r="W895" s="31" t="n">
        <f aca="false">ABS(10000*(U895-T895))</f>
        <v>67828300</v>
      </c>
      <c r="X895" s="32" t="n">
        <f aca="false">IF(LEFT(V895,3)=G895,1,-1)</f>
        <v>-1</v>
      </c>
      <c r="Y895" s="31" t="n">
        <f aca="false">IF(O895="Yes",S895-W895,Q895)</f>
        <v>339141.5</v>
      </c>
      <c r="Z895" s="32" t="n">
        <f aca="false">Q895*3</f>
        <v>1017424.5</v>
      </c>
      <c r="AA895" s="33" t="n">
        <f aca="false">IF(O895="Yes",(Z895-S895)*100,(Z895-Q895)*100)</f>
        <v>67828300</v>
      </c>
      <c r="AB895" s="34" t="n">
        <f aca="false">IF(ABS(Y895)&lt;Z895,IF(O895="Yes",U895+(X895*S895)/10000,T895+(X895*Q895)/10000),"Error msg/No rate shown")</f>
        <v>6748.91585</v>
      </c>
      <c r="AC895" s="34"/>
      <c r="AD895" s="34"/>
      <c r="AE895" s="35"/>
      <c r="AF895" s="35"/>
      <c r="AH895" s="36"/>
      <c r="AI895" s="36"/>
      <c r="AJ895" s="36"/>
      <c r="AK895" s="0" t="n">
        <v>3</v>
      </c>
    </row>
    <row r="896" customFormat="false" ht="13.8" hidden="true" customHeight="false" outlineLevel="0" collapsed="false">
      <c r="A896" s="25"/>
      <c r="B896" s="23"/>
      <c r="C896" s="24"/>
      <c r="D896" s="4"/>
      <c r="E896" s="4" t="s">
        <v>173</v>
      </c>
      <c r="F896" s="4"/>
      <c r="G896" s="26" t="s">
        <v>168</v>
      </c>
      <c r="H896" s="26" t="s">
        <v>122</v>
      </c>
      <c r="I896" s="26" t="s">
        <v>91</v>
      </c>
      <c r="J896" s="27" t="s">
        <v>77</v>
      </c>
      <c r="K896" s="28" t="n">
        <v>15</v>
      </c>
      <c r="L896" s="29" t="n">
        <v>0.6875</v>
      </c>
      <c r="M896" s="29" t="n">
        <v>0.597222222222222</v>
      </c>
      <c r="N896" s="26" t="s">
        <v>77</v>
      </c>
      <c r="O896" s="26" t="s">
        <v>78</v>
      </c>
      <c r="P896" s="30" t="n">
        <v>50</v>
      </c>
      <c r="Q896" s="30" t="n">
        <f aca="false">P896*T896</f>
        <v>354.14</v>
      </c>
      <c r="R896" s="30" t="s">
        <v>79</v>
      </c>
      <c r="S896" s="30" t="s">
        <v>79</v>
      </c>
      <c r="T896" s="31" t="n">
        <v>7.0828</v>
      </c>
      <c r="U896" s="31"/>
      <c r="V896" s="31" t="str">
        <f aca="false">_xlfn.CONCAT(H896,"/",G896)</f>
        <v>ILS/ZMW</v>
      </c>
      <c r="W896" s="31" t="n">
        <f aca="false">ABS(10000*(U896-T896))</f>
        <v>70828</v>
      </c>
      <c r="X896" s="32" t="n">
        <f aca="false">IF(LEFT(V896,3)=G896,1,-1)</f>
        <v>-1</v>
      </c>
      <c r="Y896" s="31" t="n">
        <f aca="false">IF(O896="Yes",S896-W896,Q896)</f>
        <v>354.14</v>
      </c>
      <c r="Z896" s="32" t="n">
        <f aca="false">Q896*3</f>
        <v>1062.42</v>
      </c>
      <c r="AA896" s="33" t="n">
        <f aca="false">IF(O896="Yes",(Z896-S896)*100,(Z896-Q896)*100)</f>
        <v>70828</v>
      </c>
      <c r="AB896" s="34" t="n">
        <f aca="false">IF(ABS(Y896)&lt;Z896,IF(O896="Yes",U896+(X896*S896)/10000,T896+(X896*Q896)/10000),"Error msg/No rate shown")</f>
        <v>7.047386</v>
      </c>
      <c r="AC896" s="34"/>
      <c r="AD896" s="34"/>
      <c r="AE896" s="35"/>
      <c r="AF896" s="35"/>
      <c r="AH896" s="36"/>
      <c r="AI896" s="36"/>
      <c r="AJ896" s="36"/>
      <c r="AK896" s="0" t="n">
        <v>3</v>
      </c>
    </row>
    <row r="897" customFormat="false" ht="13.8" hidden="true" customHeight="false" outlineLevel="0" collapsed="false">
      <c r="A897" s="25"/>
      <c r="B897" s="23"/>
      <c r="C897" s="24"/>
      <c r="D897" s="4"/>
      <c r="E897" s="4" t="s">
        <v>172</v>
      </c>
      <c r="F897" s="4"/>
      <c r="G897" s="26" t="s">
        <v>169</v>
      </c>
      <c r="H897" s="26" t="s">
        <v>122</v>
      </c>
      <c r="I897" s="26" t="s">
        <v>91</v>
      </c>
      <c r="J897" s="27" t="s">
        <v>77</v>
      </c>
      <c r="K897" s="28" t="n">
        <v>15</v>
      </c>
      <c r="L897" s="29" t="n">
        <v>0.6875</v>
      </c>
      <c r="M897" s="29" t="n">
        <v>0.597222222222222</v>
      </c>
      <c r="N897" s="26" t="s">
        <v>77</v>
      </c>
      <c r="O897" s="26" t="s">
        <v>78</v>
      </c>
      <c r="P897" s="30" t="n">
        <v>50</v>
      </c>
      <c r="Q897" s="30" t="n">
        <f aca="false">P897*T897</f>
        <v>307.35</v>
      </c>
      <c r="R897" s="30" t="s">
        <v>79</v>
      </c>
      <c r="S897" s="30" t="s">
        <v>79</v>
      </c>
      <c r="T897" s="31" t="n">
        <v>6.147</v>
      </c>
      <c r="U897" s="31"/>
      <c r="V897" s="31" t="str">
        <f aca="false">_xlfn.CONCAT(H897,"/",G897)</f>
        <v>ILS/ZWD</v>
      </c>
      <c r="W897" s="31" t="n">
        <f aca="false">ABS(10000*(U897-T897))</f>
        <v>61470</v>
      </c>
      <c r="X897" s="32" t="n">
        <f aca="false">IF(LEFT(V897,3)=G897,1,-1)</f>
        <v>-1</v>
      </c>
      <c r="Y897" s="31" t="n">
        <f aca="false">IF(O897="Yes",S897-W897,Q897)</f>
        <v>307.35</v>
      </c>
      <c r="Z897" s="32" t="n">
        <f aca="false">Q897*3</f>
        <v>922.05</v>
      </c>
      <c r="AA897" s="33" t="n">
        <f aca="false">IF(O897="Yes",(Z897-S897)*100,(Z897-Q897)*100)</f>
        <v>61470</v>
      </c>
      <c r="AB897" s="34" t="n">
        <f aca="false">IF(ABS(Y897)&lt;Z897,IF(O897="Yes",U897+(X897*S897)/10000,T897+(X897*Q897)/10000),"Error msg/No rate shown")</f>
        <v>6.116265</v>
      </c>
      <c r="AC897" s="34"/>
      <c r="AD897" s="34"/>
      <c r="AE897" s="35"/>
      <c r="AF897" s="35"/>
      <c r="AH897" s="36"/>
      <c r="AI897" s="36"/>
      <c r="AJ897" s="36"/>
      <c r="AK897" s="0" t="n">
        <v>3</v>
      </c>
    </row>
    <row r="898" customFormat="false" ht="13.8" hidden="true" customHeight="false" outlineLevel="0" collapsed="false">
      <c r="A898" s="25"/>
      <c r="B898" s="23"/>
      <c r="C898" s="24"/>
      <c r="D898" s="4"/>
      <c r="E898" s="4" t="s">
        <v>173</v>
      </c>
      <c r="F898" s="4"/>
      <c r="G898" s="26" t="s">
        <v>170</v>
      </c>
      <c r="H898" s="26" t="s">
        <v>122</v>
      </c>
      <c r="I898" s="26" t="s">
        <v>91</v>
      </c>
      <c r="J898" s="27" t="s">
        <v>77</v>
      </c>
      <c r="K898" s="28" t="n">
        <v>15</v>
      </c>
      <c r="L898" s="29" t="n">
        <v>0.6875</v>
      </c>
      <c r="M898" s="29" t="n">
        <v>0.597222222222222</v>
      </c>
      <c r="N898" s="26" t="s">
        <v>77</v>
      </c>
      <c r="O898" s="26" t="s">
        <v>78</v>
      </c>
      <c r="P898" s="30" t="n">
        <v>50</v>
      </c>
      <c r="Q898" s="30" t="n">
        <f aca="false">P898*T898</f>
        <v>300472</v>
      </c>
      <c r="R898" s="30" t="s">
        <v>79</v>
      </c>
      <c r="S898" s="30" t="s">
        <v>79</v>
      </c>
      <c r="T898" s="31" t="n">
        <v>6009.44</v>
      </c>
      <c r="U898" s="31"/>
      <c r="V898" s="31" t="str">
        <f aca="false">_xlfn.CONCAT(H898,"/",G898)</f>
        <v>ILS/LAK</v>
      </c>
      <c r="W898" s="31" t="n">
        <f aca="false">ABS(10000*(U898-T898))</f>
        <v>60094400</v>
      </c>
      <c r="X898" s="32" t="n">
        <f aca="false">IF(LEFT(V898,3)=G898,1,-1)</f>
        <v>-1</v>
      </c>
      <c r="Y898" s="31" t="n">
        <f aca="false">IF(O898="Yes",S898-W898,Q898)</f>
        <v>300472</v>
      </c>
      <c r="Z898" s="32" t="n">
        <f aca="false">Q898*3</f>
        <v>901416</v>
      </c>
      <c r="AA898" s="33" t="n">
        <f aca="false">IF(O898="Yes",(Z898-S898)*100,(Z898-Q898)*100)</f>
        <v>60094400</v>
      </c>
      <c r="AB898" s="34" t="n">
        <f aca="false">IF(ABS(Y898)&lt;Z898,IF(O898="Yes",U898+(X898*S898)/10000,T898+(X898*Q898)/10000),"Error msg/No rate shown")</f>
        <v>5979.3928</v>
      </c>
      <c r="AC898" s="34"/>
      <c r="AD898" s="34"/>
      <c r="AE898" s="35"/>
      <c r="AF898" s="35"/>
      <c r="AH898" s="36"/>
      <c r="AI898" s="36"/>
      <c r="AJ898" s="36"/>
      <c r="AK898" s="0" t="n">
        <v>3</v>
      </c>
    </row>
    <row r="899" customFormat="false" ht="13.8" hidden="true" customHeight="false" outlineLevel="0" collapsed="false">
      <c r="A899" s="25"/>
      <c r="B899" s="23"/>
      <c r="C899" s="24"/>
      <c r="D899" s="4"/>
      <c r="E899" s="4" t="s">
        <v>171</v>
      </c>
      <c r="F899" s="4" t="s">
        <v>82</v>
      </c>
      <c r="G899" s="26" t="s">
        <v>75</v>
      </c>
      <c r="H899" s="26" t="s">
        <v>123</v>
      </c>
      <c r="I899" s="26" t="s">
        <v>91</v>
      </c>
      <c r="J899" s="27" t="s">
        <v>77</v>
      </c>
      <c r="K899" s="28" t="n">
        <v>15</v>
      </c>
      <c r="L899" s="29" t="n">
        <v>0.6875</v>
      </c>
      <c r="M899" s="29" t="n">
        <v>0.597222222222222</v>
      </c>
      <c r="N899" s="26" t="s">
        <v>77</v>
      </c>
      <c r="O899" s="26" t="s">
        <v>78</v>
      </c>
      <c r="P899" s="30" t="n">
        <v>50</v>
      </c>
      <c r="Q899" s="30" t="n">
        <f aca="false">P899*T899</f>
        <v>0.31085</v>
      </c>
      <c r="R899" s="30" t="s">
        <v>79</v>
      </c>
      <c r="S899" s="30" t="s">
        <v>79</v>
      </c>
      <c r="T899" s="31" t="n">
        <v>0.006217</v>
      </c>
      <c r="U899" s="31"/>
      <c r="V899" s="31" t="str">
        <f aca="false">_xlfn.CONCAT(H899,"/",G899)</f>
        <v>JPY/EUR</v>
      </c>
      <c r="W899" s="31" t="n">
        <f aca="false">ABS(10000*(U899-T899))</f>
        <v>62.17</v>
      </c>
      <c r="X899" s="32" t="n">
        <f aca="false">IF(LEFT(V899,3)=G899,1,-1)</f>
        <v>-1</v>
      </c>
      <c r="Y899" s="31" t="n">
        <f aca="false">IF(O899="Yes",S899-W899,Q899)</f>
        <v>0.31085</v>
      </c>
      <c r="Z899" s="32" t="n">
        <f aca="false">Q899*3</f>
        <v>0.93255</v>
      </c>
      <c r="AA899" s="33" t="n">
        <f aca="false">IF(O899="Yes",(Z899-S899)*100,(Z899-Q899)*100)</f>
        <v>62.17</v>
      </c>
      <c r="AB899" s="34" t="n">
        <f aca="false">IF(ABS(Y899)&lt;Z899,IF(O899="Yes",U899+(X899*S899)/10000,T899+(X899*Q899)/10000),"Error msg/No rate shown")</f>
        <v>0.006185915</v>
      </c>
      <c r="AC899" s="34"/>
      <c r="AD899" s="34"/>
      <c r="AE899" s="35"/>
      <c r="AF899" s="35"/>
      <c r="AH899" s="36"/>
      <c r="AI899" s="36"/>
      <c r="AJ899" s="36"/>
      <c r="AK899" s="0" t="n">
        <v>3</v>
      </c>
    </row>
    <row r="900" customFormat="false" ht="13.8" hidden="true" customHeight="false" outlineLevel="0" collapsed="false">
      <c r="A900" s="25"/>
      <c r="B900" s="23"/>
      <c r="C900" s="24"/>
      <c r="D900" s="4"/>
      <c r="E900" s="4" t="s">
        <v>172</v>
      </c>
      <c r="F900" s="4"/>
      <c r="G900" s="26" t="s">
        <v>74</v>
      </c>
      <c r="H900" s="26" t="s">
        <v>123</v>
      </c>
      <c r="I900" s="26" t="s">
        <v>91</v>
      </c>
      <c r="J900" s="27" t="s">
        <v>77</v>
      </c>
      <c r="K900" s="28" t="n">
        <v>15</v>
      </c>
      <c r="L900" s="29" t="n">
        <v>0.6875</v>
      </c>
      <c r="M900" s="29" t="n">
        <v>0.597222222222222</v>
      </c>
      <c r="N900" s="26" t="s">
        <v>77</v>
      </c>
      <c r="O900" s="26" t="s">
        <v>78</v>
      </c>
      <c r="P900" s="30" t="n">
        <v>50</v>
      </c>
      <c r="Q900" s="30" t="n">
        <f aca="false">P900*T900</f>
        <v>30.975</v>
      </c>
      <c r="R900" s="30" t="s">
        <v>79</v>
      </c>
      <c r="S900" s="30" t="s">
        <v>79</v>
      </c>
      <c r="T900" s="31" t="n">
        <v>0.6195</v>
      </c>
      <c r="U900" s="31"/>
      <c r="V900" s="31" t="str">
        <f aca="false">_xlfn.CONCAT(H900,"/",G900)</f>
        <v>JPY/ALL</v>
      </c>
      <c r="W900" s="31" t="n">
        <f aca="false">ABS(10000*(U900-T900))</f>
        <v>6195</v>
      </c>
      <c r="X900" s="32" t="n">
        <f aca="false">IF(LEFT(V900,3)=G900,1,-1)</f>
        <v>-1</v>
      </c>
      <c r="Y900" s="31" t="n">
        <f aca="false">IF(O900="Yes",S900-W900,Q900)</f>
        <v>30.975</v>
      </c>
      <c r="Z900" s="32" t="n">
        <f aca="false">Q900*3</f>
        <v>92.925</v>
      </c>
      <c r="AA900" s="33" t="n">
        <f aca="false">IF(O900="Yes",(Z900-S900)*100,(Z900-Q900)*100)</f>
        <v>6195</v>
      </c>
      <c r="AB900" s="34" t="n">
        <f aca="false">IF(ABS(Y900)&lt;Z900,IF(O900="Yes",U900+(X900*S900)/10000,T900+(X900*Q900)/10000),"Error msg/No rate shown")</f>
        <v>0.6164025</v>
      </c>
      <c r="AC900" s="34"/>
      <c r="AD900" s="34"/>
      <c r="AE900" s="35"/>
      <c r="AF900" s="35"/>
      <c r="AH900" s="36"/>
      <c r="AI900" s="36"/>
      <c r="AJ900" s="36"/>
      <c r="AK900" s="0" t="n">
        <v>3</v>
      </c>
    </row>
    <row r="901" customFormat="false" ht="13.8" hidden="true" customHeight="false" outlineLevel="0" collapsed="false">
      <c r="A901" s="25"/>
      <c r="B901" s="23"/>
      <c r="C901" s="24"/>
      <c r="D901" s="4"/>
      <c r="E901" s="4" t="s">
        <v>172</v>
      </c>
      <c r="F901" s="4"/>
      <c r="G901" s="26" t="s">
        <v>80</v>
      </c>
      <c r="H901" s="26" t="s">
        <v>123</v>
      </c>
      <c r="I901" s="26" t="s">
        <v>91</v>
      </c>
      <c r="J901" s="27" t="s">
        <v>77</v>
      </c>
      <c r="K901" s="28" t="n">
        <v>15</v>
      </c>
      <c r="L901" s="29" t="n">
        <v>0.6875</v>
      </c>
      <c r="M901" s="29" t="n">
        <v>0.597222222222222</v>
      </c>
      <c r="N901" s="26" t="s">
        <v>77</v>
      </c>
      <c r="O901" s="26" t="s">
        <v>78</v>
      </c>
      <c r="P901" s="30" t="n">
        <v>50</v>
      </c>
      <c r="Q901" s="30" t="n">
        <f aca="false">P901*T901</f>
        <v>0.608</v>
      </c>
      <c r="R901" s="30" t="s">
        <v>79</v>
      </c>
      <c r="S901" s="30" t="s">
        <v>79</v>
      </c>
      <c r="T901" s="31" t="n">
        <v>0.01216</v>
      </c>
      <c r="U901" s="31"/>
      <c r="V901" s="31" t="str">
        <f aca="false">_xlfn.CONCAT(H901,"/",G901)</f>
        <v>JPY/AOA</v>
      </c>
      <c r="W901" s="31" t="n">
        <f aca="false">ABS(10000*(U901-T901))</f>
        <v>121.6</v>
      </c>
      <c r="X901" s="32" t="n">
        <f aca="false">IF(LEFT(V901,3)=G901,1,-1)</f>
        <v>-1</v>
      </c>
      <c r="Y901" s="31" t="n">
        <f aca="false">IF(O901="Yes",S901-W901,Q901)</f>
        <v>0.608</v>
      </c>
      <c r="Z901" s="32" t="n">
        <f aca="false">Q901*3</f>
        <v>1.824</v>
      </c>
      <c r="AA901" s="33" t="n">
        <f aca="false">IF(O901="Yes",(Z901-S901)*100,(Z901-Q901)*100)</f>
        <v>121.6</v>
      </c>
      <c r="AB901" s="34" t="n">
        <f aca="false">IF(ABS(Y901)&lt;Z901,IF(O901="Yes",U901+(X901*S901)/10000,T901+(X901*Q901)/10000),"Error msg/No rate shown")</f>
        <v>0.0120992</v>
      </c>
      <c r="AC901" s="34"/>
      <c r="AD901" s="34"/>
      <c r="AE901" s="35"/>
      <c r="AF901" s="35"/>
      <c r="AH901" s="36"/>
      <c r="AI901" s="36"/>
      <c r="AJ901" s="36"/>
      <c r="AK901" s="0" t="n">
        <v>3</v>
      </c>
    </row>
    <row r="902" customFormat="false" ht="13.8" hidden="true" customHeight="false" outlineLevel="0" collapsed="false">
      <c r="A902" s="25"/>
      <c r="B902" s="23"/>
      <c r="C902" s="24"/>
      <c r="D902" s="4"/>
      <c r="E902" s="4" t="s">
        <v>173</v>
      </c>
      <c r="F902" s="4"/>
      <c r="G902" s="26" t="s">
        <v>81</v>
      </c>
      <c r="H902" s="26" t="s">
        <v>123</v>
      </c>
      <c r="I902" s="26" t="s">
        <v>91</v>
      </c>
      <c r="J902" s="27" t="s">
        <v>77</v>
      </c>
      <c r="K902" s="28" t="n">
        <v>15</v>
      </c>
      <c r="L902" s="29" t="n">
        <v>0.6875</v>
      </c>
      <c r="M902" s="29" t="n">
        <v>0.597222222222222</v>
      </c>
      <c r="N902" s="26" t="s">
        <v>77</v>
      </c>
      <c r="O902" s="26" t="s">
        <v>78</v>
      </c>
      <c r="P902" s="30" t="n">
        <v>50</v>
      </c>
      <c r="Q902" s="30" t="n">
        <f aca="false">P902*T902</f>
        <v>327.735</v>
      </c>
      <c r="R902" s="30" t="s">
        <v>79</v>
      </c>
      <c r="S902" s="30" t="s">
        <v>79</v>
      </c>
      <c r="T902" s="31" t="n">
        <v>6.5547</v>
      </c>
      <c r="U902" s="31"/>
      <c r="V902" s="31" t="str">
        <f aca="false">_xlfn.CONCAT(H902,"/",G902)</f>
        <v>JPY/ARS</v>
      </c>
      <c r="W902" s="31" t="n">
        <f aca="false">ABS(10000*(U902-T902))</f>
        <v>65547</v>
      </c>
      <c r="X902" s="32" t="n">
        <f aca="false">IF(LEFT(V902,3)=G902,1,-1)</f>
        <v>-1</v>
      </c>
      <c r="Y902" s="31" t="n">
        <f aca="false">IF(O902="Yes",S902-W902,Q902)</f>
        <v>327.735</v>
      </c>
      <c r="Z902" s="32" t="n">
        <f aca="false">Q902*3</f>
        <v>983.205</v>
      </c>
      <c r="AA902" s="33" t="n">
        <f aca="false">IF(O902="Yes",(Z902-S902)*100,(Z902-Q902)*100)</f>
        <v>65547</v>
      </c>
      <c r="AB902" s="34" t="n">
        <f aca="false">IF(ABS(Y902)&lt;Z902,IF(O902="Yes",U902+(X902*S902)/10000,T902+(X902*Q902)/10000),"Error msg/No rate shown")</f>
        <v>6.5219265</v>
      </c>
      <c r="AC902" s="34"/>
      <c r="AD902" s="34"/>
      <c r="AE902" s="35"/>
      <c r="AF902" s="35"/>
      <c r="AH902" s="36"/>
      <c r="AI902" s="36"/>
      <c r="AJ902" s="36"/>
      <c r="AK902" s="0" t="n">
        <v>3</v>
      </c>
    </row>
    <row r="903" customFormat="false" ht="13.8" hidden="true" customHeight="false" outlineLevel="0" collapsed="false">
      <c r="A903" s="25"/>
      <c r="B903" s="23"/>
      <c r="C903" s="24"/>
      <c r="D903" s="4"/>
      <c r="E903" s="4" t="s">
        <v>172</v>
      </c>
      <c r="F903" s="4" t="s">
        <v>82</v>
      </c>
      <c r="G903" s="26" t="s">
        <v>83</v>
      </c>
      <c r="H903" s="26" t="s">
        <v>123</v>
      </c>
      <c r="I903" s="26" t="s">
        <v>91</v>
      </c>
      <c r="J903" s="27" t="s">
        <v>77</v>
      </c>
      <c r="K903" s="28" t="n">
        <v>15</v>
      </c>
      <c r="L903" s="29" t="n">
        <v>0.6875</v>
      </c>
      <c r="M903" s="29" t="n">
        <v>0.597222222222222</v>
      </c>
      <c r="N903" s="26" t="s">
        <v>77</v>
      </c>
      <c r="O903" s="26" t="s">
        <v>78</v>
      </c>
      <c r="P903" s="30" t="n">
        <v>50</v>
      </c>
      <c r="Q903" s="30" t="n">
        <f aca="false">P903*T903</f>
        <v>0.5095</v>
      </c>
      <c r="R903" s="30" t="s">
        <v>79</v>
      </c>
      <c r="S903" s="30" t="s">
        <v>79</v>
      </c>
      <c r="T903" s="31" t="n">
        <v>0.01019</v>
      </c>
      <c r="U903" s="31"/>
      <c r="V903" s="31" t="str">
        <f aca="false">_xlfn.CONCAT(H903,"/",G903)</f>
        <v>JPY/AUD</v>
      </c>
      <c r="W903" s="31" t="n">
        <f aca="false">ABS(10000*(U903-T903))</f>
        <v>101.9</v>
      </c>
      <c r="X903" s="32" t="n">
        <f aca="false">IF(LEFT(V903,3)=G903,1,-1)</f>
        <v>-1</v>
      </c>
      <c r="Y903" s="31" t="n">
        <f aca="false">IF(O903="Yes",S903-W903,Q903)</f>
        <v>0.5095</v>
      </c>
      <c r="Z903" s="32" t="n">
        <f aca="false">Q903*3</f>
        <v>1.5285</v>
      </c>
      <c r="AA903" s="33" t="n">
        <f aca="false">IF(O903="Yes",(Z903-S903)*100,(Z903-Q903)*100)</f>
        <v>101.9</v>
      </c>
      <c r="AB903" s="34" t="n">
        <f aca="false">IF(ABS(Y903)&lt;Z903,IF(O903="Yes",U903+(X903*S903)/10000,T903+(X903*Q903)/10000),"Error msg/No rate shown")</f>
        <v>0.01013905</v>
      </c>
      <c r="AC903" s="34"/>
      <c r="AD903" s="34"/>
      <c r="AE903" s="35"/>
      <c r="AF903" s="35"/>
      <c r="AH903" s="36"/>
      <c r="AI903" s="36"/>
      <c r="AJ903" s="36"/>
      <c r="AK903" s="0" t="n">
        <v>3</v>
      </c>
    </row>
    <row r="904" customFormat="false" ht="13.8" hidden="true" customHeight="false" outlineLevel="0" collapsed="false">
      <c r="A904" s="25"/>
      <c r="B904" s="23"/>
      <c r="C904" s="24"/>
      <c r="D904" s="4"/>
      <c r="E904" s="4" t="s">
        <v>173</v>
      </c>
      <c r="F904" s="4"/>
      <c r="G904" s="26" t="s">
        <v>84</v>
      </c>
      <c r="H904" s="26" t="s">
        <v>123</v>
      </c>
      <c r="I904" s="26" t="s">
        <v>91</v>
      </c>
      <c r="J904" s="27" t="s">
        <v>77</v>
      </c>
      <c r="K904" s="28" t="n">
        <v>15</v>
      </c>
      <c r="L904" s="29" t="n">
        <v>0.6875</v>
      </c>
      <c r="M904" s="29" t="n">
        <v>0.597222222222222</v>
      </c>
      <c r="N904" s="26" t="s">
        <v>77</v>
      </c>
      <c r="O904" s="26" t="s">
        <v>78</v>
      </c>
      <c r="P904" s="30" t="n">
        <v>50</v>
      </c>
      <c r="Q904" s="30" t="n">
        <f aca="false">P904*T904</f>
        <v>0.13025</v>
      </c>
      <c r="R904" s="30" t="s">
        <v>79</v>
      </c>
      <c r="S904" s="30" t="s">
        <v>79</v>
      </c>
      <c r="T904" s="31" t="n">
        <v>0.002605</v>
      </c>
      <c r="U904" s="31"/>
      <c r="V904" s="31" t="str">
        <f aca="false">_xlfn.CONCAT(H904,"/",G904)</f>
        <v>JPY/BHD</v>
      </c>
      <c r="W904" s="31" t="n">
        <f aca="false">ABS(10000*(U904-T904))</f>
        <v>26.05</v>
      </c>
      <c r="X904" s="32" t="n">
        <f aca="false">IF(LEFT(V904,3)=G904,1,-1)</f>
        <v>-1</v>
      </c>
      <c r="Y904" s="31" t="n">
        <f aca="false">IF(O904="Yes",S904-W904,Q904)</f>
        <v>0.13025</v>
      </c>
      <c r="Z904" s="32" t="n">
        <f aca="false">Q904*3</f>
        <v>0.39075</v>
      </c>
      <c r="AA904" s="33" t="n">
        <f aca="false">IF(O904="Yes",(Z904-S904)*100,(Z904-Q904)*100)</f>
        <v>26.05</v>
      </c>
      <c r="AB904" s="34" t="n">
        <f aca="false">IF(ABS(Y904)&lt;Z904,IF(O904="Yes",U904+(X904*S904)/10000,T904+(X904*Q904)/10000),"Error msg/No rate shown")</f>
        <v>0.002591975</v>
      </c>
      <c r="AC904" s="34"/>
      <c r="AD904" s="34"/>
      <c r="AE904" s="35"/>
      <c r="AF904" s="35"/>
      <c r="AH904" s="36"/>
      <c r="AI904" s="36"/>
      <c r="AJ904" s="36"/>
      <c r="AK904" s="0" t="n">
        <v>3</v>
      </c>
    </row>
    <row r="905" customFormat="false" ht="13.8" hidden="true" customHeight="false" outlineLevel="0" collapsed="false">
      <c r="A905" s="25"/>
      <c r="B905" s="23"/>
      <c r="C905" s="24"/>
      <c r="D905" s="4"/>
      <c r="E905" s="4" t="s">
        <v>173</v>
      </c>
      <c r="F905" s="4"/>
      <c r="G905" s="26" t="s">
        <v>85</v>
      </c>
      <c r="H905" s="26" t="s">
        <v>123</v>
      </c>
      <c r="I905" s="26" t="s">
        <v>91</v>
      </c>
      <c r="J905" s="27" t="s">
        <v>77</v>
      </c>
      <c r="K905" s="28" t="n">
        <v>15</v>
      </c>
      <c r="L905" s="29" t="n">
        <v>0.6875</v>
      </c>
      <c r="M905" s="29" t="n">
        <v>0.597222222222222</v>
      </c>
      <c r="N905" s="26" t="s">
        <v>77</v>
      </c>
      <c r="O905" s="26" t="s">
        <v>78</v>
      </c>
      <c r="P905" s="30" t="n">
        <v>50</v>
      </c>
      <c r="Q905" s="30" t="n">
        <f aca="false">P905*T905</f>
        <v>41.055</v>
      </c>
      <c r="R905" s="30" t="s">
        <v>79</v>
      </c>
      <c r="S905" s="30" t="s">
        <v>79</v>
      </c>
      <c r="T905" s="31" t="n">
        <v>0.8211</v>
      </c>
      <c r="U905" s="31"/>
      <c r="V905" s="31" t="str">
        <f aca="false">_xlfn.CONCAT(H905,"/",G905)</f>
        <v>JPY/BDT</v>
      </c>
      <c r="W905" s="31" t="n">
        <f aca="false">ABS(10000*(U905-T905))</f>
        <v>8211</v>
      </c>
      <c r="X905" s="32" t="n">
        <f aca="false">IF(LEFT(V905,3)=G905,1,-1)</f>
        <v>-1</v>
      </c>
      <c r="Y905" s="31" t="n">
        <f aca="false">IF(O905="Yes",S905-W905,Q905)</f>
        <v>41.055</v>
      </c>
      <c r="Z905" s="32" t="n">
        <f aca="false">Q905*3</f>
        <v>123.165</v>
      </c>
      <c r="AA905" s="33" t="n">
        <f aca="false">IF(O905="Yes",(Z905-S905)*100,(Z905-Q905)*100)</f>
        <v>8211</v>
      </c>
      <c r="AB905" s="34" t="n">
        <f aca="false">IF(ABS(Y905)&lt;Z905,IF(O905="Yes",U905+(X905*S905)/10000,T905+(X905*Q905)/10000),"Error msg/No rate shown")</f>
        <v>0.8169945</v>
      </c>
      <c r="AC905" s="34"/>
      <c r="AD905" s="34"/>
      <c r="AE905" s="35"/>
      <c r="AF905" s="35"/>
      <c r="AH905" s="36"/>
      <c r="AI905" s="36"/>
      <c r="AJ905" s="36"/>
      <c r="AK905" s="0" t="n">
        <v>3</v>
      </c>
    </row>
    <row r="906" customFormat="false" ht="13.8" hidden="true" customHeight="false" outlineLevel="0" collapsed="false">
      <c r="A906" s="25"/>
      <c r="B906" s="23"/>
      <c r="C906" s="24"/>
      <c r="D906" s="4"/>
      <c r="E906" s="4" t="s">
        <v>173</v>
      </c>
      <c r="F906" s="4"/>
      <c r="G906" s="26" t="s">
        <v>86</v>
      </c>
      <c r="H906" s="26" t="s">
        <v>123</v>
      </c>
      <c r="I906" s="26" t="s">
        <v>91</v>
      </c>
      <c r="J906" s="27" t="s">
        <v>77</v>
      </c>
      <c r="K906" s="28" t="n">
        <v>15</v>
      </c>
      <c r="L906" s="29" t="n">
        <v>0.6875</v>
      </c>
      <c r="M906" s="29" t="n">
        <v>0.597222222222222</v>
      </c>
      <c r="N906" s="26" t="s">
        <v>77</v>
      </c>
      <c r="O906" s="26" t="s">
        <v>78</v>
      </c>
      <c r="P906" s="30" t="n">
        <v>50</v>
      </c>
      <c r="Q906" s="30" t="n">
        <f aca="false">P906*T906</f>
        <v>122.19</v>
      </c>
      <c r="R906" s="30" t="s">
        <v>79</v>
      </c>
      <c r="S906" s="30" t="s">
        <v>79</v>
      </c>
      <c r="T906" s="31" t="n">
        <v>2.4438</v>
      </c>
      <c r="U906" s="31"/>
      <c r="V906" s="31" t="str">
        <f aca="false">_xlfn.CONCAT(H906,"/",G906)</f>
        <v>JPY/XOF</v>
      </c>
      <c r="W906" s="31" t="n">
        <f aca="false">ABS(10000*(U906-T906))</f>
        <v>24438</v>
      </c>
      <c r="X906" s="32" t="n">
        <f aca="false">IF(LEFT(V906,3)=G906,1,-1)</f>
        <v>-1</v>
      </c>
      <c r="Y906" s="31" t="n">
        <f aca="false">IF(O906="Yes",S906-W906,Q906)</f>
        <v>122.19</v>
      </c>
      <c r="Z906" s="32" t="n">
        <f aca="false">Q906*3</f>
        <v>366.57</v>
      </c>
      <c r="AA906" s="33" t="n">
        <f aca="false">IF(O906="Yes",(Z906-S906)*100,(Z906-Q906)*100)</f>
        <v>24438</v>
      </c>
      <c r="AB906" s="34" t="n">
        <f aca="false">IF(ABS(Y906)&lt;Z906,IF(O906="Yes",U906+(X906*S906)/10000,T906+(X906*Q906)/10000),"Error msg/No rate shown")</f>
        <v>2.431581</v>
      </c>
      <c r="AC906" s="34"/>
      <c r="AD906" s="34"/>
      <c r="AE906" s="35"/>
      <c r="AF906" s="35"/>
      <c r="AH906" s="36"/>
      <c r="AI906" s="36"/>
      <c r="AJ906" s="36"/>
      <c r="AK906" s="0" t="n">
        <v>3</v>
      </c>
    </row>
    <row r="907" customFormat="false" ht="13.8" hidden="true" customHeight="false" outlineLevel="0" collapsed="false">
      <c r="A907" s="25"/>
      <c r="B907" s="23"/>
      <c r="C907" s="24"/>
      <c r="D907" s="4"/>
      <c r="E907" s="4" t="s">
        <v>173</v>
      </c>
      <c r="F907" s="4"/>
      <c r="G907" s="26" t="s">
        <v>87</v>
      </c>
      <c r="H907" s="26" t="s">
        <v>123</v>
      </c>
      <c r="I907" s="26" t="s">
        <v>91</v>
      </c>
      <c r="J907" s="27" t="s">
        <v>77</v>
      </c>
      <c r="K907" s="28" t="n">
        <v>15</v>
      </c>
      <c r="L907" s="29" t="n">
        <v>0.6875</v>
      </c>
      <c r="M907" s="29" t="n">
        <v>0.597222222222222</v>
      </c>
      <c r="N907" s="26" t="s">
        <v>77</v>
      </c>
      <c r="O907" s="26" t="s">
        <v>78</v>
      </c>
      <c r="P907" s="30" t="n">
        <v>50</v>
      </c>
      <c r="Q907" s="30" t="n">
        <f aca="false">P907*T907</f>
        <v>2.372</v>
      </c>
      <c r="R907" s="30" t="s">
        <v>79</v>
      </c>
      <c r="S907" s="30" t="s">
        <v>79</v>
      </c>
      <c r="T907" s="31" t="n">
        <v>0.04744</v>
      </c>
      <c r="U907" s="31"/>
      <c r="V907" s="31" t="str">
        <f aca="false">_xlfn.CONCAT(H907,"/",G907)</f>
        <v>JPY/BOB</v>
      </c>
      <c r="W907" s="31" t="n">
        <f aca="false">ABS(10000*(U907-T907))</f>
        <v>474.4</v>
      </c>
      <c r="X907" s="32" t="n">
        <f aca="false">IF(LEFT(V907,3)=G907,1,-1)</f>
        <v>-1</v>
      </c>
      <c r="Y907" s="31" t="n">
        <f aca="false">IF(O907="Yes",S907-W907,Q907)</f>
        <v>2.372</v>
      </c>
      <c r="Z907" s="32" t="n">
        <f aca="false">Q907*3</f>
        <v>7.116</v>
      </c>
      <c r="AA907" s="33" t="n">
        <f aca="false">IF(O907="Yes",(Z907-S907)*100,(Z907-Q907)*100)</f>
        <v>474.4</v>
      </c>
      <c r="AB907" s="34" t="n">
        <f aca="false">IF(ABS(Y907)&lt;Z907,IF(O907="Yes",U907+(X907*S907)/10000,T907+(X907*Q907)/10000),"Error msg/No rate shown")</f>
        <v>0.0472028</v>
      </c>
      <c r="AC907" s="34"/>
      <c r="AD907" s="34"/>
      <c r="AE907" s="35"/>
      <c r="AF907" s="35"/>
      <c r="AH907" s="36"/>
      <c r="AI907" s="36"/>
      <c r="AJ907" s="36"/>
      <c r="AK907" s="0" t="n">
        <v>3</v>
      </c>
    </row>
    <row r="908" customFormat="false" ht="13.8" hidden="true" customHeight="false" outlineLevel="0" collapsed="false">
      <c r="A908" s="25"/>
      <c r="B908" s="23"/>
      <c r="C908" s="24"/>
      <c r="D908" s="4"/>
      <c r="E908" s="4" t="s">
        <v>174</v>
      </c>
      <c r="F908" s="4" t="s">
        <v>82</v>
      </c>
      <c r="G908" s="26" t="s">
        <v>89</v>
      </c>
      <c r="H908" s="26" t="s">
        <v>123</v>
      </c>
      <c r="I908" s="26" t="s">
        <v>91</v>
      </c>
      <c r="J908" s="27" t="s">
        <v>77</v>
      </c>
      <c r="K908" s="28" t="n">
        <v>15</v>
      </c>
      <c r="L908" s="29" t="n">
        <v>0.6875</v>
      </c>
      <c r="M908" s="29" t="n">
        <v>0.597222222222222</v>
      </c>
      <c r="N908" s="26" t="s">
        <v>77</v>
      </c>
      <c r="O908" s="26" t="s">
        <v>78</v>
      </c>
      <c r="P908" s="30" t="n">
        <v>50</v>
      </c>
      <c r="Q908" s="30" t="n">
        <f aca="false">P908*T908</f>
        <v>0.3457</v>
      </c>
      <c r="R908" s="30" t="s">
        <v>79</v>
      </c>
      <c r="S908" s="30" t="s">
        <v>79</v>
      </c>
      <c r="T908" s="31" t="n">
        <v>0.006914</v>
      </c>
      <c r="U908" s="31"/>
      <c r="V908" s="31" t="str">
        <f aca="false">_xlfn.CONCAT(H908,"/",G908)</f>
        <v>JPY/USD</v>
      </c>
      <c r="W908" s="31" t="n">
        <f aca="false">ABS(10000*(U908-T908))</f>
        <v>69.14</v>
      </c>
      <c r="X908" s="32" t="n">
        <f aca="false">IF(LEFT(V908,3)=G908,1,-1)</f>
        <v>-1</v>
      </c>
      <c r="Y908" s="31" t="n">
        <f aca="false">IF(O908="Yes",S908-W908,Q908)</f>
        <v>0.3457</v>
      </c>
      <c r="Z908" s="32" t="n">
        <f aca="false">Q908*3</f>
        <v>1.0371</v>
      </c>
      <c r="AA908" s="33" t="n">
        <f aca="false">IF(O908="Yes",(Z908-S908)*100,(Z908-Q908)*100)</f>
        <v>69.14</v>
      </c>
      <c r="AB908" s="34" t="n">
        <f aca="false">IF(ABS(Y908)&lt;Z908,IF(O908="Yes",U908+(X908*S908)/10000,T908+(X908*Q908)/10000),"Error msg/No rate shown")</f>
        <v>0.00687943</v>
      </c>
      <c r="AC908" s="34"/>
      <c r="AD908" s="34"/>
      <c r="AE908" s="35"/>
      <c r="AF908" s="35"/>
      <c r="AH908" s="36"/>
      <c r="AI908" s="36"/>
      <c r="AJ908" s="36"/>
      <c r="AK908" s="0" t="n">
        <v>3</v>
      </c>
    </row>
    <row r="909" customFormat="false" ht="13.8" hidden="true" customHeight="false" outlineLevel="0" collapsed="false">
      <c r="A909" s="25"/>
      <c r="B909" s="23"/>
      <c r="C909" s="24"/>
      <c r="D909" s="4"/>
      <c r="E909" s="4" t="s">
        <v>173</v>
      </c>
      <c r="F909" s="4"/>
      <c r="G909" s="26" t="s">
        <v>90</v>
      </c>
      <c r="H909" s="26" t="s">
        <v>123</v>
      </c>
      <c r="I909" s="26" t="s">
        <v>91</v>
      </c>
      <c r="J909" s="27" t="s">
        <v>77</v>
      </c>
      <c r="K909" s="28" t="n">
        <v>15</v>
      </c>
      <c r="L909" s="29" t="n">
        <v>0.6875</v>
      </c>
      <c r="M909" s="29" t="n">
        <v>0.597222222222222</v>
      </c>
      <c r="N909" s="26" t="s">
        <v>77</v>
      </c>
      <c r="O909" s="26" t="s">
        <v>78</v>
      </c>
      <c r="P909" s="30" t="n">
        <v>50</v>
      </c>
      <c r="Q909" s="30" t="n">
        <f aca="false">P909*T909</f>
        <v>0.608</v>
      </c>
      <c r="R909" s="30" t="s">
        <v>79</v>
      </c>
      <c r="S909" s="30" t="s">
        <v>79</v>
      </c>
      <c r="T909" s="31" t="n">
        <v>0.01216</v>
      </c>
      <c r="U909" s="31"/>
      <c r="V909" s="31" t="str">
        <f aca="false">_xlfn.CONCAT(H909,"/",G909)</f>
        <v>JPY/BAM</v>
      </c>
      <c r="W909" s="31" t="n">
        <f aca="false">ABS(10000*(U909-T909))</f>
        <v>121.6</v>
      </c>
      <c r="X909" s="32" t="n">
        <f aca="false">IF(LEFT(V909,3)=G909,1,-1)</f>
        <v>-1</v>
      </c>
      <c r="Y909" s="31" t="n">
        <f aca="false">IF(O909="Yes",S909-W909,Q909)</f>
        <v>0.608</v>
      </c>
      <c r="Z909" s="32" t="n">
        <f aca="false">Q909*3</f>
        <v>1.824</v>
      </c>
      <c r="AA909" s="33" t="n">
        <f aca="false">IF(O909="Yes",(Z909-S909)*100,(Z909-Q909)*100)</f>
        <v>121.6</v>
      </c>
      <c r="AB909" s="34" t="n">
        <f aca="false">IF(ABS(Y909)&lt;Z909,IF(O909="Yes",U909+(X909*S909)/10000,T909+(X909*Q909)/10000),"Error msg/No rate shown")</f>
        <v>0.0120992</v>
      </c>
      <c r="AC909" s="34"/>
      <c r="AD909" s="34"/>
      <c r="AE909" s="35"/>
      <c r="AF909" s="35"/>
      <c r="AH909" s="36"/>
      <c r="AI909" s="36"/>
      <c r="AJ909" s="36"/>
      <c r="AK909" s="0" t="n">
        <v>3</v>
      </c>
    </row>
    <row r="910" customFormat="false" ht="13.8" hidden="true" customHeight="false" outlineLevel="0" collapsed="false">
      <c r="A910" s="25"/>
      <c r="B910" s="23"/>
      <c r="C910" s="24"/>
      <c r="D910" s="4"/>
      <c r="E910" s="4" t="s">
        <v>173</v>
      </c>
      <c r="F910" s="4"/>
      <c r="G910" s="26" t="s">
        <v>92</v>
      </c>
      <c r="H910" s="26" t="s">
        <v>123</v>
      </c>
      <c r="I910" s="26" t="s">
        <v>91</v>
      </c>
      <c r="J910" s="27" t="s">
        <v>77</v>
      </c>
      <c r="K910" s="28" t="n">
        <v>15</v>
      </c>
      <c r="L910" s="29" t="n">
        <v>0.6875</v>
      </c>
      <c r="M910" s="29" t="n">
        <v>0.597222222222222</v>
      </c>
      <c r="N910" s="26" t="s">
        <v>77</v>
      </c>
      <c r="O910" s="26" t="s">
        <v>78</v>
      </c>
      <c r="P910" s="30" t="n">
        <v>50</v>
      </c>
      <c r="Q910" s="30" t="n">
        <f aca="false">P910*T910</f>
        <v>4.59</v>
      </c>
      <c r="R910" s="30" t="s">
        <v>79</v>
      </c>
      <c r="S910" s="30" t="s">
        <v>79</v>
      </c>
      <c r="T910" s="31" t="n">
        <v>0.0918</v>
      </c>
      <c r="U910" s="31"/>
      <c r="V910" s="31" t="str">
        <f aca="false">_xlfn.CONCAT(H910,"/",G910)</f>
        <v>JPY/BWP</v>
      </c>
      <c r="W910" s="31" t="n">
        <f aca="false">ABS(10000*(U910-T910))</f>
        <v>918</v>
      </c>
      <c r="X910" s="32" t="n">
        <f aca="false">IF(LEFT(V910,3)=G910,1,-1)</f>
        <v>-1</v>
      </c>
      <c r="Y910" s="31" t="n">
        <f aca="false">IF(O910="Yes",S910-W910,Q910)</f>
        <v>4.59</v>
      </c>
      <c r="Z910" s="32" t="n">
        <f aca="false">Q910*3</f>
        <v>13.77</v>
      </c>
      <c r="AA910" s="33" t="n">
        <f aca="false">IF(O910="Yes",(Z910-S910)*100,(Z910-Q910)*100)</f>
        <v>918</v>
      </c>
      <c r="AB910" s="34" t="n">
        <f aca="false">IF(ABS(Y910)&lt;Z910,IF(O910="Yes",U910+(X910*S910)/10000,T910+(X910*Q910)/10000),"Error msg/No rate shown")</f>
        <v>0.091341</v>
      </c>
      <c r="AC910" s="34"/>
      <c r="AD910" s="34"/>
      <c r="AE910" s="35"/>
      <c r="AF910" s="35"/>
      <c r="AH910" s="36"/>
      <c r="AI910" s="36"/>
      <c r="AJ910" s="36"/>
      <c r="AK910" s="0" t="n">
        <v>3</v>
      </c>
    </row>
    <row r="911" customFormat="false" ht="13.8" hidden="true" customHeight="false" outlineLevel="0" collapsed="false">
      <c r="A911" s="25"/>
      <c r="B911" s="23"/>
      <c r="C911" s="24"/>
      <c r="D911" s="4"/>
      <c r="E911" s="4" t="s">
        <v>173</v>
      </c>
      <c r="F911" s="4"/>
      <c r="G911" s="26" t="s">
        <v>93</v>
      </c>
      <c r="H911" s="26" t="s">
        <v>123</v>
      </c>
      <c r="I911" s="26" t="s">
        <v>91</v>
      </c>
      <c r="J911" s="27" t="s">
        <v>77</v>
      </c>
      <c r="K911" s="28" t="n">
        <v>15</v>
      </c>
      <c r="L911" s="29" t="n">
        <v>0.6875</v>
      </c>
      <c r="M911" s="29" t="n">
        <v>0.597222222222222</v>
      </c>
      <c r="N911" s="26" t="s">
        <v>77</v>
      </c>
      <c r="O911" s="26" t="s">
        <v>78</v>
      </c>
      <c r="P911" s="30" t="n">
        <v>50</v>
      </c>
      <c r="Q911" s="30" t="n">
        <f aca="false">P911*T911</f>
        <v>1.9235</v>
      </c>
      <c r="R911" s="30" t="s">
        <v>79</v>
      </c>
      <c r="S911" s="30" t="s">
        <v>79</v>
      </c>
      <c r="T911" s="31" t="n">
        <v>0.03847</v>
      </c>
      <c r="U911" s="31"/>
      <c r="V911" s="31" t="str">
        <f aca="false">_xlfn.CONCAT(H911,"/",G911)</f>
        <v>JPY/BRL</v>
      </c>
      <c r="W911" s="31" t="n">
        <f aca="false">ABS(10000*(U911-T911))</f>
        <v>384.7</v>
      </c>
      <c r="X911" s="32" t="n">
        <f aca="false">IF(LEFT(V911,3)=G911,1,-1)</f>
        <v>-1</v>
      </c>
      <c r="Y911" s="31" t="n">
        <f aca="false">IF(O911="Yes",S911-W911,Q911)</f>
        <v>1.9235</v>
      </c>
      <c r="Z911" s="32" t="n">
        <f aca="false">Q911*3</f>
        <v>5.7705</v>
      </c>
      <c r="AA911" s="33" t="n">
        <f aca="false">IF(O911="Yes",(Z911-S911)*100,(Z911-Q911)*100)</f>
        <v>384.7</v>
      </c>
      <c r="AB911" s="34" t="n">
        <f aca="false">IF(ABS(Y911)&lt;Z911,IF(O911="Yes",U911+(X911*S911)/10000,T911+(X911*Q911)/10000),"Error msg/No rate shown")</f>
        <v>0.03827765</v>
      </c>
      <c r="AC911" s="34"/>
      <c r="AD911" s="34"/>
      <c r="AE911" s="35"/>
      <c r="AF911" s="35"/>
      <c r="AH911" s="36"/>
      <c r="AI911" s="36"/>
      <c r="AJ911" s="36"/>
      <c r="AK911" s="0" t="n">
        <v>3</v>
      </c>
    </row>
    <row r="912" customFormat="false" ht="13.8" hidden="true" customHeight="false" outlineLevel="0" collapsed="false">
      <c r="A912" s="25"/>
      <c r="B912" s="23"/>
      <c r="C912" s="24"/>
      <c r="D912" s="4"/>
      <c r="E912" s="4" t="s">
        <v>173</v>
      </c>
      <c r="F912" s="4"/>
      <c r="G912" s="26" t="s">
        <v>94</v>
      </c>
      <c r="H912" s="26" t="s">
        <v>123</v>
      </c>
      <c r="I912" s="26" t="s">
        <v>91</v>
      </c>
      <c r="J912" s="27" t="s">
        <v>77</v>
      </c>
      <c r="K912" s="28" t="n">
        <v>15</v>
      </c>
      <c r="L912" s="29" t="n">
        <v>0.6875</v>
      </c>
      <c r="M912" s="29" t="n">
        <v>0.597222222222222</v>
      </c>
      <c r="N912" s="26" t="s">
        <v>77</v>
      </c>
      <c r="O912" s="26" t="s">
        <v>78</v>
      </c>
      <c r="P912" s="30" t="n">
        <v>50</v>
      </c>
      <c r="Q912" s="30" t="n">
        <f aca="false">P912*T912</f>
        <v>0.608</v>
      </c>
      <c r="R912" s="30" t="s">
        <v>79</v>
      </c>
      <c r="S912" s="30" t="s">
        <v>79</v>
      </c>
      <c r="T912" s="31" t="n">
        <v>0.01216</v>
      </c>
      <c r="U912" s="31"/>
      <c r="V912" s="31" t="str">
        <f aca="false">_xlfn.CONCAT(H912,"/",G912)</f>
        <v>JPY/BGN</v>
      </c>
      <c r="W912" s="31" t="n">
        <f aca="false">ABS(10000*(U912-T912))</f>
        <v>121.6</v>
      </c>
      <c r="X912" s="32" t="n">
        <f aca="false">IF(LEFT(V912,3)=G912,1,-1)</f>
        <v>-1</v>
      </c>
      <c r="Y912" s="31" t="n">
        <f aca="false">IF(O912="Yes",S912-W912,Q912)</f>
        <v>0.608</v>
      </c>
      <c r="Z912" s="32" t="n">
        <f aca="false">Q912*3</f>
        <v>1.824</v>
      </c>
      <c r="AA912" s="33" t="n">
        <f aca="false">IF(O912="Yes",(Z912-S912)*100,(Z912-Q912)*100)</f>
        <v>121.6</v>
      </c>
      <c r="AB912" s="34" t="n">
        <f aca="false">IF(ABS(Y912)&lt;Z912,IF(O912="Yes",U912+(X912*S912)/10000,T912+(X912*Q912)/10000),"Error msg/No rate shown")</f>
        <v>0.0120992</v>
      </c>
      <c r="AC912" s="34"/>
      <c r="AD912" s="34"/>
      <c r="AE912" s="35"/>
      <c r="AF912" s="35"/>
      <c r="AH912" s="36"/>
      <c r="AI912" s="36"/>
      <c r="AJ912" s="36"/>
      <c r="AK912" s="0" t="n">
        <v>3</v>
      </c>
    </row>
    <row r="913" customFormat="false" ht="13.8" hidden="true" customHeight="false" outlineLevel="0" collapsed="false">
      <c r="A913" s="25"/>
      <c r="B913" s="23"/>
      <c r="C913" s="24"/>
      <c r="D913" s="4"/>
      <c r="E913" s="4" t="s">
        <v>173</v>
      </c>
      <c r="F913" s="4"/>
      <c r="G913" s="26" t="s">
        <v>95</v>
      </c>
      <c r="H913" s="26" t="s">
        <v>123</v>
      </c>
      <c r="I913" s="26" t="s">
        <v>91</v>
      </c>
      <c r="J913" s="27" t="s">
        <v>77</v>
      </c>
      <c r="K913" s="28" t="n">
        <v>15</v>
      </c>
      <c r="L913" s="29" t="n">
        <v>0.6875</v>
      </c>
      <c r="M913" s="29" t="n">
        <v>0.597222222222222</v>
      </c>
      <c r="N913" s="26" t="s">
        <v>77</v>
      </c>
      <c r="O913" s="26" t="s">
        <v>78</v>
      </c>
      <c r="P913" s="30" t="n">
        <v>50</v>
      </c>
      <c r="Q913" s="30" t="n">
        <f aca="false">P913*T913</f>
        <v>1400.47</v>
      </c>
      <c r="R913" s="30" t="s">
        <v>79</v>
      </c>
      <c r="S913" s="30" t="s">
        <v>79</v>
      </c>
      <c r="T913" s="31" t="n">
        <v>28.0094</v>
      </c>
      <c r="U913" s="31"/>
      <c r="V913" s="31" t="str">
        <f aca="false">_xlfn.CONCAT(H913,"/",G913)</f>
        <v>JPY/KHR</v>
      </c>
      <c r="W913" s="31" t="n">
        <f aca="false">ABS(10000*(U913-T913))</f>
        <v>280094</v>
      </c>
      <c r="X913" s="32" t="n">
        <f aca="false">IF(LEFT(V913,3)=G913,1,-1)</f>
        <v>-1</v>
      </c>
      <c r="Y913" s="31" t="n">
        <f aca="false">IF(O913="Yes",S913-W913,Q913)</f>
        <v>1400.47</v>
      </c>
      <c r="Z913" s="32" t="n">
        <f aca="false">Q913*3</f>
        <v>4201.41</v>
      </c>
      <c r="AA913" s="33" t="n">
        <f aca="false">IF(O913="Yes",(Z913-S913)*100,(Z913-Q913)*100)</f>
        <v>280094</v>
      </c>
      <c r="AB913" s="34" t="n">
        <f aca="false">IF(ABS(Y913)&lt;Z913,IF(O913="Yes",U913+(X913*S913)/10000,T913+(X913*Q913)/10000),"Error msg/No rate shown")</f>
        <v>27.869353</v>
      </c>
      <c r="AC913" s="34"/>
      <c r="AD913" s="34"/>
      <c r="AE913" s="35"/>
      <c r="AF913" s="35"/>
      <c r="AH913" s="36"/>
      <c r="AI913" s="36"/>
      <c r="AJ913" s="36"/>
      <c r="AK913" s="0" t="n">
        <v>3</v>
      </c>
    </row>
    <row r="914" customFormat="false" ht="13.8" hidden="true" customHeight="false" outlineLevel="0" collapsed="false">
      <c r="A914" s="25"/>
      <c r="B914" s="23"/>
      <c r="C914" s="24"/>
      <c r="D914" s="4"/>
      <c r="E914" s="4" t="s">
        <v>173</v>
      </c>
      <c r="F914" s="4"/>
      <c r="G914" s="26" t="s">
        <v>96</v>
      </c>
      <c r="H914" s="26" t="s">
        <v>123</v>
      </c>
      <c r="I914" s="26" t="s">
        <v>91</v>
      </c>
      <c r="J914" s="27" t="s">
        <v>77</v>
      </c>
      <c r="K914" s="28" t="n">
        <v>15</v>
      </c>
      <c r="L914" s="29" t="n">
        <v>0.6875</v>
      </c>
      <c r="M914" s="29" t="n">
        <v>0.597222222222222</v>
      </c>
      <c r="N914" s="26" t="s">
        <v>77</v>
      </c>
      <c r="O914" s="26" t="s">
        <v>78</v>
      </c>
      <c r="P914" s="30" t="n">
        <v>50</v>
      </c>
      <c r="Q914" s="30" t="n">
        <f aca="false">P914*T914</f>
        <v>203.95</v>
      </c>
      <c r="R914" s="30" t="s">
        <v>79</v>
      </c>
      <c r="S914" s="30" t="s">
        <v>79</v>
      </c>
      <c r="T914" s="31" t="n">
        <v>4.079</v>
      </c>
      <c r="U914" s="31"/>
      <c r="V914" s="31" t="str">
        <f aca="false">_xlfn.CONCAT(H914,"/",G914)</f>
        <v>JPY/XAF</v>
      </c>
      <c r="W914" s="31" t="n">
        <f aca="false">ABS(10000*(U914-T914))</f>
        <v>40790</v>
      </c>
      <c r="X914" s="32" t="n">
        <f aca="false">IF(LEFT(V914,3)=G914,1,-1)</f>
        <v>-1</v>
      </c>
      <c r="Y914" s="31" t="n">
        <f aca="false">IF(O914="Yes",S914-W914,Q914)</f>
        <v>203.95</v>
      </c>
      <c r="Z914" s="32" t="n">
        <f aca="false">Q914*3</f>
        <v>611.85</v>
      </c>
      <c r="AA914" s="33" t="n">
        <f aca="false">IF(O914="Yes",(Z914-S914)*100,(Z914-Q914)*100)</f>
        <v>40790</v>
      </c>
      <c r="AB914" s="34" t="n">
        <f aca="false">IF(ABS(Y914)&lt;Z914,IF(O914="Yes",U914+(X914*S914)/10000,T914+(X914*Q914)/10000),"Error msg/No rate shown")</f>
        <v>4.058605</v>
      </c>
      <c r="AC914" s="34"/>
      <c r="AD914" s="34"/>
      <c r="AE914" s="35"/>
      <c r="AF914" s="35"/>
      <c r="AH914" s="36"/>
      <c r="AI914" s="36"/>
      <c r="AJ914" s="36"/>
      <c r="AK914" s="0" t="n">
        <v>3</v>
      </c>
    </row>
    <row r="915" customFormat="false" ht="13.8" hidden="true" customHeight="false" outlineLevel="0" collapsed="false">
      <c r="A915" s="25"/>
      <c r="B915" s="23"/>
      <c r="C915" s="24"/>
      <c r="D915" s="4"/>
      <c r="E915" s="4" t="s">
        <v>172</v>
      </c>
      <c r="F915" s="4" t="s">
        <v>82</v>
      </c>
      <c r="G915" s="26" t="s">
        <v>97</v>
      </c>
      <c r="H915" s="26" t="s">
        <v>123</v>
      </c>
      <c r="I915" s="26" t="s">
        <v>91</v>
      </c>
      <c r="J915" s="27" t="s">
        <v>77</v>
      </c>
      <c r="K915" s="28" t="n">
        <v>15</v>
      </c>
      <c r="L915" s="29" t="n">
        <v>0.6875</v>
      </c>
      <c r="M915" s="29" t="n">
        <v>0.597222222222222</v>
      </c>
      <c r="N915" s="26" t="s">
        <v>77</v>
      </c>
      <c r="O915" s="26" t="s">
        <v>78</v>
      </c>
      <c r="P915" s="30" t="n">
        <v>50</v>
      </c>
      <c r="Q915" s="30" t="n">
        <f aca="false">P915*T915</f>
        <v>0.466</v>
      </c>
      <c r="R915" s="30" t="s">
        <v>79</v>
      </c>
      <c r="S915" s="30" t="s">
        <v>79</v>
      </c>
      <c r="T915" s="31" t="n">
        <v>0.00932</v>
      </c>
      <c r="U915" s="31"/>
      <c r="V915" s="31" t="str">
        <f aca="false">_xlfn.CONCAT(H915,"/",G915)</f>
        <v>JPY/CAD</v>
      </c>
      <c r="W915" s="31" t="n">
        <f aca="false">ABS(10000*(U915-T915))</f>
        <v>93.2</v>
      </c>
      <c r="X915" s="32" t="n">
        <f aca="false">IF(LEFT(V915,3)=G915,1,-1)</f>
        <v>-1</v>
      </c>
      <c r="Y915" s="31" t="n">
        <f aca="false">IF(O915="Yes",S915-W915,Q915)</f>
        <v>0.466</v>
      </c>
      <c r="Z915" s="32" t="n">
        <f aca="false">Q915*3</f>
        <v>1.398</v>
      </c>
      <c r="AA915" s="33" t="n">
        <f aca="false">IF(O915="Yes",(Z915-S915)*100,(Z915-Q915)*100)</f>
        <v>93.2</v>
      </c>
      <c r="AB915" s="34" t="n">
        <f aca="false">IF(ABS(Y915)&lt;Z915,IF(O915="Yes",U915+(X915*S915)/10000,T915+(X915*Q915)/10000),"Error msg/No rate shown")</f>
        <v>0.0092734</v>
      </c>
      <c r="AC915" s="34"/>
      <c r="AD915" s="34"/>
      <c r="AE915" s="35"/>
      <c r="AF915" s="35"/>
      <c r="AH915" s="36"/>
      <c r="AI915" s="36"/>
      <c r="AJ915" s="36"/>
      <c r="AK915" s="0" t="n">
        <v>3</v>
      </c>
    </row>
    <row r="916" customFormat="false" ht="13.8" hidden="true" customHeight="false" outlineLevel="0" collapsed="false">
      <c r="A916" s="25"/>
      <c r="B916" s="23"/>
      <c r="C916" s="24"/>
      <c r="D916" s="4"/>
      <c r="E916" s="4" t="s">
        <v>173</v>
      </c>
      <c r="F916" s="4"/>
      <c r="G916" s="26" t="s">
        <v>98</v>
      </c>
      <c r="H916" s="26" t="s">
        <v>123</v>
      </c>
      <c r="I916" s="26" t="s">
        <v>91</v>
      </c>
      <c r="J916" s="27" t="s">
        <v>77</v>
      </c>
      <c r="K916" s="28" t="n">
        <v>15</v>
      </c>
      <c r="L916" s="29" t="n">
        <v>0.6875</v>
      </c>
      <c r="M916" s="29" t="n">
        <v>0.597222222222222</v>
      </c>
      <c r="N916" s="26" t="s">
        <v>77</v>
      </c>
      <c r="O916" s="26" t="s">
        <v>78</v>
      </c>
      <c r="P916" s="30" t="n">
        <v>50</v>
      </c>
      <c r="Q916" s="30" t="n">
        <f aca="false">P916*T916</f>
        <v>34.285</v>
      </c>
      <c r="R916" s="30" t="s">
        <v>79</v>
      </c>
      <c r="S916" s="30" t="s">
        <v>79</v>
      </c>
      <c r="T916" s="31" t="n">
        <v>0.6857</v>
      </c>
      <c r="U916" s="31"/>
      <c r="V916" s="31" t="str">
        <f aca="false">_xlfn.CONCAT(H916,"/",G916)</f>
        <v>JPY/CVE</v>
      </c>
      <c r="W916" s="31" t="n">
        <f aca="false">ABS(10000*(U916-T916))</f>
        <v>6857</v>
      </c>
      <c r="X916" s="32" t="n">
        <f aca="false">IF(LEFT(V916,3)=G916,1,-1)</f>
        <v>-1</v>
      </c>
      <c r="Y916" s="31" t="n">
        <f aca="false">IF(O916="Yes",S916-W916,Q916)</f>
        <v>34.285</v>
      </c>
      <c r="Z916" s="32" t="n">
        <f aca="false">Q916*3</f>
        <v>102.855</v>
      </c>
      <c r="AA916" s="33" t="n">
        <f aca="false">IF(O916="Yes",(Z916-S916)*100,(Z916-Q916)*100)</f>
        <v>6857</v>
      </c>
      <c r="AB916" s="34" t="n">
        <f aca="false">IF(ABS(Y916)&lt;Z916,IF(O916="Yes",U916+(X916*S916)/10000,T916+(X916*Q916)/10000),"Error msg/No rate shown")</f>
        <v>0.6822715</v>
      </c>
      <c r="AC916" s="34"/>
      <c r="AD916" s="34"/>
      <c r="AE916" s="35"/>
      <c r="AF916" s="35"/>
      <c r="AH916" s="36"/>
      <c r="AI916" s="36"/>
      <c r="AJ916" s="36"/>
      <c r="AK916" s="0" t="n">
        <v>3</v>
      </c>
    </row>
    <row r="917" customFormat="false" ht="13.8" hidden="true" customHeight="false" outlineLevel="0" collapsed="false">
      <c r="A917" s="25"/>
      <c r="B917" s="23"/>
      <c r="C917" s="24"/>
      <c r="D917" s="4"/>
      <c r="E917" s="4" t="s">
        <v>173</v>
      </c>
      <c r="F917" s="4"/>
      <c r="G917" s="26" t="s">
        <v>99</v>
      </c>
      <c r="H917" s="26" t="s">
        <v>123</v>
      </c>
      <c r="I917" s="26" t="s">
        <v>91</v>
      </c>
      <c r="J917" s="27" t="s">
        <v>77</v>
      </c>
      <c r="K917" s="28" t="n">
        <v>15</v>
      </c>
      <c r="L917" s="29" t="n">
        <v>0.6875</v>
      </c>
      <c r="M917" s="29" t="n">
        <v>0.597222222222222</v>
      </c>
      <c r="N917" s="26" t="s">
        <v>77</v>
      </c>
      <c r="O917" s="26" t="s">
        <v>78</v>
      </c>
      <c r="P917" s="30" t="n">
        <v>50</v>
      </c>
      <c r="Q917" s="30" t="n">
        <f aca="false">P917*T917</f>
        <v>315.475</v>
      </c>
      <c r="R917" s="30" t="s">
        <v>79</v>
      </c>
      <c r="S917" s="30" t="s">
        <v>79</v>
      </c>
      <c r="T917" s="31" t="n">
        <v>6.3095</v>
      </c>
      <c r="U917" s="31"/>
      <c r="V917" s="31" t="str">
        <f aca="false">_xlfn.CONCAT(H917,"/",G917)</f>
        <v>JPY/CLP</v>
      </c>
      <c r="W917" s="31" t="n">
        <f aca="false">ABS(10000*(U917-T917))</f>
        <v>63095</v>
      </c>
      <c r="X917" s="32" t="n">
        <f aca="false">IF(LEFT(V917,3)=G917,1,-1)</f>
        <v>-1</v>
      </c>
      <c r="Y917" s="31" t="n">
        <f aca="false">IF(O917="Yes",S917-W917,Q917)</f>
        <v>315.475</v>
      </c>
      <c r="Z917" s="32" t="n">
        <f aca="false">Q917*3</f>
        <v>946.425</v>
      </c>
      <c r="AA917" s="33" t="n">
        <f aca="false">IF(O917="Yes",(Z917-S917)*100,(Z917-Q917)*100)</f>
        <v>63095</v>
      </c>
      <c r="AB917" s="34" t="n">
        <f aca="false">IF(ABS(Y917)&lt;Z917,IF(O917="Yes",U917+(X917*S917)/10000,T917+(X917*Q917)/10000),"Error msg/No rate shown")</f>
        <v>6.2779525</v>
      </c>
      <c r="AC917" s="34"/>
      <c r="AD917" s="34"/>
      <c r="AE917" s="35"/>
      <c r="AF917" s="35"/>
      <c r="AH917" s="36"/>
      <c r="AI917" s="36"/>
      <c r="AJ917" s="36"/>
      <c r="AK917" s="0" t="n">
        <v>3</v>
      </c>
    </row>
    <row r="918" customFormat="false" ht="13.8" hidden="true" customHeight="false" outlineLevel="0" collapsed="false">
      <c r="A918" s="25"/>
      <c r="B918" s="23"/>
      <c r="C918" s="24"/>
      <c r="D918" s="4"/>
      <c r="E918" s="4" t="s">
        <v>172</v>
      </c>
      <c r="F918" s="4"/>
      <c r="G918" s="26" t="s">
        <v>100</v>
      </c>
      <c r="H918" s="26" t="s">
        <v>123</v>
      </c>
      <c r="I918" s="26" t="s">
        <v>91</v>
      </c>
      <c r="J918" s="27" t="s">
        <v>77</v>
      </c>
      <c r="K918" s="28" t="n">
        <v>15</v>
      </c>
      <c r="L918" s="29" t="n">
        <v>0.6875</v>
      </c>
      <c r="M918" s="29" t="n">
        <v>0.597222222222222</v>
      </c>
      <c r="N918" s="26" t="s">
        <v>77</v>
      </c>
      <c r="O918" s="26" t="s">
        <v>78</v>
      </c>
      <c r="P918" s="30" t="n">
        <v>50</v>
      </c>
      <c r="Q918" s="30" t="n">
        <f aca="false">P918*T918</f>
        <v>2.463</v>
      </c>
      <c r="R918" s="30" t="s">
        <v>79</v>
      </c>
      <c r="S918" s="30" t="s">
        <v>79</v>
      </c>
      <c r="T918" s="31" t="n">
        <v>0.04926</v>
      </c>
      <c r="U918" s="31"/>
      <c r="V918" s="31" t="str">
        <f aca="false">_xlfn.CONCAT(H918,"/",G918)</f>
        <v>JPY/CNY</v>
      </c>
      <c r="W918" s="31" t="n">
        <f aca="false">ABS(10000*(U918-T918))</f>
        <v>492.6</v>
      </c>
      <c r="X918" s="32" t="n">
        <f aca="false">IF(LEFT(V918,3)=G918,1,-1)</f>
        <v>-1</v>
      </c>
      <c r="Y918" s="31" t="n">
        <f aca="false">IF(O918="Yes",S918-W918,Q918)</f>
        <v>2.463</v>
      </c>
      <c r="Z918" s="32" t="n">
        <f aca="false">Q918*3</f>
        <v>7.389</v>
      </c>
      <c r="AA918" s="33" t="n">
        <f aca="false">IF(O918="Yes",(Z918-S918)*100,(Z918-Q918)*100)</f>
        <v>492.6</v>
      </c>
      <c r="AB918" s="34" t="n">
        <f aca="false">IF(ABS(Y918)&lt;Z918,IF(O918="Yes",U918+(X918*S918)/10000,T918+(X918*Q918)/10000),"Error msg/No rate shown")</f>
        <v>0.0490137</v>
      </c>
      <c r="AC918" s="34"/>
      <c r="AD918" s="34"/>
      <c r="AE918" s="35"/>
      <c r="AF918" s="35"/>
      <c r="AH918" s="36"/>
      <c r="AI918" s="36"/>
      <c r="AJ918" s="36"/>
      <c r="AK918" s="0" t="n">
        <v>3</v>
      </c>
    </row>
    <row r="919" customFormat="false" ht="13.8" hidden="true" customHeight="false" outlineLevel="0" collapsed="false">
      <c r="A919" s="25"/>
      <c r="B919" s="23"/>
      <c r="C919" s="24"/>
      <c r="D919" s="4"/>
      <c r="E919" s="4" t="s">
        <v>173</v>
      </c>
      <c r="F919" s="4"/>
      <c r="G919" s="26" t="s">
        <v>101</v>
      </c>
      <c r="H919" s="26" t="s">
        <v>123</v>
      </c>
      <c r="I919" s="26" t="s">
        <v>91</v>
      </c>
      <c r="J919" s="27" t="s">
        <v>77</v>
      </c>
      <c r="K919" s="28" t="n">
        <v>15</v>
      </c>
      <c r="L919" s="29" t="n">
        <v>0.6875</v>
      </c>
      <c r="M919" s="29" t="n">
        <v>0.597222222222222</v>
      </c>
      <c r="N919" s="26" t="s">
        <v>77</v>
      </c>
      <c r="O919" s="26" t="s">
        <v>78</v>
      </c>
      <c r="P919" s="30" t="n">
        <v>50</v>
      </c>
      <c r="Q919" s="30" t="n">
        <f aca="false">P919*T919</f>
        <v>1417</v>
      </c>
      <c r="R919" s="30" t="s">
        <v>79</v>
      </c>
      <c r="S919" s="30" t="s">
        <v>79</v>
      </c>
      <c r="T919" s="31" t="n">
        <v>28.34</v>
      </c>
      <c r="U919" s="31"/>
      <c r="V919" s="31" t="str">
        <f aca="false">_xlfn.CONCAT(H919,"/",G919)</f>
        <v>JPY/COP</v>
      </c>
      <c r="W919" s="31" t="n">
        <f aca="false">ABS(10000*(U919-T919))</f>
        <v>283400</v>
      </c>
      <c r="X919" s="32" t="n">
        <f aca="false">IF(LEFT(V919,3)=G919,1,-1)</f>
        <v>-1</v>
      </c>
      <c r="Y919" s="31" t="n">
        <f aca="false">IF(O919="Yes",S919-W919,Q919)</f>
        <v>1417</v>
      </c>
      <c r="Z919" s="32" t="n">
        <f aca="false">Q919*3</f>
        <v>4251</v>
      </c>
      <c r="AA919" s="33" t="n">
        <f aca="false">IF(O919="Yes",(Z919-S919)*100,(Z919-Q919)*100)</f>
        <v>283400</v>
      </c>
      <c r="AB919" s="34" t="n">
        <f aca="false">IF(ABS(Y919)&lt;Z919,IF(O919="Yes",U919+(X919*S919)/10000,T919+(X919*Q919)/10000),"Error msg/No rate shown")</f>
        <v>28.1983</v>
      </c>
      <c r="AC919" s="34"/>
      <c r="AD919" s="34"/>
      <c r="AE919" s="35"/>
      <c r="AF919" s="35"/>
      <c r="AH919" s="36"/>
      <c r="AI919" s="36"/>
      <c r="AJ919" s="36"/>
      <c r="AK919" s="0" t="n">
        <v>3</v>
      </c>
    </row>
    <row r="920" customFormat="false" ht="13.8" hidden="true" customHeight="false" outlineLevel="0" collapsed="false">
      <c r="A920" s="25"/>
      <c r="B920" s="23"/>
      <c r="C920" s="24"/>
      <c r="D920" s="4"/>
      <c r="E920" s="4" t="s">
        <v>172</v>
      </c>
      <c r="F920" s="4"/>
      <c r="G920" s="26" t="s">
        <v>102</v>
      </c>
      <c r="H920" s="26" t="s">
        <v>123</v>
      </c>
      <c r="I920" s="26" t="s">
        <v>91</v>
      </c>
      <c r="J920" s="27" t="s">
        <v>77</v>
      </c>
      <c r="K920" s="28" t="n">
        <v>15</v>
      </c>
      <c r="L920" s="29" t="n">
        <v>0.6875</v>
      </c>
      <c r="M920" s="29" t="n">
        <v>0.597222222222222</v>
      </c>
      <c r="N920" s="26" t="s">
        <v>77</v>
      </c>
      <c r="O920" s="26" t="s">
        <v>78</v>
      </c>
      <c r="P920" s="30" t="n">
        <v>50</v>
      </c>
      <c r="Q920" s="30" t="n">
        <f aca="false">P920*T920</f>
        <v>153.06</v>
      </c>
      <c r="R920" s="30" t="s">
        <v>79</v>
      </c>
      <c r="S920" s="30" t="s">
        <v>79</v>
      </c>
      <c r="T920" s="31" t="n">
        <v>3.0612</v>
      </c>
      <c r="U920" s="31"/>
      <c r="V920" s="31" t="str">
        <f aca="false">_xlfn.CONCAT(H920,"/",G920)</f>
        <v>JPY/KMF</v>
      </c>
      <c r="W920" s="31" t="n">
        <f aca="false">ABS(10000*(U920-T920))</f>
        <v>30612</v>
      </c>
      <c r="X920" s="32" t="n">
        <f aca="false">IF(LEFT(V920,3)=G920,1,-1)</f>
        <v>-1</v>
      </c>
      <c r="Y920" s="31" t="n">
        <f aca="false">IF(O920="Yes",S920-W920,Q920)</f>
        <v>153.06</v>
      </c>
      <c r="Z920" s="32" t="n">
        <f aca="false">Q920*3</f>
        <v>459.18</v>
      </c>
      <c r="AA920" s="33" t="n">
        <f aca="false">IF(O920="Yes",(Z920-S920)*100,(Z920-Q920)*100)</f>
        <v>30612</v>
      </c>
      <c r="AB920" s="34" t="n">
        <f aca="false">IF(ABS(Y920)&lt;Z920,IF(O920="Yes",U920+(X920*S920)/10000,T920+(X920*Q920)/10000),"Error msg/No rate shown")</f>
        <v>3.045894</v>
      </c>
      <c r="AC920" s="34"/>
      <c r="AD920" s="34"/>
      <c r="AE920" s="35"/>
      <c r="AF920" s="35"/>
      <c r="AH920" s="36"/>
      <c r="AI920" s="36"/>
      <c r="AJ920" s="36"/>
      <c r="AK920" s="0" t="n">
        <v>3</v>
      </c>
    </row>
    <row r="921" customFormat="false" ht="13.8" hidden="true" customHeight="false" outlineLevel="0" collapsed="false">
      <c r="A921" s="25"/>
      <c r="B921" s="23"/>
      <c r="C921" s="24"/>
      <c r="D921" s="4"/>
      <c r="E921" s="4" t="s">
        <v>172</v>
      </c>
      <c r="F921" s="4" t="s">
        <v>82</v>
      </c>
      <c r="G921" s="26" t="s">
        <v>103</v>
      </c>
      <c r="H921" s="26" t="s">
        <v>123</v>
      </c>
      <c r="I921" s="26" t="s">
        <v>91</v>
      </c>
      <c r="J921" s="27" t="s">
        <v>77</v>
      </c>
      <c r="K921" s="28" t="n">
        <v>15</v>
      </c>
      <c r="L921" s="29" t="n">
        <v>0.6875</v>
      </c>
      <c r="M921" s="29" t="n">
        <v>0.597222222222222</v>
      </c>
      <c r="N921" s="26" t="s">
        <v>77</v>
      </c>
      <c r="O921" s="26" t="s">
        <v>78</v>
      </c>
      <c r="P921" s="30" t="n">
        <v>50</v>
      </c>
      <c r="Q921" s="30" t="n">
        <f aca="false">P921*T921</f>
        <v>0.5535</v>
      </c>
      <c r="R921" s="30" t="s">
        <v>79</v>
      </c>
      <c r="S921" s="30" t="s">
        <v>79</v>
      </c>
      <c r="T921" s="31" t="n">
        <v>0.01107</v>
      </c>
      <c r="U921" s="31"/>
      <c r="V921" s="31" t="str">
        <f aca="false">_xlfn.CONCAT(H921,"/",G921)</f>
        <v>JPY/NZD</v>
      </c>
      <c r="W921" s="31" t="n">
        <f aca="false">ABS(10000*(U921-T921))</f>
        <v>110.7</v>
      </c>
      <c r="X921" s="32" t="n">
        <f aca="false">IF(LEFT(V921,3)=G921,1,-1)</f>
        <v>-1</v>
      </c>
      <c r="Y921" s="31" t="n">
        <f aca="false">IF(O921="Yes",S921-W921,Q921)</f>
        <v>0.5535</v>
      </c>
      <c r="Z921" s="32" t="n">
        <f aca="false">Q921*3</f>
        <v>1.6605</v>
      </c>
      <c r="AA921" s="33" t="n">
        <f aca="false">IF(O921="Yes",(Z921-S921)*100,(Z921-Q921)*100)</f>
        <v>110.7</v>
      </c>
      <c r="AB921" s="34" t="n">
        <f aca="false">IF(ABS(Y921)&lt;Z921,IF(O921="Yes",U921+(X921*S921)/10000,T921+(X921*Q921)/10000),"Error msg/No rate shown")</f>
        <v>0.01101465</v>
      </c>
      <c r="AC921" s="34"/>
      <c r="AD921" s="34"/>
      <c r="AE921" s="35"/>
      <c r="AF921" s="35"/>
      <c r="AH921" s="36"/>
      <c r="AI921" s="36"/>
      <c r="AJ921" s="36"/>
      <c r="AK921" s="0" t="n">
        <v>3</v>
      </c>
    </row>
    <row r="922" customFormat="false" ht="13.8" hidden="true" customHeight="false" outlineLevel="0" collapsed="false">
      <c r="A922" s="25"/>
      <c r="B922" s="23"/>
      <c r="C922" s="24"/>
      <c r="D922" s="4"/>
      <c r="E922" s="4" t="s">
        <v>173</v>
      </c>
      <c r="F922" s="4"/>
      <c r="G922" s="26" t="s">
        <v>104</v>
      </c>
      <c r="H922" s="26" t="s">
        <v>123</v>
      </c>
      <c r="I922" s="26" t="s">
        <v>91</v>
      </c>
      <c r="J922" s="27" t="s">
        <v>77</v>
      </c>
      <c r="K922" s="28" t="n">
        <v>15</v>
      </c>
      <c r="L922" s="29" t="n">
        <v>0.6875</v>
      </c>
      <c r="M922" s="29" t="n">
        <v>0.597222222222222</v>
      </c>
      <c r="N922" s="26" t="s">
        <v>77</v>
      </c>
      <c r="O922" s="26" t="s">
        <v>78</v>
      </c>
      <c r="P922" s="30" t="n">
        <v>50</v>
      </c>
      <c r="Q922" s="30" t="n">
        <f aca="false">P922*T922</f>
        <v>178.995</v>
      </c>
      <c r="R922" s="30" t="s">
        <v>79</v>
      </c>
      <c r="S922" s="30" t="s">
        <v>79</v>
      </c>
      <c r="T922" s="31" t="n">
        <v>3.5799</v>
      </c>
      <c r="U922" s="31"/>
      <c r="V922" s="31" t="str">
        <f aca="false">_xlfn.CONCAT(H922,"/",G922)</f>
        <v>JPY/CRC</v>
      </c>
      <c r="W922" s="31" t="n">
        <f aca="false">ABS(10000*(U922-T922))</f>
        <v>35799</v>
      </c>
      <c r="X922" s="32" t="n">
        <f aca="false">IF(LEFT(V922,3)=G922,1,-1)</f>
        <v>-1</v>
      </c>
      <c r="Y922" s="31" t="n">
        <f aca="false">IF(O922="Yes",S922-W922,Q922)</f>
        <v>178.995</v>
      </c>
      <c r="Z922" s="32" t="n">
        <f aca="false">Q922*3</f>
        <v>536.985</v>
      </c>
      <c r="AA922" s="33" t="n">
        <f aca="false">IF(O922="Yes",(Z922-S922)*100,(Z922-Q922)*100)</f>
        <v>35799</v>
      </c>
      <c r="AB922" s="34" t="n">
        <f aca="false">IF(ABS(Y922)&lt;Z922,IF(O922="Yes",U922+(X922*S922)/10000,T922+(X922*Q922)/10000),"Error msg/No rate shown")</f>
        <v>3.5620005</v>
      </c>
      <c r="AC922" s="34"/>
      <c r="AD922" s="34"/>
      <c r="AE922" s="35"/>
      <c r="AF922" s="35"/>
      <c r="AH922" s="36"/>
      <c r="AI922" s="36"/>
      <c r="AJ922" s="36"/>
      <c r="AK922" s="0" t="n">
        <v>3</v>
      </c>
    </row>
    <row r="923" customFormat="false" ht="13.8" hidden="true" customHeight="false" outlineLevel="0" collapsed="false">
      <c r="A923" s="25"/>
      <c r="B923" s="23"/>
      <c r="C923" s="24"/>
      <c r="D923" s="4"/>
      <c r="E923" s="4" t="s">
        <v>172</v>
      </c>
      <c r="F923" s="4" t="s">
        <v>82</v>
      </c>
      <c r="G923" s="26" t="s">
        <v>105</v>
      </c>
      <c r="H923" s="26" t="s">
        <v>123</v>
      </c>
      <c r="I923" s="26" t="s">
        <v>91</v>
      </c>
      <c r="J923" s="27" t="s">
        <v>77</v>
      </c>
      <c r="K923" s="28" t="n">
        <v>15</v>
      </c>
      <c r="L923" s="29" t="n">
        <v>0.6875</v>
      </c>
      <c r="M923" s="29" t="n">
        <v>0.597222222222222</v>
      </c>
      <c r="N923" s="26" t="s">
        <v>77</v>
      </c>
      <c r="O923" s="26" t="s">
        <v>78</v>
      </c>
      <c r="P923" s="30" t="n">
        <v>50</v>
      </c>
      <c r="Q923" s="30" t="n">
        <f aca="false">P923*T923</f>
        <v>7.785</v>
      </c>
      <c r="R923" s="30" t="s">
        <v>79</v>
      </c>
      <c r="S923" s="30" t="s">
        <v>79</v>
      </c>
      <c r="T923" s="31" t="n">
        <v>0.1557</v>
      </c>
      <c r="U923" s="31"/>
      <c r="V923" s="31" t="str">
        <f aca="false">_xlfn.CONCAT(H923,"/",G923)</f>
        <v>JPY/CZK</v>
      </c>
      <c r="W923" s="31" t="n">
        <f aca="false">ABS(10000*(U923-T923))</f>
        <v>1557</v>
      </c>
      <c r="X923" s="32" t="n">
        <f aca="false">IF(LEFT(V923,3)=G923,1,-1)</f>
        <v>-1</v>
      </c>
      <c r="Y923" s="31" t="n">
        <f aca="false">IF(O923="Yes",S923-W923,Q923)</f>
        <v>7.785</v>
      </c>
      <c r="Z923" s="32" t="n">
        <f aca="false">Q923*3</f>
        <v>23.355</v>
      </c>
      <c r="AA923" s="33" t="n">
        <f aca="false">IF(O923="Yes",(Z923-S923)*100,(Z923-Q923)*100)</f>
        <v>1557</v>
      </c>
      <c r="AB923" s="34" t="n">
        <f aca="false">IF(ABS(Y923)&lt;Z923,IF(O923="Yes",U923+(X923*S923)/10000,T923+(X923*Q923)/10000),"Error msg/No rate shown")</f>
        <v>0.1549215</v>
      </c>
      <c r="AC923" s="34"/>
      <c r="AD923" s="34"/>
      <c r="AE923" s="35"/>
      <c r="AF923" s="35"/>
      <c r="AH923" s="36"/>
      <c r="AI923" s="36"/>
      <c r="AJ923" s="36"/>
      <c r="AK923" s="0" t="n">
        <v>3</v>
      </c>
    </row>
    <row r="924" customFormat="false" ht="13.8" hidden="true" customHeight="false" outlineLevel="0" collapsed="false">
      <c r="A924" s="25"/>
      <c r="B924" s="23"/>
      <c r="C924" s="24"/>
      <c r="D924" s="4"/>
      <c r="E924" s="4" t="s">
        <v>172</v>
      </c>
      <c r="F924" s="4" t="s">
        <v>82</v>
      </c>
      <c r="G924" s="26" t="s">
        <v>106</v>
      </c>
      <c r="H924" s="26" t="s">
        <v>123</v>
      </c>
      <c r="I924" s="26" t="s">
        <v>91</v>
      </c>
      <c r="J924" s="27" t="s">
        <v>77</v>
      </c>
      <c r="K924" s="28" t="n">
        <v>15</v>
      </c>
      <c r="L924" s="29" t="n">
        <v>0.6875</v>
      </c>
      <c r="M924" s="29" t="n">
        <v>0.597222222222222</v>
      </c>
      <c r="N924" s="26" t="s">
        <v>77</v>
      </c>
      <c r="O924" s="26" t="s">
        <v>78</v>
      </c>
      <c r="P924" s="30" t="n">
        <v>50</v>
      </c>
      <c r="Q924" s="30" t="n">
        <f aca="false">P924*T924</f>
        <v>2.3185</v>
      </c>
      <c r="R924" s="30" t="s">
        <v>79</v>
      </c>
      <c r="S924" s="30" t="s">
        <v>79</v>
      </c>
      <c r="T924" s="31" t="n">
        <v>0.04637</v>
      </c>
      <c r="U924" s="31"/>
      <c r="V924" s="31" t="str">
        <f aca="false">_xlfn.CONCAT(H924,"/",G924)</f>
        <v>JPY/DKK</v>
      </c>
      <c r="W924" s="31" t="n">
        <f aca="false">ABS(10000*(U924-T924))</f>
        <v>463.7</v>
      </c>
      <c r="X924" s="32" t="n">
        <f aca="false">IF(LEFT(V924,3)=G924,1,-1)</f>
        <v>-1</v>
      </c>
      <c r="Y924" s="31" t="n">
        <f aca="false">IF(O924="Yes",S924-W924,Q924)</f>
        <v>2.3185</v>
      </c>
      <c r="Z924" s="32" t="n">
        <f aca="false">Q924*3</f>
        <v>6.9555</v>
      </c>
      <c r="AA924" s="33" t="n">
        <f aca="false">IF(O924="Yes",(Z924-S924)*100,(Z924-Q924)*100)</f>
        <v>463.7</v>
      </c>
      <c r="AB924" s="34" t="n">
        <f aca="false">IF(ABS(Y924)&lt;Z924,IF(O924="Yes",U924+(X924*S924)/10000,T924+(X924*Q924)/10000),"Error msg/No rate shown")</f>
        <v>0.04613815</v>
      </c>
      <c r="AC924" s="34"/>
      <c r="AD924" s="34"/>
      <c r="AE924" s="35"/>
      <c r="AF924" s="35"/>
      <c r="AH924" s="36"/>
      <c r="AI924" s="36"/>
      <c r="AJ924" s="36"/>
      <c r="AK924" s="0" t="n">
        <v>3</v>
      </c>
    </row>
    <row r="925" customFormat="false" ht="13.8" hidden="true" customHeight="false" outlineLevel="0" collapsed="false">
      <c r="A925" s="25"/>
      <c r="B925" s="23"/>
      <c r="C925" s="24"/>
      <c r="D925" s="4"/>
      <c r="E925" s="4" t="s">
        <v>173</v>
      </c>
      <c r="F925" s="4"/>
      <c r="G925" s="26" t="s">
        <v>107</v>
      </c>
      <c r="H925" s="26" t="s">
        <v>123</v>
      </c>
      <c r="I925" s="26" t="s">
        <v>91</v>
      </c>
      <c r="J925" s="27" t="s">
        <v>77</v>
      </c>
      <c r="K925" s="28" t="n">
        <v>15</v>
      </c>
      <c r="L925" s="29" t="n">
        <v>0.6875</v>
      </c>
      <c r="M925" s="29" t="n">
        <v>0.597222222222222</v>
      </c>
      <c r="N925" s="26" t="s">
        <v>77</v>
      </c>
      <c r="O925" s="26" t="s">
        <v>78</v>
      </c>
      <c r="P925" s="30" t="n">
        <v>50</v>
      </c>
      <c r="Q925" s="30" t="n">
        <f aca="false">P925*T925</f>
        <v>20.54</v>
      </c>
      <c r="R925" s="30" t="s">
        <v>79</v>
      </c>
      <c r="S925" s="30" t="s">
        <v>79</v>
      </c>
      <c r="T925" s="31" t="n">
        <v>0.4108</v>
      </c>
      <c r="U925" s="31"/>
      <c r="V925" s="31" t="str">
        <f aca="false">_xlfn.CONCAT(H925,"/",G925)</f>
        <v>JPY/DOP</v>
      </c>
      <c r="W925" s="31" t="n">
        <f aca="false">ABS(10000*(U925-T925))</f>
        <v>4108</v>
      </c>
      <c r="X925" s="32" t="n">
        <f aca="false">IF(LEFT(V925,3)=G925,1,-1)</f>
        <v>-1</v>
      </c>
      <c r="Y925" s="31" t="n">
        <f aca="false">IF(O925="Yes",S925-W925,Q925)</f>
        <v>20.54</v>
      </c>
      <c r="Z925" s="32" t="n">
        <f aca="false">Q925*3</f>
        <v>61.62</v>
      </c>
      <c r="AA925" s="33" t="n">
        <f aca="false">IF(O925="Yes",(Z925-S925)*100,(Z925-Q925)*100)</f>
        <v>4108</v>
      </c>
      <c r="AB925" s="34" t="n">
        <f aca="false">IF(ABS(Y925)&lt;Z925,IF(O925="Yes",U925+(X925*S925)/10000,T925+(X925*Q925)/10000),"Error msg/No rate shown")</f>
        <v>0.408746</v>
      </c>
      <c r="AC925" s="34"/>
      <c r="AD925" s="34"/>
      <c r="AE925" s="35"/>
      <c r="AF925" s="35"/>
      <c r="AH925" s="36"/>
      <c r="AI925" s="36"/>
      <c r="AJ925" s="36"/>
      <c r="AK925" s="0" t="n">
        <v>3</v>
      </c>
    </row>
    <row r="926" customFormat="false" ht="13.8" hidden="true" customHeight="false" outlineLevel="0" collapsed="false">
      <c r="A926" s="25"/>
      <c r="B926" s="23"/>
      <c r="C926" s="24"/>
      <c r="D926" s="4"/>
      <c r="E926" s="4" t="s">
        <v>173</v>
      </c>
      <c r="F926" s="4"/>
      <c r="G926" s="26" t="s">
        <v>108</v>
      </c>
      <c r="H926" s="26" t="s">
        <v>123</v>
      </c>
      <c r="I926" s="26" t="s">
        <v>91</v>
      </c>
      <c r="J926" s="27" t="s">
        <v>77</v>
      </c>
      <c r="K926" s="28" t="n">
        <v>15</v>
      </c>
      <c r="L926" s="29" t="n">
        <v>0.6875</v>
      </c>
      <c r="M926" s="29" t="n">
        <v>0.597222222222222</v>
      </c>
      <c r="N926" s="26" t="s">
        <v>77</v>
      </c>
      <c r="O926" s="26" t="s">
        <v>78</v>
      </c>
      <c r="P926" s="30" t="n">
        <v>50</v>
      </c>
      <c r="Q926" s="30" t="n">
        <f aca="false">P926*T926</f>
        <v>16.805</v>
      </c>
      <c r="R926" s="30" t="s">
        <v>79</v>
      </c>
      <c r="S926" s="30" t="s">
        <v>79</v>
      </c>
      <c r="T926" s="31" t="n">
        <v>0.3361</v>
      </c>
      <c r="U926" s="31"/>
      <c r="V926" s="31" t="str">
        <f aca="false">_xlfn.CONCAT(H926,"/",G926)</f>
        <v>JPY/EGP</v>
      </c>
      <c r="W926" s="31" t="n">
        <f aca="false">ABS(10000*(U926-T926))</f>
        <v>3361</v>
      </c>
      <c r="X926" s="32" t="n">
        <f aca="false">IF(LEFT(V926,3)=G926,1,-1)</f>
        <v>-1</v>
      </c>
      <c r="Y926" s="31" t="n">
        <f aca="false">IF(O926="Yes",S926-W926,Q926)</f>
        <v>16.805</v>
      </c>
      <c r="Z926" s="32" t="n">
        <f aca="false">Q926*3</f>
        <v>50.415</v>
      </c>
      <c r="AA926" s="33" t="n">
        <f aca="false">IF(O926="Yes",(Z926-S926)*100,(Z926-Q926)*100)</f>
        <v>3361</v>
      </c>
      <c r="AB926" s="34" t="n">
        <f aca="false">IF(ABS(Y926)&lt;Z926,IF(O926="Yes",U926+(X926*S926)/10000,T926+(X926*Q926)/10000),"Error msg/No rate shown")</f>
        <v>0.3344195</v>
      </c>
      <c r="AC926" s="34"/>
      <c r="AD926" s="34"/>
      <c r="AE926" s="35"/>
      <c r="AF926" s="35"/>
      <c r="AH926" s="36"/>
      <c r="AI926" s="36"/>
      <c r="AJ926" s="36"/>
      <c r="AK926" s="0" t="n">
        <v>3</v>
      </c>
    </row>
    <row r="927" customFormat="false" ht="13.8" hidden="true" customHeight="false" outlineLevel="0" collapsed="false">
      <c r="A927" s="25"/>
      <c r="B927" s="23"/>
      <c r="C927" s="24"/>
      <c r="D927" s="4"/>
      <c r="E927" s="4" t="s">
        <v>173</v>
      </c>
      <c r="F927" s="4"/>
      <c r="G927" s="26" t="s">
        <v>109</v>
      </c>
      <c r="H927" s="26" t="s">
        <v>123</v>
      </c>
      <c r="I927" s="26" t="s">
        <v>91</v>
      </c>
      <c r="J927" s="27" t="s">
        <v>77</v>
      </c>
      <c r="K927" s="28" t="n">
        <v>15</v>
      </c>
      <c r="L927" s="29" t="n">
        <v>0.6875</v>
      </c>
      <c r="M927" s="29" t="n">
        <v>0.597222222222222</v>
      </c>
      <c r="N927" s="26" t="s">
        <v>77</v>
      </c>
      <c r="O927" s="26" t="s">
        <v>78</v>
      </c>
      <c r="P927" s="30" t="n">
        <v>50</v>
      </c>
      <c r="Q927" s="30" t="n">
        <f aca="false">P927*T927</f>
        <v>6.16</v>
      </c>
      <c r="R927" s="30" t="s">
        <v>79</v>
      </c>
      <c r="S927" s="30" t="s">
        <v>79</v>
      </c>
      <c r="T927" s="31" t="n">
        <v>0.1232</v>
      </c>
      <c r="U927" s="31"/>
      <c r="V927" s="31" t="str">
        <f aca="false">_xlfn.CONCAT(H927,"/",G927)</f>
        <v>JPY/SZL</v>
      </c>
      <c r="W927" s="31" t="n">
        <f aca="false">ABS(10000*(U927-T927))</f>
        <v>1232</v>
      </c>
      <c r="X927" s="32" t="n">
        <f aca="false">IF(LEFT(V927,3)=G927,1,-1)</f>
        <v>-1</v>
      </c>
      <c r="Y927" s="31" t="n">
        <f aca="false">IF(O927="Yes",S927-W927,Q927)</f>
        <v>6.16</v>
      </c>
      <c r="Z927" s="32" t="n">
        <f aca="false">Q927*3</f>
        <v>18.48</v>
      </c>
      <c r="AA927" s="33" t="n">
        <f aca="false">IF(O927="Yes",(Z927-S927)*100,(Z927-Q927)*100)</f>
        <v>1232</v>
      </c>
      <c r="AB927" s="34" t="n">
        <f aca="false">IF(ABS(Y927)&lt;Z927,IF(O927="Yes",U927+(X927*S927)/10000,T927+(X927*Q927)/10000),"Error msg/No rate shown")</f>
        <v>0.122584</v>
      </c>
      <c r="AC927" s="34"/>
      <c r="AD927" s="34"/>
      <c r="AE927" s="35"/>
      <c r="AF927" s="35"/>
      <c r="AH927" s="36"/>
      <c r="AI927" s="36"/>
      <c r="AJ927" s="36"/>
      <c r="AK927" s="0" t="n">
        <v>3</v>
      </c>
    </row>
    <row r="928" customFormat="false" ht="13.8" hidden="true" customHeight="false" outlineLevel="0" collapsed="false">
      <c r="A928" s="25"/>
      <c r="B928" s="23"/>
      <c r="C928" s="24"/>
      <c r="D928" s="4"/>
      <c r="E928" s="4" t="s">
        <v>173</v>
      </c>
      <c r="F928" s="4"/>
      <c r="G928" s="26" t="s">
        <v>110</v>
      </c>
      <c r="H928" s="26" t="s">
        <v>123</v>
      </c>
      <c r="I928" s="26" t="s">
        <v>91</v>
      </c>
      <c r="J928" s="27" t="s">
        <v>77</v>
      </c>
      <c r="K928" s="28" t="n">
        <v>15</v>
      </c>
      <c r="L928" s="29" t="n">
        <v>0.6875</v>
      </c>
      <c r="M928" s="29" t="n">
        <v>0.597222222222222</v>
      </c>
      <c r="N928" s="26" t="s">
        <v>77</v>
      </c>
      <c r="O928" s="26" t="s">
        <v>78</v>
      </c>
      <c r="P928" s="30" t="n">
        <v>50</v>
      </c>
      <c r="Q928" s="30" t="n">
        <f aca="false">P928*T928</f>
        <v>0.7505</v>
      </c>
      <c r="R928" s="30" t="s">
        <v>79</v>
      </c>
      <c r="S928" s="30" t="s">
        <v>79</v>
      </c>
      <c r="T928" s="31" t="n">
        <v>0.01501</v>
      </c>
      <c r="U928" s="31"/>
      <c r="V928" s="31" t="str">
        <f aca="false">_xlfn.CONCAT(H928,"/",G928)</f>
        <v>JPY/FJD</v>
      </c>
      <c r="W928" s="31" t="n">
        <f aca="false">ABS(10000*(U928-T928))</f>
        <v>150.1</v>
      </c>
      <c r="X928" s="32" t="n">
        <f aca="false">IF(LEFT(V928,3)=G928,1,-1)</f>
        <v>-1</v>
      </c>
      <c r="Y928" s="31" t="n">
        <f aca="false">IF(O928="Yes",S928-W928,Q928)</f>
        <v>0.7505</v>
      </c>
      <c r="Z928" s="32" t="n">
        <f aca="false">Q928*3</f>
        <v>2.2515</v>
      </c>
      <c r="AA928" s="33" t="n">
        <f aca="false">IF(O928="Yes",(Z928-S928)*100,(Z928-Q928)*100)</f>
        <v>150.1</v>
      </c>
      <c r="AB928" s="34" t="n">
        <f aca="false">IF(ABS(Y928)&lt;Z928,IF(O928="Yes",U928+(X928*S928)/10000,T928+(X928*Q928)/10000),"Error msg/No rate shown")</f>
        <v>0.01493495</v>
      </c>
      <c r="AC928" s="34"/>
      <c r="AD928" s="34"/>
      <c r="AE928" s="35"/>
      <c r="AF928" s="35"/>
      <c r="AH928" s="36"/>
      <c r="AI928" s="36"/>
      <c r="AJ928" s="36"/>
      <c r="AK928" s="0" t="n">
        <v>3</v>
      </c>
    </row>
    <row r="929" customFormat="false" ht="13.8" hidden="true" customHeight="false" outlineLevel="0" collapsed="false">
      <c r="A929" s="25"/>
      <c r="B929" s="23"/>
      <c r="C929" s="24"/>
      <c r="D929" s="4"/>
      <c r="E929" s="4" t="s">
        <v>173</v>
      </c>
      <c r="F929" s="4"/>
      <c r="G929" s="26" t="s">
        <v>111</v>
      </c>
      <c r="H929" s="26" t="s">
        <v>123</v>
      </c>
      <c r="I929" s="26" t="s">
        <v>91</v>
      </c>
      <c r="J929" s="27" t="s">
        <v>77</v>
      </c>
      <c r="K929" s="28" t="n">
        <v>15</v>
      </c>
      <c r="L929" s="29" t="n">
        <v>0.6875</v>
      </c>
      <c r="M929" s="29" t="n">
        <v>0.597222222222222</v>
      </c>
      <c r="N929" s="26" t="s">
        <v>77</v>
      </c>
      <c r="O929" s="26" t="s">
        <v>78</v>
      </c>
      <c r="P929" s="30" t="n">
        <v>50</v>
      </c>
      <c r="Q929" s="30" t="n">
        <f aca="false">P929*T929</f>
        <v>24.2</v>
      </c>
      <c r="R929" s="30" t="s">
        <v>79</v>
      </c>
      <c r="S929" s="30" t="s">
        <v>79</v>
      </c>
      <c r="T929" s="31" t="n">
        <v>0.484</v>
      </c>
      <c r="U929" s="31"/>
      <c r="V929" s="31" t="str">
        <f aca="false">_xlfn.CONCAT(H929,"/",G929)</f>
        <v>JPY/GMD</v>
      </c>
      <c r="W929" s="31" t="n">
        <f aca="false">ABS(10000*(U929-T929))</f>
        <v>4840</v>
      </c>
      <c r="X929" s="32" t="n">
        <f aca="false">IF(LEFT(V929,3)=G929,1,-1)</f>
        <v>-1</v>
      </c>
      <c r="Y929" s="31" t="n">
        <f aca="false">IF(O929="Yes",S929-W929,Q929)</f>
        <v>24.2</v>
      </c>
      <c r="Z929" s="32" t="n">
        <f aca="false">Q929*3</f>
        <v>72.6</v>
      </c>
      <c r="AA929" s="33" t="n">
        <f aca="false">IF(O929="Yes",(Z929-S929)*100,(Z929-Q929)*100)</f>
        <v>4840</v>
      </c>
      <c r="AB929" s="34" t="n">
        <f aca="false">IF(ABS(Y929)&lt;Z929,IF(O929="Yes",U929+(X929*S929)/10000,T929+(X929*Q929)/10000),"Error msg/No rate shown")</f>
        <v>0.48158</v>
      </c>
      <c r="AC929" s="34"/>
      <c r="AD929" s="34"/>
      <c r="AE929" s="35"/>
      <c r="AF929" s="35"/>
      <c r="AH929" s="36"/>
      <c r="AI929" s="36"/>
      <c r="AJ929" s="36"/>
      <c r="AK929" s="0" t="n">
        <v>3</v>
      </c>
    </row>
    <row r="930" customFormat="false" ht="13.8" hidden="true" customHeight="false" outlineLevel="0" collapsed="false">
      <c r="A930" s="25"/>
      <c r="B930" s="23"/>
      <c r="C930" s="24"/>
      <c r="D930" s="4"/>
      <c r="E930" s="4" t="s">
        <v>173</v>
      </c>
      <c r="F930" s="4"/>
      <c r="G930" s="26" t="s">
        <v>112</v>
      </c>
      <c r="H930" s="26" t="s">
        <v>123</v>
      </c>
      <c r="I930" s="26" t="s">
        <v>76</v>
      </c>
      <c r="J930" s="27" t="s">
        <v>77</v>
      </c>
      <c r="K930" s="28" t="n">
        <v>15</v>
      </c>
      <c r="L930" s="29" t="n">
        <v>0.6875</v>
      </c>
      <c r="M930" s="29" t="n">
        <v>0.597222222222222</v>
      </c>
      <c r="N930" s="26" t="s">
        <v>77</v>
      </c>
      <c r="O930" s="26" t="s">
        <v>78</v>
      </c>
      <c r="P930" s="30" t="n">
        <v>50</v>
      </c>
      <c r="Q930" s="30" t="n">
        <f aca="false">P930*T930</f>
        <v>5.385</v>
      </c>
      <c r="R930" s="30" t="s">
        <v>79</v>
      </c>
      <c r="S930" s="30" t="s">
        <v>79</v>
      </c>
      <c r="T930" s="31" t="n">
        <v>0.1077</v>
      </c>
      <c r="U930" s="31"/>
      <c r="V930" s="31" t="str">
        <f aca="false">_xlfn.CONCAT(H930,"/",G930)</f>
        <v>JPY/GHS</v>
      </c>
      <c r="W930" s="31" t="n">
        <f aca="false">ABS(10000*(U930-T930))</f>
        <v>1077</v>
      </c>
      <c r="X930" s="32" t="n">
        <f aca="false">IF(LEFT(V930,3)=G930,1,-1)</f>
        <v>-1</v>
      </c>
      <c r="Y930" s="31" t="n">
        <f aca="false">IF(O930="Yes",S930-W930,Q930)</f>
        <v>5.385</v>
      </c>
      <c r="Z930" s="32" t="n">
        <f aca="false">Q930*3</f>
        <v>16.155</v>
      </c>
      <c r="AA930" s="33" t="n">
        <f aca="false">IF(O930="Yes",(Z930-S930)*100,(Z930-Q930)*100)</f>
        <v>1077</v>
      </c>
      <c r="AB930" s="34" t="n">
        <f aca="false">IF(ABS(Y930)&lt;Z930,IF(O930="Yes",U930+(X930*S930)/10000,T930+(X930*Q930)/10000),"Error msg/No rate shown")</f>
        <v>0.1071615</v>
      </c>
      <c r="AC930" s="34"/>
      <c r="AD930" s="34"/>
      <c r="AE930" s="35"/>
      <c r="AF930" s="35"/>
      <c r="AH930" s="36"/>
      <c r="AI930" s="36"/>
      <c r="AJ930" s="36"/>
      <c r="AK930" s="0" t="n">
        <v>3</v>
      </c>
    </row>
    <row r="931" customFormat="false" ht="13.8" hidden="true" customHeight="false" outlineLevel="0" collapsed="false">
      <c r="A931" s="25"/>
      <c r="B931" s="23"/>
      <c r="C931" s="24"/>
      <c r="D931" s="4"/>
      <c r="E931" s="4" t="s">
        <v>172</v>
      </c>
      <c r="F931" s="4" t="s">
        <v>82</v>
      </c>
      <c r="G931" s="26" t="s">
        <v>113</v>
      </c>
      <c r="H931" s="26" t="s">
        <v>123</v>
      </c>
      <c r="I931" s="26" t="s">
        <v>76</v>
      </c>
      <c r="J931" s="27" t="s">
        <v>77</v>
      </c>
      <c r="K931" s="28" t="n">
        <v>15</v>
      </c>
      <c r="L931" s="29" t="n">
        <v>0.6875</v>
      </c>
      <c r="M931" s="29" t="n">
        <v>0.597222222222222</v>
      </c>
      <c r="N931" s="26" t="s">
        <v>77</v>
      </c>
      <c r="O931" s="26" t="s">
        <v>78</v>
      </c>
      <c r="P931" s="30" t="n">
        <v>50</v>
      </c>
      <c r="Q931" s="30" t="n">
        <f aca="false">P931*T931</f>
        <v>0.26205</v>
      </c>
      <c r="R931" s="30" t="s">
        <v>79</v>
      </c>
      <c r="S931" s="30" t="s">
        <v>79</v>
      </c>
      <c r="T931" s="31" t="n">
        <v>0.005241</v>
      </c>
      <c r="U931" s="31"/>
      <c r="V931" s="31" t="str">
        <f aca="false">_xlfn.CONCAT(H931,"/",G931)</f>
        <v>JPY/GBP</v>
      </c>
      <c r="W931" s="31" t="n">
        <f aca="false">ABS(10000*(U931-T931))</f>
        <v>52.41</v>
      </c>
      <c r="X931" s="32" t="n">
        <f aca="false">IF(LEFT(V931,3)=G931,1,-1)</f>
        <v>-1</v>
      </c>
      <c r="Y931" s="31" t="n">
        <f aca="false">IF(O931="Yes",S931-W931,Q931)</f>
        <v>0.26205</v>
      </c>
      <c r="Z931" s="32" t="n">
        <f aca="false">Q931*3</f>
        <v>0.78615</v>
      </c>
      <c r="AA931" s="33" t="n">
        <f aca="false">IF(O931="Yes",(Z931-S931)*100,(Z931-Q931)*100)</f>
        <v>52.41</v>
      </c>
      <c r="AB931" s="34" t="n">
        <f aca="false">IF(ABS(Y931)&lt;Z931,IF(O931="Yes",U931+(X931*S931)/10000,T931+(X931*Q931)/10000),"Error msg/No rate shown")</f>
        <v>0.005214795</v>
      </c>
      <c r="AC931" s="34"/>
      <c r="AD931" s="34"/>
      <c r="AE931" s="35"/>
      <c r="AF931" s="35"/>
      <c r="AH931" s="36"/>
      <c r="AI931" s="36"/>
      <c r="AJ931" s="36"/>
      <c r="AK931" s="0" t="n">
        <v>3</v>
      </c>
    </row>
    <row r="932" customFormat="false" ht="13.8" hidden="true" customHeight="false" outlineLevel="0" collapsed="false">
      <c r="A932" s="25"/>
      <c r="B932" s="23"/>
      <c r="C932" s="24"/>
      <c r="D932" s="4"/>
      <c r="E932" s="4" t="s">
        <v>173</v>
      </c>
      <c r="F932" s="4"/>
      <c r="G932" s="26" t="s">
        <v>114</v>
      </c>
      <c r="H932" s="26" t="s">
        <v>123</v>
      </c>
      <c r="I932" s="26" t="s">
        <v>76</v>
      </c>
      <c r="J932" s="27" t="s">
        <v>77</v>
      </c>
      <c r="K932" s="28" t="n">
        <v>15</v>
      </c>
      <c r="L932" s="29" t="n">
        <v>0.6875</v>
      </c>
      <c r="M932" s="29" t="n">
        <v>0.597222222222222</v>
      </c>
      <c r="N932" s="26" t="s">
        <v>77</v>
      </c>
      <c r="O932" s="26" t="s">
        <v>78</v>
      </c>
      <c r="P932" s="30" t="n">
        <v>50</v>
      </c>
      <c r="Q932" s="30" t="n">
        <f aca="false">P932*T932</f>
        <v>2.6695</v>
      </c>
      <c r="R932" s="30" t="s">
        <v>79</v>
      </c>
      <c r="S932" s="30" t="s">
        <v>79</v>
      </c>
      <c r="T932" s="31" t="n">
        <v>0.05339</v>
      </c>
      <c r="U932" s="31"/>
      <c r="V932" s="31" t="str">
        <f aca="false">_xlfn.CONCAT(H932,"/",G932)</f>
        <v>JPY/GTQ</v>
      </c>
      <c r="W932" s="31" t="n">
        <f aca="false">ABS(10000*(U932-T932))</f>
        <v>533.9</v>
      </c>
      <c r="X932" s="32" t="n">
        <f aca="false">IF(LEFT(V932,3)=G932,1,-1)</f>
        <v>-1</v>
      </c>
      <c r="Y932" s="31" t="n">
        <f aca="false">IF(O932="Yes",S932-W932,Q932)</f>
        <v>2.6695</v>
      </c>
      <c r="Z932" s="32" t="n">
        <f aca="false">Q932*3</f>
        <v>8.0085</v>
      </c>
      <c r="AA932" s="33" t="n">
        <f aca="false">IF(O932="Yes",(Z932-S932)*100,(Z932-Q932)*100)</f>
        <v>533.9</v>
      </c>
      <c r="AB932" s="34" t="n">
        <f aca="false">IF(ABS(Y932)&lt;Z932,IF(O932="Yes",U932+(X932*S932)/10000,T932+(X932*Q932)/10000),"Error msg/No rate shown")</f>
        <v>0.05312305</v>
      </c>
      <c r="AC932" s="34"/>
      <c r="AD932" s="34"/>
      <c r="AE932" s="35"/>
      <c r="AF932" s="35"/>
      <c r="AH932" s="36"/>
      <c r="AI932" s="36"/>
      <c r="AJ932" s="36"/>
      <c r="AK932" s="0" t="n">
        <v>3</v>
      </c>
    </row>
    <row r="933" customFormat="false" ht="13.8" hidden="true" customHeight="false" outlineLevel="0" collapsed="false">
      <c r="A933" s="25"/>
      <c r="B933" s="23"/>
      <c r="C933" s="24"/>
      <c r="D933" s="4"/>
      <c r="E933" s="4" t="s">
        <v>173</v>
      </c>
      <c r="F933" s="4"/>
      <c r="G933" s="26" t="s">
        <v>115</v>
      </c>
      <c r="H933" s="26" t="s">
        <v>123</v>
      </c>
      <c r="I933" s="26" t="s">
        <v>76</v>
      </c>
      <c r="J933" s="27" t="s">
        <v>77</v>
      </c>
      <c r="K933" s="28" t="n">
        <v>15</v>
      </c>
      <c r="L933" s="29" t="n">
        <v>0.6875</v>
      </c>
      <c r="M933" s="29" t="n">
        <v>0.597222222222222</v>
      </c>
      <c r="N933" s="26" t="s">
        <v>77</v>
      </c>
      <c r="O933" s="26" t="s">
        <v>78</v>
      </c>
      <c r="P933" s="30" t="n">
        <v>50</v>
      </c>
      <c r="Q933" s="30" t="n">
        <f aca="false">P933*T933</f>
        <v>2962.5</v>
      </c>
      <c r="R933" s="30" t="s">
        <v>79</v>
      </c>
      <c r="S933" s="30" t="s">
        <v>79</v>
      </c>
      <c r="T933" s="31" t="n">
        <v>59.25</v>
      </c>
      <c r="U933" s="31"/>
      <c r="V933" s="31" t="str">
        <f aca="false">_xlfn.CONCAT(H933,"/",G933)</f>
        <v>JPY/GNF</v>
      </c>
      <c r="W933" s="31" t="n">
        <f aca="false">ABS(10000*(U933-T933))</f>
        <v>592500</v>
      </c>
      <c r="X933" s="32" t="n">
        <f aca="false">IF(LEFT(V933,3)=G933,1,-1)</f>
        <v>-1</v>
      </c>
      <c r="Y933" s="31" t="n">
        <f aca="false">IF(O933="Yes",S933-W933,Q933)</f>
        <v>2962.5</v>
      </c>
      <c r="Z933" s="32" t="n">
        <f aca="false">Q933*3</f>
        <v>8887.5</v>
      </c>
      <c r="AA933" s="33" t="n">
        <f aca="false">IF(O933="Yes",(Z933-S933)*100,(Z933-Q933)*100)</f>
        <v>592500</v>
      </c>
      <c r="AB933" s="34" t="n">
        <f aca="false">IF(ABS(Y933)&lt;Z933,IF(O933="Yes",U933+(X933*S933)/10000,T933+(X933*Q933)/10000),"Error msg/No rate shown")</f>
        <v>58.95375</v>
      </c>
      <c r="AC933" s="34"/>
      <c r="AD933" s="34"/>
      <c r="AE933" s="35"/>
      <c r="AF933" s="35"/>
      <c r="AH933" s="36"/>
      <c r="AI933" s="36"/>
      <c r="AJ933" s="36"/>
      <c r="AK933" s="0" t="n">
        <v>3</v>
      </c>
    </row>
    <row r="934" customFormat="false" ht="13.8" hidden="true" customHeight="false" outlineLevel="0" collapsed="false">
      <c r="A934" s="25"/>
      <c r="B934" s="23"/>
      <c r="C934" s="24"/>
      <c r="D934" s="4"/>
      <c r="E934" s="4" t="s">
        <v>173</v>
      </c>
      <c r="F934" s="4"/>
      <c r="G934" s="26" t="s">
        <v>116</v>
      </c>
      <c r="H934" s="26" t="s">
        <v>123</v>
      </c>
      <c r="I934" s="26" t="s">
        <v>76</v>
      </c>
      <c r="J934" s="27" t="s">
        <v>77</v>
      </c>
      <c r="K934" s="28" t="n">
        <v>15</v>
      </c>
      <c r="L934" s="29" t="n">
        <v>0.6875</v>
      </c>
      <c r="M934" s="29" t="n">
        <v>0.597222222222222</v>
      </c>
      <c r="N934" s="26" t="s">
        <v>77</v>
      </c>
      <c r="O934" s="26" t="s">
        <v>78</v>
      </c>
      <c r="P934" s="30" t="n">
        <v>50</v>
      </c>
      <c r="Q934" s="30" t="n">
        <f aca="false">P934*T934</f>
        <v>71.87</v>
      </c>
      <c r="R934" s="30" t="s">
        <v>79</v>
      </c>
      <c r="S934" s="30" t="s">
        <v>79</v>
      </c>
      <c r="T934" s="31" t="n">
        <v>1.4374</v>
      </c>
      <c r="U934" s="31"/>
      <c r="V934" s="31" t="str">
        <f aca="false">_xlfn.CONCAT(H934,"/",G934)</f>
        <v>JPY/GYD</v>
      </c>
      <c r="W934" s="31" t="n">
        <f aca="false">ABS(10000*(U934-T934))</f>
        <v>14374</v>
      </c>
      <c r="X934" s="32" t="n">
        <f aca="false">IF(LEFT(V934,3)=G934,1,-1)</f>
        <v>-1</v>
      </c>
      <c r="Y934" s="31" t="n">
        <f aca="false">IF(O934="Yes",S934-W934,Q934)</f>
        <v>71.87</v>
      </c>
      <c r="Z934" s="32" t="n">
        <f aca="false">Q934*3</f>
        <v>215.61</v>
      </c>
      <c r="AA934" s="33" t="n">
        <f aca="false">IF(O934="Yes",(Z934-S934)*100,(Z934-Q934)*100)</f>
        <v>14374</v>
      </c>
      <c r="AB934" s="34" t="n">
        <f aca="false">IF(ABS(Y934)&lt;Z934,IF(O934="Yes",U934+(X934*S934)/10000,T934+(X934*Q934)/10000),"Error msg/No rate shown")</f>
        <v>1.430213</v>
      </c>
      <c r="AC934" s="34"/>
      <c r="AD934" s="34"/>
      <c r="AE934" s="35"/>
      <c r="AF934" s="35"/>
      <c r="AH934" s="36"/>
      <c r="AI934" s="36"/>
      <c r="AJ934" s="36"/>
      <c r="AK934" s="0" t="n">
        <v>3</v>
      </c>
    </row>
    <row r="935" customFormat="false" ht="13.8" hidden="true" customHeight="false" outlineLevel="0" collapsed="false">
      <c r="A935" s="25"/>
      <c r="B935" s="23"/>
      <c r="C935" s="24"/>
      <c r="D935" s="4"/>
      <c r="E935" s="4" t="s">
        <v>173</v>
      </c>
      <c r="F935" s="4"/>
      <c r="G935" s="26" t="s">
        <v>117</v>
      </c>
      <c r="H935" s="26" t="s">
        <v>123</v>
      </c>
      <c r="I935" s="26" t="s">
        <v>76</v>
      </c>
      <c r="J935" s="27" t="s">
        <v>77</v>
      </c>
      <c r="K935" s="28" t="n">
        <v>15</v>
      </c>
      <c r="L935" s="29" t="n">
        <v>0.6875</v>
      </c>
      <c r="M935" s="29" t="n">
        <v>0.597222222222222</v>
      </c>
      <c r="N935" s="26" t="s">
        <v>77</v>
      </c>
      <c r="O935" s="26" t="s">
        <v>78</v>
      </c>
      <c r="P935" s="30" t="n">
        <v>50</v>
      </c>
      <c r="Q935" s="30" t="n">
        <f aca="false">P935*T935</f>
        <v>8.55</v>
      </c>
      <c r="R935" s="30" t="s">
        <v>79</v>
      </c>
      <c r="S935" s="30" t="s">
        <v>79</v>
      </c>
      <c r="T935" s="31" t="n">
        <v>0.171</v>
      </c>
      <c r="U935" s="31"/>
      <c r="V935" s="31" t="str">
        <f aca="false">_xlfn.CONCAT(H935,"/",G935)</f>
        <v>JPY/HNL</v>
      </c>
      <c r="W935" s="31" t="n">
        <f aca="false">ABS(10000*(U935-T935))</f>
        <v>1710</v>
      </c>
      <c r="X935" s="32" t="n">
        <f aca="false">IF(LEFT(V935,3)=G935,1,-1)</f>
        <v>-1</v>
      </c>
      <c r="Y935" s="31" t="n">
        <f aca="false">IF(O935="Yes",S935-W935,Q935)</f>
        <v>8.55</v>
      </c>
      <c r="Z935" s="32" t="n">
        <f aca="false">Q935*3</f>
        <v>25.65</v>
      </c>
      <c r="AA935" s="33" t="n">
        <f aca="false">IF(O935="Yes",(Z935-S935)*100,(Z935-Q935)*100)</f>
        <v>1710</v>
      </c>
      <c r="AB935" s="34" t="n">
        <f aca="false">IF(ABS(Y935)&lt;Z935,IF(O935="Yes",U935+(X935*S935)/10000,T935+(X935*Q935)/10000),"Error msg/No rate shown")</f>
        <v>0.170145</v>
      </c>
      <c r="AC935" s="34"/>
      <c r="AD935" s="34"/>
      <c r="AE935" s="35"/>
      <c r="AF935" s="35"/>
      <c r="AH935" s="36"/>
      <c r="AI935" s="36"/>
      <c r="AJ935" s="36"/>
      <c r="AK935" s="0" t="n">
        <v>3</v>
      </c>
    </row>
    <row r="936" customFormat="false" ht="13.8" hidden="true" customHeight="false" outlineLevel="0" collapsed="false">
      <c r="A936" s="25"/>
      <c r="B936" s="23"/>
      <c r="C936" s="24"/>
      <c r="D936" s="4"/>
      <c r="E936" s="4" t="s">
        <v>172</v>
      </c>
      <c r="F936" s="4" t="s">
        <v>82</v>
      </c>
      <c r="G936" s="26" t="s">
        <v>118</v>
      </c>
      <c r="H936" s="26" t="s">
        <v>123</v>
      </c>
      <c r="I936" s="26" t="s">
        <v>76</v>
      </c>
      <c r="J936" s="27" t="s">
        <v>77</v>
      </c>
      <c r="K936" s="28" t="n">
        <v>15</v>
      </c>
      <c r="L936" s="29" t="n">
        <v>0.6875</v>
      </c>
      <c r="M936" s="29" t="n">
        <v>0.597222222222222</v>
      </c>
      <c r="N936" s="26" t="s">
        <v>77</v>
      </c>
      <c r="O936" s="26" t="s">
        <v>78</v>
      </c>
      <c r="P936" s="30" t="n">
        <v>50</v>
      </c>
      <c r="Q936" s="30" t="n">
        <f aca="false">P936*T936</f>
        <v>2.697</v>
      </c>
      <c r="R936" s="30" t="s">
        <v>79</v>
      </c>
      <c r="S936" s="30" t="s">
        <v>79</v>
      </c>
      <c r="T936" s="31" t="n">
        <v>0.05394</v>
      </c>
      <c r="U936" s="31"/>
      <c r="V936" s="31" t="str">
        <f aca="false">_xlfn.CONCAT(H936,"/",G936)</f>
        <v>JPY/HKD</v>
      </c>
      <c r="W936" s="31" t="n">
        <f aca="false">ABS(10000*(U936-T936))</f>
        <v>539.4</v>
      </c>
      <c r="X936" s="32" t="n">
        <f aca="false">IF(LEFT(V936,3)=G936,1,-1)</f>
        <v>-1</v>
      </c>
      <c r="Y936" s="31" t="n">
        <f aca="false">IF(O936="Yes",S936-W936,Q936)</f>
        <v>2.697</v>
      </c>
      <c r="Z936" s="32" t="n">
        <f aca="false">Q936*3</f>
        <v>8.091</v>
      </c>
      <c r="AA936" s="33" t="n">
        <f aca="false">IF(O936="Yes",(Z936-S936)*100,(Z936-Q936)*100)</f>
        <v>539.4</v>
      </c>
      <c r="AB936" s="34" t="n">
        <f aca="false">IF(ABS(Y936)&lt;Z936,IF(O936="Yes",U936+(X936*S936)/10000,T936+(X936*Q936)/10000),"Error msg/No rate shown")</f>
        <v>0.0536703</v>
      </c>
      <c r="AC936" s="34"/>
      <c r="AD936" s="34"/>
      <c r="AE936" s="35"/>
      <c r="AF936" s="35"/>
      <c r="AH936" s="36"/>
      <c r="AI936" s="36"/>
      <c r="AJ936" s="36"/>
      <c r="AK936" s="0" t="n">
        <v>3</v>
      </c>
    </row>
    <row r="937" customFormat="false" ht="13.8" hidden="true" customHeight="false" outlineLevel="0" collapsed="false">
      <c r="A937" s="25"/>
      <c r="B937" s="23"/>
      <c r="C937" s="24"/>
      <c r="D937" s="4"/>
      <c r="E937" s="4" t="s">
        <v>172</v>
      </c>
      <c r="F937" s="4" t="s">
        <v>82</v>
      </c>
      <c r="G937" s="26" t="s">
        <v>119</v>
      </c>
      <c r="H937" s="26" t="s">
        <v>123</v>
      </c>
      <c r="I937" s="26" t="s">
        <v>76</v>
      </c>
      <c r="J937" s="27" t="s">
        <v>77</v>
      </c>
      <c r="K937" s="28" t="n">
        <v>15</v>
      </c>
      <c r="L937" s="29" t="n">
        <v>0.6875</v>
      </c>
      <c r="M937" s="29" t="n">
        <v>0.597222222222222</v>
      </c>
      <c r="N937" s="26" t="s">
        <v>77</v>
      </c>
      <c r="O937" s="26" t="s">
        <v>78</v>
      </c>
      <c r="P937" s="30" t="n">
        <v>50</v>
      </c>
      <c r="Q937" s="30" t="n">
        <f aca="false">P937*T937</f>
        <v>122.19</v>
      </c>
      <c r="R937" s="30" t="s">
        <v>79</v>
      </c>
      <c r="S937" s="30" t="s">
        <v>79</v>
      </c>
      <c r="T937" s="31" t="n">
        <v>2.4438</v>
      </c>
      <c r="U937" s="31"/>
      <c r="V937" s="31" t="str">
        <f aca="false">_xlfn.CONCAT(H937,"/",G937)</f>
        <v>JPY/HUF</v>
      </c>
      <c r="W937" s="31" t="n">
        <f aca="false">ABS(10000*(U937-T937))</f>
        <v>24438</v>
      </c>
      <c r="X937" s="32" t="n">
        <f aca="false">IF(LEFT(V937,3)=G937,1,-1)</f>
        <v>-1</v>
      </c>
      <c r="Y937" s="31" t="n">
        <f aca="false">IF(O937="Yes",S937-W937,Q937)</f>
        <v>122.19</v>
      </c>
      <c r="Z937" s="32" t="n">
        <f aca="false">Q937*3</f>
        <v>366.57</v>
      </c>
      <c r="AA937" s="33" t="n">
        <f aca="false">IF(O937="Yes",(Z937-S937)*100,(Z937-Q937)*100)</f>
        <v>24438</v>
      </c>
      <c r="AB937" s="34" t="n">
        <f aca="false">IF(ABS(Y937)&lt;Z937,IF(O937="Yes",U937+(X937*S937)/10000,T937+(X937*Q937)/10000),"Error msg/No rate shown")</f>
        <v>2.431581</v>
      </c>
      <c r="AC937" s="34"/>
      <c r="AD937" s="34"/>
      <c r="AE937" s="35"/>
      <c r="AF937" s="35"/>
      <c r="AH937" s="36"/>
      <c r="AI937" s="36"/>
      <c r="AJ937" s="36"/>
      <c r="AK937" s="0" t="n">
        <v>3</v>
      </c>
    </row>
    <row r="938" customFormat="false" ht="13.8" hidden="true" customHeight="false" outlineLevel="0" collapsed="false">
      <c r="A938" s="25"/>
      <c r="B938" s="23"/>
      <c r="C938" s="24"/>
      <c r="D938" s="4"/>
      <c r="E938" s="4" t="s">
        <v>173</v>
      </c>
      <c r="F938" s="4"/>
      <c r="G938" s="26" t="s">
        <v>120</v>
      </c>
      <c r="H938" s="26" t="s">
        <v>123</v>
      </c>
      <c r="I938" s="26" t="s">
        <v>76</v>
      </c>
      <c r="J938" s="27" t="s">
        <v>77</v>
      </c>
      <c r="K938" s="28" t="n">
        <v>15</v>
      </c>
      <c r="L938" s="29" t="n">
        <v>0.6875</v>
      </c>
      <c r="M938" s="29" t="n">
        <v>0.597222222222222</v>
      </c>
      <c r="N938" s="26" t="s">
        <v>77</v>
      </c>
      <c r="O938" s="26" t="s">
        <v>78</v>
      </c>
      <c r="P938" s="30" t="n">
        <v>50</v>
      </c>
      <c r="Q938" s="30" t="n">
        <f aca="false">P938*T938</f>
        <v>29.005</v>
      </c>
      <c r="R938" s="30" t="s">
        <v>79</v>
      </c>
      <c r="S938" s="30" t="s">
        <v>79</v>
      </c>
      <c r="T938" s="31" t="n">
        <v>0.5801</v>
      </c>
      <c r="U938" s="31"/>
      <c r="V938" s="31" t="str">
        <f aca="false">_xlfn.CONCAT(H938,"/",G938)</f>
        <v>JPY/INR</v>
      </c>
      <c r="W938" s="31" t="n">
        <f aca="false">ABS(10000*(U938-T938))</f>
        <v>5801</v>
      </c>
      <c r="X938" s="32" t="n">
        <f aca="false">IF(LEFT(V938,3)=G938,1,-1)</f>
        <v>-1</v>
      </c>
      <c r="Y938" s="31" t="n">
        <f aca="false">IF(O938="Yes",S938-W938,Q938)</f>
        <v>29.005</v>
      </c>
      <c r="Z938" s="32" t="n">
        <f aca="false">Q938*3</f>
        <v>87.015</v>
      </c>
      <c r="AA938" s="33" t="n">
        <f aca="false">IF(O938="Yes",(Z938-S938)*100,(Z938-Q938)*100)</f>
        <v>5801</v>
      </c>
      <c r="AB938" s="34" t="n">
        <f aca="false">IF(ABS(Y938)&lt;Z938,IF(O938="Yes",U938+(X938*S938)/10000,T938+(X938*Q938)/10000),"Error msg/No rate shown")</f>
        <v>0.5771995</v>
      </c>
      <c r="AC938" s="34"/>
      <c r="AD938" s="34"/>
      <c r="AE938" s="35"/>
      <c r="AF938" s="35"/>
      <c r="AH938" s="36"/>
      <c r="AI938" s="36"/>
      <c r="AJ938" s="36"/>
      <c r="AK938" s="0" t="n">
        <v>3</v>
      </c>
    </row>
    <row r="939" customFormat="false" ht="13.8" hidden="true" customHeight="false" outlineLevel="0" collapsed="false">
      <c r="A939" s="25"/>
      <c r="B939" s="23"/>
      <c r="C939" s="24"/>
      <c r="D939" s="4"/>
      <c r="E939" s="4" t="s">
        <v>173</v>
      </c>
      <c r="F939" s="4"/>
      <c r="G939" s="26" t="s">
        <v>121</v>
      </c>
      <c r="H939" s="26" t="s">
        <v>123</v>
      </c>
      <c r="I939" s="26" t="s">
        <v>76</v>
      </c>
      <c r="J939" s="27" t="s">
        <v>77</v>
      </c>
      <c r="K939" s="28" t="n">
        <v>15</v>
      </c>
      <c r="L939" s="29" t="n">
        <v>0.6875</v>
      </c>
      <c r="M939" s="29" t="n">
        <v>0.597222222222222</v>
      </c>
      <c r="N939" s="26" t="s">
        <v>77</v>
      </c>
      <c r="O939" s="26" t="s">
        <v>78</v>
      </c>
      <c r="P939" s="30" t="n">
        <v>50</v>
      </c>
      <c r="Q939" s="30" t="n">
        <f aca="false">P939*T939</f>
        <v>5331</v>
      </c>
      <c r="R939" s="30" t="s">
        <v>79</v>
      </c>
      <c r="S939" s="30" t="s">
        <v>79</v>
      </c>
      <c r="T939" s="31" t="n">
        <v>106.62</v>
      </c>
      <c r="U939" s="31"/>
      <c r="V939" s="31" t="str">
        <f aca="false">_xlfn.CONCAT(H939,"/",G939)</f>
        <v>JPY/IDR</v>
      </c>
      <c r="W939" s="31" t="n">
        <f aca="false">ABS(10000*(U939-T939))</f>
        <v>1066200</v>
      </c>
      <c r="X939" s="32" t="n">
        <f aca="false">IF(LEFT(V939,3)=G939,1,-1)</f>
        <v>-1</v>
      </c>
      <c r="Y939" s="31" t="n">
        <f aca="false">IF(O939="Yes",S939-W939,Q939)</f>
        <v>5331</v>
      </c>
      <c r="Z939" s="32" t="n">
        <f aca="false">Q939*3</f>
        <v>15993</v>
      </c>
      <c r="AA939" s="33" t="n">
        <f aca="false">IF(O939="Yes",(Z939-S939)*100,(Z939-Q939)*100)</f>
        <v>1066200</v>
      </c>
      <c r="AB939" s="34" t="n">
        <f aca="false">IF(ABS(Y939)&lt;Z939,IF(O939="Yes",U939+(X939*S939)/10000,T939+(X939*Q939)/10000),"Error msg/No rate shown")</f>
        <v>106.0869</v>
      </c>
      <c r="AC939" s="34"/>
      <c r="AD939" s="34"/>
      <c r="AE939" s="35"/>
      <c r="AF939" s="35"/>
      <c r="AH939" s="36"/>
      <c r="AI939" s="36"/>
      <c r="AJ939" s="36"/>
      <c r="AK939" s="0" t="n">
        <v>3</v>
      </c>
    </row>
    <row r="940" customFormat="false" ht="13.8" hidden="true" customHeight="false" outlineLevel="0" collapsed="false">
      <c r="A940" s="25"/>
      <c r="B940" s="23"/>
      <c r="C940" s="24"/>
      <c r="D940" s="4"/>
      <c r="E940" s="4" t="s">
        <v>172</v>
      </c>
      <c r="F940" s="4" t="s">
        <v>82</v>
      </c>
      <c r="G940" s="26" t="s">
        <v>122</v>
      </c>
      <c r="H940" s="26" t="s">
        <v>123</v>
      </c>
      <c r="I940" s="26" t="s">
        <v>76</v>
      </c>
      <c r="J940" s="27" t="s">
        <v>77</v>
      </c>
      <c r="K940" s="28" t="n">
        <v>15</v>
      </c>
      <c r="L940" s="29" t="n">
        <v>0.6875</v>
      </c>
      <c r="M940" s="29" t="n">
        <v>0.597222222222222</v>
      </c>
      <c r="N940" s="26" t="s">
        <v>77</v>
      </c>
      <c r="O940" s="26" t="s">
        <v>78</v>
      </c>
      <c r="P940" s="30" t="n">
        <v>50</v>
      </c>
      <c r="Q940" s="30" t="n">
        <f aca="false">P940*T940</f>
        <v>1.2655</v>
      </c>
      <c r="R940" s="30" t="s">
        <v>79</v>
      </c>
      <c r="S940" s="30" t="s">
        <v>79</v>
      </c>
      <c r="T940" s="31" t="n">
        <v>0.02531</v>
      </c>
      <c r="U940" s="31"/>
      <c r="V940" s="31" t="str">
        <f aca="false">_xlfn.CONCAT(H940,"/",G940)</f>
        <v>JPY/ILS</v>
      </c>
      <c r="W940" s="31" t="n">
        <f aca="false">ABS(10000*(U940-T940))</f>
        <v>253.1</v>
      </c>
      <c r="X940" s="32" t="n">
        <f aca="false">IF(LEFT(V940,3)=G940,1,-1)</f>
        <v>-1</v>
      </c>
      <c r="Y940" s="31" t="n">
        <f aca="false">IF(O940="Yes",S940-W940,Q940)</f>
        <v>1.2655</v>
      </c>
      <c r="Z940" s="32" t="n">
        <f aca="false">Q940*3</f>
        <v>3.7965</v>
      </c>
      <c r="AA940" s="33" t="n">
        <f aca="false">IF(O940="Yes",(Z940-S940)*100,(Z940-Q940)*100)</f>
        <v>253.1</v>
      </c>
      <c r="AB940" s="34" t="n">
        <f aca="false">IF(ABS(Y940)&lt;Z940,IF(O940="Yes",U940+(X940*S940)/10000,T940+(X940*Q940)/10000),"Error msg/No rate shown")</f>
        <v>0.02518345</v>
      </c>
      <c r="AC940" s="34"/>
      <c r="AD940" s="34"/>
      <c r="AE940" s="35"/>
      <c r="AF940" s="35"/>
      <c r="AH940" s="36"/>
      <c r="AI940" s="36"/>
      <c r="AJ940" s="36"/>
      <c r="AK940" s="0" t="n">
        <v>3</v>
      </c>
    </row>
    <row r="941" customFormat="false" ht="13.8" hidden="true" customHeight="false" outlineLevel="0" collapsed="false">
      <c r="A941" s="25"/>
      <c r="B941" s="23"/>
      <c r="C941" s="24"/>
      <c r="D941" s="4"/>
      <c r="E941" s="4" t="s">
        <v>173</v>
      </c>
      <c r="F941" s="4"/>
      <c r="G941" s="26" t="s">
        <v>124</v>
      </c>
      <c r="H941" s="26" t="s">
        <v>123</v>
      </c>
      <c r="I941" s="26" t="s">
        <v>91</v>
      </c>
      <c r="J941" s="27" t="s">
        <v>77</v>
      </c>
      <c r="K941" s="28" t="n">
        <v>15</v>
      </c>
      <c r="L941" s="29" t="n">
        <v>0.6875</v>
      </c>
      <c r="M941" s="29" t="n">
        <v>0.597222222222222</v>
      </c>
      <c r="N941" s="26" t="s">
        <v>77</v>
      </c>
      <c r="O941" s="26" t="s">
        <v>78</v>
      </c>
      <c r="P941" s="30" t="n">
        <v>50</v>
      </c>
      <c r="Q941" s="30" t="n">
        <f aca="false">P941*T941</f>
        <v>0.24475</v>
      </c>
      <c r="R941" s="30" t="s">
        <v>79</v>
      </c>
      <c r="S941" s="30" t="s">
        <v>79</v>
      </c>
      <c r="T941" s="31" t="n">
        <v>0.004895</v>
      </c>
      <c r="U941" s="31"/>
      <c r="V941" s="31" t="str">
        <f aca="false">_xlfn.CONCAT(H941,"/",G941)</f>
        <v>JPY/JOD</v>
      </c>
      <c r="W941" s="31" t="n">
        <f aca="false">ABS(10000*(U941-T941))</f>
        <v>48.95</v>
      </c>
      <c r="X941" s="32" t="n">
        <f aca="false">IF(LEFT(V941,3)=G941,1,-1)</f>
        <v>-1</v>
      </c>
      <c r="Y941" s="31" t="n">
        <f aca="false">IF(O941="Yes",S941-W941,Q941)</f>
        <v>0.24475</v>
      </c>
      <c r="Z941" s="32" t="n">
        <f aca="false">Q941*3</f>
        <v>0.73425</v>
      </c>
      <c r="AA941" s="33" t="n">
        <f aca="false">IF(O941="Yes",(Z941-S941)*100,(Z941-Q941)*100)</f>
        <v>48.95</v>
      </c>
      <c r="AB941" s="34" t="n">
        <f aca="false">IF(ABS(Y941)&lt;Z941,IF(O941="Yes",U941+(X941*S941)/10000,T941+(X941*Q941)/10000),"Error msg/No rate shown")</f>
        <v>0.004870525</v>
      </c>
      <c r="AC941" s="34"/>
      <c r="AD941" s="34"/>
      <c r="AE941" s="35"/>
      <c r="AF941" s="35"/>
      <c r="AH941" s="36"/>
      <c r="AI941" s="36"/>
      <c r="AJ941" s="36"/>
      <c r="AK941" s="0" t="n">
        <v>3</v>
      </c>
    </row>
    <row r="942" customFormat="false" ht="13.8" hidden="true" customHeight="false" outlineLevel="0" collapsed="false">
      <c r="A942" s="25"/>
      <c r="B942" s="23"/>
      <c r="C942" s="24"/>
      <c r="D942" s="4"/>
      <c r="E942" s="4" t="s">
        <v>173</v>
      </c>
      <c r="F942" s="4"/>
      <c r="G942" s="26" t="s">
        <v>125</v>
      </c>
      <c r="H942" s="26" t="s">
        <v>123</v>
      </c>
      <c r="I942" s="26" t="s">
        <v>76</v>
      </c>
      <c r="J942" s="27" t="s">
        <v>77</v>
      </c>
      <c r="K942" s="28" t="n">
        <v>15</v>
      </c>
      <c r="L942" s="29" t="n">
        <v>0.6875</v>
      </c>
      <c r="M942" s="29" t="n">
        <v>0.597222222222222</v>
      </c>
      <c r="N942" s="26" t="s">
        <v>77</v>
      </c>
      <c r="O942" s="26" t="s">
        <v>78</v>
      </c>
      <c r="P942" s="30" t="n">
        <v>50</v>
      </c>
      <c r="Q942" s="30" t="n">
        <f aca="false">P942*T942</f>
        <v>44.335</v>
      </c>
      <c r="R942" s="30" t="s">
        <v>79</v>
      </c>
      <c r="S942" s="30" t="s">
        <v>79</v>
      </c>
      <c r="T942" s="31" t="n">
        <v>0.8867</v>
      </c>
      <c r="U942" s="31"/>
      <c r="V942" s="31" t="str">
        <f aca="false">_xlfn.CONCAT(H942,"/",G942)</f>
        <v>JPY/KES</v>
      </c>
      <c r="W942" s="31" t="n">
        <f aca="false">ABS(10000*(U942-T942))</f>
        <v>8867</v>
      </c>
      <c r="X942" s="32" t="n">
        <f aca="false">IF(LEFT(V942,3)=G942,1,-1)</f>
        <v>-1</v>
      </c>
      <c r="Y942" s="31" t="n">
        <f aca="false">IF(O942="Yes",S942-W942,Q942)</f>
        <v>44.335</v>
      </c>
      <c r="Z942" s="32" t="n">
        <f aca="false">Q942*3</f>
        <v>133.005</v>
      </c>
      <c r="AA942" s="33" t="n">
        <f aca="false">IF(O942="Yes",(Z942-S942)*100,(Z942-Q942)*100)</f>
        <v>8867</v>
      </c>
      <c r="AB942" s="34" t="n">
        <f aca="false">IF(ABS(Y942)&lt;Z942,IF(O942="Yes",U942+(X942*S942)/10000,T942+(X942*Q942)/10000),"Error msg/No rate shown")</f>
        <v>0.8822665</v>
      </c>
      <c r="AC942" s="34"/>
      <c r="AD942" s="34"/>
      <c r="AE942" s="35"/>
      <c r="AF942" s="35"/>
      <c r="AH942" s="36"/>
      <c r="AI942" s="36"/>
      <c r="AJ942" s="36"/>
      <c r="AK942" s="0" t="n">
        <v>3</v>
      </c>
    </row>
    <row r="943" customFormat="false" ht="13.8" hidden="true" customHeight="false" outlineLevel="0" collapsed="false">
      <c r="A943" s="25"/>
      <c r="B943" s="23"/>
      <c r="C943" s="24"/>
      <c r="D943" s="4"/>
      <c r="E943" s="4" t="s">
        <v>173</v>
      </c>
      <c r="F943" s="4"/>
      <c r="G943" s="26" t="s">
        <v>126</v>
      </c>
      <c r="H943" s="26" t="s">
        <v>123</v>
      </c>
      <c r="I943" s="26" t="s">
        <v>76</v>
      </c>
      <c r="J943" s="27" t="s">
        <v>77</v>
      </c>
      <c r="K943" s="28" t="n">
        <v>15</v>
      </c>
      <c r="L943" s="29" t="n">
        <v>0.6875</v>
      </c>
      <c r="M943" s="29" t="n">
        <v>0.597222222222222</v>
      </c>
      <c r="N943" s="26" t="s">
        <v>77</v>
      </c>
      <c r="O943" s="26" t="s">
        <v>78</v>
      </c>
      <c r="P943" s="30" t="n">
        <v>50</v>
      </c>
      <c r="Q943" s="30" t="n">
        <f aca="false">P943*T943</f>
        <v>461.86</v>
      </c>
      <c r="R943" s="30" t="s">
        <v>79</v>
      </c>
      <c r="S943" s="30" t="s">
        <v>79</v>
      </c>
      <c r="T943" s="31" t="n">
        <v>9.2372</v>
      </c>
      <c r="U943" s="31"/>
      <c r="V943" s="31" t="str">
        <f aca="false">_xlfn.CONCAT(H943,"/",G943)</f>
        <v>JPY/KRW</v>
      </c>
      <c r="W943" s="31" t="n">
        <f aca="false">ABS(10000*(U943-T943))</f>
        <v>92372</v>
      </c>
      <c r="X943" s="32" t="n">
        <f aca="false">IF(LEFT(V943,3)=G943,1,-1)</f>
        <v>-1</v>
      </c>
      <c r="Y943" s="31" t="n">
        <f aca="false">IF(O943="Yes",S943-W943,Q943)</f>
        <v>461.86</v>
      </c>
      <c r="Z943" s="32" t="n">
        <f aca="false">Q943*3</f>
        <v>1385.58</v>
      </c>
      <c r="AA943" s="33" t="n">
        <f aca="false">IF(O943="Yes",(Z943-S943)*100,(Z943-Q943)*100)</f>
        <v>92372</v>
      </c>
      <c r="AB943" s="34" t="n">
        <f aca="false">IF(ABS(Y943)&lt;Z943,IF(O943="Yes",U943+(X943*S943)/10000,T943+(X943*Q943)/10000),"Error msg/No rate shown")</f>
        <v>9.191014</v>
      </c>
      <c r="AC943" s="34"/>
      <c r="AD943" s="34"/>
      <c r="AE943" s="35"/>
      <c r="AF943" s="35"/>
      <c r="AH943" s="36"/>
      <c r="AI943" s="36"/>
      <c r="AJ943" s="36"/>
      <c r="AK943" s="0" t="n">
        <v>3</v>
      </c>
    </row>
    <row r="944" customFormat="false" ht="13.8" hidden="true" customHeight="false" outlineLevel="0" collapsed="false">
      <c r="A944" s="25"/>
      <c r="B944" s="23"/>
      <c r="C944" s="24"/>
      <c r="D944" s="4"/>
      <c r="E944" s="4" t="s">
        <v>173</v>
      </c>
      <c r="F944" s="4"/>
      <c r="G944" s="26" t="s">
        <v>127</v>
      </c>
      <c r="H944" s="26" t="s">
        <v>123</v>
      </c>
      <c r="I944" s="26" t="s">
        <v>76</v>
      </c>
      <c r="J944" s="27" t="s">
        <v>77</v>
      </c>
      <c r="K944" s="28" t="n">
        <v>15</v>
      </c>
      <c r="L944" s="29" t="n">
        <v>0.6875</v>
      </c>
      <c r="M944" s="29" t="n">
        <v>0.597222222222222</v>
      </c>
      <c r="N944" s="26" t="s">
        <v>77</v>
      </c>
      <c r="O944" s="26" t="s">
        <v>78</v>
      </c>
      <c r="P944" s="30" t="n">
        <v>50</v>
      </c>
      <c r="Q944" s="30" t="n">
        <f aca="false">P944*T944</f>
        <v>0.1055</v>
      </c>
      <c r="R944" s="30" t="s">
        <v>79</v>
      </c>
      <c r="S944" s="30" t="s">
        <v>79</v>
      </c>
      <c r="T944" s="31" t="n">
        <v>0.00211</v>
      </c>
      <c r="U944" s="31"/>
      <c r="V944" s="31" t="str">
        <f aca="false">_xlfn.CONCAT(H944,"/",G944)</f>
        <v>JPY/KWD</v>
      </c>
      <c r="W944" s="31" t="n">
        <f aca="false">ABS(10000*(U944-T944))</f>
        <v>21.1</v>
      </c>
      <c r="X944" s="32" t="n">
        <f aca="false">IF(LEFT(V944,3)=G944,1,-1)</f>
        <v>-1</v>
      </c>
      <c r="Y944" s="31" t="n">
        <f aca="false">IF(O944="Yes",S944-W944,Q944)</f>
        <v>0.1055</v>
      </c>
      <c r="Z944" s="32" t="n">
        <f aca="false">Q944*3</f>
        <v>0.3165</v>
      </c>
      <c r="AA944" s="33" t="n">
        <f aca="false">IF(O944="Yes",(Z944-S944)*100,(Z944-Q944)*100)</f>
        <v>21.1</v>
      </c>
      <c r="AB944" s="34" t="n">
        <f aca="false">IF(ABS(Y944)&lt;Z944,IF(O944="Yes",U944+(X944*S944)/10000,T944+(X944*Q944)/10000),"Error msg/No rate shown")</f>
        <v>0.00209945</v>
      </c>
      <c r="AC944" s="34"/>
      <c r="AD944" s="34"/>
      <c r="AE944" s="35"/>
      <c r="AF944" s="35"/>
      <c r="AH944" s="36"/>
      <c r="AI944" s="36"/>
      <c r="AJ944" s="36"/>
      <c r="AK944" s="0" t="n">
        <v>3</v>
      </c>
    </row>
    <row r="945" customFormat="false" ht="13.8" hidden="true" customHeight="false" outlineLevel="0" collapsed="false">
      <c r="A945" s="25"/>
      <c r="B945" s="23"/>
      <c r="C945" s="24"/>
      <c r="D945" s="4"/>
      <c r="E945" s="4" t="s">
        <v>173</v>
      </c>
      <c r="F945" s="4"/>
      <c r="G945" s="26" t="s">
        <v>128</v>
      </c>
      <c r="H945" s="26" t="s">
        <v>123</v>
      </c>
      <c r="I945" s="26" t="s">
        <v>76</v>
      </c>
      <c r="J945" s="27" t="s">
        <v>77</v>
      </c>
      <c r="K945" s="28" t="n">
        <v>15</v>
      </c>
      <c r="L945" s="29" t="n">
        <v>0.6875</v>
      </c>
      <c r="M945" s="29" t="n">
        <v>0.597222222222222</v>
      </c>
      <c r="N945" s="26" t="s">
        <v>77</v>
      </c>
      <c r="O945" s="26" t="s">
        <v>78</v>
      </c>
      <c r="P945" s="30" t="n">
        <v>50</v>
      </c>
      <c r="Q945" s="30" t="n">
        <f aca="false">P945*T945</f>
        <v>6.16</v>
      </c>
      <c r="R945" s="30" t="s">
        <v>79</v>
      </c>
      <c r="S945" s="30" t="s">
        <v>79</v>
      </c>
      <c r="T945" s="31" t="n">
        <v>0.1232</v>
      </c>
      <c r="U945" s="31"/>
      <c r="V945" s="31" t="str">
        <f aca="false">_xlfn.CONCAT(H945,"/",G945)</f>
        <v>JPY/LSL</v>
      </c>
      <c r="W945" s="31" t="n">
        <f aca="false">ABS(10000*(U945-T945))</f>
        <v>1232</v>
      </c>
      <c r="X945" s="32" t="n">
        <f aca="false">IF(LEFT(V945,3)=G945,1,-1)</f>
        <v>-1</v>
      </c>
      <c r="Y945" s="31" t="n">
        <f aca="false">IF(O945="Yes",S945-W945,Q945)</f>
        <v>6.16</v>
      </c>
      <c r="Z945" s="32" t="n">
        <f aca="false">Q945*3</f>
        <v>18.48</v>
      </c>
      <c r="AA945" s="33" t="n">
        <f aca="false">IF(O945="Yes",(Z945-S945)*100,(Z945-Q945)*100)</f>
        <v>1232</v>
      </c>
      <c r="AB945" s="34" t="n">
        <f aca="false">IF(ABS(Y945)&lt;Z945,IF(O945="Yes",U945+(X945*S945)/10000,T945+(X945*Q945)/10000),"Error msg/No rate shown")</f>
        <v>0.122584</v>
      </c>
      <c r="AC945" s="34"/>
      <c r="AD945" s="34"/>
      <c r="AE945" s="35"/>
      <c r="AF945" s="35"/>
      <c r="AH945" s="36"/>
      <c r="AI945" s="36"/>
      <c r="AJ945" s="36"/>
      <c r="AK945" s="0" t="n">
        <v>3</v>
      </c>
    </row>
    <row r="946" customFormat="false" ht="13.8" hidden="true" customHeight="false" outlineLevel="0" collapsed="false">
      <c r="A946" s="25"/>
      <c r="B946" s="23"/>
      <c r="C946" s="24"/>
      <c r="D946" s="4"/>
      <c r="E946" s="4" t="s">
        <v>172</v>
      </c>
      <c r="F946" s="4" t="s">
        <v>82</v>
      </c>
      <c r="G946" s="26" t="s">
        <v>129</v>
      </c>
      <c r="H946" s="26" t="s">
        <v>123</v>
      </c>
      <c r="I946" s="26" t="s">
        <v>91</v>
      </c>
      <c r="J946" s="27" t="s">
        <v>77</v>
      </c>
      <c r="K946" s="28" t="n">
        <v>15</v>
      </c>
      <c r="L946" s="29" t="n">
        <v>0.6875</v>
      </c>
      <c r="M946" s="29" t="n">
        <v>0.597222222222222</v>
      </c>
      <c r="N946" s="26" t="s">
        <v>77</v>
      </c>
      <c r="O946" s="26" t="s">
        <v>78</v>
      </c>
      <c r="P946" s="30" t="n">
        <v>50</v>
      </c>
      <c r="Q946" s="30" t="n">
        <f aca="false">P946*T946</f>
        <v>0.29115</v>
      </c>
      <c r="R946" s="30" t="s">
        <v>79</v>
      </c>
      <c r="S946" s="30" t="s">
        <v>79</v>
      </c>
      <c r="T946" s="31" t="n">
        <v>0.005823</v>
      </c>
      <c r="U946" s="31"/>
      <c r="V946" s="31" t="str">
        <f aca="false">_xlfn.CONCAT(H946,"/",G946)</f>
        <v>JPY/CHF</v>
      </c>
      <c r="W946" s="31" t="n">
        <f aca="false">ABS(10000*(U946-T946))</f>
        <v>58.23</v>
      </c>
      <c r="X946" s="32" t="n">
        <f aca="false">IF(LEFT(V946,3)=G946,1,-1)</f>
        <v>-1</v>
      </c>
      <c r="Y946" s="31" t="n">
        <f aca="false">IF(O946="Yes",S946-W946,Q946)</f>
        <v>0.29115</v>
      </c>
      <c r="Z946" s="32" t="n">
        <f aca="false">Q946*3</f>
        <v>0.87345</v>
      </c>
      <c r="AA946" s="33" t="n">
        <f aca="false">IF(O946="Yes",(Z946-S946)*100,(Z946-Q946)*100)</f>
        <v>58.23</v>
      </c>
      <c r="AB946" s="34" t="n">
        <f aca="false">IF(ABS(Y946)&lt;Z946,IF(O946="Yes",U946+(X946*S946)/10000,T946+(X946*Q946)/10000),"Error msg/No rate shown")</f>
        <v>0.005793885</v>
      </c>
      <c r="AC946" s="34"/>
      <c r="AD946" s="34"/>
      <c r="AE946" s="35"/>
      <c r="AF946" s="35"/>
      <c r="AH946" s="36"/>
      <c r="AI946" s="36"/>
      <c r="AJ946" s="36"/>
      <c r="AK946" s="0" t="n">
        <v>3</v>
      </c>
    </row>
    <row r="947" customFormat="false" ht="13.8" hidden="true" customHeight="false" outlineLevel="0" collapsed="false">
      <c r="A947" s="25"/>
      <c r="B947" s="23"/>
      <c r="C947" s="24"/>
      <c r="D947" s="4"/>
      <c r="E947" s="4" t="s">
        <v>173</v>
      </c>
      <c r="F947" s="4"/>
      <c r="G947" s="26" t="s">
        <v>130</v>
      </c>
      <c r="H947" s="26" t="s">
        <v>123</v>
      </c>
      <c r="I947" s="26" t="s">
        <v>76</v>
      </c>
      <c r="J947" s="27" t="s">
        <v>77</v>
      </c>
      <c r="K947" s="28" t="n">
        <v>15</v>
      </c>
      <c r="L947" s="29" t="n">
        <v>0.6875</v>
      </c>
      <c r="M947" s="29" t="n">
        <v>0.597222222222222</v>
      </c>
      <c r="N947" s="26" t="s">
        <v>77</v>
      </c>
      <c r="O947" s="26" t="s">
        <v>78</v>
      </c>
      <c r="P947" s="30" t="n">
        <v>50</v>
      </c>
      <c r="Q947" s="30" t="n">
        <f aca="false">P947*T947</f>
        <v>1.5005</v>
      </c>
      <c r="R947" s="30" t="s">
        <v>79</v>
      </c>
      <c r="S947" s="30" t="s">
        <v>79</v>
      </c>
      <c r="T947" s="31" t="n">
        <v>0.03001</v>
      </c>
      <c r="U947" s="31"/>
      <c r="V947" s="31" t="str">
        <f aca="false">_xlfn.CONCAT(H947,"/",G947)</f>
        <v>JPY/MYR</v>
      </c>
      <c r="W947" s="31" t="n">
        <f aca="false">ABS(10000*(U947-T947))</f>
        <v>300.1</v>
      </c>
      <c r="X947" s="32" t="n">
        <f aca="false">IF(LEFT(V947,3)=G947,1,-1)</f>
        <v>-1</v>
      </c>
      <c r="Y947" s="31" t="n">
        <f aca="false">IF(O947="Yes",S947-W947,Q947)</f>
        <v>1.5005</v>
      </c>
      <c r="Z947" s="32" t="n">
        <f aca="false">Q947*3</f>
        <v>4.5015</v>
      </c>
      <c r="AA947" s="33" t="n">
        <f aca="false">IF(O947="Yes",(Z947-S947)*100,(Z947-Q947)*100)</f>
        <v>300.1</v>
      </c>
      <c r="AB947" s="34" t="n">
        <f aca="false">IF(ABS(Y947)&lt;Z947,IF(O947="Yes",U947+(X947*S947)/10000,T947+(X947*Q947)/10000),"Error msg/No rate shown")</f>
        <v>0.02985995</v>
      </c>
      <c r="AC947" s="34"/>
      <c r="AD947" s="34"/>
      <c r="AE947" s="35"/>
      <c r="AF947" s="35"/>
      <c r="AH947" s="36"/>
      <c r="AI947" s="36"/>
      <c r="AJ947" s="36"/>
      <c r="AK947" s="0" t="n">
        <v>3</v>
      </c>
    </row>
    <row r="948" customFormat="false" ht="13.8" hidden="true" customHeight="false" outlineLevel="0" collapsed="false">
      <c r="A948" s="25"/>
      <c r="B948" s="23"/>
      <c r="C948" s="24"/>
      <c r="D948" s="4"/>
      <c r="E948" s="4" t="s">
        <v>173</v>
      </c>
      <c r="F948" s="4"/>
      <c r="G948" s="26" t="s">
        <v>131</v>
      </c>
      <c r="H948" s="26" t="s">
        <v>123</v>
      </c>
      <c r="I948" s="26" t="s">
        <v>76</v>
      </c>
      <c r="J948" s="27" t="s">
        <v>77</v>
      </c>
      <c r="K948" s="28" t="n">
        <v>15</v>
      </c>
      <c r="L948" s="29" t="n">
        <v>0.6875</v>
      </c>
      <c r="M948" s="29" t="n">
        <v>0.597222222222222</v>
      </c>
      <c r="N948" s="26" t="s">
        <v>77</v>
      </c>
      <c r="O948" s="26" t="s">
        <v>78</v>
      </c>
      <c r="P948" s="30" t="n">
        <v>50</v>
      </c>
      <c r="Q948" s="30" t="n">
        <f aca="false">P948*T948</f>
        <v>15.91</v>
      </c>
      <c r="R948" s="30" t="s">
        <v>79</v>
      </c>
      <c r="S948" s="30" t="s">
        <v>79</v>
      </c>
      <c r="T948" s="31" t="n">
        <v>0.3182</v>
      </c>
      <c r="U948" s="31"/>
      <c r="V948" s="31" t="str">
        <f aca="false">_xlfn.CONCAT(H948,"/",G948)</f>
        <v>JPY/MUR</v>
      </c>
      <c r="W948" s="31" t="n">
        <f aca="false">ABS(10000*(U948-T948))</f>
        <v>3182</v>
      </c>
      <c r="X948" s="32" t="n">
        <f aca="false">IF(LEFT(V948,3)=G948,1,-1)</f>
        <v>-1</v>
      </c>
      <c r="Y948" s="31" t="n">
        <f aca="false">IF(O948="Yes",S948-W948,Q948)</f>
        <v>15.91</v>
      </c>
      <c r="Z948" s="32" t="n">
        <f aca="false">Q948*3</f>
        <v>47.73</v>
      </c>
      <c r="AA948" s="33" t="n">
        <f aca="false">IF(O948="Yes",(Z948-S948)*100,(Z948-Q948)*100)</f>
        <v>3182</v>
      </c>
      <c r="AB948" s="34" t="n">
        <f aca="false">IF(ABS(Y948)&lt;Z948,IF(O948="Yes",U948+(X948*S948)/10000,T948+(X948*Q948)/10000),"Error msg/No rate shown")</f>
        <v>0.316609</v>
      </c>
      <c r="AC948" s="34"/>
      <c r="AD948" s="34"/>
      <c r="AE948" s="35"/>
      <c r="AF948" s="35"/>
      <c r="AH948" s="36"/>
      <c r="AI948" s="36"/>
      <c r="AJ948" s="36"/>
      <c r="AK948" s="0" t="n">
        <v>3</v>
      </c>
    </row>
    <row r="949" customFormat="false" ht="13.8" hidden="true" customHeight="false" outlineLevel="0" collapsed="false">
      <c r="A949" s="25"/>
      <c r="B949" s="23"/>
      <c r="C949" s="24"/>
      <c r="D949" s="4"/>
      <c r="E949" s="4" t="s">
        <v>172</v>
      </c>
      <c r="F949" s="4" t="s">
        <v>82</v>
      </c>
      <c r="G949" s="26" t="s">
        <v>132</v>
      </c>
      <c r="H949" s="26" t="s">
        <v>123</v>
      </c>
      <c r="I949" s="26" t="s">
        <v>76</v>
      </c>
      <c r="J949" s="27" t="s">
        <v>77</v>
      </c>
      <c r="K949" s="28" t="n">
        <v>15</v>
      </c>
      <c r="L949" s="29" t="n">
        <v>0.6875</v>
      </c>
      <c r="M949" s="29" t="n">
        <v>0.597222222222222</v>
      </c>
      <c r="N949" s="26" t="s">
        <v>77</v>
      </c>
      <c r="O949" s="26" t="s">
        <v>78</v>
      </c>
      <c r="P949" s="30" t="n">
        <v>50</v>
      </c>
      <c r="Q949" s="30" t="n">
        <f aca="false">P949*T949</f>
        <v>6.79</v>
      </c>
      <c r="R949" s="30" t="s">
        <v>79</v>
      </c>
      <c r="S949" s="30" t="s">
        <v>79</v>
      </c>
      <c r="T949" s="31" t="n">
        <v>0.1358</v>
      </c>
      <c r="U949" s="31"/>
      <c r="V949" s="31" t="str">
        <f aca="false">_xlfn.CONCAT(H949,"/",G949)</f>
        <v>JPY/MXN</v>
      </c>
      <c r="W949" s="31" t="n">
        <f aca="false">ABS(10000*(U949-T949))</f>
        <v>1358</v>
      </c>
      <c r="X949" s="32" t="n">
        <f aca="false">IF(LEFT(V949,3)=G949,1,-1)</f>
        <v>-1</v>
      </c>
      <c r="Y949" s="31" t="n">
        <f aca="false">IF(O949="Yes",S949-W949,Q949)</f>
        <v>6.79</v>
      </c>
      <c r="Z949" s="32" t="n">
        <f aca="false">Q949*3</f>
        <v>20.37</v>
      </c>
      <c r="AA949" s="33" t="n">
        <f aca="false">IF(O949="Yes",(Z949-S949)*100,(Z949-Q949)*100)</f>
        <v>1358</v>
      </c>
      <c r="AB949" s="34" t="n">
        <f aca="false">IF(ABS(Y949)&lt;Z949,IF(O949="Yes",U949+(X949*S949)/10000,T949+(X949*Q949)/10000),"Error msg/No rate shown")</f>
        <v>0.135121</v>
      </c>
      <c r="AC949" s="34"/>
      <c r="AD949" s="34"/>
      <c r="AE949" s="35"/>
      <c r="AF949" s="35"/>
      <c r="AH949" s="36"/>
      <c r="AI949" s="36"/>
      <c r="AJ949" s="36"/>
      <c r="AK949" s="0" t="n">
        <v>3</v>
      </c>
    </row>
    <row r="950" customFormat="false" ht="13.8" hidden="true" customHeight="false" outlineLevel="0" collapsed="false">
      <c r="A950" s="25"/>
      <c r="B950" s="23"/>
      <c r="C950" s="24"/>
      <c r="D950" s="4"/>
      <c r="E950" s="4" t="s">
        <v>173</v>
      </c>
      <c r="F950" s="4"/>
      <c r="G950" s="26" t="s">
        <v>133</v>
      </c>
      <c r="H950" s="26" t="s">
        <v>123</v>
      </c>
      <c r="I950" s="26" t="s">
        <v>76</v>
      </c>
      <c r="J950" s="27" t="s">
        <v>77</v>
      </c>
      <c r="K950" s="28" t="n">
        <v>15</v>
      </c>
      <c r="L950" s="29" t="n">
        <v>0.6875</v>
      </c>
      <c r="M950" s="29" t="n">
        <v>0.597222222222222</v>
      </c>
      <c r="N950" s="26" t="s">
        <v>77</v>
      </c>
      <c r="O950" s="26" t="s">
        <v>78</v>
      </c>
      <c r="P950" s="30" t="n">
        <v>50</v>
      </c>
      <c r="Q950" s="30" t="n">
        <f aca="false">P950*T950</f>
        <v>8.55</v>
      </c>
      <c r="R950" s="30" t="s">
        <v>79</v>
      </c>
      <c r="S950" s="30" t="s">
        <v>79</v>
      </c>
      <c r="T950" s="31" t="n">
        <v>0.171</v>
      </c>
      <c r="U950" s="31"/>
      <c r="V950" s="31" t="str">
        <f aca="false">_xlfn.CONCAT(H950,"/",G950)</f>
        <v>JPY/MNT</v>
      </c>
      <c r="W950" s="31" t="n">
        <f aca="false">ABS(10000*(U950-T950))</f>
        <v>1710</v>
      </c>
      <c r="X950" s="32" t="n">
        <f aca="false">IF(LEFT(V950,3)=G950,1,-1)</f>
        <v>-1</v>
      </c>
      <c r="Y950" s="31" t="n">
        <f aca="false">IF(O950="Yes",S950-W950,Q950)</f>
        <v>8.55</v>
      </c>
      <c r="Z950" s="32" t="n">
        <f aca="false">Q950*3</f>
        <v>25.65</v>
      </c>
      <c r="AA950" s="33" t="n">
        <f aca="false">IF(O950="Yes",(Z950-S950)*100,(Z950-Q950)*100)</f>
        <v>1710</v>
      </c>
      <c r="AB950" s="34" t="n">
        <f aca="false">IF(ABS(Y950)&lt;Z950,IF(O950="Yes",U950+(X950*S950)/10000,T950+(X950*Q950)/10000),"Error msg/No rate shown")</f>
        <v>0.170145</v>
      </c>
      <c r="AC950" s="34"/>
      <c r="AD950" s="34"/>
      <c r="AE950" s="35"/>
      <c r="AF950" s="35"/>
      <c r="AH950" s="36"/>
      <c r="AI950" s="36"/>
      <c r="AJ950" s="36"/>
      <c r="AK950" s="0" t="n">
        <v>3</v>
      </c>
    </row>
    <row r="951" customFormat="false" ht="13.8" hidden="true" customHeight="false" outlineLevel="0" collapsed="false">
      <c r="A951" s="25"/>
      <c r="B951" s="23"/>
      <c r="C951" s="24"/>
      <c r="D951" s="4"/>
      <c r="E951" s="4" t="s">
        <v>173</v>
      </c>
      <c r="F951" s="4"/>
      <c r="G951" s="26" t="s">
        <v>134</v>
      </c>
      <c r="H951" s="26" t="s">
        <v>123</v>
      </c>
      <c r="I951" s="26" t="s">
        <v>91</v>
      </c>
      <c r="J951" s="27" t="s">
        <v>77</v>
      </c>
      <c r="K951" s="28" t="n">
        <v>15</v>
      </c>
      <c r="L951" s="29" t="n">
        <v>0.6875</v>
      </c>
      <c r="M951" s="29" t="n">
        <v>0.597222222222222</v>
      </c>
      <c r="N951" s="26" t="s">
        <v>77</v>
      </c>
      <c r="O951" s="26" t="s">
        <v>78</v>
      </c>
      <c r="P951" s="30" t="n">
        <v>50</v>
      </c>
      <c r="Q951" s="30" t="n">
        <f aca="false">P951*T951</f>
        <v>3.3435</v>
      </c>
      <c r="R951" s="30" t="s">
        <v>79</v>
      </c>
      <c r="S951" s="30" t="s">
        <v>79</v>
      </c>
      <c r="T951" s="31" t="n">
        <v>0.06687</v>
      </c>
      <c r="U951" s="31"/>
      <c r="V951" s="31" t="str">
        <f aca="false">_xlfn.CONCAT(H951,"/",G951)</f>
        <v>JPY/MAD</v>
      </c>
      <c r="W951" s="31" t="n">
        <f aca="false">ABS(10000*(U951-T951))</f>
        <v>668.7</v>
      </c>
      <c r="X951" s="32" t="n">
        <f aca="false">IF(LEFT(V951,3)=G951,1,-1)</f>
        <v>-1</v>
      </c>
      <c r="Y951" s="31" t="n">
        <f aca="false">IF(O951="Yes",S951-W951,Q951)</f>
        <v>3.3435</v>
      </c>
      <c r="Z951" s="32" t="n">
        <f aca="false">Q951*3</f>
        <v>10.0305</v>
      </c>
      <c r="AA951" s="33" t="n">
        <f aca="false">IF(O951="Yes",(Z951-S951)*100,(Z951-Q951)*100)</f>
        <v>668.7</v>
      </c>
      <c r="AB951" s="34" t="n">
        <f aca="false">IF(ABS(Y951)&lt;Z951,IF(O951="Yes",U951+(X951*S951)/10000,T951+(X951*Q951)/10000),"Error msg/No rate shown")</f>
        <v>0.06653565</v>
      </c>
      <c r="AC951" s="34"/>
      <c r="AD951" s="34"/>
      <c r="AE951" s="35"/>
      <c r="AF951" s="35"/>
      <c r="AH951" s="36"/>
      <c r="AI951" s="36"/>
      <c r="AJ951" s="36"/>
      <c r="AK951" s="0" t="n">
        <v>3</v>
      </c>
    </row>
    <row r="952" customFormat="false" ht="13.8" hidden="true" customHeight="false" outlineLevel="0" collapsed="false">
      <c r="A952" s="25"/>
      <c r="B952" s="23"/>
      <c r="C952" s="24"/>
      <c r="D952" s="4"/>
      <c r="E952" s="4" t="s">
        <v>172</v>
      </c>
      <c r="F952" s="4"/>
      <c r="G952" s="26" t="s">
        <v>135</v>
      </c>
      <c r="H952" s="26" t="s">
        <v>123</v>
      </c>
      <c r="I952" s="26" t="s">
        <v>76</v>
      </c>
      <c r="J952" s="27" t="s">
        <v>77</v>
      </c>
      <c r="K952" s="28" t="n">
        <v>15</v>
      </c>
      <c r="L952" s="29" t="n">
        <v>0.6875</v>
      </c>
      <c r="M952" s="29" t="n">
        <v>0.597222222222222</v>
      </c>
      <c r="N952" s="26" t="s">
        <v>77</v>
      </c>
      <c r="O952" s="26" t="s">
        <v>78</v>
      </c>
      <c r="P952" s="30" t="n">
        <v>50</v>
      </c>
      <c r="Q952" s="30" t="n">
        <f aca="false">P952*T952</f>
        <v>21.875</v>
      </c>
      <c r="R952" s="30" t="s">
        <v>79</v>
      </c>
      <c r="S952" s="30" t="s">
        <v>79</v>
      </c>
      <c r="T952" s="31" t="n">
        <v>0.4375</v>
      </c>
      <c r="U952" s="31"/>
      <c r="V952" s="31" t="str">
        <f aca="false">_xlfn.CONCAT(H952,"/",G952)</f>
        <v>JPY/MZN</v>
      </c>
      <c r="W952" s="31" t="n">
        <f aca="false">ABS(10000*(U952-T952))</f>
        <v>4375</v>
      </c>
      <c r="X952" s="32" t="n">
        <f aca="false">IF(LEFT(V952,3)=G952,1,-1)</f>
        <v>-1</v>
      </c>
      <c r="Y952" s="31" t="n">
        <f aca="false">IF(O952="Yes",S952-W952,Q952)</f>
        <v>21.875</v>
      </c>
      <c r="Z952" s="32" t="n">
        <f aca="false">Q952*3</f>
        <v>65.625</v>
      </c>
      <c r="AA952" s="33" t="n">
        <f aca="false">IF(O952="Yes",(Z952-S952)*100,(Z952-Q952)*100)</f>
        <v>4375</v>
      </c>
      <c r="AB952" s="34" t="n">
        <f aca="false">IF(ABS(Y952)&lt;Z952,IF(O952="Yes",U952+(X952*S952)/10000,T952+(X952*Q952)/10000),"Error msg/No rate shown")</f>
        <v>0.4353125</v>
      </c>
      <c r="AC952" s="34"/>
      <c r="AD952" s="34"/>
      <c r="AE952" s="35"/>
      <c r="AF952" s="35"/>
      <c r="AH952" s="36"/>
      <c r="AI952" s="36"/>
      <c r="AJ952" s="36"/>
      <c r="AK952" s="0" t="n">
        <v>3</v>
      </c>
    </row>
    <row r="953" customFormat="false" ht="13.8" hidden="true" customHeight="false" outlineLevel="0" collapsed="false">
      <c r="A953" s="25"/>
      <c r="B953" s="23"/>
      <c r="C953" s="24"/>
      <c r="D953" s="4"/>
      <c r="E953" s="4" t="s">
        <v>173</v>
      </c>
      <c r="F953" s="4"/>
      <c r="G953" s="26" t="s">
        <v>136</v>
      </c>
      <c r="H953" s="26" t="s">
        <v>123</v>
      </c>
      <c r="I953" s="26" t="s">
        <v>76</v>
      </c>
      <c r="J953" s="27" t="s">
        <v>77</v>
      </c>
      <c r="K953" s="28" t="n">
        <v>15</v>
      </c>
      <c r="L953" s="29" t="n">
        <v>0.6875</v>
      </c>
      <c r="M953" s="29" t="n">
        <v>0.597222222222222</v>
      </c>
      <c r="N953" s="26" t="s">
        <v>77</v>
      </c>
      <c r="O953" s="26" t="s">
        <v>78</v>
      </c>
      <c r="P953" s="30" t="n">
        <v>50</v>
      </c>
      <c r="Q953" s="30" t="n">
        <f aca="false">P953*T953</f>
        <v>6.16</v>
      </c>
      <c r="R953" s="30" t="s">
        <v>79</v>
      </c>
      <c r="S953" s="30" t="s">
        <v>79</v>
      </c>
      <c r="T953" s="31" t="n">
        <v>0.1232</v>
      </c>
      <c r="U953" s="31"/>
      <c r="V953" s="31" t="str">
        <f aca="false">_xlfn.CONCAT(H953,"/",G953)</f>
        <v>JPY/NAD</v>
      </c>
      <c r="W953" s="31" t="n">
        <f aca="false">ABS(10000*(U953-T953))</f>
        <v>1232</v>
      </c>
      <c r="X953" s="32" t="n">
        <f aca="false">IF(LEFT(V953,3)=G953,1,-1)</f>
        <v>-1</v>
      </c>
      <c r="Y953" s="31" t="n">
        <f aca="false">IF(O953="Yes",S953-W953,Q953)</f>
        <v>6.16</v>
      </c>
      <c r="Z953" s="32" t="n">
        <f aca="false">Q953*3</f>
        <v>18.48</v>
      </c>
      <c r="AA953" s="33" t="n">
        <f aca="false">IF(O953="Yes",(Z953-S953)*100,(Z953-Q953)*100)</f>
        <v>1232</v>
      </c>
      <c r="AB953" s="34" t="n">
        <f aca="false">IF(ABS(Y953)&lt;Z953,IF(O953="Yes",U953+(X953*S953)/10000,T953+(X953*Q953)/10000),"Error msg/No rate shown")</f>
        <v>0.122584</v>
      </c>
      <c r="AC953" s="34"/>
      <c r="AD953" s="34"/>
      <c r="AE953" s="35"/>
      <c r="AF953" s="35"/>
      <c r="AH953" s="36"/>
      <c r="AI953" s="36"/>
      <c r="AJ953" s="36"/>
      <c r="AK953" s="0" t="n">
        <v>3</v>
      </c>
    </row>
    <row r="954" customFormat="false" ht="13.8" hidden="true" customHeight="false" outlineLevel="0" collapsed="false">
      <c r="A954" s="25"/>
      <c r="B954" s="23"/>
      <c r="C954" s="24"/>
      <c r="D954" s="4"/>
      <c r="E954" s="4" t="s">
        <v>173</v>
      </c>
      <c r="F954" s="4"/>
      <c r="G954" s="26" t="s">
        <v>137</v>
      </c>
      <c r="H954" s="26" t="s">
        <v>123</v>
      </c>
      <c r="I954" s="26" t="s">
        <v>91</v>
      </c>
      <c r="J954" s="27" t="s">
        <v>77</v>
      </c>
      <c r="K954" s="28" t="n">
        <v>15</v>
      </c>
      <c r="L954" s="29" t="n">
        <v>0.6875</v>
      </c>
      <c r="M954" s="29" t="n">
        <v>0.597222222222222</v>
      </c>
      <c r="N954" s="26" t="s">
        <v>77</v>
      </c>
      <c r="O954" s="26" t="s">
        <v>78</v>
      </c>
      <c r="P954" s="30" t="n">
        <v>50</v>
      </c>
      <c r="Q954" s="30" t="n">
        <f aca="false">P954*T954</f>
        <v>46.435</v>
      </c>
      <c r="R954" s="30" t="s">
        <v>79</v>
      </c>
      <c r="S954" s="30" t="s">
        <v>79</v>
      </c>
      <c r="T954" s="31" t="n">
        <v>0.9287</v>
      </c>
      <c r="U954" s="31"/>
      <c r="V954" s="31" t="str">
        <f aca="false">_xlfn.CONCAT(H954,"/",G954)</f>
        <v>JPY/NPR</v>
      </c>
      <c r="W954" s="31" t="n">
        <f aca="false">ABS(10000*(U954-T954))</f>
        <v>9287</v>
      </c>
      <c r="X954" s="32" t="n">
        <f aca="false">IF(LEFT(V954,3)=G954,1,-1)</f>
        <v>-1</v>
      </c>
      <c r="Y954" s="31" t="n">
        <f aca="false">IF(O954="Yes",S954-W954,Q954)</f>
        <v>46.435</v>
      </c>
      <c r="Z954" s="32" t="n">
        <f aca="false">Q954*3</f>
        <v>139.305</v>
      </c>
      <c r="AA954" s="33" t="n">
        <f aca="false">IF(O954="Yes",(Z954-S954)*100,(Z954-Q954)*100)</f>
        <v>9287</v>
      </c>
      <c r="AB954" s="34" t="n">
        <f aca="false">IF(ABS(Y954)&lt;Z954,IF(O954="Yes",U954+(X954*S954)/10000,T954+(X954*Q954)/10000),"Error msg/No rate shown")</f>
        <v>0.9240565</v>
      </c>
      <c r="AC954" s="34"/>
      <c r="AD954" s="34"/>
      <c r="AE954" s="35"/>
      <c r="AF954" s="35"/>
      <c r="AH954" s="36"/>
      <c r="AI954" s="36"/>
      <c r="AJ954" s="36"/>
      <c r="AK954" s="0" t="n">
        <v>3</v>
      </c>
    </row>
    <row r="955" customFormat="false" ht="13.8" hidden="true" customHeight="false" outlineLevel="0" collapsed="false">
      <c r="A955" s="25"/>
      <c r="B955" s="23"/>
      <c r="C955" s="24"/>
      <c r="D955" s="4"/>
      <c r="E955" s="4" t="s">
        <v>173</v>
      </c>
      <c r="F955" s="4"/>
      <c r="G955" s="26" t="s">
        <v>138</v>
      </c>
      <c r="H955" s="26" t="s">
        <v>123</v>
      </c>
      <c r="I955" s="26" t="s">
        <v>76</v>
      </c>
      <c r="J955" s="27" t="s">
        <v>77</v>
      </c>
      <c r="K955" s="28" t="n">
        <v>15</v>
      </c>
      <c r="L955" s="29" t="n">
        <v>0.6875</v>
      </c>
      <c r="M955" s="29" t="n">
        <v>0.597222222222222</v>
      </c>
      <c r="N955" s="26" t="s">
        <v>77</v>
      </c>
      <c r="O955" s="26" t="s">
        <v>78</v>
      </c>
      <c r="P955" s="30" t="n">
        <v>50</v>
      </c>
      <c r="Q955" s="30" t="n">
        <f aca="false">P955*T955</f>
        <v>541.035</v>
      </c>
      <c r="R955" s="30" t="s">
        <v>79</v>
      </c>
      <c r="S955" s="30" t="s">
        <v>79</v>
      </c>
      <c r="T955" s="31" t="n">
        <v>10.8207</v>
      </c>
      <c r="U955" s="31"/>
      <c r="V955" s="31" t="str">
        <f aca="false">_xlfn.CONCAT(H955,"/",G955)</f>
        <v>JPY/NGN</v>
      </c>
      <c r="W955" s="31" t="n">
        <f aca="false">ABS(10000*(U955-T955))</f>
        <v>108207</v>
      </c>
      <c r="X955" s="32" t="n">
        <f aca="false">IF(LEFT(V955,3)=G955,1,-1)</f>
        <v>-1</v>
      </c>
      <c r="Y955" s="31" t="n">
        <f aca="false">IF(O955="Yes",S955-W955,Q955)</f>
        <v>541.035</v>
      </c>
      <c r="Z955" s="32" t="n">
        <f aca="false">Q955*3</f>
        <v>1623.105</v>
      </c>
      <c r="AA955" s="33" t="n">
        <f aca="false">IF(O955="Yes",(Z955-S955)*100,(Z955-Q955)*100)</f>
        <v>108207</v>
      </c>
      <c r="AB955" s="34" t="n">
        <f aca="false">IF(ABS(Y955)&lt;Z955,IF(O955="Yes",U955+(X955*S955)/10000,T955+(X955*Q955)/10000),"Error msg/No rate shown")</f>
        <v>10.7665965</v>
      </c>
      <c r="AC955" s="34"/>
      <c r="AD955" s="34"/>
      <c r="AE955" s="35"/>
      <c r="AF955" s="35"/>
      <c r="AH955" s="36"/>
      <c r="AI955" s="36"/>
      <c r="AJ955" s="36"/>
      <c r="AK955" s="0" t="n">
        <v>3</v>
      </c>
    </row>
    <row r="956" customFormat="false" ht="13.8" hidden="true" customHeight="false" outlineLevel="0" collapsed="false">
      <c r="A956" s="25"/>
      <c r="B956" s="23"/>
      <c r="C956" s="24"/>
      <c r="D956" s="4"/>
      <c r="E956" s="4" t="s">
        <v>172</v>
      </c>
      <c r="F956" s="4"/>
      <c r="G956" s="26" t="s">
        <v>139</v>
      </c>
      <c r="H956" s="26" t="s">
        <v>123</v>
      </c>
      <c r="I956" s="26" t="s">
        <v>76</v>
      </c>
      <c r="J956" s="27" t="s">
        <v>77</v>
      </c>
      <c r="K956" s="28" t="n">
        <v>15</v>
      </c>
      <c r="L956" s="29" t="n">
        <v>0.6875</v>
      </c>
      <c r="M956" s="29" t="n">
        <v>0.597222222222222</v>
      </c>
      <c r="N956" s="26" t="s">
        <v>77</v>
      </c>
      <c r="O956" s="26" t="s">
        <v>78</v>
      </c>
      <c r="P956" s="30" t="n">
        <v>50</v>
      </c>
      <c r="Q956" s="30" t="n">
        <f aca="false">P956*T956</f>
        <v>19</v>
      </c>
      <c r="R956" s="30" t="s">
        <v>79</v>
      </c>
      <c r="S956" s="30" t="s">
        <v>79</v>
      </c>
      <c r="T956" s="31" t="n">
        <v>0.38</v>
      </c>
      <c r="U956" s="31"/>
      <c r="V956" s="31" t="str">
        <f aca="false">_xlfn.CONCAT(H956,"/",G956)</f>
        <v>JPY/MKD</v>
      </c>
      <c r="W956" s="31" t="n">
        <f aca="false">ABS(10000*(U956-T956))</f>
        <v>3800</v>
      </c>
      <c r="X956" s="32" t="n">
        <f aca="false">IF(LEFT(V956,3)=G956,1,-1)</f>
        <v>-1</v>
      </c>
      <c r="Y956" s="31" t="n">
        <f aca="false">IF(O956="Yes",S956-W956,Q956)</f>
        <v>19</v>
      </c>
      <c r="Z956" s="32" t="n">
        <f aca="false">Q956*3</f>
        <v>57</v>
      </c>
      <c r="AA956" s="33" t="n">
        <f aca="false">IF(O956="Yes",(Z956-S956)*100,(Z956-Q956)*100)</f>
        <v>3800</v>
      </c>
      <c r="AB956" s="34" t="n">
        <f aca="false">IF(ABS(Y956)&lt;Z956,IF(O956="Yes",U956+(X956*S956)/10000,T956+(X956*Q956)/10000),"Error msg/No rate shown")</f>
        <v>0.3781</v>
      </c>
      <c r="AC956" s="34"/>
      <c r="AD956" s="34"/>
      <c r="AE956" s="35"/>
      <c r="AF956" s="35"/>
      <c r="AH956" s="36"/>
      <c r="AI956" s="36"/>
      <c r="AJ956" s="36"/>
      <c r="AK956" s="0" t="n">
        <v>3</v>
      </c>
    </row>
    <row r="957" customFormat="false" ht="13.8" hidden="true" customHeight="false" outlineLevel="0" collapsed="false">
      <c r="A957" s="25"/>
      <c r="B957" s="23"/>
      <c r="C957" s="24"/>
      <c r="D957" s="4"/>
      <c r="E957" s="4" t="s">
        <v>172</v>
      </c>
      <c r="F957" s="4" t="s">
        <v>82</v>
      </c>
      <c r="G957" s="26" t="s">
        <v>140</v>
      </c>
      <c r="H957" s="26" t="s">
        <v>123</v>
      </c>
      <c r="I957" s="26" t="s">
        <v>76</v>
      </c>
      <c r="J957" s="27" t="s">
        <v>77</v>
      </c>
      <c r="K957" s="28" t="n">
        <v>15</v>
      </c>
      <c r="L957" s="29" t="n">
        <v>0.6875</v>
      </c>
      <c r="M957" s="29" t="n">
        <v>0.597222222222222</v>
      </c>
      <c r="N957" s="26" t="s">
        <v>77</v>
      </c>
      <c r="O957" s="26" t="s">
        <v>78</v>
      </c>
      <c r="P957" s="30" t="n">
        <v>50</v>
      </c>
      <c r="Q957" s="30" t="n">
        <f aca="false">P957*T957</f>
        <v>3.6245</v>
      </c>
      <c r="R957" s="30" t="s">
        <v>79</v>
      </c>
      <c r="S957" s="30" t="s">
        <v>79</v>
      </c>
      <c r="T957" s="31" t="n">
        <v>0.07249</v>
      </c>
      <c r="U957" s="31"/>
      <c r="V957" s="31" t="str">
        <f aca="false">_xlfn.CONCAT(H957,"/",G957)</f>
        <v>JPY/NOK</v>
      </c>
      <c r="W957" s="31" t="n">
        <f aca="false">ABS(10000*(U957-T957))</f>
        <v>724.9</v>
      </c>
      <c r="X957" s="32" t="n">
        <f aca="false">IF(LEFT(V957,3)=G957,1,-1)</f>
        <v>-1</v>
      </c>
      <c r="Y957" s="31" t="n">
        <f aca="false">IF(O957="Yes",S957-W957,Q957)</f>
        <v>3.6245</v>
      </c>
      <c r="Z957" s="32" t="n">
        <f aca="false">Q957*3</f>
        <v>10.8735</v>
      </c>
      <c r="AA957" s="33" t="n">
        <f aca="false">IF(O957="Yes",(Z957-S957)*100,(Z957-Q957)*100)</f>
        <v>724.9</v>
      </c>
      <c r="AB957" s="34" t="n">
        <f aca="false">IF(ABS(Y957)&lt;Z957,IF(O957="Yes",U957+(X957*S957)/10000,T957+(X957*Q957)/10000),"Error msg/No rate shown")</f>
        <v>0.07212755</v>
      </c>
      <c r="AC957" s="34"/>
      <c r="AD957" s="34"/>
      <c r="AE957" s="35"/>
      <c r="AF957" s="35"/>
      <c r="AH957" s="36"/>
      <c r="AI957" s="36"/>
      <c r="AJ957" s="36"/>
      <c r="AK957" s="0" t="n">
        <v>3</v>
      </c>
    </row>
    <row r="958" customFormat="false" ht="13.8" hidden="true" customHeight="false" outlineLevel="0" collapsed="false">
      <c r="A958" s="25"/>
      <c r="B958" s="23"/>
      <c r="C958" s="24"/>
      <c r="D958" s="4"/>
      <c r="E958" s="4" t="s">
        <v>173</v>
      </c>
      <c r="F958" s="4"/>
      <c r="G958" s="26" t="s">
        <v>141</v>
      </c>
      <c r="H958" s="26" t="s">
        <v>123</v>
      </c>
      <c r="I958" s="26" t="s">
        <v>76</v>
      </c>
      <c r="J958" s="27" t="s">
        <v>77</v>
      </c>
      <c r="K958" s="28" t="n">
        <v>15</v>
      </c>
      <c r="L958" s="29" t="n">
        <v>0.6875</v>
      </c>
      <c r="M958" s="29" t="n">
        <v>0.597222222222222</v>
      </c>
      <c r="N958" s="26" t="s">
        <v>77</v>
      </c>
      <c r="O958" s="26" t="s">
        <v>78</v>
      </c>
      <c r="P958" s="30" t="n">
        <v>50</v>
      </c>
      <c r="Q958" s="30" t="n">
        <f aca="false">P958*T958</f>
        <v>0.133</v>
      </c>
      <c r="R958" s="30" t="s">
        <v>79</v>
      </c>
      <c r="S958" s="30" t="s">
        <v>79</v>
      </c>
      <c r="T958" s="31" t="n">
        <v>0.00266</v>
      </c>
      <c r="U958" s="31"/>
      <c r="V958" s="31" t="str">
        <f aca="false">_xlfn.CONCAT(H958,"/",G958)</f>
        <v>JPY/OMR</v>
      </c>
      <c r="W958" s="31" t="n">
        <f aca="false">ABS(10000*(U958-T958))</f>
        <v>26.6</v>
      </c>
      <c r="X958" s="32" t="n">
        <f aca="false">IF(LEFT(V958,3)=G958,1,-1)</f>
        <v>-1</v>
      </c>
      <c r="Y958" s="31" t="n">
        <f aca="false">IF(O958="Yes",S958-W958,Q958)</f>
        <v>0.133</v>
      </c>
      <c r="Z958" s="32" t="n">
        <f aca="false">Q958*3</f>
        <v>0.399</v>
      </c>
      <c r="AA958" s="33" t="n">
        <f aca="false">IF(O958="Yes",(Z958-S958)*100,(Z958-Q958)*100)</f>
        <v>26.6</v>
      </c>
      <c r="AB958" s="34" t="n">
        <f aca="false">IF(ABS(Y958)&lt;Z958,IF(O958="Yes",U958+(X958*S958)/10000,T958+(X958*Q958)/10000),"Error msg/No rate shown")</f>
        <v>0.0026467</v>
      </c>
      <c r="AC958" s="34"/>
      <c r="AD958" s="34"/>
      <c r="AE958" s="35"/>
      <c r="AF958" s="35"/>
      <c r="AH958" s="36"/>
      <c r="AI958" s="36"/>
      <c r="AJ958" s="36"/>
      <c r="AK958" s="0" t="n">
        <v>3</v>
      </c>
    </row>
    <row r="959" customFormat="false" ht="13.8" hidden="true" customHeight="false" outlineLevel="0" collapsed="false">
      <c r="A959" s="25"/>
      <c r="B959" s="23"/>
      <c r="C959" s="24"/>
      <c r="D959" s="4"/>
      <c r="E959" s="4" t="s">
        <v>173</v>
      </c>
      <c r="F959" s="4"/>
      <c r="G959" s="26" t="s">
        <v>142</v>
      </c>
      <c r="H959" s="26" t="s">
        <v>123</v>
      </c>
      <c r="I959" s="26" t="s">
        <v>76</v>
      </c>
      <c r="J959" s="27" t="s">
        <v>77</v>
      </c>
      <c r="K959" s="28" t="n">
        <v>15</v>
      </c>
      <c r="L959" s="29" t="n">
        <v>0.6875</v>
      </c>
      <c r="M959" s="29" t="n">
        <v>0.597222222222222</v>
      </c>
      <c r="N959" s="26" t="s">
        <v>77</v>
      </c>
      <c r="O959" s="26" t="s">
        <v>78</v>
      </c>
      <c r="P959" s="30" t="n">
        <v>50</v>
      </c>
      <c r="Q959" s="30" t="n">
        <f aca="false">P959*T959</f>
        <v>96.195</v>
      </c>
      <c r="R959" s="30" t="s">
        <v>79</v>
      </c>
      <c r="S959" s="30" t="s">
        <v>79</v>
      </c>
      <c r="T959" s="31" t="n">
        <v>1.9239</v>
      </c>
      <c r="U959" s="31"/>
      <c r="V959" s="31" t="str">
        <f aca="false">_xlfn.CONCAT(H959,"/",G959)</f>
        <v>JPY/PKR</v>
      </c>
      <c r="W959" s="31" t="n">
        <f aca="false">ABS(10000*(U959-T959))</f>
        <v>19239</v>
      </c>
      <c r="X959" s="32" t="n">
        <f aca="false">IF(LEFT(V959,3)=G959,1,-1)</f>
        <v>-1</v>
      </c>
      <c r="Y959" s="31" t="n">
        <f aca="false">IF(O959="Yes",S959-W959,Q959)</f>
        <v>96.195</v>
      </c>
      <c r="Z959" s="32" t="n">
        <f aca="false">Q959*3</f>
        <v>288.585</v>
      </c>
      <c r="AA959" s="33" t="n">
        <f aca="false">IF(O959="Yes",(Z959-S959)*100,(Z959-Q959)*100)</f>
        <v>19239</v>
      </c>
      <c r="AB959" s="34" t="n">
        <f aca="false">IF(ABS(Y959)&lt;Z959,IF(O959="Yes",U959+(X959*S959)/10000,T959+(X959*Q959)/10000),"Error msg/No rate shown")</f>
        <v>1.9142805</v>
      </c>
      <c r="AC959" s="34"/>
      <c r="AD959" s="34"/>
      <c r="AE959" s="35"/>
      <c r="AF959" s="35"/>
      <c r="AH959" s="36"/>
      <c r="AI959" s="36"/>
      <c r="AJ959" s="36"/>
      <c r="AK959" s="0" t="n">
        <v>3</v>
      </c>
    </row>
    <row r="960" customFormat="false" ht="13.8" hidden="true" customHeight="false" outlineLevel="0" collapsed="false">
      <c r="A960" s="25"/>
      <c r="B960" s="23"/>
      <c r="C960" s="24"/>
      <c r="D960" s="4"/>
      <c r="E960" s="4" t="s">
        <v>173</v>
      </c>
      <c r="F960" s="4"/>
      <c r="G960" s="26" t="s">
        <v>143</v>
      </c>
      <c r="H960" s="26" t="s">
        <v>123</v>
      </c>
      <c r="I960" s="26" t="s">
        <v>76</v>
      </c>
      <c r="J960" s="27" t="s">
        <v>77</v>
      </c>
      <c r="K960" s="28" t="n">
        <v>15</v>
      </c>
      <c r="L960" s="29" t="n">
        <v>0.6875</v>
      </c>
      <c r="M960" s="29" t="n">
        <v>0.597222222222222</v>
      </c>
      <c r="N960" s="26" t="s">
        <v>77</v>
      </c>
      <c r="O960" s="26" t="s">
        <v>78</v>
      </c>
      <c r="P960" s="30" t="n">
        <v>50</v>
      </c>
      <c r="Q960" s="30" t="n">
        <f aca="false">P960*T960</f>
        <v>1.2875</v>
      </c>
      <c r="R960" s="30" t="s">
        <v>79</v>
      </c>
      <c r="S960" s="30" t="s">
        <v>79</v>
      </c>
      <c r="T960" s="31" t="n">
        <v>0.02575</v>
      </c>
      <c r="U960" s="31"/>
      <c r="V960" s="31" t="str">
        <f aca="false">_xlfn.CONCAT(H960,"/",G960)</f>
        <v>JPY/PEN</v>
      </c>
      <c r="W960" s="31" t="n">
        <f aca="false">ABS(10000*(U960-T960))</f>
        <v>257.5</v>
      </c>
      <c r="X960" s="32" t="n">
        <f aca="false">IF(LEFT(V960,3)=G960,1,-1)</f>
        <v>-1</v>
      </c>
      <c r="Y960" s="31" t="n">
        <f aca="false">IF(O960="Yes",S960-W960,Q960)</f>
        <v>1.2875</v>
      </c>
      <c r="Z960" s="32" t="n">
        <f aca="false">Q960*3</f>
        <v>3.8625</v>
      </c>
      <c r="AA960" s="33" t="n">
        <f aca="false">IF(O960="Yes",(Z960-S960)*100,(Z960-Q960)*100)</f>
        <v>257.5</v>
      </c>
      <c r="AB960" s="34" t="n">
        <f aca="false">IF(ABS(Y960)&lt;Z960,IF(O960="Yes",U960+(X960*S960)/10000,T960+(X960*Q960)/10000),"Error msg/No rate shown")</f>
        <v>0.02562125</v>
      </c>
      <c r="AC960" s="34"/>
      <c r="AD960" s="34"/>
      <c r="AE960" s="35"/>
      <c r="AF960" s="35"/>
      <c r="AH960" s="36"/>
      <c r="AI960" s="36"/>
      <c r="AJ960" s="36"/>
      <c r="AK960" s="0" t="n">
        <v>3</v>
      </c>
    </row>
    <row r="961" customFormat="false" ht="13.8" hidden="true" customHeight="false" outlineLevel="0" collapsed="false">
      <c r="A961" s="25"/>
      <c r="B961" s="23"/>
      <c r="C961" s="24"/>
      <c r="D961" s="4"/>
      <c r="E961" s="4" t="s">
        <v>173</v>
      </c>
      <c r="F961" s="4"/>
      <c r="G961" s="26" t="s">
        <v>144</v>
      </c>
      <c r="H961" s="26" t="s">
        <v>123</v>
      </c>
      <c r="I961" s="26" t="s">
        <v>76</v>
      </c>
      <c r="J961" s="27" t="s">
        <v>77</v>
      </c>
      <c r="K961" s="28" t="n">
        <v>15</v>
      </c>
      <c r="L961" s="29" t="n">
        <v>0.6875</v>
      </c>
      <c r="M961" s="29" t="n">
        <v>0.597222222222222</v>
      </c>
      <c r="N961" s="26" t="s">
        <v>77</v>
      </c>
      <c r="O961" s="26" t="s">
        <v>78</v>
      </c>
      <c r="P961" s="30" t="n">
        <v>50</v>
      </c>
      <c r="Q961" s="30" t="n">
        <f aca="false">P961*T961</f>
        <v>19.445</v>
      </c>
      <c r="R961" s="30" t="s">
        <v>79</v>
      </c>
      <c r="S961" s="30" t="s">
        <v>79</v>
      </c>
      <c r="T961" s="31" t="n">
        <v>0.3889</v>
      </c>
      <c r="U961" s="31"/>
      <c r="V961" s="31" t="str">
        <f aca="false">_xlfn.CONCAT(H961,"/",G961)</f>
        <v>JPY/PHP</v>
      </c>
      <c r="W961" s="31" t="n">
        <f aca="false">ABS(10000*(U961-T961))</f>
        <v>3889</v>
      </c>
      <c r="X961" s="32" t="n">
        <f aca="false">IF(LEFT(V961,3)=G961,1,-1)</f>
        <v>-1</v>
      </c>
      <c r="Y961" s="31" t="n">
        <f aca="false">IF(O961="Yes",S961-W961,Q961)</f>
        <v>19.445</v>
      </c>
      <c r="Z961" s="32" t="n">
        <f aca="false">Q961*3</f>
        <v>58.335</v>
      </c>
      <c r="AA961" s="33" t="n">
        <f aca="false">IF(O961="Yes",(Z961-S961)*100,(Z961-Q961)*100)</f>
        <v>3889</v>
      </c>
      <c r="AB961" s="34" t="n">
        <f aca="false">IF(ABS(Y961)&lt;Z961,IF(O961="Yes",U961+(X961*S961)/10000,T961+(X961*Q961)/10000),"Error msg/No rate shown")</f>
        <v>0.3869555</v>
      </c>
      <c r="AC961" s="34"/>
      <c r="AD961" s="34"/>
      <c r="AE961" s="35"/>
      <c r="AF961" s="35"/>
      <c r="AH961" s="36"/>
      <c r="AI961" s="36"/>
      <c r="AJ961" s="36"/>
      <c r="AK961" s="0" t="n">
        <v>3</v>
      </c>
    </row>
    <row r="962" customFormat="false" ht="13.8" hidden="true" customHeight="false" outlineLevel="0" collapsed="false">
      <c r="A962" s="25"/>
      <c r="B962" s="23"/>
      <c r="C962" s="24"/>
      <c r="D962" s="4"/>
      <c r="E962" s="4" t="s">
        <v>172</v>
      </c>
      <c r="F962" s="4" t="s">
        <v>82</v>
      </c>
      <c r="G962" s="26" t="s">
        <v>145</v>
      </c>
      <c r="H962" s="26" t="s">
        <v>123</v>
      </c>
      <c r="I962" s="26" t="s">
        <v>76</v>
      </c>
      <c r="J962" s="27" t="s">
        <v>77</v>
      </c>
      <c r="K962" s="28" t="n">
        <v>15</v>
      </c>
      <c r="L962" s="29" t="n">
        <v>0.6875</v>
      </c>
      <c r="M962" s="29" t="n">
        <v>0.597222222222222</v>
      </c>
      <c r="N962" s="26" t="s">
        <v>77</v>
      </c>
      <c r="O962" s="26" t="s">
        <v>78</v>
      </c>
      <c r="P962" s="30" t="n">
        <v>50</v>
      </c>
      <c r="Q962" s="30" t="n">
        <f aca="false">P962*T962</f>
        <v>1.334</v>
      </c>
      <c r="R962" s="30" t="s">
        <v>79</v>
      </c>
      <c r="S962" s="30" t="s">
        <v>79</v>
      </c>
      <c r="T962" s="31" t="n">
        <v>0.02668</v>
      </c>
      <c r="U962" s="31"/>
      <c r="V962" s="31" t="str">
        <f aca="false">_xlfn.CONCAT(H962,"/",G962)</f>
        <v>JPY/PLN</v>
      </c>
      <c r="W962" s="31" t="n">
        <f aca="false">ABS(10000*(U962-T962))</f>
        <v>266.8</v>
      </c>
      <c r="X962" s="32" t="n">
        <f aca="false">IF(LEFT(V962,3)=G962,1,-1)</f>
        <v>-1</v>
      </c>
      <c r="Y962" s="31" t="n">
        <f aca="false">IF(O962="Yes",S962-W962,Q962)</f>
        <v>1.334</v>
      </c>
      <c r="Z962" s="32" t="n">
        <f aca="false">Q962*3</f>
        <v>4.002</v>
      </c>
      <c r="AA962" s="33" t="n">
        <f aca="false">IF(O962="Yes",(Z962-S962)*100,(Z962-Q962)*100)</f>
        <v>266.8</v>
      </c>
      <c r="AB962" s="34" t="n">
        <f aca="false">IF(ABS(Y962)&lt;Z962,IF(O962="Yes",U962+(X962*S962)/10000,T962+(X962*Q962)/10000),"Error msg/No rate shown")</f>
        <v>0.0265466</v>
      </c>
      <c r="AC962" s="34"/>
      <c r="AD962" s="34"/>
      <c r="AE962" s="35"/>
      <c r="AF962" s="35"/>
      <c r="AH962" s="36"/>
      <c r="AI962" s="36"/>
      <c r="AJ962" s="36"/>
      <c r="AK962" s="0" t="n">
        <v>3</v>
      </c>
    </row>
    <row r="963" customFormat="false" ht="13.8" hidden="true" customHeight="false" outlineLevel="0" collapsed="false">
      <c r="A963" s="25"/>
      <c r="B963" s="23"/>
      <c r="C963" s="24"/>
      <c r="D963" s="4"/>
      <c r="E963" s="4" t="s">
        <v>173</v>
      </c>
      <c r="F963" s="4"/>
      <c r="G963" s="26" t="s">
        <v>146</v>
      </c>
      <c r="H963" s="26" t="s">
        <v>123</v>
      </c>
      <c r="I963" s="26" t="s">
        <v>76</v>
      </c>
      <c r="J963" s="27" t="s">
        <v>77</v>
      </c>
      <c r="K963" s="28" t="n">
        <v>15</v>
      </c>
      <c r="L963" s="29" t="n">
        <v>0.6875</v>
      </c>
      <c r="M963" s="29" t="n">
        <v>0.597222222222222</v>
      </c>
      <c r="N963" s="26" t="s">
        <v>77</v>
      </c>
      <c r="O963" s="26" t="s">
        <v>78</v>
      </c>
      <c r="P963" s="30" t="n">
        <v>50</v>
      </c>
      <c r="Q963" s="30" t="n">
        <f aca="false">P963*T963</f>
        <v>1.2595</v>
      </c>
      <c r="R963" s="30" t="s">
        <v>79</v>
      </c>
      <c r="S963" s="30" t="s">
        <v>79</v>
      </c>
      <c r="T963" s="31" t="n">
        <v>0.02519</v>
      </c>
      <c r="U963" s="31"/>
      <c r="V963" s="31" t="str">
        <f aca="false">_xlfn.CONCAT(H963,"/",G963)</f>
        <v>JPY/QAR</v>
      </c>
      <c r="W963" s="31" t="n">
        <f aca="false">ABS(10000*(U963-T963))</f>
        <v>251.9</v>
      </c>
      <c r="X963" s="32" t="n">
        <f aca="false">IF(LEFT(V963,3)=G963,1,-1)</f>
        <v>-1</v>
      </c>
      <c r="Y963" s="31" t="n">
        <f aca="false">IF(O963="Yes",S963-W963,Q963)</f>
        <v>1.2595</v>
      </c>
      <c r="Z963" s="32" t="n">
        <f aca="false">Q963*3</f>
        <v>3.7785</v>
      </c>
      <c r="AA963" s="33" t="n">
        <f aca="false">IF(O963="Yes",(Z963-S963)*100,(Z963-Q963)*100)</f>
        <v>251.9</v>
      </c>
      <c r="AB963" s="34" t="n">
        <f aca="false">IF(ABS(Y963)&lt;Z963,IF(O963="Yes",U963+(X963*S963)/10000,T963+(X963*Q963)/10000),"Error msg/No rate shown")</f>
        <v>0.02506405</v>
      </c>
      <c r="AC963" s="34"/>
      <c r="AD963" s="34"/>
      <c r="AE963" s="35"/>
      <c r="AF963" s="35"/>
      <c r="AH963" s="36"/>
      <c r="AI963" s="36"/>
      <c r="AJ963" s="36"/>
      <c r="AK963" s="0" t="n">
        <v>3</v>
      </c>
    </row>
    <row r="964" customFormat="false" ht="13.8" hidden="true" customHeight="false" outlineLevel="0" collapsed="false">
      <c r="A964" s="25"/>
      <c r="B964" s="23"/>
      <c r="C964" s="24"/>
      <c r="D964" s="4"/>
      <c r="E964" s="4" t="s">
        <v>172</v>
      </c>
      <c r="F964" s="4" t="s">
        <v>82</v>
      </c>
      <c r="G964" s="26" t="s">
        <v>147</v>
      </c>
      <c r="H964" s="26" t="s">
        <v>123</v>
      </c>
      <c r="I964" s="26" t="s">
        <v>76</v>
      </c>
      <c r="J964" s="27" t="s">
        <v>77</v>
      </c>
      <c r="K964" s="28" t="n">
        <v>15</v>
      </c>
      <c r="L964" s="29" t="n">
        <v>0.6875</v>
      </c>
      <c r="M964" s="29" t="n">
        <v>0.597222222222222</v>
      </c>
      <c r="N964" s="26" t="s">
        <v>77</v>
      </c>
      <c r="O964" s="26" t="s">
        <v>78</v>
      </c>
      <c r="P964" s="30" t="n">
        <v>50</v>
      </c>
      <c r="Q964" s="30" t="n">
        <f aca="false">P964*T964</f>
        <v>1.5465</v>
      </c>
      <c r="R964" s="30" t="s">
        <v>79</v>
      </c>
      <c r="S964" s="30" t="s">
        <v>79</v>
      </c>
      <c r="T964" s="31" t="n">
        <v>0.03093</v>
      </c>
      <c r="U964" s="31"/>
      <c r="V964" s="31" t="str">
        <f aca="false">_xlfn.CONCAT(H964,"/",G964)</f>
        <v>JPY/RON</v>
      </c>
      <c r="W964" s="31" t="n">
        <f aca="false">ABS(10000*(U964-T964))</f>
        <v>309.3</v>
      </c>
      <c r="X964" s="32" t="n">
        <f aca="false">IF(LEFT(V964,3)=G964,1,-1)</f>
        <v>-1</v>
      </c>
      <c r="Y964" s="31" t="n">
        <f aca="false">IF(O964="Yes",S964-W964,Q964)</f>
        <v>1.5465</v>
      </c>
      <c r="Z964" s="32" t="n">
        <f aca="false">Q964*3</f>
        <v>4.6395</v>
      </c>
      <c r="AA964" s="33" t="n">
        <f aca="false">IF(O964="Yes",(Z964-S964)*100,(Z964-Q964)*100)</f>
        <v>309.3</v>
      </c>
      <c r="AB964" s="34" t="n">
        <f aca="false">IF(ABS(Y964)&lt;Z964,IF(O964="Yes",U964+(X964*S964)/10000,T964+(X964*Q964)/10000),"Error msg/No rate shown")</f>
        <v>0.03077535</v>
      </c>
      <c r="AC964" s="34"/>
      <c r="AD964" s="34"/>
      <c r="AE964" s="35"/>
      <c r="AF964" s="35"/>
      <c r="AH964" s="36"/>
      <c r="AI964" s="36"/>
      <c r="AJ964" s="36"/>
      <c r="AK964" s="0" t="n">
        <v>3</v>
      </c>
    </row>
    <row r="965" customFormat="false" ht="13.8" hidden="true" customHeight="false" outlineLevel="0" collapsed="false">
      <c r="A965" s="25"/>
      <c r="B965" s="23"/>
      <c r="C965" s="24"/>
      <c r="D965" s="4"/>
      <c r="E965" s="4" t="s">
        <v>172</v>
      </c>
      <c r="F965" s="4"/>
      <c r="G965" s="26" t="s">
        <v>148</v>
      </c>
      <c r="H965" s="26" t="s">
        <v>123</v>
      </c>
      <c r="I965" s="26" t="s">
        <v>76</v>
      </c>
      <c r="J965" s="27" t="s">
        <v>77</v>
      </c>
      <c r="K965" s="28" t="n">
        <v>15</v>
      </c>
      <c r="L965" s="29" t="n">
        <v>0.6875</v>
      </c>
      <c r="M965" s="29" t="n">
        <v>0.597222222222222</v>
      </c>
      <c r="N965" s="26" t="s">
        <v>77</v>
      </c>
      <c r="O965" s="26" t="s">
        <v>78</v>
      </c>
      <c r="P965" s="30" t="n">
        <v>50</v>
      </c>
      <c r="Q965" s="30" t="n">
        <f aca="false">P965*T965</f>
        <v>456.285</v>
      </c>
      <c r="R965" s="30" t="s">
        <v>79</v>
      </c>
      <c r="S965" s="30" t="s">
        <v>79</v>
      </c>
      <c r="T965" s="31" t="n">
        <v>9.1257</v>
      </c>
      <c r="U965" s="31"/>
      <c r="V965" s="31" t="str">
        <f aca="false">_xlfn.CONCAT(H965,"/",G965)</f>
        <v>JPY/RWF</v>
      </c>
      <c r="W965" s="31" t="n">
        <f aca="false">ABS(10000*(U965-T965))</f>
        <v>91257</v>
      </c>
      <c r="X965" s="32" t="n">
        <f aca="false">IF(LEFT(V965,3)=G965,1,-1)</f>
        <v>-1</v>
      </c>
      <c r="Y965" s="31" t="n">
        <f aca="false">IF(O965="Yes",S965-W965,Q965)</f>
        <v>456.285</v>
      </c>
      <c r="Z965" s="32" t="n">
        <f aca="false">Q965*3</f>
        <v>1368.855</v>
      </c>
      <c r="AA965" s="33" t="n">
        <f aca="false">IF(O965="Yes",(Z965-S965)*100,(Z965-Q965)*100)</f>
        <v>91257</v>
      </c>
      <c r="AB965" s="34" t="n">
        <f aca="false">IF(ABS(Y965)&lt;Z965,IF(O965="Yes",U965+(X965*S965)/10000,T965+(X965*Q965)/10000),"Error msg/No rate shown")</f>
        <v>9.0800715</v>
      </c>
      <c r="AC965" s="34"/>
      <c r="AD965" s="34"/>
      <c r="AE965" s="35"/>
      <c r="AF965" s="35"/>
      <c r="AH965" s="36"/>
      <c r="AI965" s="36"/>
      <c r="AJ965" s="36"/>
      <c r="AK965" s="0" t="n">
        <v>3</v>
      </c>
    </row>
    <row r="966" customFormat="false" ht="13.8" hidden="true" customHeight="false" outlineLevel="0" collapsed="false">
      <c r="A966" s="25"/>
      <c r="B966" s="23"/>
      <c r="C966" s="24"/>
      <c r="D966" s="4"/>
      <c r="E966" s="4" t="s">
        <v>173</v>
      </c>
      <c r="F966" s="4"/>
      <c r="G966" s="26" t="s">
        <v>149</v>
      </c>
      <c r="H966" s="26" t="s">
        <v>123</v>
      </c>
      <c r="I966" s="26" t="s">
        <v>76</v>
      </c>
      <c r="J966" s="27" t="s">
        <v>77</v>
      </c>
      <c r="K966" s="28" t="n">
        <v>15</v>
      </c>
      <c r="L966" s="29" t="n">
        <v>0.6875</v>
      </c>
      <c r="M966" s="29" t="n">
        <v>0.597222222222222</v>
      </c>
      <c r="N966" s="26" t="s">
        <v>77</v>
      </c>
      <c r="O966" s="26" t="s">
        <v>78</v>
      </c>
      <c r="P966" s="30" t="n">
        <v>50</v>
      </c>
      <c r="Q966" s="30" t="n">
        <f aca="false">P966*T966</f>
        <v>8.55</v>
      </c>
      <c r="R966" s="30" t="s">
        <v>79</v>
      </c>
      <c r="S966" s="30" t="s">
        <v>79</v>
      </c>
      <c r="T966" s="31" t="n">
        <v>0.171</v>
      </c>
      <c r="U966" s="31"/>
      <c r="V966" s="31" t="str">
        <f aca="false">_xlfn.CONCAT(H966,"/",G966)</f>
        <v>JPY/WST</v>
      </c>
      <c r="W966" s="31" t="n">
        <f aca="false">ABS(10000*(U966-T966))</f>
        <v>1710</v>
      </c>
      <c r="X966" s="32" t="n">
        <f aca="false">IF(LEFT(V966,3)=G966,1,-1)</f>
        <v>-1</v>
      </c>
      <c r="Y966" s="31" t="n">
        <f aca="false">IF(O966="Yes",S966-W966,Q966)</f>
        <v>8.55</v>
      </c>
      <c r="Z966" s="32" t="n">
        <f aca="false">Q966*3</f>
        <v>25.65</v>
      </c>
      <c r="AA966" s="33" t="n">
        <f aca="false">IF(O966="Yes",(Z966-S966)*100,(Z966-Q966)*100)</f>
        <v>1710</v>
      </c>
      <c r="AB966" s="34" t="n">
        <f aca="false">IF(ABS(Y966)&lt;Z966,IF(O966="Yes",U966+(X966*S966)/10000,T966+(X966*Q966)/10000),"Error msg/No rate shown")</f>
        <v>0.170145</v>
      </c>
      <c r="AC966" s="34"/>
      <c r="AD966" s="34"/>
      <c r="AE966" s="35"/>
      <c r="AF966" s="35"/>
      <c r="AH966" s="36"/>
      <c r="AI966" s="36"/>
      <c r="AJ966" s="36"/>
      <c r="AK966" s="0" t="n">
        <v>3</v>
      </c>
    </row>
    <row r="967" customFormat="false" ht="13.8" hidden="true" customHeight="false" outlineLevel="0" collapsed="false">
      <c r="A967" s="25"/>
      <c r="B967" s="23"/>
      <c r="C967" s="24"/>
      <c r="D967" s="4"/>
      <c r="E967" s="4" t="s">
        <v>172</v>
      </c>
      <c r="F967" s="4" t="s">
        <v>82</v>
      </c>
      <c r="G967" s="26" t="s">
        <v>150</v>
      </c>
      <c r="H967" s="26" t="s">
        <v>123</v>
      </c>
      <c r="I967" s="26" t="s">
        <v>76</v>
      </c>
      <c r="J967" s="27" t="s">
        <v>77</v>
      </c>
      <c r="K967" s="28" t="n">
        <v>15</v>
      </c>
      <c r="L967" s="29" t="n">
        <v>0.6875</v>
      </c>
      <c r="M967" s="29" t="n">
        <v>0.597222222222222</v>
      </c>
      <c r="N967" s="26" t="s">
        <v>77</v>
      </c>
      <c r="O967" s="26" t="s">
        <v>78</v>
      </c>
      <c r="P967" s="30" t="n">
        <v>50</v>
      </c>
      <c r="Q967" s="30" t="n">
        <f aca="false">P967*T967</f>
        <v>1.2975</v>
      </c>
      <c r="R967" s="30" t="s">
        <v>79</v>
      </c>
      <c r="S967" s="30" t="s">
        <v>79</v>
      </c>
      <c r="T967" s="31" t="n">
        <v>0.02595</v>
      </c>
      <c r="U967" s="31"/>
      <c r="V967" s="31" t="str">
        <f aca="false">_xlfn.CONCAT(H967,"/",G967)</f>
        <v>JPY/SAR</v>
      </c>
      <c r="W967" s="31" t="n">
        <f aca="false">ABS(10000*(U967-T967))</f>
        <v>259.5</v>
      </c>
      <c r="X967" s="32" t="n">
        <f aca="false">IF(LEFT(V967,3)=G967,1,-1)</f>
        <v>-1</v>
      </c>
      <c r="Y967" s="31" t="n">
        <f aca="false">IF(O967="Yes",S967-W967,Q967)</f>
        <v>1.2975</v>
      </c>
      <c r="Z967" s="32" t="n">
        <f aca="false">Q967*3</f>
        <v>3.8925</v>
      </c>
      <c r="AA967" s="33" t="n">
        <f aca="false">IF(O967="Yes",(Z967-S967)*100,(Z967-Q967)*100)</f>
        <v>259.5</v>
      </c>
      <c r="AB967" s="34" t="n">
        <f aca="false">IF(ABS(Y967)&lt;Z967,IF(O967="Yes",U967+(X967*S967)/10000,T967+(X967*Q967)/10000),"Error msg/No rate shown")</f>
        <v>0.02582025</v>
      </c>
      <c r="AC967" s="34"/>
      <c r="AD967" s="34"/>
      <c r="AE967" s="35"/>
      <c r="AF967" s="35"/>
      <c r="AH967" s="36"/>
      <c r="AI967" s="36"/>
      <c r="AJ967" s="36"/>
      <c r="AK967" s="0" t="n">
        <v>3</v>
      </c>
    </row>
    <row r="968" customFormat="false" ht="13.8" hidden="true" customHeight="false" outlineLevel="0" collapsed="false">
      <c r="A968" s="25"/>
      <c r="B968" s="23"/>
      <c r="C968" s="24"/>
      <c r="D968" s="4"/>
      <c r="E968" s="4" t="s">
        <v>173</v>
      </c>
      <c r="F968" s="4"/>
      <c r="G968" s="26" t="s">
        <v>151</v>
      </c>
      <c r="H968" s="26" t="s">
        <v>123</v>
      </c>
      <c r="I968" s="26" t="s">
        <v>76</v>
      </c>
      <c r="J968" s="27" t="s">
        <v>77</v>
      </c>
      <c r="K968" s="28" t="n">
        <v>15</v>
      </c>
      <c r="L968" s="29" t="n">
        <v>0.6875</v>
      </c>
      <c r="M968" s="29" t="n">
        <v>0.597222222222222</v>
      </c>
      <c r="N968" s="26" t="s">
        <v>77</v>
      </c>
      <c r="O968" s="26" t="s">
        <v>78</v>
      </c>
      <c r="P968" s="30" t="n">
        <v>50</v>
      </c>
      <c r="Q968" s="30" t="n">
        <f aca="false">P968*T968</f>
        <v>36.365</v>
      </c>
      <c r="R968" s="30" t="s">
        <v>79</v>
      </c>
      <c r="S968" s="30" t="s">
        <v>79</v>
      </c>
      <c r="T968" s="31" t="n">
        <v>0.7273</v>
      </c>
      <c r="U968" s="31"/>
      <c r="V968" s="31" t="str">
        <f aca="false">_xlfn.CONCAT(H968,"/",G968)</f>
        <v>JPY/RSD</v>
      </c>
      <c r="W968" s="31" t="n">
        <f aca="false">ABS(10000*(U968-T968))</f>
        <v>7273</v>
      </c>
      <c r="X968" s="32" t="n">
        <f aca="false">IF(LEFT(V968,3)=G968,1,-1)</f>
        <v>-1</v>
      </c>
      <c r="Y968" s="31" t="n">
        <f aca="false">IF(O968="Yes",S968-W968,Q968)</f>
        <v>36.365</v>
      </c>
      <c r="Z968" s="32" t="n">
        <f aca="false">Q968*3</f>
        <v>109.095</v>
      </c>
      <c r="AA968" s="33" t="n">
        <f aca="false">IF(O968="Yes",(Z968-S968)*100,(Z968-Q968)*100)</f>
        <v>7273</v>
      </c>
      <c r="AB968" s="34" t="n">
        <f aca="false">IF(ABS(Y968)&lt;Z968,IF(O968="Yes",U968+(X968*S968)/10000,T968+(X968*Q968)/10000),"Error msg/No rate shown")</f>
        <v>0.7236635</v>
      </c>
      <c r="AC968" s="34"/>
      <c r="AD968" s="34"/>
      <c r="AE968" s="35"/>
      <c r="AF968" s="35"/>
      <c r="AH968" s="36"/>
      <c r="AI968" s="36"/>
      <c r="AJ968" s="36"/>
      <c r="AK968" s="0" t="n">
        <v>3</v>
      </c>
    </row>
    <row r="969" customFormat="false" ht="13.8" hidden="true" customHeight="false" outlineLevel="0" collapsed="false">
      <c r="A969" s="25"/>
      <c r="B969" s="23"/>
      <c r="C969" s="24"/>
      <c r="D969" s="4"/>
      <c r="E969" s="4" t="s">
        <v>172</v>
      </c>
      <c r="F969" s="4"/>
      <c r="G969" s="26" t="s">
        <v>152</v>
      </c>
      <c r="H969" s="26" t="s">
        <v>123</v>
      </c>
      <c r="I969" s="26" t="s">
        <v>76</v>
      </c>
      <c r="J969" s="27" t="s">
        <v>77</v>
      </c>
      <c r="K969" s="28" t="n">
        <v>15</v>
      </c>
      <c r="L969" s="29" t="n">
        <v>0.6875</v>
      </c>
      <c r="M969" s="29" t="n">
        <v>0.597222222222222</v>
      </c>
      <c r="N969" s="26" t="s">
        <v>77</v>
      </c>
      <c r="O969" s="26" t="s">
        <v>78</v>
      </c>
      <c r="P969" s="30" t="n">
        <v>50</v>
      </c>
      <c r="Q969" s="30" t="n">
        <f aca="false">P969*T969</f>
        <v>0.3457</v>
      </c>
      <c r="R969" s="30" t="s">
        <v>79</v>
      </c>
      <c r="S969" s="30" t="s">
        <v>79</v>
      </c>
      <c r="T969" s="31" t="n">
        <v>0.006914</v>
      </c>
      <c r="U969" s="31"/>
      <c r="V969" s="31" t="str">
        <f aca="false">_xlfn.CONCAT(H969,"/",G969)</f>
        <v>JPY/SLE</v>
      </c>
      <c r="W969" s="31" t="n">
        <f aca="false">ABS(10000*(U969-T969))</f>
        <v>69.14</v>
      </c>
      <c r="X969" s="32" t="n">
        <f aca="false">IF(LEFT(V969,3)=G969,1,-1)</f>
        <v>-1</v>
      </c>
      <c r="Y969" s="31" t="n">
        <f aca="false">IF(O969="Yes",S969-W969,Q969)</f>
        <v>0.3457</v>
      </c>
      <c r="Z969" s="32" t="n">
        <f aca="false">Q969*3</f>
        <v>1.0371</v>
      </c>
      <c r="AA969" s="33" t="n">
        <f aca="false">IF(O969="Yes",(Z969-S969)*100,(Z969-Q969)*100)</f>
        <v>69.14</v>
      </c>
      <c r="AB969" s="34" t="n">
        <f aca="false">IF(ABS(Y969)&lt;Z969,IF(O969="Yes",U969+(X969*S969)/10000,T969+(X969*Q969)/10000),"Error msg/No rate shown")</f>
        <v>0.00687943</v>
      </c>
      <c r="AC969" s="34"/>
      <c r="AD969" s="34"/>
      <c r="AE969" s="35"/>
      <c r="AF969" s="35"/>
      <c r="AH969" s="36"/>
      <c r="AI969" s="36"/>
      <c r="AJ969" s="36"/>
      <c r="AK969" s="0" t="n">
        <v>3</v>
      </c>
    </row>
    <row r="970" customFormat="false" ht="13.8" hidden="true" customHeight="false" outlineLevel="0" collapsed="false">
      <c r="A970" s="25"/>
      <c r="B970" s="23"/>
      <c r="C970" s="24"/>
      <c r="D970" s="4"/>
      <c r="E970" s="4" t="s">
        <v>172</v>
      </c>
      <c r="F970" s="4" t="s">
        <v>82</v>
      </c>
      <c r="G970" s="26" t="s">
        <v>153</v>
      </c>
      <c r="H970" s="26" t="s">
        <v>123</v>
      </c>
      <c r="I970" s="26" t="s">
        <v>76</v>
      </c>
      <c r="J970" s="27" t="s">
        <v>77</v>
      </c>
      <c r="K970" s="28" t="n">
        <v>15</v>
      </c>
      <c r="L970" s="29" t="n">
        <v>0.6875</v>
      </c>
      <c r="M970" s="29" t="n">
        <v>0.597222222222222</v>
      </c>
      <c r="N970" s="26" t="s">
        <v>77</v>
      </c>
      <c r="O970" s="26" t="s">
        <v>78</v>
      </c>
      <c r="P970" s="30" t="n">
        <v>50</v>
      </c>
      <c r="Q970" s="30" t="n">
        <f aca="false">P970*T970</f>
        <v>0.4506</v>
      </c>
      <c r="R970" s="30" t="s">
        <v>79</v>
      </c>
      <c r="S970" s="30" t="s">
        <v>79</v>
      </c>
      <c r="T970" s="31" t="n">
        <v>0.009012</v>
      </c>
      <c r="U970" s="31"/>
      <c r="V970" s="31" t="str">
        <f aca="false">_xlfn.CONCAT(H970,"/",G970)</f>
        <v>JPY/SGD</v>
      </c>
      <c r="W970" s="31" t="n">
        <f aca="false">ABS(10000*(U970-T970))</f>
        <v>90.12</v>
      </c>
      <c r="X970" s="32" t="n">
        <f aca="false">IF(LEFT(V970,3)=G970,1,-1)</f>
        <v>-1</v>
      </c>
      <c r="Y970" s="31" t="n">
        <f aca="false">IF(O970="Yes",S970-W970,Q970)</f>
        <v>0.4506</v>
      </c>
      <c r="Z970" s="32" t="n">
        <f aca="false">Q970*3</f>
        <v>1.3518</v>
      </c>
      <c r="AA970" s="33" t="n">
        <f aca="false">IF(O970="Yes",(Z970-S970)*100,(Z970-Q970)*100)</f>
        <v>90.12</v>
      </c>
      <c r="AB970" s="34" t="n">
        <f aca="false">IF(ABS(Y970)&lt;Z970,IF(O970="Yes",U970+(X970*S970)/10000,T970+(X970*Q970)/10000),"Error msg/No rate shown")</f>
        <v>0.00896694</v>
      </c>
      <c r="AC970" s="34"/>
      <c r="AD970" s="34"/>
      <c r="AE970" s="35"/>
      <c r="AF970" s="35"/>
      <c r="AH970" s="36"/>
      <c r="AI970" s="36"/>
      <c r="AJ970" s="36"/>
      <c r="AK970" s="0" t="n">
        <v>3</v>
      </c>
    </row>
    <row r="971" customFormat="false" ht="13.8" hidden="true" customHeight="false" outlineLevel="0" collapsed="false">
      <c r="A971" s="25"/>
      <c r="B971" s="23"/>
      <c r="C971" s="24"/>
      <c r="D971" s="4"/>
      <c r="E971" s="4" t="s">
        <v>172</v>
      </c>
      <c r="F971" s="4"/>
      <c r="G971" s="26" t="s">
        <v>154</v>
      </c>
      <c r="H971" s="26" t="s">
        <v>123</v>
      </c>
      <c r="I971" s="26" t="s">
        <v>76</v>
      </c>
      <c r="J971" s="27" t="s">
        <v>77</v>
      </c>
      <c r="K971" s="28" t="n">
        <v>15</v>
      </c>
      <c r="L971" s="29" t="n">
        <v>0.6875</v>
      </c>
      <c r="M971" s="29" t="n">
        <v>0.597222222222222</v>
      </c>
      <c r="N971" s="26" t="s">
        <v>77</v>
      </c>
      <c r="O971" s="26" t="s">
        <v>78</v>
      </c>
      <c r="P971" s="30" t="n">
        <v>50</v>
      </c>
      <c r="Q971" s="30" t="n">
        <f aca="false">P971*T971</f>
        <v>6.79</v>
      </c>
      <c r="R971" s="30" t="s">
        <v>79</v>
      </c>
      <c r="S971" s="30" t="s">
        <v>79</v>
      </c>
      <c r="T971" s="31" t="n">
        <v>0.1358</v>
      </c>
      <c r="U971" s="31"/>
      <c r="V971" s="31" t="str">
        <f aca="false">_xlfn.CONCAT(H971,"/",G971)</f>
        <v>JPY/SBD</v>
      </c>
      <c r="W971" s="31" t="n">
        <f aca="false">ABS(10000*(U971-T971))</f>
        <v>1358</v>
      </c>
      <c r="X971" s="32" t="n">
        <f aca="false">IF(LEFT(V971,3)=G971,1,-1)</f>
        <v>-1</v>
      </c>
      <c r="Y971" s="31" t="n">
        <f aca="false">IF(O971="Yes",S971-W971,Q971)</f>
        <v>6.79</v>
      </c>
      <c r="Z971" s="32" t="n">
        <f aca="false">Q971*3</f>
        <v>20.37</v>
      </c>
      <c r="AA971" s="33" t="n">
        <f aca="false">IF(O971="Yes",(Z971-S971)*100,(Z971-Q971)*100)</f>
        <v>1358</v>
      </c>
      <c r="AB971" s="34" t="n">
        <f aca="false">IF(ABS(Y971)&lt;Z971,IF(O971="Yes",U971+(X971*S971)/10000,T971+(X971*Q971)/10000),"Error msg/No rate shown")</f>
        <v>0.135121</v>
      </c>
      <c r="AC971" s="34"/>
      <c r="AD971" s="34"/>
      <c r="AE971" s="35"/>
      <c r="AF971" s="35"/>
      <c r="AH971" s="36"/>
      <c r="AI971" s="36"/>
      <c r="AJ971" s="36"/>
      <c r="AK971" s="0" t="n">
        <v>3</v>
      </c>
    </row>
    <row r="972" customFormat="false" ht="13.8" hidden="true" customHeight="false" outlineLevel="0" collapsed="false">
      <c r="A972" s="25"/>
      <c r="B972" s="23"/>
      <c r="C972" s="24"/>
      <c r="D972" s="4"/>
      <c r="E972" s="4" t="s">
        <v>172</v>
      </c>
      <c r="F972" s="4" t="s">
        <v>82</v>
      </c>
      <c r="G972" s="26" t="s">
        <v>155</v>
      </c>
      <c r="H972" s="26" t="s">
        <v>123</v>
      </c>
      <c r="I972" s="26" t="s">
        <v>76</v>
      </c>
      <c r="J972" s="27" t="s">
        <v>77</v>
      </c>
      <c r="K972" s="28" t="n">
        <v>15</v>
      </c>
      <c r="L972" s="29" t="n">
        <v>0.6875</v>
      </c>
      <c r="M972" s="29" t="n">
        <v>0.597222222222222</v>
      </c>
      <c r="N972" s="26" t="s">
        <v>77</v>
      </c>
      <c r="O972" s="26" t="s">
        <v>78</v>
      </c>
      <c r="P972" s="30" t="n">
        <v>50</v>
      </c>
      <c r="Q972" s="30" t="n">
        <f aca="false">P972*T972</f>
        <v>6.155</v>
      </c>
      <c r="R972" s="30" t="s">
        <v>79</v>
      </c>
      <c r="S972" s="30" t="s">
        <v>79</v>
      </c>
      <c r="T972" s="31" t="n">
        <v>0.1231</v>
      </c>
      <c r="U972" s="31"/>
      <c r="V972" s="31" t="str">
        <f aca="false">_xlfn.CONCAT(H972,"/",G972)</f>
        <v>JPY/ZAR</v>
      </c>
      <c r="W972" s="31" t="n">
        <f aca="false">ABS(10000*(U972-T972))</f>
        <v>1231</v>
      </c>
      <c r="X972" s="32" t="n">
        <f aca="false">IF(LEFT(V972,3)=G972,1,-1)</f>
        <v>-1</v>
      </c>
      <c r="Y972" s="31" t="n">
        <f aca="false">IF(O972="Yes",S972-W972,Q972)</f>
        <v>6.155</v>
      </c>
      <c r="Z972" s="32" t="n">
        <f aca="false">Q972*3</f>
        <v>18.465</v>
      </c>
      <c r="AA972" s="33" t="n">
        <f aca="false">IF(O972="Yes",(Z972-S972)*100,(Z972-Q972)*100)</f>
        <v>1231</v>
      </c>
      <c r="AB972" s="34" t="n">
        <f aca="false">IF(ABS(Y972)&lt;Z972,IF(O972="Yes",U972+(X972*S972)/10000,T972+(X972*Q972)/10000),"Error msg/No rate shown")</f>
        <v>0.1224845</v>
      </c>
      <c r="AC972" s="34"/>
      <c r="AD972" s="34"/>
      <c r="AE972" s="35"/>
      <c r="AF972" s="35"/>
      <c r="AH972" s="36"/>
      <c r="AI972" s="36"/>
      <c r="AJ972" s="36"/>
      <c r="AK972" s="0" t="n">
        <v>3</v>
      </c>
    </row>
    <row r="973" customFormat="false" ht="13.8" hidden="true" customHeight="false" outlineLevel="0" collapsed="false">
      <c r="A973" s="25"/>
      <c r="B973" s="23"/>
      <c r="C973" s="24"/>
      <c r="D973" s="4"/>
      <c r="E973" s="4" t="s">
        <v>173</v>
      </c>
      <c r="F973" s="4"/>
      <c r="G973" s="26" t="s">
        <v>156</v>
      </c>
      <c r="H973" s="26" t="s">
        <v>123</v>
      </c>
      <c r="I973" s="26" t="s">
        <v>76</v>
      </c>
      <c r="J973" s="27" t="s">
        <v>77</v>
      </c>
      <c r="K973" s="28" t="n">
        <v>15</v>
      </c>
      <c r="L973" s="29" t="n">
        <v>0.6875</v>
      </c>
      <c r="M973" s="29" t="n">
        <v>0.597222222222222</v>
      </c>
      <c r="N973" s="26" t="s">
        <v>77</v>
      </c>
      <c r="O973" s="26" t="s">
        <v>78</v>
      </c>
      <c r="P973" s="30" t="n">
        <v>50</v>
      </c>
      <c r="Q973" s="30" t="n">
        <f aca="false">P973*T973</f>
        <v>103.9</v>
      </c>
      <c r="R973" s="30" t="s">
        <v>79</v>
      </c>
      <c r="S973" s="30" t="s">
        <v>79</v>
      </c>
      <c r="T973" s="31" t="n">
        <v>2.078</v>
      </c>
      <c r="U973" s="31"/>
      <c r="V973" s="31" t="str">
        <f aca="false">_xlfn.CONCAT(H973,"/",G973)</f>
        <v>JPY/LKR</v>
      </c>
      <c r="W973" s="31" t="n">
        <f aca="false">ABS(10000*(U973-T973))</f>
        <v>20780</v>
      </c>
      <c r="X973" s="32" t="n">
        <f aca="false">IF(LEFT(V973,3)=G973,1,-1)</f>
        <v>-1</v>
      </c>
      <c r="Y973" s="31" t="n">
        <f aca="false">IF(O973="Yes",S973-W973,Q973)</f>
        <v>103.9</v>
      </c>
      <c r="Z973" s="32" t="n">
        <f aca="false">Q973*3</f>
        <v>311.7</v>
      </c>
      <c r="AA973" s="33" t="n">
        <f aca="false">IF(O973="Yes",(Z973-S973)*100,(Z973-Q973)*100)</f>
        <v>20780</v>
      </c>
      <c r="AB973" s="34" t="n">
        <f aca="false">IF(ABS(Y973)&lt;Z973,IF(O973="Yes",U973+(X973*S973)/10000,T973+(X973*Q973)/10000),"Error msg/No rate shown")</f>
        <v>2.06761</v>
      </c>
      <c r="AC973" s="34"/>
      <c r="AD973" s="34"/>
      <c r="AE973" s="35"/>
      <c r="AF973" s="35"/>
      <c r="AH973" s="36"/>
      <c r="AI973" s="36"/>
      <c r="AJ973" s="36"/>
      <c r="AK973" s="0" t="n">
        <v>3</v>
      </c>
    </row>
    <row r="974" customFormat="false" ht="13.8" hidden="true" customHeight="false" outlineLevel="0" collapsed="false">
      <c r="A974" s="25"/>
      <c r="B974" s="23"/>
      <c r="C974" s="24"/>
      <c r="D974" s="4"/>
      <c r="E974" s="4" t="s">
        <v>172</v>
      </c>
      <c r="F974" s="4" t="s">
        <v>82</v>
      </c>
      <c r="G974" s="26" t="s">
        <v>157</v>
      </c>
      <c r="H974" s="26" t="s">
        <v>123</v>
      </c>
      <c r="I974" s="26" t="s">
        <v>76</v>
      </c>
      <c r="J974" s="27" t="s">
        <v>77</v>
      </c>
      <c r="K974" s="28" t="n">
        <v>15</v>
      </c>
      <c r="L974" s="29" t="n">
        <v>0.6875</v>
      </c>
      <c r="M974" s="29" t="n">
        <v>0.597222222222222</v>
      </c>
      <c r="N974" s="26" t="s">
        <v>77</v>
      </c>
      <c r="O974" s="26" t="s">
        <v>78</v>
      </c>
      <c r="P974" s="30" t="n">
        <v>50</v>
      </c>
      <c r="Q974" s="30" t="n">
        <f aca="false">P974*T974</f>
        <v>3.5195</v>
      </c>
      <c r="R974" s="30" t="s">
        <v>79</v>
      </c>
      <c r="S974" s="30" t="s">
        <v>79</v>
      </c>
      <c r="T974" s="31" t="n">
        <v>0.07039</v>
      </c>
      <c r="U974" s="31"/>
      <c r="V974" s="31" t="str">
        <f aca="false">_xlfn.CONCAT(H974,"/",G974)</f>
        <v>JPY/SEK</v>
      </c>
      <c r="W974" s="31" t="n">
        <f aca="false">ABS(10000*(U974-T974))</f>
        <v>703.9</v>
      </c>
      <c r="X974" s="32" t="n">
        <f aca="false">IF(LEFT(V974,3)=G974,1,-1)</f>
        <v>-1</v>
      </c>
      <c r="Y974" s="31" t="n">
        <f aca="false">IF(O974="Yes",S974-W974,Q974)</f>
        <v>3.5195</v>
      </c>
      <c r="Z974" s="32" t="n">
        <f aca="false">Q974*3</f>
        <v>10.5585</v>
      </c>
      <c r="AA974" s="33" t="n">
        <f aca="false">IF(O974="Yes",(Z974-S974)*100,(Z974-Q974)*100)</f>
        <v>703.9</v>
      </c>
      <c r="AB974" s="34" t="n">
        <f aca="false">IF(ABS(Y974)&lt;Z974,IF(O974="Yes",U974+(X974*S974)/10000,T974+(X974*Q974)/10000),"Error msg/No rate shown")</f>
        <v>0.07003805</v>
      </c>
      <c r="AC974" s="34"/>
      <c r="AD974" s="34"/>
      <c r="AE974" s="35"/>
      <c r="AF974" s="35"/>
      <c r="AH974" s="36"/>
      <c r="AI974" s="36"/>
      <c r="AJ974" s="36"/>
      <c r="AK974" s="0" t="n">
        <v>3</v>
      </c>
    </row>
    <row r="975" customFormat="false" ht="13.8" hidden="true" customHeight="false" outlineLevel="0" collapsed="false">
      <c r="A975" s="25"/>
      <c r="B975" s="23"/>
      <c r="C975" s="24"/>
      <c r="D975" s="4"/>
      <c r="E975" s="4" t="s">
        <v>173</v>
      </c>
      <c r="F975" s="4"/>
      <c r="G975" s="26" t="s">
        <v>158</v>
      </c>
      <c r="H975" s="26" t="s">
        <v>123</v>
      </c>
      <c r="I975" s="26" t="s">
        <v>76</v>
      </c>
      <c r="J975" s="27" t="s">
        <v>77</v>
      </c>
      <c r="K975" s="28" t="n">
        <v>15</v>
      </c>
      <c r="L975" s="29" t="n">
        <v>0.6875</v>
      </c>
      <c r="M975" s="29" t="n">
        <v>0.597222222222222</v>
      </c>
      <c r="N975" s="26" t="s">
        <v>77</v>
      </c>
      <c r="O975" s="26" t="s">
        <v>78</v>
      </c>
      <c r="P975" s="30" t="n">
        <v>50</v>
      </c>
      <c r="Q975" s="30" t="n">
        <f aca="false">P975*T975</f>
        <v>937.565</v>
      </c>
      <c r="R975" s="30" t="s">
        <v>79</v>
      </c>
      <c r="S975" s="30" t="s">
        <v>79</v>
      </c>
      <c r="T975" s="31" t="n">
        <v>18.7513</v>
      </c>
      <c r="U975" s="31"/>
      <c r="V975" s="31" t="str">
        <f aca="false">_xlfn.CONCAT(H975,"/",G975)</f>
        <v>JPY/TZS</v>
      </c>
      <c r="W975" s="31" t="n">
        <f aca="false">ABS(10000*(U975-T975))</f>
        <v>187513</v>
      </c>
      <c r="X975" s="32" t="n">
        <f aca="false">IF(LEFT(V975,3)=G975,1,-1)</f>
        <v>-1</v>
      </c>
      <c r="Y975" s="31" t="n">
        <f aca="false">IF(O975="Yes",S975-W975,Q975)</f>
        <v>937.565</v>
      </c>
      <c r="Z975" s="32" t="n">
        <f aca="false">Q975*3</f>
        <v>2812.695</v>
      </c>
      <c r="AA975" s="33" t="n">
        <f aca="false">IF(O975="Yes",(Z975-S975)*100,(Z975-Q975)*100)</f>
        <v>187513</v>
      </c>
      <c r="AB975" s="34" t="n">
        <f aca="false">IF(ABS(Y975)&lt;Z975,IF(O975="Yes",U975+(X975*S975)/10000,T975+(X975*Q975)/10000),"Error msg/No rate shown")</f>
        <v>18.6575435</v>
      </c>
      <c r="AC975" s="34"/>
      <c r="AD975" s="34"/>
      <c r="AE975" s="35"/>
      <c r="AF975" s="35"/>
      <c r="AH975" s="36"/>
      <c r="AI975" s="36"/>
      <c r="AJ975" s="36"/>
      <c r="AK975" s="0" t="n">
        <v>3</v>
      </c>
    </row>
    <row r="976" customFormat="false" ht="13.8" hidden="true" customHeight="false" outlineLevel="0" collapsed="false">
      <c r="A976" s="25"/>
      <c r="B976" s="23"/>
      <c r="C976" s="24"/>
      <c r="D976" s="4"/>
      <c r="E976" s="4" t="s">
        <v>173</v>
      </c>
      <c r="F976" s="4"/>
      <c r="G976" s="26" t="s">
        <v>159</v>
      </c>
      <c r="H976" s="26" t="s">
        <v>123</v>
      </c>
      <c r="I976" s="26" t="s">
        <v>76</v>
      </c>
      <c r="J976" s="27" t="s">
        <v>77</v>
      </c>
      <c r="K976" s="28" t="n">
        <v>15</v>
      </c>
      <c r="L976" s="29" t="n">
        <v>0.6875</v>
      </c>
      <c r="M976" s="29" t="n">
        <v>0.597222222222222</v>
      </c>
      <c r="N976" s="26" t="s">
        <v>77</v>
      </c>
      <c r="O976" s="26" t="s">
        <v>78</v>
      </c>
      <c r="P976" s="30" t="n">
        <v>50</v>
      </c>
      <c r="Q976" s="30" t="n">
        <f aca="false">P976*T976</f>
        <v>11.76</v>
      </c>
      <c r="R976" s="30" t="s">
        <v>79</v>
      </c>
      <c r="S976" s="30" t="s">
        <v>79</v>
      </c>
      <c r="T976" s="31" t="n">
        <v>0.2352</v>
      </c>
      <c r="U976" s="31"/>
      <c r="V976" s="31" t="str">
        <f aca="false">_xlfn.CONCAT(H976,"/",G976)</f>
        <v>JPY/THB</v>
      </c>
      <c r="W976" s="31" t="n">
        <f aca="false">ABS(10000*(U976-T976))</f>
        <v>2352</v>
      </c>
      <c r="X976" s="32" t="n">
        <f aca="false">IF(LEFT(V976,3)=G976,1,-1)</f>
        <v>-1</v>
      </c>
      <c r="Y976" s="31" t="n">
        <f aca="false">IF(O976="Yes",S976-W976,Q976)</f>
        <v>11.76</v>
      </c>
      <c r="Z976" s="32" t="n">
        <f aca="false">Q976*3</f>
        <v>35.28</v>
      </c>
      <c r="AA976" s="33" t="n">
        <f aca="false">IF(O976="Yes",(Z976-S976)*100,(Z976-Q976)*100)</f>
        <v>2352</v>
      </c>
      <c r="AB976" s="34" t="n">
        <f aca="false">IF(ABS(Y976)&lt;Z976,IF(O976="Yes",U976+(X976*S976)/10000,T976+(X976*Q976)/10000),"Error msg/No rate shown")</f>
        <v>0.234024</v>
      </c>
      <c r="AC976" s="34"/>
      <c r="AD976" s="34"/>
      <c r="AE976" s="35"/>
      <c r="AF976" s="35"/>
      <c r="AH976" s="36"/>
      <c r="AI976" s="36"/>
      <c r="AJ976" s="36"/>
      <c r="AK976" s="0" t="n">
        <v>3</v>
      </c>
    </row>
    <row r="977" customFormat="false" ht="13.8" hidden="true" customHeight="false" outlineLevel="0" collapsed="false">
      <c r="A977" s="25"/>
      <c r="B977" s="23"/>
      <c r="C977" s="24"/>
      <c r="D977" s="4"/>
      <c r="E977" s="4" t="s">
        <v>173</v>
      </c>
      <c r="F977" s="4"/>
      <c r="G977" s="26" t="s">
        <v>160</v>
      </c>
      <c r="H977" s="26" t="s">
        <v>123</v>
      </c>
      <c r="I977" s="26" t="s">
        <v>91</v>
      </c>
      <c r="J977" s="27" t="s">
        <v>77</v>
      </c>
      <c r="K977" s="28" t="n">
        <v>15</v>
      </c>
      <c r="L977" s="29" t="n">
        <v>0.6875</v>
      </c>
      <c r="M977" s="29" t="n">
        <v>0.597222222222222</v>
      </c>
      <c r="N977" s="26" t="s">
        <v>77</v>
      </c>
      <c r="O977" s="26" t="s">
        <v>78</v>
      </c>
      <c r="P977" s="30" t="n">
        <v>50</v>
      </c>
      <c r="Q977" s="30" t="n">
        <f aca="false">P977*T977</f>
        <v>0.3457</v>
      </c>
      <c r="R977" s="30" t="s">
        <v>79</v>
      </c>
      <c r="S977" s="30" t="s">
        <v>79</v>
      </c>
      <c r="T977" s="31" t="n">
        <v>0.006914</v>
      </c>
      <c r="U977" s="31"/>
      <c r="V977" s="31" t="str">
        <f aca="false">_xlfn.CONCAT(H977,"/",G977)</f>
        <v>JPY/TOP</v>
      </c>
      <c r="W977" s="31" t="n">
        <f aca="false">ABS(10000*(U977-T977))</f>
        <v>69.14</v>
      </c>
      <c r="X977" s="32" t="n">
        <f aca="false">IF(LEFT(V977,3)=G977,1,-1)</f>
        <v>-1</v>
      </c>
      <c r="Y977" s="31" t="n">
        <f aca="false">IF(O977="Yes",S977-W977,Q977)</f>
        <v>0.3457</v>
      </c>
      <c r="Z977" s="32" t="n">
        <f aca="false">Q977*3</f>
        <v>1.0371</v>
      </c>
      <c r="AA977" s="33" t="n">
        <f aca="false">IF(O977="Yes",(Z977-S977)*100,(Z977-Q977)*100)</f>
        <v>69.14</v>
      </c>
      <c r="AB977" s="34" t="n">
        <f aca="false">IF(ABS(Y977)&lt;Z977,IF(O977="Yes",U977+(X977*S977)/10000,T977+(X977*Q977)/10000),"Error msg/No rate shown")</f>
        <v>0.00687943</v>
      </c>
      <c r="AC977" s="34"/>
      <c r="AD977" s="34"/>
      <c r="AE977" s="35"/>
      <c r="AF977" s="35"/>
      <c r="AH977" s="36"/>
      <c r="AI977" s="36"/>
      <c r="AJ977" s="36"/>
      <c r="AK977" s="0" t="n">
        <v>3</v>
      </c>
    </row>
    <row r="978" customFormat="false" ht="13.8" hidden="true" customHeight="false" outlineLevel="0" collapsed="false">
      <c r="A978" s="25"/>
      <c r="B978" s="23"/>
      <c r="C978" s="24"/>
      <c r="D978" s="4"/>
      <c r="E978" s="4" t="s">
        <v>173</v>
      </c>
      <c r="F978" s="4"/>
      <c r="G978" s="26" t="s">
        <v>161</v>
      </c>
      <c r="H978" s="26" t="s">
        <v>123</v>
      </c>
      <c r="I978" s="26" t="s">
        <v>91</v>
      </c>
      <c r="J978" s="27" t="s">
        <v>77</v>
      </c>
      <c r="K978" s="28" t="n">
        <v>15</v>
      </c>
      <c r="L978" s="29" t="n">
        <v>0.6875</v>
      </c>
      <c r="M978" s="29" t="n">
        <v>0.597222222222222</v>
      </c>
      <c r="N978" s="26" t="s">
        <v>77</v>
      </c>
      <c r="O978" s="26" t="s">
        <v>78</v>
      </c>
      <c r="P978" s="30" t="n">
        <v>50</v>
      </c>
      <c r="Q978" s="30" t="n">
        <f aca="false">P978*T978</f>
        <v>2.33</v>
      </c>
      <c r="R978" s="30" t="s">
        <v>79</v>
      </c>
      <c r="S978" s="30" t="s">
        <v>79</v>
      </c>
      <c r="T978" s="31" t="n">
        <v>0.0466</v>
      </c>
      <c r="U978" s="31"/>
      <c r="V978" s="31" t="str">
        <f aca="false">_xlfn.CONCAT(H978,"/",G978)</f>
        <v>JPY/TTD</v>
      </c>
      <c r="W978" s="31" t="n">
        <f aca="false">ABS(10000*(U978-T978))</f>
        <v>466</v>
      </c>
      <c r="X978" s="32" t="n">
        <f aca="false">IF(LEFT(V978,3)=G978,1,-1)</f>
        <v>-1</v>
      </c>
      <c r="Y978" s="31" t="n">
        <f aca="false">IF(O978="Yes",S978-W978,Q978)</f>
        <v>2.33</v>
      </c>
      <c r="Z978" s="32" t="n">
        <f aca="false">Q978*3</f>
        <v>6.99</v>
      </c>
      <c r="AA978" s="33" t="n">
        <f aca="false">IF(O978="Yes",(Z978-S978)*100,(Z978-Q978)*100)</f>
        <v>466</v>
      </c>
      <c r="AB978" s="34" t="n">
        <f aca="false">IF(ABS(Y978)&lt;Z978,IF(O978="Yes",U978+(X978*S978)/10000,T978+(X978*Q978)/10000),"Error msg/No rate shown")</f>
        <v>0.046367</v>
      </c>
      <c r="AC978" s="34"/>
      <c r="AD978" s="34"/>
      <c r="AE978" s="35"/>
      <c r="AF978" s="35"/>
      <c r="AH978" s="36"/>
      <c r="AI978" s="36"/>
      <c r="AJ978" s="36"/>
      <c r="AK978" s="0" t="n">
        <v>3</v>
      </c>
    </row>
    <row r="979" customFormat="false" ht="13.8" hidden="true" customHeight="false" outlineLevel="0" collapsed="false">
      <c r="A979" s="25"/>
      <c r="B979" s="23"/>
      <c r="C979" s="24"/>
      <c r="D979" s="4"/>
      <c r="E979" s="4" t="s">
        <v>173</v>
      </c>
      <c r="F979" s="4"/>
      <c r="G979" s="26" t="s">
        <v>162</v>
      </c>
      <c r="H979" s="26" t="s">
        <v>123</v>
      </c>
      <c r="I979" s="26" t="s">
        <v>76</v>
      </c>
      <c r="J979" s="27" t="s">
        <v>77</v>
      </c>
      <c r="K979" s="28" t="n">
        <v>15</v>
      </c>
      <c r="L979" s="29" t="n">
        <v>0.6875</v>
      </c>
      <c r="M979" s="29" t="n">
        <v>0.597222222222222</v>
      </c>
      <c r="N979" s="26" t="s">
        <v>77</v>
      </c>
      <c r="O979" s="26" t="s">
        <v>78</v>
      </c>
      <c r="P979" s="30" t="n">
        <v>50</v>
      </c>
      <c r="Q979" s="30" t="n">
        <f aca="false">P979*T979</f>
        <v>1.053</v>
      </c>
      <c r="R979" s="30" t="s">
        <v>79</v>
      </c>
      <c r="S979" s="30" t="s">
        <v>79</v>
      </c>
      <c r="T979" s="31" t="n">
        <v>0.02106</v>
      </c>
      <c r="U979" s="31"/>
      <c r="V979" s="31" t="str">
        <f aca="false">_xlfn.CONCAT(H979,"/",G979)</f>
        <v>JPY/TND</v>
      </c>
      <c r="W979" s="31" t="n">
        <f aca="false">ABS(10000*(U979-T979))</f>
        <v>210.6</v>
      </c>
      <c r="X979" s="32" t="n">
        <f aca="false">IF(LEFT(V979,3)=G979,1,-1)</f>
        <v>-1</v>
      </c>
      <c r="Y979" s="31" t="n">
        <f aca="false">IF(O979="Yes",S979-W979,Q979)</f>
        <v>1.053</v>
      </c>
      <c r="Z979" s="32" t="n">
        <f aca="false">Q979*3</f>
        <v>3.159</v>
      </c>
      <c r="AA979" s="33" t="n">
        <f aca="false">IF(O979="Yes",(Z979-S979)*100,(Z979-Q979)*100)</f>
        <v>210.6</v>
      </c>
      <c r="AB979" s="34" t="n">
        <f aca="false">IF(ABS(Y979)&lt;Z979,IF(O979="Yes",U979+(X979*S979)/10000,T979+(X979*Q979)/10000),"Error msg/No rate shown")</f>
        <v>0.0209547</v>
      </c>
      <c r="AC979" s="34"/>
      <c r="AD979" s="34"/>
      <c r="AE979" s="35"/>
      <c r="AF979" s="35"/>
      <c r="AH979" s="36"/>
      <c r="AI979" s="36"/>
      <c r="AJ979" s="36"/>
      <c r="AK979" s="0" t="n">
        <v>3</v>
      </c>
    </row>
    <row r="980" customFormat="false" ht="13.8" hidden="true" customHeight="false" outlineLevel="0" collapsed="false">
      <c r="A980" s="25"/>
      <c r="B980" s="23"/>
      <c r="C980" s="24"/>
      <c r="D980" s="4"/>
      <c r="E980" s="4" t="s">
        <v>172</v>
      </c>
      <c r="F980" s="4" t="s">
        <v>82</v>
      </c>
      <c r="G980" s="26" t="s">
        <v>163</v>
      </c>
      <c r="H980" s="26" t="s">
        <v>123</v>
      </c>
      <c r="I980" s="26" t="s">
        <v>76</v>
      </c>
      <c r="J980" s="27" t="s">
        <v>77</v>
      </c>
      <c r="K980" s="28" t="n">
        <v>15</v>
      </c>
      <c r="L980" s="29" t="n">
        <v>0.6875</v>
      </c>
      <c r="M980" s="29" t="n">
        <v>0.597222222222222</v>
      </c>
      <c r="N980" s="26" t="s">
        <v>77</v>
      </c>
      <c r="O980" s="26" t="s">
        <v>78</v>
      </c>
      <c r="P980" s="30" t="n">
        <v>50</v>
      </c>
      <c r="Q980" s="30" t="n">
        <f aca="false">P980*T980</f>
        <v>11.765</v>
      </c>
      <c r="R980" s="30" t="s">
        <v>79</v>
      </c>
      <c r="S980" s="30" t="s">
        <v>79</v>
      </c>
      <c r="T980" s="31" t="n">
        <v>0.2353</v>
      </c>
      <c r="U980" s="31"/>
      <c r="V980" s="31" t="str">
        <f aca="false">_xlfn.CONCAT(H980,"/",G980)</f>
        <v>JPY/TRY</v>
      </c>
      <c r="W980" s="31" t="n">
        <f aca="false">ABS(10000*(U980-T980))</f>
        <v>2353</v>
      </c>
      <c r="X980" s="32" t="n">
        <f aca="false">IF(LEFT(V980,3)=G980,1,-1)</f>
        <v>-1</v>
      </c>
      <c r="Y980" s="31" t="n">
        <f aca="false">IF(O980="Yes",S980-W980,Q980)</f>
        <v>11.765</v>
      </c>
      <c r="Z980" s="32" t="n">
        <f aca="false">Q980*3</f>
        <v>35.295</v>
      </c>
      <c r="AA980" s="33" t="n">
        <f aca="false">IF(O980="Yes",(Z980-S980)*100,(Z980-Q980)*100)</f>
        <v>2353</v>
      </c>
      <c r="AB980" s="34" t="n">
        <f aca="false">IF(ABS(Y980)&lt;Z980,IF(O980="Yes",U980+(X980*S980)/10000,T980+(X980*Q980)/10000),"Error msg/No rate shown")</f>
        <v>0.2341235</v>
      </c>
      <c r="AC980" s="34"/>
      <c r="AD980" s="34"/>
      <c r="AE980" s="35"/>
      <c r="AF980" s="35"/>
      <c r="AH980" s="36"/>
      <c r="AI980" s="36"/>
      <c r="AJ980" s="36"/>
      <c r="AK980" s="0" t="n">
        <v>3</v>
      </c>
    </row>
    <row r="981" customFormat="false" ht="13.8" hidden="true" customHeight="false" outlineLevel="0" collapsed="false">
      <c r="A981" s="25"/>
      <c r="B981" s="23"/>
      <c r="C981" s="24"/>
      <c r="D981" s="4"/>
      <c r="E981" s="4" t="s">
        <v>173</v>
      </c>
      <c r="F981" s="4"/>
      <c r="G981" s="26" t="s">
        <v>164</v>
      </c>
      <c r="H981" s="26" t="s">
        <v>123</v>
      </c>
      <c r="I981" s="26" t="s">
        <v>76</v>
      </c>
      <c r="J981" s="27" t="s">
        <v>77</v>
      </c>
      <c r="K981" s="28" t="n">
        <v>15</v>
      </c>
      <c r="L981" s="29" t="n">
        <v>0.6875</v>
      </c>
      <c r="M981" s="29" t="n">
        <v>0.597222222222222</v>
      </c>
      <c r="N981" s="26" t="s">
        <v>77</v>
      </c>
      <c r="O981" s="26" t="s">
        <v>78</v>
      </c>
      <c r="P981" s="30" t="n">
        <v>50</v>
      </c>
      <c r="Q981" s="30" t="n">
        <f aca="false">P981*T981</f>
        <v>1284.3</v>
      </c>
      <c r="R981" s="30" t="s">
        <v>79</v>
      </c>
      <c r="S981" s="30" t="s">
        <v>79</v>
      </c>
      <c r="T981" s="31" t="n">
        <v>25.686</v>
      </c>
      <c r="U981" s="31"/>
      <c r="V981" s="31" t="str">
        <f aca="false">_xlfn.CONCAT(H981,"/",G981)</f>
        <v>JPY/UGX</v>
      </c>
      <c r="W981" s="31" t="n">
        <f aca="false">ABS(10000*(U981-T981))</f>
        <v>256860</v>
      </c>
      <c r="X981" s="32" t="n">
        <f aca="false">IF(LEFT(V981,3)=G981,1,-1)</f>
        <v>-1</v>
      </c>
      <c r="Y981" s="31" t="n">
        <f aca="false">IF(O981="Yes",S981-W981,Q981)</f>
        <v>1284.3</v>
      </c>
      <c r="Z981" s="32" t="n">
        <f aca="false">Q981*3</f>
        <v>3852.9</v>
      </c>
      <c r="AA981" s="33" t="n">
        <f aca="false">IF(O981="Yes",(Z981-S981)*100,(Z981-Q981)*100)</f>
        <v>256860</v>
      </c>
      <c r="AB981" s="34" t="n">
        <f aca="false">IF(ABS(Y981)&lt;Z981,IF(O981="Yes",U981+(X981*S981)/10000,T981+(X981*Q981)/10000),"Error msg/No rate shown")</f>
        <v>25.55757</v>
      </c>
      <c r="AC981" s="34"/>
      <c r="AD981" s="34"/>
      <c r="AE981" s="35"/>
      <c r="AF981" s="35"/>
      <c r="AH981" s="36"/>
      <c r="AI981" s="36"/>
      <c r="AJ981" s="36"/>
      <c r="AK981" s="0" t="n">
        <v>3</v>
      </c>
    </row>
    <row r="982" customFormat="false" ht="13.8" hidden="true" customHeight="false" outlineLevel="0" collapsed="false">
      <c r="A982" s="25"/>
      <c r="B982" s="23"/>
      <c r="C982" s="24"/>
      <c r="D982" s="4"/>
      <c r="E982" s="4" t="s">
        <v>172</v>
      </c>
      <c r="F982" s="4" t="s">
        <v>82</v>
      </c>
      <c r="G982" s="26" t="s">
        <v>165</v>
      </c>
      <c r="H982" s="26" t="s">
        <v>123</v>
      </c>
      <c r="I982" s="26" t="s">
        <v>76</v>
      </c>
      <c r="J982" s="27" t="s">
        <v>77</v>
      </c>
      <c r="K982" s="28" t="n">
        <v>15</v>
      </c>
      <c r="L982" s="29" t="n">
        <v>0.6875</v>
      </c>
      <c r="M982" s="29" t="n">
        <v>0.597222222222222</v>
      </c>
      <c r="N982" s="26" t="s">
        <v>77</v>
      </c>
      <c r="O982" s="26" t="s">
        <v>78</v>
      </c>
      <c r="P982" s="30" t="n">
        <v>50</v>
      </c>
      <c r="Q982" s="30" t="n">
        <f aca="false">P982*T982</f>
        <v>1.2695</v>
      </c>
      <c r="R982" s="30" t="s">
        <v>79</v>
      </c>
      <c r="S982" s="30" t="s">
        <v>79</v>
      </c>
      <c r="T982" s="31" t="n">
        <v>0.02539</v>
      </c>
      <c r="U982" s="31"/>
      <c r="V982" s="31" t="str">
        <f aca="false">_xlfn.CONCAT(H982,"/",G982)</f>
        <v>JPY/AED</v>
      </c>
      <c r="W982" s="31" t="n">
        <f aca="false">ABS(10000*(U982-T982))</f>
        <v>253.9</v>
      </c>
      <c r="X982" s="32" t="n">
        <f aca="false">IF(LEFT(V982,3)=G982,1,-1)</f>
        <v>-1</v>
      </c>
      <c r="Y982" s="31" t="n">
        <f aca="false">IF(O982="Yes",S982-W982,Q982)</f>
        <v>1.2695</v>
      </c>
      <c r="Z982" s="32" t="n">
        <f aca="false">Q982*3</f>
        <v>3.8085</v>
      </c>
      <c r="AA982" s="33" t="n">
        <f aca="false">IF(O982="Yes",(Z982-S982)*100,(Z982-Q982)*100)</f>
        <v>253.9</v>
      </c>
      <c r="AB982" s="34" t="n">
        <f aca="false">IF(ABS(Y982)&lt;Z982,IF(O982="Yes",U982+(X982*S982)/10000,T982+(X982*Q982)/10000),"Error msg/No rate shown")</f>
        <v>0.02526305</v>
      </c>
      <c r="AC982" s="34"/>
      <c r="AD982" s="34"/>
      <c r="AE982" s="35"/>
      <c r="AF982" s="35"/>
      <c r="AH982" s="36"/>
      <c r="AI982" s="36"/>
      <c r="AJ982" s="36"/>
      <c r="AK982" s="0" t="n">
        <v>3</v>
      </c>
    </row>
    <row r="983" customFormat="false" ht="13.8" hidden="true" customHeight="false" outlineLevel="0" collapsed="false">
      <c r="A983" s="25"/>
      <c r="B983" s="23"/>
      <c r="C983" s="24"/>
      <c r="D983" s="4"/>
      <c r="E983" s="4" t="s">
        <v>173</v>
      </c>
      <c r="F983" s="4"/>
      <c r="G983" s="26" t="s">
        <v>166</v>
      </c>
      <c r="H983" s="26" t="s">
        <v>123</v>
      </c>
      <c r="I983" s="26" t="s">
        <v>91</v>
      </c>
      <c r="J983" s="27" t="s">
        <v>77</v>
      </c>
      <c r="K983" s="28" t="n">
        <v>15</v>
      </c>
      <c r="L983" s="29" t="n">
        <v>0.6875</v>
      </c>
      <c r="M983" s="29" t="n">
        <v>0.597222222222222</v>
      </c>
      <c r="N983" s="26" t="s">
        <v>77</v>
      </c>
      <c r="O983" s="26" t="s">
        <v>78</v>
      </c>
      <c r="P983" s="30" t="n">
        <v>50</v>
      </c>
      <c r="Q983" s="30" t="n">
        <f aca="false">P983*T983</f>
        <v>13.93</v>
      </c>
      <c r="R983" s="30" t="s">
        <v>79</v>
      </c>
      <c r="S983" s="30" t="s">
        <v>79</v>
      </c>
      <c r="T983" s="31" t="n">
        <v>0.2786</v>
      </c>
      <c r="U983" s="31"/>
      <c r="V983" s="31" t="str">
        <f aca="false">_xlfn.CONCAT(H983,"/",G983)</f>
        <v>JPY/UYU</v>
      </c>
      <c r="W983" s="31" t="n">
        <f aca="false">ABS(10000*(U983-T983))</f>
        <v>2786</v>
      </c>
      <c r="X983" s="32" t="n">
        <f aca="false">IF(LEFT(V983,3)=G983,1,-1)</f>
        <v>-1</v>
      </c>
      <c r="Y983" s="31" t="n">
        <f aca="false">IF(O983="Yes",S983-W983,Q983)</f>
        <v>13.93</v>
      </c>
      <c r="Z983" s="32" t="n">
        <f aca="false">Q983*3</f>
        <v>41.79</v>
      </c>
      <c r="AA983" s="33" t="n">
        <f aca="false">IF(O983="Yes",(Z983-S983)*100,(Z983-Q983)*100)</f>
        <v>2786</v>
      </c>
      <c r="AB983" s="34" t="n">
        <f aca="false">IF(ABS(Y983)&lt;Z983,IF(O983="Yes",U983+(X983*S983)/10000,T983+(X983*Q983)/10000),"Error msg/No rate shown")</f>
        <v>0.277207</v>
      </c>
      <c r="AC983" s="34"/>
      <c r="AD983" s="34"/>
      <c r="AE983" s="35"/>
      <c r="AF983" s="35"/>
      <c r="AH983" s="36"/>
      <c r="AI983" s="36"/>
      <c r="AJ983" s="36"/>
      <c r="AK983" s="0" t="n">
        <v>3</v>
      </c>
    </row>
    <row r="984" customFormat="false" ht="13.8" hidden="true" customHeight="false" outlineLevel="0" collapsed="false">
      <c r="A984" s="25"/>
      <c r="B984" s="23"/>
      <c r="C984" s="24"/>
      <c r="D984" s="4"/>
      <c r="E984" s="4" t="s">
        <v>173</v>
      </c>
      <c r="F984" s="4"/>
      <c r="G984" s="26" t="s">
        <v>167</v>
      </c>
      <c r="H984" s="26" t="s">
        <v>123</v>
      </c>
      <c r="I984" s="26" t="s">
        <v>76</v>
      </c>
      <c r="J984" s="27" t="s">
        <v>77</v>
      </c>
      <c r="K984" s="28" t="n">
        <v>15</v>
      </c>
      <c r="L984" s="29" t="n">
        <v>0.6875</v>
      </c>
      <c r="M984" s="29" t="n">
        <v>0.597222222222222</v>
      </c>
      <c r="N984" s="26" t="s">
        <v>77</v>
      </c>
      <c r="O984" s="26" t="s">
        <v>78</v>
      </c>
      <c r="P984" s="30" t="n">
        <v>50</v>
      </c>
      <c r="Q984" s="30" t="n">
        <f aca="false">P984*T984</f>
        <v>8592.5</v>
      </c>
      <c r="R984" s="30" t="s">
        <v>79</v>
      </c>
      <c r="S984" s="30" t="s">
        <v>79</v>
      </c>
      <c r="T984" s="31" t="n">
        <v>171.85</v>
      </c>
      <c r="U984" s="31"/>
      <c r="V984" s="31" t="str">
        <f aca="false">_xlfn.CONCAT(H984,"/",G984)</f>
        <v>JPY/VND</v>
      </c>
      <c r="W984" s="31" t="n">
        <f aca="false">ABS(10000*(U984-T984))</f>
        <v>1718500</v>
      </c>
      <c r="X984" s="32" t="n">
        <f aca="false">IF(LEFT(V984,3)=G984,1,-1)</f>
        <v>-1</v>
      </c>
      <c r="Y984" s="31" t="n">
        <f aca="false">IF(O984="Yes",S984-W984,Q984)</f>
        <v>8592.5</v>
      </c>
      <c r="Z984" s="32" t="n">
        <f aca="false">Q984*3</f>
        <v>25777.5</v>
      </c>
      <c r="AA984" s="33" t="n">
        <f aca="false">IF(O984="Yes",(Z984-S984)*100,(Z984-Q984)*100)</f>
        <v>1718500</v>
      </c>
      <c r="AB984" s="34" t="n">
        <f aca="false">IF(ABS(Y984)&lt;Z984,IF(O984="Yes",U984+(X984*S984)/10000,T984+(X984*Q984)/10000),"Error msg/No rate shown")</f>
        <v>170.99075</v>
      </c>
      <c r="AC984" s="34"/>
      <c r="AD984" s="34"/>
      <c r="AE984" s="35"/>
      <c r="AF984" s="35"/>
      <c r="AH984" s="36"/>
      <c r="AI984" s="36"/>
      <c r="AJ984" s="36"/>
      <c r="AK984" s="0" t="n">
        <v>3</v>
      </c>
    </row>
    <row r="985" customFormat="false" ht="13.8" hidden="true" customHeight="false" outlineLevel="0" collapsed="false">
      <c r="A985" s="25"/>
      <c r="B985" s="23"/>
      <c r="C985" s="24"/>
      <c r="D985" s="4"/>
      <c r="E985" s="4" t="s">
        <v>173</v>
      </c>
      <c r="F985" s="4"/>
      <c r="G985" s="26" t="s">
        <v>168</v>
      </c>
      <c r="H985" s="26" t="s">
        <v>123</v>
      </c>
      <c r="I985" s="26" t="s">
        <v>76</v>
      </c>
      <c r="J985" s="27" t="s">
        <v>77</v>
      </c>
      <c r="K985" s="28" t="n">
        <v>15</v>
      </c>
      <c r="L985" s="29" t="n">
        <v>0.6875</v>
      </c>
      <c r="M985" s="29" t="n">
        <v>0.597222222222222</v>
      </c>
      <c r="N985" s="26" t="s">
        <v>77</v>
      </c>
      <c r="O985" s="26" t="s">
        <v>78</v>
      </c>
      <c r="P985" s="30" t="n">
        <v>50</v>
      </c>
      <c r="Q985" s="30" t="n">
        <f aca="false">P985*T985</f>
        <v>8.975</v>
      </c>
      <c r="R985" s="30" t="s">
        <v>79</v>
      </c>
      <c r="S985" s="30" t="s">
        <v>79</v>
      </c>
      <c r="T985" s="31" t="n">
        <v>0.1795</v>
      </c>
      <c r="U985" s="31"/>
      <c r="V985" s="31" t="str">
        <f aca="false">_xlfn.CONCAT(H985,"/",G985)</f>
        <v>JPY/ZMW</v>
      </c>
      <c r="W985" s="31" t="n">
        <f aca="false">ABS(10000*(U985-T985))</f>
        <v>1795</v>
      </c>
      <c r="X985" s="32" t="n">
        <f aca="false">IF(LEFT(V985,3)=G985,1,-1)</f>
        <v>-1</v>
      </c>
      <c r="Y985" s="31" t="n">
        <f aca="false">IF(O985="Yes",S985-W985,Q985)</f>
        <v>8.975</v>
      </c>
      <c r="Z985" s="32" t="n">
        <f aca="false">Q985*3</f>
        <v>26.925</v>
      </c>
      <c r="AA985" s="33" t="n">
        <f aca="false">IF(O985="Yes",(Z985-S985)*100,(Z985-Q985)*100)</f>
        <v>1795</v>
      </c>
      <c r="AB985" s="34" t="n">
        <f aca="false">IF(ABS(Y985)&lt;Z985,IF(O985="Yes",U985+(X985*S985)/10000,T985+(X985*Q985)/10000),"Error msg/No rate shown")</f>
        <v>0.1786025</v>
      </c>
      <c r="AC985" s="34"/>
      <c r="AD985" s="34"/>
      <c r="AE985" s="35"/>
      <c r="AF985" s="35"/>
      <c r="AH985" s="36"/>
      <c r="AI985" s="36"/>
      <c r="AJ985" s="36"/>
      <c r="AK985" s="0" t="n">
        <v>3</v>
      </c>
    </row>
    <row r="986" customFormat="false" ht="13.8" hidden="true" customHeight="false" outlineLevel="0" collapsed="false">
      <c r="A986" s="25"/>
      <c r="B986" s="23"/>
      <c r="C986" s="24"/>
      <c r="D986" s="4"/>
      <c r="E986" s="4" t="s">
        <v>172</v>
      </c>
      <c r="F986" s="4"/>
      <c r="G986" s="26" t="s">
        <v>169</v>
      </c>
      <c r="H986" s="26" t="s">
        <v>123</v>
      </c>
      <c r="I986" s="26" t="s">
        <v>76</v>
      </c>
      <c r="J986" s="27" t="s">
        <v>77</v>
      </c>
      <c r="K986" s="28" t="n">
        <v>15</v>
      </c>
      <c r="L986" s="29" t="n">
        <v>0.6875</v>
      </c>
      <c r="M986" s="29" t="n">
        <v>0.597222222222222</v>
      </c>
      <c r="N986" s="26" t="s">
        <v>77</v>
      </c>
      <c r="O986" s="26" t="s">
        <v>78</v>
      </c>
      <c r="P986" s="30" t="n">
        <v>50</v>
      </c>
      <c r="Q986" s="30" t="n">
        <f aca="false">P986*T986</f>
        <v>0.3457</v>
      </c>
      <c r="R986" s="30" t="s">
        <v>79</v>
      </c>
      <c r="S986" s="30" t="s">
        <v>79</v>
      </c>
      <c r="T986" s="31" t="n">
        <v>0.006914</v>
      </c>
      <c r="U986" s="31"/>
      <c r="V986" s="31" t="str">
        <f aca="false">_xlfn.CONCAT(H986,"/",G986)</f>
        <v>JPY/ZWD</v>
      </c>
      <c r="W986" s="31" t="n">
        <f aca="false">ABS(10000*(U986-T986))</f>
        <v>69.14</v>
      </c>
      <c r="X986" s="32" t="n">
        <f aca="false">IF(LEFT(V986,3)=G986,1,-1)</f>
        <v>-1</v>
      </c>
      <c r="Y986" s="31" t="n">
        <f aca="false">IF(O986="Yes",S986-W986,Q986)</f>
        <v>0.3457</v>
      </c>
      <c r="Z986" s="32" t="n">
        <f aca="false">Q986*3</f>
        <v>1.0371</v>
      </c>
      <c r="AA986" s="33" t="n">
        <f aca="false">IF(O986="Yes",(Z986-S986)*100,(Z986-Q986)*100)</f>
        <v>69.14</v>
      </c>
      <c r="AB986" s="34" t="n">
        <f aca="false">IF(ABS(Y986)&lt;Z986,IF(O986="Yes",U986+(X986*S986)/10000,T986+(X986*Q986)/10000),"Error msg/No rate shown")</f>
        <v>0.00687943</v>
      </c>
      <c r="AC986" s="34"/>
      <c r="AD986" s="34"/>
      <c r="AE986" s="35"/>
      <c r="AF986" s="35"/>
      <c r="AH986" s="36"/>
      <c r="AI986" s="36"/>
      <c r="AJ986" s="36"/>
      <c r="AK986" s="0" t="n">
        <v>3</v>
      </c>
    </row>
    <row r="987" customFormat="false" ht="13.8" hidden="true" customHeight="false" outlineLevel="0" collapsed="false">
      <c r="A987" s="25"/>
      <c r="B987" s="23"/>
      <c r="C987" s="24"/>
      <c r="D987" s="4"/>
      <c r="E987" s="4" t="s">
        <v>173</v>
      </c>
      <c r="F987" s="4"/>
      <c r="G987" s="26" t="s">
        <v>170</v>
      </c>
      <c r="H987" s="26" t="s">
        <v>123</v>
      </c>
      <c r="I987" s="26" t="s">
        <v>76</v>
      </c>
      <c r="J987" s="27" t="s">
        <v>77</v>
      </c>
      <c r="K987" s="28" t="n">
        <v>15</v>
      </c>
      <c r="L987" s="29" t="n">
        <v>0.6875</v>
      </c>
      <c r="M987" s="29" t="n">
        <v>0.597222222222222</v>
      </c>
      <c r="N987" s="26" t="s">
        <v>77</v>
      </c>
      <c r="O987" s="26" t="s">
        <v>78</v>
      </c>
      <c r="P987" s="30" t="n">
        <v>50</v>
      </c>
      <c r="Q987" s="30" t="n">
        <f aca="false">P987*T987</f>
        <v>7612</v>
      </c>
      <c r="R987" s="30" t="s">
        <v>79</v>
      </c>
      <c r="S987" s="30" t="s">
        <v>79</v>
      </c>
      <c r="T987" s="31" t="n">
        <v>152.24</v>
      </c>
      <c r="U987" s="31"/>
      <c r="V987" s="31" t="str">
        <f aca="false">_xlfn.CONCAT(H987,"/",G987)</f>
        <v>JPY/LAK</v>
      </c>
      <c r="W987" s="31" t="n">
        <f aca="false">ABS(10000*(U987-T987))</f>
        <v>1522400</v>
      </c>
      <c r="X987" s="32" t="n">
        <f aca="false">IF(LEFT(V987,3)=G987,1,-1)</f>
        <v>-1</v>
      </c>
      <c r="Y987" s="31" t="n">
        <f aca="false">IF(O987="Yes",S987-W987,Q987)</f>
        <v>7612</v>
      </c>
      <c r="Z987" s="32" t="n">
        <f aca="false">Q987*3</f>
        <v>22836</v>
      </c>
      <c r="AA987" s="33" t="n">
        <f aca="false">IF(O987="Yes",(Z987-S987)*100,(Z987-Q987)*100)</f>
        <v>1522400</v>
      </c>
      <c r="AB987" s="34" t="n">
        <f aca="false">IF(ABS(Y987)&lt;Z987,IF(O987="Yes",U987+(X987*S987)/10000,T987+(X987*Q987)/10000),"Error msg/No rate shown")</f>
        <v>151.4788</v>
      </c>
      <c r="AC987" s="34"/>
      <c r="AD987" s="34"/>
      <c r="AE987" s="35"/>
      <c r="AF987" s="35"/>
      <c r="AH987" s="36"/>
      <c r="AI987" s="36"/>
      <c r="AJ987" s="36"/>
      <c r="AK987" s="0" t="n">
        <v>3</v>
      </c>
    </row>
    <row r="988" customFormat="false" ht="13.8" hidden="true" customHeight="false" outlineLevel="0" collapsed="false">
      <c r="A988" s="25"/>
      <c r="B988" s="23"/>
      <c r="C988" s="24"/>
      <c r="D988" s="4"/>
      <c r="E988" s="4" t="s">
        <v>171</v>
      </c>
      <c r="F988" s="4" t="s">
        <v>82</v>
      </c>
      <c r="G988" s="26" t="s">
        <v>75</v>
      </c>
      <c r="H988" s="26" t="s">
        <v>165</v>
      </c>
      <c r="I988" s="26" t="s">
        <v>91</v>
      </c>
      <c r="J988" s="27" t="s">
        <v>77</v>
      </c>
      <c r="K988" s="28" t="n">
        <v>15</v>
      </c>
      <c r="L988" s="29" t="n">
        <v>0.6875</v>
      </c>
      <c r="M988" s="29" t="n">
        <v>0.597222222222222</v>
      </c>
      <c r="N988" s="26" t="s">
        <v>77</v>
      </c>
      <c r="O988" s="26" t="s">
        <v>78</v>
      </c>
      <c r="P988" s="30" t="n">
        <v>50</v>
      </c>
      <c r="Q988" s="30" t="n">
        <f aca="false">P988*T988</f>
        <v>12.24</v>
      </c>
      <c r="R988" s="30" t="s">
        <v>79</v>
      </c>
      <c r="S988" s="30" t="s">
        <v>79</v>
      </c>
      <c r="T988" s="31" t="n">
        <v>0.2448</v>
      </c>
      <c r="U988" s="31"/>
      <c r="V988" s="31" t="str">
        <f aca="false">_xlfn.CONCAT(H988,"/",G988)</f>
        <v>AED/EUR</v>
      </c>
      <c r="W988" s="31" t="n">
        <f aca="false">ABS(10000*(U988-T988))</f>
        <v>2448</v>
      </c>
      <c r="X988" s="32" t="n">
        <f aca="false">IF(LEFT(V988,3)=G988,1,-1)</f>
        <v>-1</v>
      </c>
      <c r="Y988" s="31" t="n">
        <f aca="false">IF(O988="Yes",S988-W988,Q988)</f>
        <v>12.24</v>
      </c>
      <c r="Z988" s="32" t="n">
        <f aca="false">Q988*3</f>
        <v>36.72</v>
      </c>
      <c r="AA988" s="33" t="n">
        <f aca="false">IF(O988="Yes",(Z988-S988)*100,(Z988-Q988)*100)</f>
        <v>2448</v>
      </c>
      <c r="AB988" s="34" t="n">
        <f aca="false">IF(ABS(Y988)&lt;Z988,IF(O988="Yes",U988+(X988*S988)/10000,T988+(X988*Q988)/10000),"Error msg/No rate shown")</f>
        <v>0.243576</v>
      </c>
      <c r="AC988" s="34"/>
      <c r="AD988" s="34"/>
      <c r="AE988" s="35"/>
      <c r="AF988" s="35"/>
      <c r="AH988" s="36"/>
      <c r="AI988" s="36"/>
      <c r="AJ988" s="36"/>
      <c r="AK988" s="0" t="n">
        <v>3</v>
      </c>
    </row>
    <row r="989" customFormat="false" ht="13.8" hidden="true" customHeight="false" outlineLevel="0" collapsed="false">
      <c r="A989" s="25"/>
      <c r="B989" s="23"/>
      <c r="C989" s="24"/>
      <c r="D989" s="4"/>
      <c r="E989" s="4" t="s">
        <v>172</v>
      </c>
      <c r="F989" s="4"/>
      <c r="G989" s="26" t="s">
        <v>74</v>
      </c>
      <c r="H989" s="26" t="s">
        <v>165</v>
      </c>
      <c r="I989" s="26" t="s">
        <v>76</v>
      </c>
      <c r="J989" s="27" t="s">
        <v>77</v>
      </c>
      <c r="K989" s="28" t="n">
        <v>15</v>
      </c>
      <c r="L989" s="29" t="n">
        <v>0.6875</v>
      </c>
      <c r="M989" s="29" t="n">
        <v>0.597222222222222</v>
      </c>
      <c r="N989" s="26" t="s">
        <v>77</v>
      </c>
      <c r="O989" s="26" t="s">
        <v>78</v>
      </c>
      <c r="P989" s="30" t="n">
        <v>50</v>
      </c>
      <c r="Q989" s="30" t="n">
        <f aca="false">P989*T989</f>
        <v>1219.5</v>
      </c>
      <c r="R989" s="30" t="s">
        <v>79</v>
      </c>
      <c r="S989" s="30" t="s">
        <v>79</v>
      </c>
      <c r="T989" s="31" t="n">
        <v>24.39</v>
      </c>
      <c r="U989" s="31"/>
      <c r="V989" s="31" t="str">
        <f aca="false">_xlfn.CONCAT(H989,"/",G989)</f>
        <v>AED/ALL</v>
      </c>
      <c r="W989" s="31" t="n">
        <f aca="false">ABS(10000*(U989-T989))</f>
        <v>243900</v>
      </c>
      <c r="X989" s="32" t="n">
        <f aca="false">IF(LEFT(V989,3)=G989,1,-1)</f>
        <v>-1</v>
      </c>
      <c r="Y989" s="31" t="n">
        <f aca="false">IF(O989="Yes",S989-W989,Q989)</f>
        <v>1219.5</v>
      </c>
      <c r="Z989" s="32" t="n">
        <f aca="false">Q989*3</f>
        <v>3658.5</v>
      </c>
      <c r="AA989" s="33" t="n">
        <f aca="false">IF(O989="Yes",(Z989-S989)*100,(Z989-Q989)*100)</f>
        <v>243900</v>
      </c>
      <c r="AB989" s="34" t="n">
        <f aca="false">IF(ABS(Y989)&lt;Z989,IF(O989="Yes",U989+(X989*S989)/10000,T989+(X989*Q989)/10000),"Error msg/No rate shown")</f>
        <v>24.26805</v>
      </c>
      <c r="AC989" s="34"/>
      <c r="AD989" s="34"/>
      <c r="AE989" s="35"/>
      <c r="AF989" s="35"/>
      <c r="AH989" s="36"/>
      <c r="AI989" s="36"/>
      <c r="AJ989" s="36"/>
      <c r="AK989" s="0" t="n">
        <v>3</v>
      </c>
    </row>
    <row r="990" customFormat="false" ht="13.8" hidden="true" customHeight="false" outlineLevel="0" collapsed="false">
      <c r="A990" s="25"/>
      <c r="B990" s="23"/>
      <c r="C990" s="24"/>
      <c r="D990" s="4"/>
      <c r="E990" s="4" t="s">
        <v>172</v>
      </c>
      <c r="F990" s="4"/>
      <c r="G990" s="26" t="s">
        <v>80</v>
      </c>
      <c r="H990" s="26" t="s">
        <v>165</v>
      </c>
      <c r="I990" s="26" t="s">
        <v>76</v>
      </c>
      <c r="J990" s="27" t="s">
        <v>77</v>
      </c>
      <c r="K990" s="28" t="n">
        <v>15</v>
      </c>
      <c r="L990" s="29" t="n">
        <v>0.6875</v>
      </c>
      <c r="M990" s="29" t="n">
        <v>0.597222222222222</v>
      </c>
      <c r="N990" s="26" t="s">
        <v>77</v>
      </c>
      <c r="O990" s="26" t="s">
        <v>78</v>
      </c>
      <c r="P990" s="30" t="n">
        <v>50</v>
      </c>
      <c r="Q990" s="30" t="n">
        <f aca="false">P990*T990</f>
        <v>242.405</v>
      </c>
      <c r="R990" s="30" t="s">
        <v>79</v>
      </c>
      <c r="S990" s="30" t="s">
        <v>79</v>
      </c>
      <c r="T990" s="31" t="n">
        <v>4.8481</v>
      </c>
      <c r="U990" s="31"/>
      <c r="V990" s="31" t="str">
        <f aca="false">_xlfn.CONCAT(H990,"/",G990)</f>
        <v>AED/AOA</v>
      </c>
      <c r="W990" s="31" t="n">
        <f aca="false">ABS(10000*(U990-T990))</f>
        <v>48481</v>
      </c>
      <c r="X990" s="32" t="n">
        <f aca="false">IF(LEFT(V990,3)=G990,1,-1)</f>
        <v>-1</v>
      </c>
      <c r="Y990" s="31" t="n">
        <f aca="false">IF(O990="Yes",S990-W990,Q990)</f>
        <v>242.405</v>
      </c>
      <c r="Z990" s="32" t="n">
        <f aca="false">Q990*3</f>
        <v>727.215</v>
      </c>
      <c r="AA990" s="33" t="n">
        <f aca="false">IF(O990="Yes",(Z990-S990)*100,(Z990-Q990)*100)</f>
        <v>48481</v>
      </c>
      <c r="AB990" s="34" t="n">
        <f aca="false">IF(ABS(Y990)&lt;Z990,IF(O990="Yes",U990+(X990*S990)/10000,T990+(X990*Q990)/10000),"Error msg/No rate shown")</f>
        <v>4.8238595</v>
      </c>
      <c r="AC990" s="34"/>
      <c r="AD990" s="34"/>
      <c r="AE990" s="35"/>
      <c r="AF990" s="35"/>
      <c r="AH990" s="36"/>
      <c r="AI990" s="36"/>
      <c r="AJ990" s="36"/>
      <c r="AK990" s="0" t="n">
        <v>3</v>
      </c>
    </row>
    <row r="991" customFormat="false" ht="13.8" hidden="true" customHeight="false" outlineLevel="0" collapsed="false">
      <c r="A991" s="25"/>
      <c r="B991" s="23"/>
      <c r="C991" s="24"/>
      <c r="D991" s="4"/>
      <c r="E991" s="4" t="s">
        <v>173</v>
      </c>
      <c r="F991" s="4"/>
      <c r="G991" s="26" t="s">
        <v>81</v>
      </c>
      <c r="H991" s="26" t="s">
        <v>165</v>
      </c>
      <c r="I991" s="26" t="s">
        <v>91</v>
      </c>
      <c r="J991" s="27" t="s">
        <v>77</v>
      </c>
      <c r="K991" s="28" t="n">
        <v>15</v>
      </c>
      <c r="L991" s="29" t="n">
        <v>0.6875</v>
      </c>
      <c r="M991" s="29" t="n">
        <v>0.597222222222222</v>
      </c>
      <c r="N991" s="26" t="s">
        <v>77</v>
      </c>
      <c r="O991" s="26" t="s">
        <v>78</v>
      </c>
      <c r="P991" s="30" t="n">
        <v>50</v>
      </c>
      <c r="Q991" s="30" t="n">
        <f aca="false">P991*T991</f>
        <v>12903.575</v>
      </c>
      <c r="R991" s="30" t="s">
        <v>79</v>
      </c>
      <c r="S991" s="30" t="s">
        <v>79</v>
      </c>
      <c r="T991" s="31" t="n">
        <v>258.0715</v>
      </c>
      <c r="U991" s="31"/>
      <c r="V991" s="31" t="str">
        <f aca="false">_xlfn.CONCAT(H991,"/",G991)</f>
        <v>AED/ARS</v>
      </c>
      <c r="W991" s="31" t="n">
        <f aca="false">ABS(10000*(U991-T991))</f>
        <v>2580715</v>
      </c>
      <c r="X991" s="32" t="n">
        <f aca="false">IF(LEFT(V991,3)=G991,1,-1)</f>
        <v>-1</v>
      </c>
      <c r="Y991" s="31" t="n">
        <f aca="false">IF(O991="Yes",S991-W991,Q991)</f>
        <v>12903.575</v>
      </c>
      <c r="Z991" s="32" t="n">
        <f aca="false">Q991*3</f>
        <v>38710.725</v>
      </c>
      <c r="AA991" s="33" t="n">
        <f aca="false">IF(O991="Yes",(Z991-S991)*100,(Z991-Q991)*100)</f>
        <v>2580715</v>
      </c>
      <c r="AB991" s="34" t="n">
        <f aca="false">IF(ABS(Y991)&lt;Z991,IF(O991="Yes",U991+(X991*S991)/10000,T991+(X991*Q991)/10000),"Error msg/No rate shown")</f>
        <v>256.7811425</v>
      </c>
      <c r="AC991" s="34"/>
      <c r="AD991" s="34"/>
      <c r="AE991" s="35"/>
      <c r="AF991" s="35"/>
      <c r="AH991" s="36"/>
      <c r="AI991" s="36"/>
      <c r="AJ991" s="36"/>
      <c r="AK991" s="0" t="n">
        <v>3</v>
      </c>
    </row>
    <row r="992" customFormat="false" ht="13.8" hidden="true" customHeight="false" outlineLevel="0" collapsed="false">
      <c r="A992" s="25"/>
      <c r="B992" s="23"/>
      <c r="C992" s="24"/>
      <c r="D992" s="4"/>
      <c r="E992" s="4" t="s">
        <v>172</v>
      </c>
      <c r="F992" s="4" t="s">
        <v>82</v>
      </c>
      <c r="G992" s="26" t="s">
        <v>83</v>
      </c>
      <c r="H992" s="26" t="s">
        <v>165</v>
      </c>
      <c r="I992" s="26" t="s">
        <v>76</v>
      </c>
      <c r="J992" s="27" t="s">
        <v>77</v>
      </c>
      <c r="K992" s="28" t="n">
        <v>15</v>
      </c>
      <c r="L992" s="29" t="n">
        <v>0.6875</v>
      </c>
      <c r="M992" s="29" t="n">
        <v>0.597222222222222</v>
      </c>
      <c r="N992" s="26" t="s">
        <v>77</v>
      </c>
      <c r="O992" s="26" t="s">
        <v>78</v>
      </c>
      <c r="P992" s="30" t="n">
        <v>50</v>
      </c>
      <c r="Q992" s="30" t="n">
        <f aca="false">P992*T992</f>
        <v>20.06</v>
      </c>
      <c r="R992" s="30" t="s">
        <v>79</v>
      </c>
      <c r="S992" s="30" t="s">
        <v>79</v>
      </c>
      <c r="T992" s="31" t="n">
        <v>0.4012</v>
      </c>
      <c r="U992" s="31"/>
      <c r="V992" s="31" t="str">
        <f aca="false">_xlfn.CONCAT(H992,"/",G992)</f>
        <v>AED/AUD</v>
      </c>
      <c r="W992" s="31" t="n">
        <f aca="false">ABS(10000*(U992-T992))</f>
        <v>4012</v>
      </c>
      <c r="X992" s="32" t="n">
        <f aca="false">IF(LEFT(V992,3)=G992,1,-1)</f>
        <v>-1</v>
      </c>
      <c r="Y992" s="31" t="n">
        <f aca="false">IF(O992="Yes",S992-W992,Q992)</f>
        <v>20.06</v>
      </c>
      <c r="Z992" s="32" t="n">
        <f aca="false">Q992*3</f>
        <v>60.18</v>
      </c>
      <c r="AA992" s="33" t="n">
        <f aca="false">IF(O992="Yes",(Z992-S992)*100,(Z992-Q992)*100)</f>
        <v>4012</v>
      </c>
      <c r="AB992" s="34" t="n">
        <f aca="false">IF(ABS(Y992)&lt;Z992,IF(O992="Yes",U992+(X992*S992)/10000,T992+(X992*Q992)/10000),"Error msg/No rate shown")</f>
        <v>0.399194</v>
      </c>
      <c r="AC992" s="34"/>
      <c r="AD992" s="34"/>
      <c r="AE992" s="35"/>
      <c r="AF992" s="35"/>
      <c r="AH992" s="36"/>
      <c r="AI992" s="36"/>
      <c r="AJ992" s="36"/>
      <c r="AK992" s="0" t="n">
        <v>3</v>
      </c>
    </row>
    <row r="993" customFormat="false" ht="13.8" hidden="true" customHeight="false" outlineLevel="0" collapsed="false">
      <c r="A993" s="25"/>
      <c r="B993" s="23"/>
      <c r="C993" s="24"/>
      <c r="D993" s="4"/>
      <c r="E993" s="4" t="s">
        <v>173</v>
      </c>
      <c r="F993" s="4"/>
      <c r="G993" s="26" t="s">
        <v>84</v>
      </c>
      <c r="H993" s="26" t="s">
        <v>165</v>
      </c>
      <c r="I993" s="26" t="s">
        <v>76</v>
      </c>
      <c r="J993" s="27" t="s">
        <v>77</v>
      </c>
      <c r="K993" s="28" t="n">
        <v>15</v>
      </c>
      <c r="L993" s="29" t="n">
        <v>0.6875</v>
      </c>
      <c r="M993" s="29" t="n">
        <v>0.597222222222222</v>
      </c>
      <c r="N993" s="26" t="s">
        <v>77</v>
      </c>
      <c r="O993" s="26" t="s">
        <v>78</v>
      </c>
      <c r="P993" s="30" t="n">
        <v>50</v>
      </c>
      <c r="Q993" s="30" t="n">
        <f aca="false">P993*T993</f>
        <v>5.13</v>
      </c>
      <c r="R993" s="30" t="s">
        <v>79</v>
      </c>
      <c r="S993" s="30" t="s">
        <v>79</v>
      </c>
      <c r="T993" s="31" t="n">
        <v>0.1026</v>
      </c>
      <c r="U993" s="31"/>
      <c r="V993" s="31" t="str">
        <f aca="false">_xlfn.CONCAT(H993,"/",G993)</f>
        <v>AED/BHD</v>
      </c>
      <c r="W993" s="31" t="n">
        <f aca="false">ABS(10000*(U993-T993))</f>
        <v>1026</v>
      </c>
      <c r="X993" s="32" t="n">
        <f aca="false">IF(LEFT(V993,3)=G993,1,-1)</f>
        <v>-1</v>
      </c>
      <c r="Y993" s="31" t="n">
        <f aca="false">IF(O993="Yes",S993-W993,Q993)</f>
        <v>5.13</v>
      </c>
      <c r="Z993" s="32" t="n">
        <f aca="false">Q993*3</f>
        <v>15.39</v>
      </c>
      <c r="AA993" s="33" t="n">
        <f aca="false">IF(O993="Yes",(Z993-S993)*100,(Z993-Q993)*100)</f>
        <v>1026</v>
      </c>
      <c r="AB993" s="34" t="n">
        <f aca="false">IF(ABS(Y993)&lt;Z993,IF(O993="Yes",U993+(X993*S993)/10000,T993+(X993*Q993)/10000),"Error msg/No rate shown")</f>
        <v>0.102087</v>
      </c>
      <c r="AC993" s="34"/>
      <c r="AD993" s="34"/>
      <c r="AE993" s="35"/>
      <c r="AF993" s="35"/>
      <c r="AH993" s="36"/>
      <c r="AI993" s="36"/>
      <c r="AJ993" s="36"/>
      <c r="AK993" s="0" t="n">
        <v>3</v>
      </c>
    </row>
    <row r="994" customFormat="false" ht="13.8" hidden="true" customHeight="false" outlineLevel="0" collapsed="false">
      <c r="A994" s="25"/>
      <c r="B994" s="23"/>
      <c r="C994" s="24"/>
      <c r="D994" s="4"/>
      <c r="E994" s="4" t="s">
        <v>173</v>
      </c>
      <c r="F994" s="4"/>
      <c r="G994" s="26" t="s">
        <v>85</v>
      </c>
      <c r="H994" s="26" t="s">
        <v>165</v>
      </c>
      <c r="I994" s="26" t="s">
        <v>76</v>
      </c>
      <c r="J994" s="27" t="s">
        <v>77</v>
      </c>
      <c r="K994" s="28" t="n">
        <v>15</v>
      </c>
      <c r="L994" s="29" t="n">
        <v>0.6875</v>
      </c>
      <c r="M994" s="29" t="n">
        <v>0.597222222222222</v>
      </c>
      <c r="N994" s="26" t="s">
        <v>77</v>
      </c>
      <c r="O994" s="26" t="s">
        <v>78</v>
      </c>
      <c r="P994" s="30" t="n">
        <v>50</v>
      </c>
      <c r="Q994" s="30" t="n">
        <f aca="false">P994*T994</f>
        <v>1616.45</v>
      </c>
      <c r="R994" s="30" t="s">
        <v>79</v>
      </c>
      <c r="S994" s="30" t="s">
        <v>79</v>
      </c>
      <c r="T994" s="31" t="n">
        <v>32.329</v>
      </c>
      <c r="U994" s="31"/>
      <c r="V994" s="31" t="str">
        <f aca="false">_xlfn.CONCAT(H994,"/",G994)</f>
        <v>AED/BDT</v>
      </c>
      <c r="W994" s="31" t="n">
        <f aca="false">ABS(10000*(U994-T994))</f>
        <v>323290</v>
      </c>
      <c r="X994" s="32" t="n">
        <f aca="false">IF(LEFT(V994,3)=G994,1,-1)</f>
        <v>-1</v>
      </c>
      <c r="Y994" s="31" t="n">
        <f aca="false">IF(O994="Yes",S994-W994,Q994)</f>
        <v>1616.45</v>
      </c>
      <c r="Z994" s="32" t="n">
        <f aca="false">Q994*3</f>
        <v>4849.35</v>
      </c>
      <c r="AA994" s="33" t="n">
        <f aca="false">IF(O994="Yes",(Z994-S994)*100,(Z994-Q994)*100)</f>
        <v>323290</v>
      </c>
      <c r="AB994" s="34" t="n">
        <f aca="false">IF(ABS(Y994)&lt;Z994,IF(O994="Yes",U994+(X994*S994)/10000,T994+(X994*Q994)/10000),"Error msg/No rate shown")</f>
        <v>32.167355</v>
      </c>
      <c r="AC994" s="34"/>
      <c r="AD994" s="34"/>
      <c r="AE994" s="35"/>
      <c r="AF994" s="35"/>
      <c r="AH994" s="36"/>
      <c r="AI994" s="36"/>
      <c r="AJ994" s="36"/>
      <c r="AK994" s="0" t="n">
        <v>3</v>
      </c>
    </row>
    <row r="995" customFormat="false" ht="13.8" hidden="true" customHeight="false" outlineLevel="0" collapsed="false">
      <c r="A995" s="25"/>
      <c r="B995" s="23"/>
      <c r="C995" s="24"/>
      <c r="D995" s="4"/>
      <c r="E995" s="4" t="s">
        <v>173</v>
      </c>
      <c r="F995" s="4"/>
      <c r="G995" s="26" t="s">
        <v>86</v>
      </c>
      <c r="H995" s="26" t="s">
        <v>165</v>
      </c>
      <c r="I995" s="26" t="s">
        <v>76</v>
      </c>
      <c r="J995" s="27" t="s">
        <v>77</v>
      </c>
      <c r="K995" s="28" t="n">
        <v>15</v>
      </c>
      <c r="L995" s="29" t="n">
        <v>0.6875</v>
      </c>
      <c r="M995" s="29" t="n">
        <v>0.597222222222222</v>
      </c>
      <c r="N995" s="26" t="s">
        <v>77</v>
      </c>
      <c r="O995" s="26" t="s">
        <v>78</v>
      </c>
      <c r="P995" s="30" t="n">
        <v>50</v>
      </c>
      <c r="Q995" s="30" t="n">
        <f aca="false">P995*T995</f>
        <v>1142</v>
      </c>
      <c r="R995" s="30" t="s">
        <v>79</v>
      </c>
      <c r="S995" s="30" t="s">
        <v>79</v>
      </c>
      <c r="T995" s="31" t="n">
        <v>22.84</v>
      </c>
      <c r="U995" s="31"/>
      <c r="V995" s="31" t="str">
        <f aca="false">_xlfn.CONCAT(H995,"/",G995)</f>
        <v>AED/XOF</v>
      </c>
      <c r="W995" s="31" t="n">
        <f aca="false">ABS(10000*(U995-T995))</f>
        <v>228400</v>
      </c>
      <c r="X995" s="32" t="n">
        <f aca="false">IF(LEFT(V995,3)=G995,1,-1)</f>
        <v>-1</v>
      </c>
      <c r="Y995" s="31" t="n">
        <f aca="false">IF(O995="Yes",S995-W995,Q995)</f>
        <v>1142</v>
      </c>
      <c r="Z995" s="32" t="n">
        <f aca="false">Q995*3</f>
        <v>3426</v>
      </c>
      <c r="AA995" s="33" t="n">
        <f aca="false">IF(O995="Yes",(Z995-S995)*100,(Z995-Q995)*100)</f>
        <v>228400</v>
      </c>
      <c r="AB995" s="34" t="n">
        <f aca="false">IF(ABS(Y995)&lt;Z995,IF(O995="Yes",U995+(X995*S995)/10000,T995+(X995*Q995)/10000),"Error msg/No rate shown")</f>
        <v>22.7258</v>
      </c>
      <c r="AC995" s="34"/>
      <c r="AD995" s="34"/>
      <c r="AE995" s="35"/>
      <c r="AF995" s="35"/>
      <c r="AH995" s="36"/>
      <c r="AI995" s="36"/>
      <c r="AJ995" s="36"/>
      <c r="AK995" s="0" t="n">
        <v>3</v>
      </c>
    </row>
    <row r="996" customFormat="false" ht="13.8" hidden="true" customHeight="false" outlineLevel="0" collapsed="false">
      <c r="A996" s="25"/>
      <c r="B996" s="23"/>
      <c r="C996" s="24"/>
      <c r="D996" s="4"/>
      <c r="E996" s="4" t="s">
        <v>173</v>
      </c>
      <c r="F996" s="4"/>
      <c r="G996" s="26" t="s">
        <v>87</v>
      </c>
      <c r="H996" s="26" t="s">
        <v>165</v>
      </c>
      <c r="I996" s="26" t="s">
        <v>76</v>
      </c>
      <c r="J996" s="27" t="s">
        <v>77</v>
      </c>
      <c r="K996" s="28" t="n">
        <v>15</v>
      </c>
      <c r="L996" s="29" t="n">
        <v>0.6875</v>
      </c>
      <c r="M996" s="29" t="n">
        <v>0.597222222222222</v>
      </c>
      <c r="N996" s="26" t="s">
        <v>77</v>
      </c>
      <c r="O996" s="26" t="s">
        <v>78</v>
      </c>
      <c r="P996" s="30" t="n">
        <v>50</v>
      </c>
      <c r="Q996" s="30" t="n">
        <f aca="false">P996*T996</f>
        <v>93.375</v>
      </c>
      <c r="R996" s="30" t="s">
        <v>79</v>
      </c>
      <c r="S996" s="30" t="s">
        <v>79</v>
      </c>
      <c r="T996" s="31" t="n">
        <v>1.8675</v>
      </c>
      <c r="U996" s="31"/>
      <c r="V996" s="31" t="str">
        <f aca="false">_xlfn.CONCAT(H996,"/",G996)</f>
        <v>AED/BOB</v>
      </c>
      <c r="W996" s="31" t="n">
        <f aca="false">ABS(10000*(U996-T996))</f>
        <v>18675</v>
      </c>
      <c r="X996" s="32" t="n">
        <f aca="false">IF(LEFT(V996,3)=G996,1,-1)</f>
        <v>-1</v>
      </c>
      <c r="Y996" s="31" t="n">
        <f aca="false">IF(O996="Yes",S996-W996,Q996)</f>
        <v>93.375</v>
      </c>
      <c r="Z996" s="32" t="n">
        <f aca="false">Q996*3</f>
        <v>280.125</v>
      </c>
      <c r="AA996" s="33" t="n">
        <f aca="false">IF(O996="Yes",(Z996-S996)*100,(Z996-Q996)*100)</f>
        <v>18675</v>
      </c>
      <c r="AB996" s="34" t="n">
        <f aca="false">IF(ABS(Y996)&lt;Z996,IF(O996="Yes",U996+(X996*S996)/10000,T996+(X996*Q996)/10000),"Error msg/No rate shown")</f>
        <v>1.8581625</v>
      </c>
      <c r="AC996" s="34"/>
      <c r="AD996" s="34"/>
      <c r="AE996" s="35"/>
      <c r="AF996" s="35"/>
      <c r="AH996" s="36"/>
      <c r="AI996" s="36"/>
      <c r="AJ996" s="36"/>
      <c r="AK996" s="0" t="n">
        <v>3</v>
      </c>
    </row>
    <row r="997" customFormat="false" ht="13.8" hidden="true" customHeight="false" outlineLevel="0" collapsed="false">
      <c r="A997" s="25"/>
      <c r="B997" s="23"/>
      <c r="C997" s="24"/>
      <c r="D997" s="4"/>
      <c r="E997" s="4" t="s">
        <v>174</v>
      </c>
      <c r="F997" s="4" t="s">
        <v>82</v>
      </c>
      <c r="G997" s="26" t="s">
        <v>89</v>
      </c>
      <c r="H997" s="26" t="s">
        <v>165</v>
      </c>
      <c r="I997" s="26" t="s">
        <v>76</v>
      </c>
      <c r="J997" s="27" t="s">
        <v>77</v>
      </c>
      <c r="K997" s="28" t="n">
        <v>15</v>
      </c>
      <c r="L997" s="29" t="n">
        <v>0.6875</v>
      </c>
      <c r="M997" s="29" t="n">
        <v>0.597222222222222</v>
      </c>
      <c r="N997" s="26" t="s">
        <v>77</v>
      </c>
      <c r="O997" s="26" t="s">
        <v>78</v>
      </c>
      <c r="P997" s="30" t="n">
        <v>50</v>
      </c>
      <c r="Q997" s="30" t="n">
        <f aca="false">P997*T997</f>
        <v>13.61</v>
      </c>
      <c r="R997" s="30" t="s">
        <v>79</v>
      </c>
      <c r="S997" s="30" t="s">
        <v>79</v>
      </c>
      <c r="T997" s="31" t="n">
        <v>0.2722</v>
      </c>
      <c r="U997" s="31"/>
      <c r="V997" s="31" t="str">
        <f aca="false">_xlfn.CONCAT(H997,"/",G997)</f>
        <v>AED/USD</v>
      </c>
      <c r="W997" s="31" t="n">
        <f aca="false">ABS(10000*(U997-T997))</f>
        <v>2722</v>
      </c>
      <c r="X997" s="32" t="n">
        <f aca="false">IF(LEFT(V997,3)=G997,1,-1)</f>
        <v>-1</v>
      </c>
      <c r="Y997" s="31" t="n">
        <f aca="false">IF(O997="Yes",S997-W997,Q997)</f>
        <v>13.61</v>
      </c>
      <c r="Z997" s="32" t="n">
        <f aca="false">Q997*3</f>
        <v>40.83</v>
      </c>
      <c r="AA997" s="33" t="n">
        <f aca="false">IF(O997="Yes",(Z997-S997)*100,(Z997-Q997)*100)</f>
        <v>2722</v>
      </c>
      <c r="AB997" s="34" t="n">
        <f aca="false">IF(ABS(Y997)&lt;Z997,IF(O997="Yes",U997+(X997*S997)/10000,T997+(X997*Q997)/10000),"Error msg/No rate shown")</f>
        <v>0.270839</v>
      </c>
      <c r="AC997" s="34"/>
      <c r="AD997" s="34"/>
      <c r="AE997" s="35"/>
      <c r="AF997" s="35"/>
      <c r="AH997" s="36"/>
      <c r="AI997" s="36"/>
      <c r="AJ997" s="36"/>
      <c r="AK997" s="0" t="n">
        <v>3</v>
      </c>
    </row>
    <row r="998" customFormat="false" ht="13.8" hidden="true" customHeight="false" outlineLevel="0" collapsed="false">
      <c r="A998" s="25"/>
      <c r="B998" s="23"/>
      <c r="C998" s="24"/>
      <c r="D998" s="4"/>
      <c r="E998" s="4" t="s">
        <v>173</v>
      </c>
      <c r="F998" s="4"/>
      <c r="G998" s="26" t="s">
        <v>90</v>
      </c>
      <c r="H998" s="26" t="s">
        <v>165</v>
      </c>
      <c r="I998" s="26" t="s">
        <v>76</v>
      </c>
      <c r="J998" s="27" t="s">
        <v>77</v>
      </c>
      <c r="K998" s="28" t="n">
        <v>15</v>
      </c>
      <c r="L998" s="29" t="n">
        <v>0.6875</v>
      </c>
      <c r="M998" s="29" t="n">
        <v>0.597222222222222</v>
      </c>
      <c r="N998" s="26" t="s">
        <v>77</v>
      </c>
      <c r="O998" s="26" t="s">
        <v>78</v>
      </c>
      <c r="P998" s="30" t="n">
        <v>50</v>
      </c>
      <c r="Q998" s="30" t="n">
        <f aca="false">P998*T998</f>
        <v>23.935</v>
      </c>
      <c r="R998" s="30" t="s">
        <v>79</v>
      </c>
      <c r="S998" s="30" t="s">
        <v>79</v>
      </c>
      <c r="T998" s="31" t="n">
        <v>0.4787</v>
      </c>
      <c r="U998" s="31"/>
      <c r="V998" s="31" t="str">
        <f aca="false">_xlfn.CONCAT(H998,"/",G998)</f>
        <v>AED/BAM</v>
      </c>
      <c r="W998" s="31" t="n">
        <f aca="false">ABS(10000*(U998-T998))</f>
        <v>4787</v>
      </c>
      <c r="X998" s="32" t="n">
        <f aca="false">IF(LEFT(V998,3)=G998,1,-1)</f>
        <v>-1</v>
      </c>
      <c r="Y998" s="31" t="n">
        <f aca="false">IF(O998="Yes",S998-W998,Q998)</f>
        <v>23.935</v>
      </c>
      <c r="Z998" s="32" t="n">
        <f aca="false">Q998*3</f>
        <v>71.805</v>
      </c>
      <c r="AA998" s="33" t="n">
        <f aca="false">IF(O998="Yes",(Z998-S998)*100,(Z998-Q998)*100)</f>
        <v>4787</v>
      </c>
      <c r="AB998" s="34" t="n">
        <f aca="false">IF(ABS(Y998)&lt;Z998,IF(O998="Yes",U998+(X998*S998)/10000,T998+(X998*Q998)/10000),"Error msg/No rate shown")</f>
        <v>0.4763065</v>
      </c>
      <c r="AC998" s="34"/>
      <c r="AD998" s="34"/>
      <c r="AE998" s="35"/>
      <c r="AF998" s="35"/>
      <c r="AH998" s="36"/>
      <c r="AI998" s="36"/>
      <c r="AJ998" s="36"/>
      <c r="AK998" s="0" t="n">
        <v>3</v>
      </c>
    </row>
    <row r="999" customFormat="false" ht="13.8" hidden="true" customHeight="false" outlineLevel="0" collapsed="false">
      <c r="A999" s="25"/>
      <c r="B999" s="23"/>
      <c r="C999" s="24"/>
      <c r="D999" s="4"/>
      <c r="E999" s="4" t="s">
        <v>173</v>
      </c>
      <c r="F999" s="4"/>
      <c r="G999" s="26" t="s">
        <v>92</v>
      </c>
      <c r="H999" s="26" t="s">
        <v>165</v>
      </c>
      <c r="I999" s="26" t="s">
        <v>76</v>
      </c>
      <c r="J999" s="27" t="s">
        <v>77</v>
      </c>
      <c r="K999" s="28" t="n">
        <v>15</v>
      </c>
      <c r="L999" s="29" t="n">
        <v>0.6875</v>
      </c>
      <c r="M999" s="29" t="n">
        <v>0.597222222222222</v>
      </c>
      <c r="N999" s="26" t="s">
        <v>77</v>
      </c>
      <c r="O999" s="26" t="s">
        <v>78</v>
      </c>
      <c r="P999" s="30" t="n">
        <v>50</v>
      </c>
      <c r="Q999" s="30" t="n">
        <f aca="false">P999*T999</f>
        <v>180.76</v>
      </c>
      <c r="R999" s="30" t="s">
        <v>79</v>
      </c>
      <c r="S999" s="30" t="s">
        <v>79</v>
      </c>
      <c r="T999" s="31" t="n">
        <v>3.6152</v>
      </c>
      <c r="U999" s="31"/>
      <c r="V999" s="31" t="str">
        <f aca="false">_xlfn.CONCAT(H999,"/",G999)</f>
        <v>AED/BWP</v>
      </c>
      <c r="W999" s="31" t="n">
        <f aca="false">ABS(10000*(U999-T999))</f>
        <v>36152</v>
      </c>
      <c r="X999" s="32" t="n">
        <f aca="false">IF(LEFT(V999,3)=G999,1,-1)</f>
        <v>-1</v>
      </c>
      <c r="Y999" s="31" t="n">
        <f aca="false">IF(O999="Yes",S999-W999,Q999)</f>
        <v>180.76</v>
      </c>
      <c r="Z999" s="32" t="n">
        <f aca="false">Q999*3</f>
        <v>542.28</v>
      </c>
      <c r="AA999" s="33" t="n">
        <f aca="false">IF(O999="Yes",(Z999-S999)*100,(Z999-Q999)*100)</f>
        <v>36152</v>
      </c>
      <c r="AB999" s="34" t="n">
        <f aca="false">IF(ABS(Y999)&lt;Z999,IF(O999="Yes",U999+(X999*S999)/10000,T999+(X999*Q999)/10000),"Error msg/No rate shown")</f>
        <v>3.597124</v>
      </c>
      <c r="AC999" s="34"/>
      <c r="AD999" s="34"/>
      <c r="AE999" s="35"/>
      <c r="AF999" s="35"/>
      <c r="AH999" s="36"/>
      <c r="AI999" s="36"/>
      <c r="AJ999" s="36"/>
      <c r="AK999" s="0" t="n">
        <v>3</v>
      </c>
    </row>
    <row r="1000" customFormat="false" ht="13.8" hidden="true" customHeight="false" outlineLevel="0" collapsed="false">
      <c r="A1000" s="25"/>
      <c r="B1000" s="23"/>
      <c r="C1000" s="24"/>
      <c r="D1000" s="4"/>
      <c r="E1000" s="4" t="s">
        <v>173</v>
      </c>
      <c r="F1000" s="4"/>
      <c r="G1000" s="26" t="s">
        <v>93</v>
      </c>
      <c r="H1000" s="26" t="s">
        <v>165</v>
      </c>
      <c r="I1000" s="26" t="s">
        <v>76</v>
      </c>
      <c r="J1000" s="27" t="s">
        <v>77</v>
      </c>
      <c r="K1000" s="28" t="n">
        <v>15</v>
      </c>
      <c r="L1000" s="29" t="n">
        <v>0.6875</v>
      </c>
      <c r="M1000" s="29" t="n">
        <v>0.597222222222222</v>
      </c>
      <c r="N1000" s="26" t="s">
        <v>77</v>
      </c>
      <c r="O1000" s="26" t="s">
        <v>78</v>
      </c>
      <c r="P1000" s="30" t="n">
        <v>50</v>
      </c>
      <c r="Q1000" s="30" t="n">
        <f aca="false">P1000*T1000</f>
        <v>75.74</v>
      </c>
      <c r="R1000" s="30" t="s">
        <v>79</v>
      </c>
      <c r="S1000" s="30" t="s">
        <v>79</v>
      </c>
      <c r="T1000" s="31" t="n">
        <v>1.5148</v>
      </c>
      <c r="U1000" s="31"/>
      <c r="V1000" s="31" t="str">
        <f aca="false">_xlfn.CONCAT(H1000,"/",G1000)</f>
        <v>AED/BRL</v>
      </c>
      <c r="W1000" s="31" t="n">
        <f aca="false">ABS(10000*(U1000-T1000))</f>
        <v>15148</v>
      </c>
      <c r="X1000" s="32" t="n">
        <f aca="false">IF(LEFT(V1000,3)=G1000,1,-1)</f>
        <v>-1</v>
      </c>
      <c r="Y1000" s="31" t="n">
        <f aca="false">IF(O1000="Yes",S1000-W1000,Q1000)</f>
        <v>75.74</v>
      </c>
      <c r="Z1000" s="32" t="n">
        <f aca="false">Q1000*3</f>
        <v>227.22</v>
      </c>
      <c r="AA1000" s="33" t="n">
        <f aca="false">IF(O1000="Yes",(Z1000-S1000)*100,(Z1000-Q1000)*100)</f>
        <v>15148</v>
      </c>
      <c r="AB1000" s="34" t="n">
        <f aca="false">IF(ABS(Y1000)&lt;Z1000,IF(O1000="Yes",U1000+(X1000*S1000)/10000,T1000+(X1000*Q1000)/10000),"Error msg/No rate shown")</f>
        <v>1.507226</v>
      </c>
      <c r="AC1000" s="34"/>
      <c r="AD1000" s="34"/>
      <c r="AE1000" s="35"/>
      <c r="AF1000" s="35"/>
      <c r="AH1000" s="36"/>
      <c r="AI1000" s="36"/>
      <c r="AJ1000" s="36"/>
      <c r="AK1000" s="0" t="n">
        <v>3</v>
      </c>
    </row>
    <row r="1001" customFormat="false" ht="13.8" hidden="true" customHeight="false" outlineLevel="0" collapsed="false">
      <c r="A1001" s="25"/>
      <c r="B1001" s="23"/>
      <c r="C1001" s="24"/>
      <c r="D1001" s="4"/>
      <c r="E1001" s="4" t="s">
        <v>173</v>
      </c>
      <c r="F1001" s="4"/>
      <c r="G1001" s="26" t="s">
        <v>94</v>
      </c>
      <c r="H1001" s="26" t="s">
        <v>165</v>
      </c>
      <c r="I1001" s="26" t="s">
        <v>76</v>
      </c>
      <c r="J1001" s="27" t="s">
        <v>77</v>
      </c>
      <c r="K1001" s="28" t="n">
        <v>15</v>
      </c>
      <c r="L1001" s="29" t="n">
        <v>0.6875</v>
      </c>
      <c r="M1001" s="29" t="n">
        <v>0.597222222222222</v>
      </c>
      <c r="N1001" s="26" t="s">
        <v>77</v>
      </c>
      <c r="O1001" s="26" t="s">
        <v>78</v>
      </c>
      <c r="P1001" s="30" t="n">
        <v>50</v>
      </c>
      <c r="Q1001" s="30" t="n">
        <f aca="false">P1001*T1001</f>
        <v>23.935</v>
      </c>
      <c r="R1001" s="30" t="s">
        <v>79</v>
      </c>
      <c r="S1001" s="30" t="s">
        <v>79</v>
      </c>
      <c r="T1001" s="31" t="n">
        <v>0.4787</v>
      </c>
      <c r="U1001" s="31"/>
      <c r="V1001" s="31" t="str">
        <f aca="false">_xlfn.CONCAT(H1001,"/",G1001)</f>
        <v>AED/BGN</v>
      </c>
      <c r="W1001" s="31" t="n">
        <f aca="false">ABS(10000*(U1001-T1001))</f>
        <v>4787</v>
      </c>
      <c r="X1001" s="32" t="n">
        <f aca="false">IF(LEFT(V1001,3)=G1001,1,-1)</f>
        <v>-1</v>
      </c>
      <c r="Y1001" s="31" t="n">
        <f aca="false">IF(O1001="Yes",S1001-W1001,Q1001)</f>
        <v>23.935</v>
      </c>
      <c r="Z1001" s="32" t="n">
        <f aca="false">Q1001*3</f>
        <v>71.805</v>
      </c>
      <c r="AA1001" s="33" t="n">
        <f aca="false">IF(O1001="Yes",(Z1001-S1001)*100,(Z1001-Q1001)*100)</f>
        <v>4787</v>
      </c>
      <c r="AB1001" s="34" t="n">
        <f aca="false">IF(ABS(Y1001)&lt;Z1001,IF(O1001="Yes",U1001+(X1001*S1001)/10000,T1001+(X1001*Q1001)/10000),"Error msg/No rate shown")</f>
        <v>0.4763065</v>
      </c>
      <c r="AC1001" s="34"/>
      <c r="AD1001" s="34"/>
      <c r="AE1001" s="35"/>
      <c r="AF1001" s="35"/>
      <c r="AH1001" s="36"/>
      <c r="AI1001" s="36"/>
      <c r="AJ1001" s="36"/>
      <c r="AK1001" s="0" t="n">
        <v>3</v>
      </c>
    </row>
    <row r="1002" customFormat="false" ht="13.8" hidden="true" customHeight="false" outlineLevel="0" collapsed="false">
      <c r="A1002" s="25"/>
      <c r="B1002" s="23"/>
      <c r="C1002" s="24"/>
      <c r="D1002" s="4"/>
      <c r="E1002" s="4" t="s">
        <v>173</v>
      </c>
      <c r="F1002" s="4"/>
      <c r="G1002" s="26" t="s">
        <v>95</v>
      </c>
      <c r="H1002" s="26" t="s">
        <v>165</v>
      </c>
      <c r="I1002" s="26" t="s">
        <v>76</v>
      </c>
      <c r="J1002" s="27" t="s">
        <v>77</v>
      </c>
      <c r="K1002" s="28" t="n">
        <v>15</v>
      </c>
      <c r="L1002" s="29" t="n">
        <v>0.6875</v>
      </c>
      <c r="M1002" s="29" t="n">
        <v>0.597222222222222</v>
      </c>
      <c r="N1002" s="26" t="s">
        <v>77</v>
      </c>
      <c r="O1002" s="26" t="s">
        <v>78</v>
      </c>
      <c r="P1002" s="30" t="n">
        <v>50</v>
      </c>
      <c r="Q1002" s="30" t="n">
        <f aca="false">P1002*T1002</f>
        <v>55139.5</v>
      </c>
      <c r="R1002" s="30" t="s">
        <v>79</v>
      </c>
      <c r="S1002" s="30" t="s">
        <v>79</v>
      </c>
      <c r="T1002" s="31" t="n">
        <v>1102.79</v>
      </c>
      <c r="U1002" s="31"/>
      <c r="V1002" s="31" t="str">
        <f aca="false">_xlfn.CONCAT(H1002,"/",G1002)</f>
        <v>AED/KHR</v>
      </c>
      <c r="W1002" s="31" t="n">
        <f aca="false">ABS(10000*(U1002-T1002))</f>
        <v>11027900</v>
      </c>
      <c r="X1002" s="32" t="n">
        <f aca="false">IF(LEFT(V1002,3)=G1002,1,-1)</f>
        <v>-1</v>
      </c>
      <c r="Y1002" s="31" t="n">
        <f aca="false">IF(O1002="Yes",S1002-W1002,Q1002)</f>
        <v>55139.5</v>
      </c>
      <c r="Z1002" s="32" t="n">
        <f aca="false">Q1002*3</f>
        <v>165418.5</v>
      </c>
      <c r="AA1002" s="33" t="n">
        <f aca="false">IF(O1002="Yes",(Z1002-S1002)*100,(Z1002-Q1002)*100)</f>
        <v>11027900</v>
      </c>
      <c r="AB1002" s="34" t="n">
        <f aca="false">IF(ABS(Y1002)&lt;Z1002,IF(O1002="Yes",U1002+(X1002*S1002)/10000,T1002+(X1002*Q1002)/10000),"Error msg/No rate shown")</f>
        <v>1097.27605</v>
      </c>
      <c r="AC1002" s="34"/>
      <c r="AD1002" s="34"/>
      <c r="AE1002" s="35"/>
      <c r="AF1002" s="35"/>
      <c r="AH1002" s="36"/>
      <c r="AI1002" s="36"/>
      <c r="AJ1002" s="36"/>
      <c r="AK1002" s="0" t="n">
        <v>3</v>
      </c>
    </row>
    <row r="1003" customFormat="false" ht="13.8" hidden="true" customHeight="false" outlineLevel="0" collapsed="false">
      <c r="A1003" s="25"/>
      <c r="B1003" s="23"/>
      <c r="C1003" s="24"/>
      <c r="D1003" s="4"/>
      <c r="E1003" s="4" t="s">
        <v>173</v>
      </c>
      <c r="F1003" s="4"/>
      <c r="G1003" s="26" t="s">
        <v>96</v>
      </c>
      <c r="H1003" s="26" t="s">
        <v>165</v>
      </c>
      <c r="I1003" s="26" t="s">
        <v>76</v>
      </c>
      <c r="J1003" s="27" t="s">
        <v>77</v>
      </c>
      <c r="K1003" s="28" t="n">
        <v>15</v>
      </c>
      <c r="L1003" s="29" t="n">
        <v>0.6875</v>
      </c>
      <c r="M1003" s="29" t="n">
        <v>0.597222222222222</v>
      </c>
      <c r="N1003" s="26" t="s">
        <v>77</v>
      </c>
      <c r="O1003" s="26" t="s">
        <v>78</v>
      </c>
      <c r="P1003" s="30" t="n">
        <v>50</v>
      </c>
      <c r="Q1003" s="30" t="n">
        <f aca="false">P1003*T1003</f>
        <v>8028.5</v>
      </c>
      <c r="R1003" s="30" t="s">
        <v>79</v>
      </c>
      <c r="S1003" s="30" t="s">
        <v>79</v>
      </c>
      <c r="T1003" s="31" t="n">
        <v>160.57</v>
      </c>
      <c r="U1003" s="31"/>
      <c r="V1003" s="31" t="str">
        <f aca="false">_xlfn.CONCAT(H1003,"/",G1003)</f>
        <v>AED/XAF</v>
      </c>
      <c r="W1003" s="31" t="n">
        <f aca="false">ABS(10000*(U1003-T1003))</f>
        <v>1605700</v>
      </c>
      <c r="X1003" s="32" t="n">
        <f aca="false">IF(LEFT(V1003,3)=G1003,1,-1)</f>
        <v>-1</v>
      </c>
      <c r="Y1003" s="31" t="n">
        <f aca="false">IF(O1003="Yes",S1003-W1003,Q1003)</f>
        <v>8028.5</v>
      </c>
      <c r="Z1003" s="32" t="n">
        <f aca="false">Q1003*3</f>
        <v>24085.5</v>
      </c>
      <c r="AA1003" s="33" t="n">
        <f aca="false">IF(O1003="Yes",(Z1003-S1003)*100,(Z1003-Q1003)*100)</f>
        <v>1605700</v>
      </c>
      <c r="AB1003" s="34" t="n">
        <f aca="false">IF(ABS(Y1003)&lt;Z1003,IF(O1003="Yes",U1003+(X1003*S1003)/10000,T1003+(X1003*Q1003)/10000),"Error msg/No rate shown")</f>
        <v>159.76715</v>
      </c>
      <c r="AC1003" s="34"/>
      <c r="AD1003" s="34"/>
      <c r="AE1003" s="35"/>
      <c r="AF1003" s="35"/>
      <c r="AH1003" s="36"/>
      <c r="AI1003" s="36"/>
      <c r="AJ1003" s="36"/>
      <c r="AK1003" s="0" t="n">
        <v>3</v>
      </c>
    </row>
    <row r="1004" customFormat="false" ht="13.8" hidden="true" customHeight="false" outlineLevel="0" collapsed="false">
      <c r="A1004" s="25"/>
      <c r="B1004" s="23"/>
      <c r="C1004" s="24"/>
      <c r="D1004" s="4"/>
      <c r="E1004" s="4" t="s">
        <v>172</v>
      </c>
      <c r="F1004" s="4" t="s">
        <v>82</v>
      </c>
      <c r="G1004" s="26" t="s">
        <v>97</v>
      </c>
      <c r="H1004" s="26" t="s">
        <v>165</v>
      </c>
      <c r="I1004" s="26" t="s">
        <v>76</v>
      </c>
      <c r="J1004" s="27" t="s">
        <v>77</v>
      </c>
      <c r="K1004" s="28" t="n">
        <v>15</v>
      </c>
      <c r="L1004" s="29" t="n">
        <v>0.6875</v>
      </c>
      <c r="M1004" s="29" t="n">
        <v>0.597222222222222</v>
      </c>
      <c r="N1004" s="26" t="s">
        <v>77</v>
      </c>
      <c r="O1004" s="26" t="s">
        <v>78</v>
      </c>
      <c r="P1004" s="30" t="n">
        <v>50</v>
      </c>
      <c r="Q1004" s="30" t="n">
        <f aca="false">P1004*T1004</f>
        <v>18.35</v>
      </c>
      <c r="R1004" s="30" t="s">
        <v>79</v>
      </c>
      <c r="S1004" s="30" t="s">
        <v>79</v>
      </c>
      <c r="T1004" s="31" t="n">
        <v>0.367</v>
      </c>
      <c r="U1004" s="31"/>
      <c r="V1004" s="31" t="str">
        <f aca="false">_xlfn.CONCAT(H1004,"/",G1004)</f>
        <v>AED/CAD</v>
      </c>
      <c r="W1004" s="31" t="n">
        <f aca="false">ABS(10000*(U1004-T1004))</f>
        <v>3670</v>
      </c>
      <c r="X1004" s="32" t="n">
        <f aca="false">IF(LEFT(V1004,3)=G1004,1,-1)</f>
        <v>-1</v>
      </c>
      <c r="Y1004" s="31" t="n">
        <f aca="false">IF(O1004="Yes",S1004-W1004,Q1004)</f>
        <v>18.35</v>
      </c>
      <c r="Z1004" s="32" t="n">
        <f aca="false">Q1004*3</f>
        <v>55.05</v>
      </c>
      <c r="AA1004" s="33" t="n">
        <f aca="false">IF(O1004="Yes",(Z1004-S1004)*100,(Z1004-Q1004)*100)</f>
        <v>3670</v>
      </c>
      <c r="AB1004" s="34" t="n">
        <f aca="false">IF(ABS(Y1004)&lt;Z1004,IF(O1004="Yes",U1004+(X1004*S1004)/10000,T1004+(X1004*Q1004)/10000),"Error msg/No rate shown")</f>
        <v>0.365165</v>
      </c>
      <c r="AC1004" s="34"/>
      <c r="AD1004" s="34"/>
      <c r="AE1004" s="35"/>
      <c r="AF1004" s="35"/>
      <c r="AH1004" s="36"/>
      <c r="AI1004" s="36"/>
      <c r="AJ1004" s="36"/>
      <c r="AK1004" s="0" t="n">
        <v>3</v>
      </c>
    </row>
    <row r="1005" customFormat="false" ht="13.8" hidden="true" customHeight="false" outlineLevel="0" collapsed="false">
      <c r="A1005" s="25"/>
      <c r="B1005" s="23"/>
      <c r="C1005" s="24"/>
      <c r="D1005" s="4"/>
      <c r="E1005" s="4" t="s">
        <v>173</v>
      </c>
      <c r="F1005" s="4"/>
      <c r="G1005" s="26" t="s">
        <v>98</v>
      </c>
      <c r="H1005" s="26" t="s">
        <v>165</v>
      </c>
      <c r="I1005" s="26" t="s">
        <v>76</v>
      </c>
      <c r="J1005" s="27" t="s">
        <v>77</v>
      </c>
      <c r="K1005" s="28" t="n">
        <v>15</v>
      </c>
      <c r="L1005" s="29" t="n">
        <v>0.6875</v>
      </c>
      <c r="M1005" s="29" t="n">
        <v>0.597222222222222</v>
      </c>
      <c r="N1005" s="26" t="s">
        <v>77</v>
      </c>
      <c r="O1005" s="26" t="s">
        <v>78</v>
      </c>
      <c r="P1005" s="30" t="n">
        <v>50</v>
      </c>
      <c r="Q1005" s="30" t="n">
        <f aca="false">P1005*T1005</f>
        <v>1349.5</v>
      </c>
      <c r="R1005" s="30" t="s">
        <v>79</v>
      </c>
      <c r="S1005" s="30" t="s">
        <v>79</v>
      </c>
      <c r="T1005" s="31" t="n">
        <v>26.99</v>
      </c>
      <c r="U1005" s="31"/>
      <c r="V1005" s="31" t="str">
        <f aca="false">_xlfn.CONCAT(H1005,"/",G1005)</f>
        <v>AED/CVE</v>
      </c>
      <c r="W1005" s="31" t="n">
        <f aca="false">ABS(10000*(U1005-T1005))</f>
        <v>269900</v>
      </c>
      <c r="X1005" s="32" t="n">
        <f aca="false">IF(LEFT(V1005,3)=G1005,1,-1)</f>
        <v>-1</v>
      </c>
      <c r="Y1005" s="31" t="n">
        <f aca="false">IF(O1005="Yes",S1005-W1005,Q1005)</f>
        <v>1349.5</v>
      </c>
      <c r="Z1005" s="32" t="n">
        <f aca="false">Q1005*3</f>
        <v>4048.5</v>
      </c>
      <c r="AA1005" s="33" t="n">
        <f aca="false">IF(O1005="Yes",(Z1005-S1005)*100,(Z1005-Q1005)*100)</f>
        <v>269900</v>
      </c>
      <c r="AB1005" s="34" t="n">
        <f aca="false">IF(ABS(Y1005)&lt;Z1005,IF(O1005="Yes",U1005+(X1005*S1005)/10000,T1005+(X1005*Q1005)/10000),"Error msg/No rate shown")</f>
        <v>26.85505</v>
      </c>
      <c r="AC1005" s="34"/>
      <c r="AD1005" s="34"/>
      <c r="AE1005" s="35"/>
      <c r="AF1005" s="35"/>
      <c r="AH1005" s="36"/>
      <c r="AI1005" s="36"/>
      <c r="AJ1005" s="36"/>
      <c r="AK1005" s="0" t="n">
        <v>3</v>
      </c>
    </row>
    <row r="1006" customFormat="false" ht="13.8" hidden="true" customHeight="false" outlineLevel="0" collapsed="false">
      <c r="A1006" s="25"/>
      <c r="B1006" s="23"/>
      <c r="C1006" s="24"/>
      <c r="D1006" s="4"/>
      <c r="E1006" s="4" t="s">
        <v>173</v>
      </c>
      <c r="F1006" s="4"/>
      <c r="G1006" s="26" t="s">
        <v>99</v>
      </c>
      <c r="H1006" s="26" t="s">
        <v>165</v>
      </c>
      <c r="I1006" s="26" t="s">
        <v>76</v>
      </c>
      <c r="J1006" s="27" t="s">
        <v>77</v>
      </c>
      <c r="K1006" s="28" t="n">
        <v>15</v>
      </c>
      <c r="L1006" s="29" t="n">
        <v>0.6875</v>
      </c>
      <c r="M1006" s="29" t="n">
        <v>0.597222222222222</v>
      </c>
      <c r="N1006" s="26" t="s">
        <v>77</v>
      </c>
      <c r="O1006" s="26" t="s">
        <v>78</v>
      </c>
      <c r="P1006" s="30" t="n">
        <v>50</v>
      </c>
      <c r="Q1006" s="30" t="n">
        <f aca="false">P1006*T1006</f>
        <v>12421</v>
      </c>
      <c r="R1006" s="30" t="s">
        <v>79</v>
      </c>
      <c r="S1006" s="30" t="s">
        <v>79</v>
      </c>
      <c r="T1006" s="31" t="n">
        <v>248.42</v>
      </c>
      <c r="U1006" s="31"/>
      <c r="V1006" s="31" t="str">
        <f aca="false">_xlfn.CONCAT(H1006,"/",G1006)</f>
        <v>AED/CLP</v>
      </c>
      <c r="W1006" s="31" t="n">
        <f aca="false">ABS(10000*(U1006-T1006))</f>
        <v>2484200</v>
      </c>
      <c r="X1006" s="32" t="n">
        <f aca="false">IF(LEFT(V1006,3)=G1006,1,-1)</f>
        <v>-1</v>
      </c>
      <c r="Y1006" s="31" t="n">
        <f aca="false">IF(O1006="Yes",S1006-W1006,Q1006)</f>
        <v>12421</v>
      </c>
      <c r="Z1006" s="32" t="n">
        <f aca="false">Q1006*3</f>
        <v>37263</v>
      </c>
      <c r="AA1006" s="33" t="n">
        <f aca="false">IF(O1006="Yes",(Z1006-S1006)*100,(Z1006-Q1006)*100)</f>
        <v>2484200</v>
      </c>
      <c r="AB1006" s="34" t="n">
        <f aca="false">IF(ABS(Y1006)&lt;Z1006,IF(O1006="Yes",U1006+(X1006*S1006)/10000,T1006+(X1006*Q1006)/10000),"Error msg/No rate shown")</f>
        <v>247.1779</v>
      </c>
      <c r="AC1006" s="34"/>
      <c r="AD1006" s="34"/>
      <c r="AE1006" s="35"/>
      <c r="AF1006" s="35"/>
      <c r="AH1006" s="36"/>
      <c r="AI1006" s="36"/>
      <c r="AJ1006" s="36"/>
      <c r="AK1006" s="0" t="n">
        <v>3</v>
      </c>
    </row>
    <row r="1007" customFormat="false" ht="13.8" hidden="true" customHeight="false" outlineLevel="0" collapsed="false">
      <c r="A1007" s="25"/>
      <c r="B1007" s="23"/>
      <c r="C1007" s="24"/>
      <c r="D1007" s="4"/>
      <c r="E1007" s="4" t="s">
        <v>172</v>
      </c>
      <c r="F1007" s="4"/>
      <c r="G1007" s="26" t="s">
        <v>100</v>
      </c>
      <c r="H1007" s="26" t="s">
        <v>165</v>
      </c>
      <c r="I1007" s="26" t="s">
        <v>76</v>
      </c>
      <c r="J1007" s="27" t="s">
        <v>77</v>
      </c>
      <c r="K1007" s="28" t="n">
        <v>15</v>
      </c>
      <c r="L1007" s="29" t="n">
        <v>0.6875</v>
      </c>
      <c r="M1007" s="29" t="n">
        <v>0.597222222222222</v>
      </c>
      <c r="N1007" s="26" t="s">
        <v>77</v>
      </c>
      <c r="O1007" s="26" t="s">
        <v>78</v>
      </c>
      <c r="P1007" s="30" t="n">
        <v>50</v>
      </c>
      <c r="Q1007" s="30" t="n">
        <f aca="false">P1007*T1007</f>
        <v>96.98</v>
      </c>
      <c r="R1007" s="30" t="s">
        <v>79</v>
      </c>
      <c r="S1007" s="30" t="s">
        <v>79</v>
      </c>
      <c r="T1007" s="31" t="n">
        <v>1.9396</v>
      </c>
      <c r="U1007" s="31"/>
      <c r="V1007" s="31" t="str">
        <f aca="false">_xlfn.CONCAT(H1007,"/",G1007)</f>
        <v>AED/CNY</v>
      </c>
      <c r="W1007" s="31" t="n">
        <f aca="false">ABS(10000*(U1007-T1007))</f>
        <v>19396</v>
      </c>
      <c r="X1007" s="32" t="n">
        <f aca="false">IF(LEFT(V1007,3)=G1007,1,-1)</f>
        <v>-1</v>
      </c>
      <c r="Y1007" s="31" t="n">
        <f aca="false">IF(O1007="Yes",S1007-W1007,Q1007)</f>
        <v>96.98</v>
      </c>
      <c r="Z1007" s="32" t="n">
        <f aca="false">Q1007*3</f>
        <v>290.94</v>
      </c>
      <c r="AA1007" s="33" t="n">
        <f aca="false">IF(O1007="Yes",(Z1007-S1007)*100,(Z1007-Q1007)*100)</f>
        <v>19396</v>
      </c>
      <c r="AB1007" s="34" t="n">
        <f aca="false">IF(ABS(Y1007)&lt;Z1007,IF(O1007="Yes",U1007+(X1007*S1007)/10000,T1007+(X1007*Q1007)/10000),"Error msg/No rate shown")</f>
        <v>1.929902</v>
      </c>
      <c r="AC1007" s="34"/>
      <c r="AD1007" s="34"/>
      <c r="AE1007" s="35"/>
      <c r="AF1007" s="35"/>
      <c r="AH1007" s="36"/>
      <c r="AI1007" s="36"/>
      <c r="AJ1007" s="36"/>
      <c r="AK1007" s="0" t="n">
        <v>3</v>
      </c>
    </row>
    <row r="1008" customFormat="false" ht="13.8" hidden="true" customHeight="false" outlineLevel="0" collapsed="false">
      <c r="A1008" s="25"/>
      <c r="B1008" s="23"/>
      <c r="C1008" s="24"/>
      <c r="D1008" s="4"/>
      <c r="E1008" s="4" t="s">
        <v>173</v>
      </c>
      <c r="F1008" s="4"/>
      <c r="G1008" s="26" t="s">
        <v>101</v>
      </c>
      <c r="H1008" s="26" t="s">
        <v>165</v>
      </c>
      <c r="I1008" s="26" t="s">
        <v>76</v>
      </c>
      <c r="J1008" s="27" t="s">
        <v>77</v>
      </c>
      <c r="K1008" s="28" t="n">
        <v>15</v>
      </c>
      <c r="L1008" s="29" t="n">
        <v>0.6875</v>
      </c>
      <c r="M1008" s="29" t="n">
        <v>0.597222222222222</v>
      </c>
      <c r="N1008" s="26" t="s">
        <v>77</v>
      </c>
      <c r="O1008" s="26" t="s">
        <v>78</v>
      </c>
      <c r="P1008" s="30" t="n">
        <v>50</v>
      </c>
      <c r="Q1008" s="30" t="n">
        <f aca="false">P1008*T1008</f>
        <v>55790.5</v>
      </c>
      <c r="R1008" s="30" t="s">
        <v>79</v>
      </c>
      <c r="S1008" s="30" t="s">
        <v>79</v>
      </c>
      <c r="T1008" s="31" t="n">
        <v>1115.81</v>
      </c>
      <c r="U1008" s="31"/>
      <c r="V1008" s="31" t="str">
        <f aca="false">_xlfn.CONCAT(H1008,"/",G1008)</f>
        <v>AED/COP</v>
      </c>
      <c r="W1008" s="31" t="n">
        <f aca="false">ABS(10000*(U1008-T1008))</f>
        <v>11158100</v>
      </c>
      <c r="X1008" s="32" t="n">
        <f aca="false">IF(LEFT(V1008,3)=G1008,1,-1)</f>
        <v>-1</v>
      </c>
      <c r="Y1008" s="31" t="n">
        <f aca="false">IF(O1008="Yes",S1008-W1008,Q1008)</f>
        <v>55790.5</v>
      </c>
      <c r="Z1008" s="32" t="n">
        <f aca="false">Q1008*3</f>
        <v>167371.5</v>
      </c>
      <c r="AA1008" s="33" t="n">
        <f aca="false">IF(O1008="Yes",(Z1008-S1008)*100,(Z1008-Q1008)*100)</f>
        <v>11158100</v>
      </c>
      <c r="AB1008" s="34" t="n">
        <f aca="false">IF(ABS(Y1008)&lt;Z1008,IF(O1008="Yes",U1008+(X1008*S1008)/10000,T1008+(X1008*Q1008)/10000),"Error msg/No rate shown")</f>
        <v>1110.23095</v>
      </c>
      <c r="AC1008" s="34"/>
      <c r="AD1008" s="34"/>
      <c r="AE1008" s="35"/>
      <c r="AF1008" s="35"/>
      <c r="AH1008" s="36"/>
      <c r="AI1008" s="36"/>
      <c r="AJ1008" s="36"/>
      <c r="AK1008" s="0" t="n">
        <v>3</v>
      </c>
    </row>
    <row r="1009" customFormat="false" ht="13.8" hidden="true" customHeight="false" outlineLevel="0" collapsed="false">
      <c r="A1009" s="25"/>
      <c r="B1009" s="23"/>
      <c r="C1009" s="24"/>
      <c r="D1009" s="4"/>
      <c r="E1009" s="4" t="s">
        <v>172</v>
      </c>
      <c r="F1009" s="4"/>
      <c r="G1009" s="26" t="s">
        <v>102</v>
      </c>
      <c r="H1009" s="26" t="s">
        <v>165</v>
      </c>
      <c r="I1009" s="26" t="s">
        <v>76</v>
      </c>
      <c r="J1009" s="27" t="s">
        <v>77</v>
      </c>
      <c r="K1009" s="28" t="n">
        <v>15</v>
      </c>
      <c r="L1009" s="29" t="n">
        <v>0.6875</v>
      </c>
      <c r="M1009" s="29" t="n">
        <v>0.597222222222222</v>
      </c>
      <c r="N1009" s="26" t="s">
        <v>77</v>
      </c>
      <c r="O1009" s="26" t="s">
        <v>78</v>
      </c>
      <c r="P1009" s="30" t="n">
        <v>50</v>
      </c>
      <c r="Q1009" s="30" t="n">
        <f aca="false">P1009*T1009</f>
        <v>6024.5</v>
      </c>
      <c r="R1009" s="30" t="s">
        <v>79</v>
      </c>
      <c r="S1009" s="30" t="s">
        <v>79</v>
      </c>
      <c r="T1009" s="31" t="n">
        <v>120.49</v>
      </c>
      <c r="U1009" s="31"/>
      <c r="V1009" s="31" t="str">
        <f aca="false">_xlfn.CONCAT(H1009,"/",G1009)</f>
        <v>AED/KMF</v>
      </c>
      <c r="W1009" s="31" t="n">
        <f aca="false">ABS(10000*(U1009-T1009))</f>
        <v>1204900</v>
      </c>
      <c r="X1009" s="32" t="n">
        <f aca="false">IF(LEFT(V1009,3)=G1009,1,-1)</f>
        <v>-1</v>
      </c>
      <c r="Y1009" s="31" t="n">
        <f aca="false">IF(O1009="Yes",S1009-W1009,Q1009)</f>
        <v>6024.5</v>
      </c>
      <c r="Z1009" s="32" t="n">
        <f aca="false">Q1009*3</f>
        <v>18073.5</v>
      </c>
      <c r="AA1009" s="33" t="n">
        <f aca="false">IF(O1009="Yes",(Z1009-S1009)*100,(Z1009-Q1009)*100)</f>
        <v>1204900</v>
      </c>
      <c r="AB1009" s="34" t="n">
        <f aca="false">IF(ABS(Y1009)&lt;Z1009,IF(O1009="Yes",U1009+(X1009*S1009)/10000,T1009+(X1009*Q1009)/10000),"Error msg/No rate shown")</f>
        <v>119.88755</v>
      </c>
      <c r="AC1009" s="34"/>
      <c r="AD1009" s="34"/>
      <c r="AE1009" s="35"/>
      <c r="AF1009" s="35"/>
      <c r="AH1009" s="36"/>
      <c r="AI1009" s="36"/>
      <c r="AJ1009" s="36"/>
      <c r="AK1009" s="0" t="n">
        <v>3</v>
      </c>
    </row>
    <row r="1010" customFormat="false" ht="13.8" hidden="true" customHeight="false" outlineLevel="0" collapsed="false">
      <c r="A1010" s="25"/>
      <c r="B1010" s="23"/>
      <c r="C1010" s="24"/>
      <c r="D1010" s="4"/>
      <c r="E1010" s="4" t="s">
        <v>172</v>
      </c>
      <c r="F1010" s="4" t="s">
        <v>82</v>
      </c>
      <c r="G1010" s="26" t="s">
        <v>103</v>
      </c>
      <c r="H1010" s="26" t="s">
        <v>165</v>
      </c>
      <c r="I1010" s="26" t="s">
        <v>76</v>
      </c>
      <c r="J1010" s="27" t="s">
        <v>77</v>
      </c>
      <c r="K1010" s="28" t="n">
        <v>15</v>
      </c>
      <c r="L1010" s="29" t="n">
        <v>0.6875</v>
      </c>
      <c r="M1010" s="29" t="n">
        <v>0.597222222222222</v>
      </c>
      <c r="N1010" s="26" t="s">
        <v>77</v>
      </c>
      <c r="O1010" s="26" t="s">
        <v>78</v>
      </c>
      <c r="P1010" s="30" t="n">
        <v>50</v>
      </c>
      <c r="Q1010" s="30" t="n">
        <f aca="false">P1010*T1010</f>
        <v>21.795</v>
      </c>
      <c r="R1010" s="30" t="s">
        <v>79</v>
      </c>
      <c r="S1010" s="30" t="s">
        <v>79</v>
      </c>
      <c r="T1010" s="31" t="n">
        <v>0.4359</v>
      </c>
      <c r="U1010" s="31"/>
      <c r="V1010" s="31" t="str">
        <f aca="false">_xlfn.CONCAT(H1010,"/",G1010)</f>
        <v>AED/NZD</v>
      </c>
      <c r="W1010" s="31" t="n">
        <f aca="false">ABS(10000*(U1010-T1010))</f>
        <v>4359</v>
      </c>
      <c r="X1010" s="32" t="n">
        <f aca="false">IF(LEFT(V1010,3)=G1010,1,-1)</f>
        <v>-1</v>
      </c>
      <c r="Y1010" s="31" t="n">
        <f aca="false">IF(O1010="Yes",S1010-W1010,Q1010)</f>
        <v>21.795</v>
      </c>
      <c r="Z1010" s="32" t="n">
        <f aca="false">Q1010*3</f>
        <v>65.385</v>
      </c>
      <c r="AA1010" s="33" t="n">
        <f aca="false">IF(O1010="Yes",(Z1010-S1010)*100,(Z1010-Q1010)*100)</f>
        <v>4359</v>
      </c>
      <c r="AB1010" s="34" t="n">
        <f aca="false">IF(ABS(Y1010)&lt;Z1010,IF(O1010="Yes",U1010+(X1010*S1010)/10000,T1010+(X1010*Q1010)/10000),"Error msg/No rate shown")</f>
        <v>0.4337205</v>
      </c>
      <c r="AC1010" s="34"/>
      <c r="AD1010" s="34"/>
      <c r="AE1010" s="35"/>
      <c r="AF1010" s="35"/>
      <c r="AH1010" s="36"/>
      <c r="AI1010" s="36"/>
      <c r="AJ1010" s="36"/>
      <c r="AK1010" s="0" t="n">
        <v>3</v>
      </c>
    </row>
    <row r="1011" customFormat="false" ht="13.8" hidden="true" customHeight="false" outlineLevel="0" collapsed="false">
      <c r="A1011" s="25"/>
      <c r="B1011" s="23"/>
      <c r="C1011" s="24"/>
      <c r="D1011" s="4"/>
      <c r="E1011" s="4" t="s">
        <v>173</v>
      </c>
      <c r="F1011" s="4"/>
      <c r="G1011" s="26" t="s">
        <v>104</v>
      </c>
      <c r="H1011" s="26" t="s">
        <v>165</v>
      </c>
      <c r="I1011" s="26" t="s">
        <v>76</v>
      </c>
      <c r="J1011" s="27" t="s">
        <v>77</v>
      </c>
      <c r="K1011" s="28" t="n">
        <v>15</v>
      </c>
      <c r="L1011" s="29" t="n">
        <v>0.6875</v>
      </c>
      <c r="M1011" s="29" t="n">
        <v>0.597222222222222</v>
      </c>
      <c r="N1011" s="26" t="s">
        <v>77</v>
      </c>
      <c r="O1011" s="26" t="s">
        <v>78</v>
      </c>
      <c r="P1011" s="30" t="n">
        <v>50</v>
      </c>
      <c r="Q1011" s="30" t="n">
        <f aca="false">P1011*T1011</f>
        <v>7047.5</v>
      </c>
      <c r="R1011" s="30" t="s">
        <v>79</v>
      </c>
      <c r="S1011" s="30" t="s">
        <v>79</v>
      </c>
      <c r="T1011" s="31" t="n">
        <v>140.95</v>
      </c>
      <c r="U1011" s="31"/>
      <c r="V1011" s="31" t="str">
        <f aca="false">_xlfn.CONCAT(H1011,"/",G1011)</f>
        <v>AED/CRC</v>
      </c>
      <c r="W1011" s="31" t="n">
        <f aca="false">ABS(10000*(U1011-T1011))</f>
        <v>1409500</v>
      </c>
      <c r="X1011" s="32" t="n">
        <f aca="false">IF(LEFT(V1011,3)=G1011,1,-1)</f>
        <v>-1</v>
      </c>
      <c r="Y1011" s="31" t="n">
        <f aca="false">IF(O1011="Yes",S1011-W1011,Q1011)</f>
        <v>7047.5</v>
      </c>
      <c r="Z1011" s="32" t="n">
        <f aca="false">Q1011*3</f>
        <v>21142.5</v>
      </c>
      <c r="AA1011" s="33" t="n">
        <f aca="false">IF(O1011="Yes",(Z1011-S1011)*100,(Z1011-Q1011)*100)</f>
        <v>1409500</v>
      </c>
      <c r="AB1011" s="34" t="n">
        <f aca="false">IF(ABS(Y1011)&lt;Z1011,IF(O1011="Yes",U1011+(X1011*S1011)/10000,T1011+(X1011*Q1011)/10000),"Error msg/No rate shown")</f>
        <v>140.24525</v>
      </c>
      <c r="AC1011" s="34"/>
      <c r="AD1011" s="34"/>
      <c r="AE1011" s="35"/>
      <c r="AF1011" s="35"/>
      <c r="AH1011" s="36"/>
      <c r="AI1011" s="36"/>
      <c r="AJ1011" s="36"/>
      <c r="AK1011" s="0" t="n">
        <v>3</v>
      </c>
    </row>
    <row r="1012" customFormat="false" ht="13.8" hidden="true" customHeight="false" outlineLevel="0" collapsed="false">
      <c r="A1012" s="25"/>
      <c r="B1012" s="23"/>
      <c r="C1012" s="24"/>
      <c r="D1012" s="4"/>
      <c r="E1012" s="4" t="s">
        <v>172</v>
      </c>
      <c r="F1012" s="4" t="s">
        <v>82</v>
      </c>
      <c r="G1012" s="26" t="s">
        <v>105</v>
      </c>
      <c r="H1012" s="26" t="s">
        <v>165</v>
      </c>
      <c r="I1012" s="26" t="s">
        <v>76</v>
      </c>
      <c r="J1012" s="27" t="s">
        <v>77</v>
      </c>
      <c r="K1012" s="28" t="n">
        <v>15</v>
      </c>
      <c r="L1012" s="29" t="n">
        <v>0.6875</v>
      </c>
      <c r="M1012" s="29" t="n">
        <v>0.597222222222222</v>
      </c>
      <c r="N1012" s="26" t="s">
        <v>77</v>
      </c>
      <c r="O1012" s="26" t="s">
        <v>78</v>
      </c>
      <c r="P1012" s="30" t="n">
        <v>50</v>
      </c>
      <c r="Q1012" s="30" t="n">
        <f aca="false">P1012*T1012</f>
        <v>306.57</v>
      </c>
      <c r="R1012" s="30" t="s">
        <v>79</v>
      </c>
      <c r="S1012" s="30" t="s">
        <v>79</v>
      </c>
      <c r="T1012" s="31" t="n">
        <v>6.1314</v>
      </c>
      <c r="U1012" s="31"/>
      <c r="V1012" s="31" t="str">
        <f aca="false">_xlfn.CONCAT(H1012,"/",G1012)</f>
        <v>AED/CZK</v>
      </c>
      <c r="W1012" s="31" t="n">
        <f aca="false">ABS(10000*(U1012-T1012))</f>
        <v>61314</v>
      </c>
      <c r="X1012" s="32" t="n">
        <f aca="false">IF(LEFT(V1012,3)=G1012,1,-1)</f>
        <v>-1</v>
      </c>
      <c r="Y1012" s="31" t="n">
        <f aca="false">IF(O1012="Yes",S1012-W1012,Q1012)</f>
        <v>306.57</v>
      </c>
      <c r="Z1012" s="32" t="n">
        <f aca="false">Q1012*3</f>
        <v>919.71</v>
      </c>
      <c r="AA1012" s="33" t="n">
        <f aca="false">IF(O1012="Yes",(Z1012-S1012)*100,(Z1012-Q1012)*100)</f>
        <v>61314</v>
      </c>
      <c r="AB1012" s="34" t="n">
        <f aca="false">IF(ABS(Y1012)&lt;Z1012,IF(O1012="Yes",U1012+(X1012*S1012)/10000,T1012+(X1012*Q1012)/10000),"Error msg/No rate shown")</f>
        <v>6.100743</v>
      </c>
      <c r="AC1012" s="34"/>
      <c r="AD1012" s="34"/>
      <c r="AE1012" s="35"/>
      <c r="AF1012" s="35"/>
      <c r="AH1012" s="36"/>
      <c r="AI1012" s="36"/>
      <c r="AJ1012" s="36"/>
      <c r="AK1012" s="0" t="n">
        <v>3</v>
      </c>
    </row>
    <row r="1013" customFormat="false" ht="13.8" hidden="true" customHeight="false" outlineLevel="0" collapsed="false">
      <c r="A1013" s="25"/>
      <c r="B1013" s="23"/>
      <c r="C1013" s="24"/>
      <c r="D1013" s="4"/>
      <c r="E1013" s="4" t="s">
        <v>172</v>
      </c>
      <c r="F1013" s="4" t="s">
        <v>82</v>
      </c>
      <c r="G1013" s="26" t="s">
        <v>106</v>
      </c>
      <c r="H1013" s="26" t="s">
        <v>165</v>
      </c>
      <c r="I1013" s="26" t="s">
        <v>76</v>
      </c>
      <c r="J1013" s="27" t="s">
        <v>77</v>
      </c>
      <c r="K1013" s="28" t="n">
        <v>15</v>
      </c>
      <c r="L1013" s="29" t="n">
        <v>0.6875</v>
      </c>
      <c r="M1013" s="29" t="n">
        <v>0.597222222222222</v>
      </c>
      <c r="N1013" s="26" t="s">
        <v>77</v>
      </c>
      <c r="O1013" s="26" t="s">
        <v>78</v>
      </c>
      <c r="P1013" s="30" t="n">
        <v>50</v>
      </c>
      <c r="Q1013" s="30" t="n">
        <f aca="false">P1013*T1013</f>
        <v>91.29</v>
      </c>
      <c r="R1013" s="30" t="s">
        <v>79</v>
      </c>
      <c r="S1013" s="30" t="s">
        <v>79</v>
      </c>
      <c r="T1013" s="31" t="n">
        <v>1.8258</v>
      </c>
      <c r="U1013" s="31"/>
      <c r="V1013" s="31" t="str">
        <f aca="false">_xlfn.CONCAT(H1013,"/",G1013)</f>
        <v>AED/DKK</v>
      </c>
      <c r="W1013" s="31" t="n">
        <f aca="false">ABS(10000*(U1013-T1013))</f>
        <v>18258</v>
      </c>
      <c r="X1013" s="32" t="n">
        <f aca="false">IF(LEFT(V1013,3)=G1013,1,-1)</f>
        <v>-1</v>
      </c>
      <c r="Y1013" s="31" t="n">
        <f aca="false">IF(O1013="Yes",S1013-W1013,Q1013)</f>
        <v>91.29</v>
      </c>
      <c r="Z1013" s="32" t="n">
        <f aca="false">Q1013*3</f>
        <v>273.87</v>
      </c>
      <c r="AA1013" s="33" t="n">
        <f aca="false">IF(O1013="Yes",(Z1013-S1013)*100,(Z1013-Q1013)*100)</f>
        <v>18258</v>
      </c>
      <c r="AB1013" s="34" t="n">
        <f aca="false">IF(ABS(Y1013)&lt;Z1013,IF(O1013="Yes",U1013+(X1013*S1013)/10000,T1013+(X1013*Q1013)/10000),"Error msg/No rate shown")</f>
        <v>1.816671</v>
      </c>
      <c r="AC1013" s="34"/>
      <c r="AD1013" s="34"/>
      <c r="AE1013" s="35"/>
      <c r="AF1013" s="35"/>
      <c r="AH1013" s="36"/>
      <c r="AI1013" s="36"/>
      <c r="AJ1013" s="36"/>
      <c r="AK1013" s="0" t="n">
        <v>3</v>
      </c>
    </row>
    <row r="1014" customFormat="false" ht="13.8" hidden="true" customHeight="false" outlineLevel="0" collapsed="false">
      <c r="A1014" s="25"/>
      <c r="B1014" s="23"/>
      <c r="C1014" s="24"/>
      <c r="D1014" s="4"/>
      <c r="E1014" s="4" t="s">
        <v>173</v>
      </c>
      <c r="F1014" s="4"/>
      <c r="G1014" s="26" t="s">
        <v>107</v>
      </c>
      <c r="H1014" s="26" t="s">
        <v>165</v>
      </c>
      <c r="I1014" s="26" t="s">
        <v>91</v>
      </c>
      <c r="J1014" s="27" t="s">
        <v>77</v>
      </c>
      <c r="K1014" s="28" t="n">
        <v>15</v>
      </c>
      <c r="L1014" s="29" t="n">
        <v>0.6875</v>
      </c>
      <c r="M1014" s="29" t="n">
        <v>0.597222222222222</v>
      </c>
      <c r="N1014" s="26" t="s">
        <v>77</v>
      </c>
      <c r="O1014" s="26" t="s">
        <v>78</v>
      </c>
      <c r="P1014" s="30" t="n">
        <v>50</v>
      </c>
      <c r="Q1014" s="30" t="n">
        <f aca="false">P1014*T1014</f>
        <v>808.5</v>
      </c>
      <c r="R1014" s="30" t="s">
        <v>79</v>
      </c>
      <c r="S1014" s="30" t="s">
        <v>79</v>
      </c>
      <c r="T1014" s="31" t="n">
        <v>16.17</v>
      </c>
      <c r="U1014" s="31"/>
      <c r="V1014" s="31" t="str">
        <f aca="false">_xlfn.CONCAT(H1014,"/",G1014)</f>
        <v>AED/DOP</v>
      </c>
      <c r="W1014" s="31" t="n">
        <f aca="false">ABS(10000*(U1014-T1014))</f>
        <v>161700</v>
      </c>
      <c r="X1014" s="32" t="n">
        <f aca="false">IF(LEFT(V1014,3)=G1014,1,-1)</f>
        <v>-1</v>
      </c>
      <c r="Y1014" s="31" t="n">
        <f aca="false">IF(O1014="Yes",S1014-W1014,Q1014)</f>
        <v>808.5</v>
      </c>
      <c r="Z1014" s="32" t="n">
        <f aca="false">Q1014*3</f>
        <v>2425.5</v>
      </c>
      <c r="AA1014" s="33" t="n">
        <f aca="false">IF(O1014="Yes",(Z1014-S1014)*100,(Z1014-Q1014)*100)</f>
        <v>161700</v>
      </c>
      <c r="AB1014" s="34" t="n">
        <f aca="false">IF(ABS(Y1014)&lt;Z1014,IF(O1014="Yes",U1014+(X1014*S1014)/10000,T1014+(X1014*Q1014)/10000),"Error msg/No rate shown")</f>
        <v>16.08915</v>
      </c>
      <c r="AC1014" s="34"/>
      <c r="AD1014" s="34"/>
      <c r="AE1014" s="35"/>
      <c r="AF1014" s="35"/>
      <c r="AH1014" s="36"/>
      <c r="AI1014" s="36"/>
      <c r="AJ1014" s="36"/>
      <c r="AK1014" s="0" t="n">
        <v>3</v>
      </c>
    </row>
    <row r="1015" customFormat="false" ht="13.8" hidden="true" customHeight="false" outlineLevel="0" collapsed="false">
      <c r="A1015" s="25"/>
      <c r="B1015" s="23"/>
      <c r="C1015" s="24"/>
      <c r="D1015" s="4"/>
      <c r="E1015" s="4" t="s">
        <v>173</v>
      </c>
      <c r="F1015" s="4"/>
      <c r="G1015" s="26" t="s">
        <v>108</v>
      </c>
      <c r="H1015" s="26" t="s">
        <v>165</v>
      </c>
      <c r="I1015" s="26" t="s">
        <v>91</v>
      </c>
      <c r="J1015" s="27" t="s">
        <v>77</v>
      </c>
      <c r="K1015" s="28" t="n">
        <v>15</v>
      </c>
      <c r="L1015" s="29" t="n">
        <v>0.6875</v>
      </c>
      <c r="M1015" s="29" t="n">
        <v>0.597222222222222</v>
      </c>
      <c r="N1015" s="26" t="s">
        <v>77</v>
      </c>
      <c r="O1015" s="26" t="s">
        <v>78</v>
      </c>
      <c r="P1015" s="30" t="n">
        <v>50</v>
      </c>
      <c r="Q1015" s="30" t="n">
        <f aca="false">P1015*T1015</f>
        <v>661.65</v>
      </c>
      <c r="R1015" s="30" t="s">
        <v>79</v>
      </c>
      <c r="S1015" s="30" t="s">
        <v>79</v>
      </c>
      <c r="T1015" s="31" t="n">
        <v>13.233</v>
      </c>
      <c r="U1015" s="31"/>
      <c r="V1015" s="31" t="str">
        <f aca="false">_xlfn.CONCAT(H1015,"/",G1015)</f>
        <v>AED/EGP</v>
      </c>
      <c r="W1015" s="31" t="n">
        <f aca="false">ABS(10000*(U1015-T1015))</f>
        <v>132330</v>
      </c>
      <c r="X1015" s="32" t="n">
        <f aca="false">IF(LEFT(V1015,3)=G1015,1,-1)</f>
        <v>-1</v>
      </c>
      <c r="Y1015" s="31" t="n">
        <f aca="false">IF(O1015="Yes",S1015-W1015,Q1015)</f>
        <v>661.65</v>
      </c>
      <c r="Z1015" s="32" t="n">
        <f aca="false">Q1015*3</f>
        <v>1984.95</v>
      </c>
      <c r="AA1015" s="33" t="n">
        <f aca="false">IF(O1015="Yes",(Z1015-S1015)*100,(Z1015-Q1015)*100)</f>
        <v>132330</v>
      </c>
      <c r="AB1015" s="34" t="n">
        <f aca="false">IF(ABS(Y1015)&lt;Z1015,IF(O1015="Yes",U1015+(X1015*S1015)/10000,T1015+(X1015*Q1015)/10000),"Error msg/No rate shown")</f>
        <v>13.166835</v>
      </c>
      <c r="AC1015" s="34"/>
      <c r="AD1015" s="34"/>
      <c r="AE1015" s="35"/>
      <c r="AF1015" s="35"/>
      <c r="AH1015" s="36"/>
      <c r="AI1015" s="36"/>
      <c r="AJ1015" s="36"/>
      <c r="AK1015" s="0" t="n">
        <v>3</v>
      </c>
    </row>
    <row r="1016" customFormat="false" ht="13.8" hidden="true" customHeight="false" outlineLevel="0" collapsed="false">
      <c r="A1016" s="25"/>
      <c r="B1016" s="23"/>
      <c r="C1016" s="24"/>
      <c r="D1016" s="4"/>
      <c r="E1016" s="4" t="s">
        <v>173</v>
      </c>
      <c r="F1016" s="4"/>
      <c r="G1016" s="26" t="s">
        <v>109</v>
      </c>
      <c r="H1016" s="26" t="s">
        <v>165</v>
      </c>
      <c r="I1016" s="26" t="s">
        <v>76</v>
      </c>
      <c r="J1016" s="27" t="s">
        <v>77</v>
      </c>
      <c r="K1016" s="28" t="n">
        <v>15</v>
      </c>
      <c r="L1016" s="29" t="n">
        <v>0.6875</v>
      </c>
      <c r="M1016" s="29" t="n">
        <v>0.597222222222222</v>
      </c>
      <c r="N1016" s="26" t="s">
        <v>77</v>
      </c>
      <c r="O1016" s="26" t="s">
        <v>78</v>
      </c>
      <c r="P1016" s="30" t="n">
        <v>50</v>
      </c>
      <c r="Q1016" s="30" t="n">
        <f aca="false">P1016*T1016</f>
        <v>242.47</v>
      </c>
      <c r="R1016" s="30" t="s">
        <v>79</v>
      </c>
      <c r="S1016" s="30" t="s">
        <v>79</v>
      </c>
      <c r="T1016" s="31" t="n">
        <v>4.8494</v>
      </c>
      <c r="U1016" s="31"/>
      <c r="V1016" s="31" t="str">
        <f aca="false">_xlfn.CONCAT(H1016,"/",G1016)</f>
        <v>AED/SZL</v>
      </c>
      <c r="W1016" s="31" t="n">
        <f aca="false">ABS(10000*(U1016-T1016))</f>
        <v>48494</v>
      </c>
      <c r="X1016" s="32" t="n">
        <f aca="false">IF(LEFT(V1016,3)=G1016,1,-1)</f>
        <v>-1</v>
      </c>
      <c r="Y1016" s="31" t="n">
        <f aca="false">IF(O1016="Yes",S1016-W1016,Q1016)</f>
        <v>242.47</v>
      </c>
      <c r="Z1016" s="32" t="n">
        <f aca="false">Q1016*3</f>
        <v>727.41</v>
      </c>
      <c r="AA1016" s="33" t="n">
        <f aca="false">IF(O1016="Yes",(Z1016-S1016)*100,(Z1016-Q1016)*100)</f>
        <v>48494</v>
      </c>
      <c r="AB1016" s="34" t="n">
        <f aca="false">IF(ABS(Y1016)&lt;Z1016,IF(O1016="Yes",U1016+(X1016*S1016)/10000,T1016+(X1016*Q1016)/10000),"Error msg/No rate shown")</f>
        <v>4.825153</v>
      </c>
      <c r="AC1016" s="34"/>
      <c r="AD1016" s="34"/>
      <c r="AE1016" s="35"/>
      <c r="AF1016" s="35"/>
      <c r="AH1016" s="36"/>
      <c r="AI1016" s="36"/>
      <c r="AJ1016" s="36"/>
      <c r="AK1016" s="0" t="n">
        <v>3</v>
      </c>
    </row>
    <row r="1017" customFormat="false" ht="13.8" hidden="true" customHeight="false" outlineLevel="0" collapsed="false">
      <c r="A1017" s="25"/>
      <c r="B1017" s="23"/>
      <c r="C1017" s="24"/>
      <c r="D1017" s="4"/>
      <c r="E1017" s="4" t="s">
        <v>173</v>
      </c>
      <c r="F1017" s="4"/>
      <c r="G1017" s="26" t="s">
        <v>110</v>
      </c>
      <c r="H1017" s="26" t="s">
        <v>165</v>
      </c>
      <c r="I1017" s="26" t="s">
        <v>76</v>
      </c>
      <c r="J1017" s="27" t="s">
        <v>77</v>
      </c>
      <c r="K1017" s="28" t="n">
        <v>15</v>
      </c>
      <c r="L1017" s="29" t="n">
        <v>0.6875</v>
      </c>
      <c r="M1017" s="29" t="n">
        <v>0.597222222222222</v>
      </c>
      <c r="N1017" s="26" t="s">
        <v>77</v>
      </c>
      <c r="O1017" s="26" t="s">
        <v>78</v>
      </c>
      <c r="P1017" s="30" t="n">
        <v>50</v>
      </c>
      <c r="Q1017" s="30" t="n">
        <f aca="false">P1017*T1017</f>
        <v>29.545</v>
      </c>
      <c r="R1017" s="30" t="s">
        <v>79</v>
      </c>
      <c r="S1017" s="30" t="s">
        <v>79</v>
      </c>
      <c r="T1017" s="31" t="n">
        <v>0.5909</v>
      </c>
      <c r="U1017" s="31"/>
      <c r="V1017" s="31" t="str">
        <f aca="false">_xlfn.CONCAT(H1017,"/",G1017)</f>
        <v>AED/FJD</v>
      </c>
      <c r="W1017" s="31" t="n">
        <f aca="false">ABS(10000*(U1017-T1017))</f>
        <v>5909</v>
      </c>
      <c r="X1017" s="32" t="n">
        <f aca="false">IF(LEFT(V1017,3)=G1017,1,-1)</f>
        <v>-1</v>
      </c>
      <c r="Y1017" s="31" t="n">
        <f aca="false">IF(O1017="Yes",S1017-W1017,Q1017)</f>
        <v>29.545</v>
      </c>
      <c r="Z1017" s="32" t="n">
        <f aca="false">Q1017*3</f>
        <v>88.635</v>
      </c>
      <c r="AA1017" s="33" t="n">
        <f aca="false">IF(O1017="Yes",(Z1017-S1017)*100,(Z1017-Q1017)*100)</f>
        <v>5909</v>
      </c>
      <c r="AB1017" s="34" t="n">
        <f aca="false">IF(ABS(Y1017)&lt;Z1017,IF(O1017="Yes",U1017+(X1017*S1017)/10000,T1017+(X1017*Q1017)/10000),"Error msg/No rate shown")</f>
        <v>0.5879455</v>
      </c>
      <c r="AC1017" s="34"/>
      <c r="AD1017" s="34"/>
      <c r="AE1017" s="35"/>
      <c r="AF1017" s="35"/>
      <c r="AH1017" s="36"/>
      <c r="AI1017" s="36"/>
      <c r="AJ1017" s="36"/>
      <c r="AK1017" s="0" t="n">
        <v>3</v>
      </c>
    </row>
    <row r="1018" customFormat="false" ht="13.8" hidden="true" customHeight="false" outlineLevel="0" collapsed="false">
      <c r="A1018" s="25"/>
      <c r="B1018" s="23"/>
      <c r="C1018" s="24"/>
      <c r="D1018" s="4"/>
      <c r="E1018" s="4" t="s">
        <v>173</v>
      </c>
      <c r="F1018" s="4"/>
      <c r="G1018" s="26" t="s">
        <v>111</v>
      </c>
      <c r="H1018" s="26" t="s">
        <v>165</v>
      </c>
      <c r="I1018" s="26" t="s">
        <v>76</v>
      </c>
      <c r="J1018" s="27" t="s">
        <v>77</v>
      </c>
      <c r="K1018" s="28" t="n">
        <v>15</v>
      </c>
      <c r="L1018" s="29" t="n">
        <v>0.6875</v>
      </c>
      <c r="M1018" s="29" t="n">
        <v>0.597222222222222</v>
      </c>
      <c r="N1018" s="26" t="s">
        <v>77</v>
      </c>
      <c r="O1018" s="26" t="s">
        <v>78</v>
      </c>
      <c r="P1018" s="30" t="n">
        <v>50</v>
      </c>
      <c r="Q1018" s="30" t="n">
        <f aca="false">P1018*T1018</f>
        <v>953</v>
      </c>
      <c r="R1018" s="30" t="s">
        <v>79</v>
      </c>
      <c r="S1018" s="30" t="s">
        <v>79</v>
      </c>
      <c r="T1018" s="31" t="n">
        <v>19.06</v>
      </c>
      <c r="U1018" s="31"/>
      <c r="V1018" s="31" t="str">
        <f aca="false">_xlfn.CONCAT(H1018,"/",G1018)</f>
        <v>AED/GMD</v>
      </c>
      <c r="W1018" s="31" t="n">
        <f aca="false">ABS(10000*(U1018-T1018))</f>
        <v>190600</v>
      </c>
      <c r="X1018" s="32" t="n">
        <f aca="false">IF(LEFT(V1018,3)=G1018,1,-1)</f>
        <v>-1</v>
      </c>
      <c r="Y1018" s="31" t="n">
        <f aca="false">IF(O1018="Yes",S1018-W1018,Q1018)</f>
        <v>953</v>
      </c>
      <c r="Z1018" s="32" t="n">
        <f aca="false">Q1018*3</f>
        <v>2859</v>
      </c>
      <c r="AA1018" s="33" t="n">
        <f aca="false">IF(O1018="Yes",(Z1018-S1018)*100,(Z1018-Q1018)*100)</f>
        <v>190600</v>
      </c>
      <c r="AB1018" s="34" t="n">
        <f aca="false">IF(ABS(Y1018)&lt;Z1018,IF(O1018="Yes",U1018+(X1018*S1018)/10000,T1018+(X1018*Q1018)/10000),"Error msg/No rate shown")</f>
        <v>18.9647</v>
      </c>
      <c r="AC1018" s="34"/>
      <c r="AD1018" s="34"/>
      <c r="AE1018" s="35"/>
      <c r="AF1018" s="35"/>
      <c r="AH1018" s="36"/>
      <c r="AI1018" s="36"/>
      <c r="AJ1018" s="36"/>
      <c r="AK1018" s="0" t="n">
        <v>3</v>
      </c>
    </row>
    <row r="1019" customFormat="false" ht="13.8" hidden="true" customHeight="false" outlineLevel="0" collapsed="false">
      <c r="A1019" s="25"/>
      <c r="B1019" s="23"/>
      <c r="C1019" s="24"/>
      <c r="D1019" s="4"/>
      <c r="E1019" s="4" t="s">
        <v>173</v>
      </c>
      <c r="F1019" s="4"/>
      <c r="G1019" s="26" t="s">
        <v>112</v>
      </c>
      <c r="H1019" s="26" t="s">
        <v>165</v>
      </c>
      <c r="I1019" s="26" t="s">
        <v>76</v>
      </c>
      <c r="J1019" s="27" t="s">
        <v>77</v>
      </c>
      <c r="K1019" s="28" t="n">
        <v>15</v>
      </c>
      <c r="L1019" s="29" t="n">
        <v>0.6875</v>
      </c>
      <c r="M1019" s="29" t="n">
        <v>0.597222222222222</v>
      </c>
      <c r="N1019" s="26" t="s">
        <v>77</v>
      </c>
      <c r="O1019" s="26" t="s">
        <v>78</v>
      </c>
      <c r="P1019" s="30" t="n">
        <v>50</v>
      </c>
      <c r="Q1019" s="30" t="n">
        <f aca="false">P1019*T1019</f>
        <v>13.61</v>
      </c>
      <c r="R1019" s="30" t="s">
        <v>79</v>
      </c>
      <c r="S1019" s="30" t="s">
        <v>79</v>
      </c>
      <c r="T1019" s="31" t="n">
        <v>0.2722</v>
      </c>
      <c r="U1019" s="31"/>
      <c r="V1019" s="31" t="str">
        <f aca="false">_xlfn.CONCAT(H1019,"/",G1019)</f>
        <v>AED/GHS</v>
      </c>
      <c r="W1019" s="31" t="n">
        <f aca="false">ABS(10000*(U1019-T1019))</f>
        <v>2722</v>
      </c>
      <c r="X1019" s="32" t="n">
        <f aca="false">IF(LEFT(V1019,3)=G1019,1,-1)</f>
        <v>-1</v>
      </c>
      <c r="Y1019" s="31" t="n">
        <f aca="false">IF(O1019="Yes",S1019-W1019,Q1019)</f>
        <v>13.61</v>
      </c>
      <c r="Z1019" s="32" t="n">
        <f aca="false">Q1019*3</f>
        <v>40.83</v>
      </c>
      <c r="AA1019" s="33" t="n">
        <f aca="false">IF(O1019="Yes",(Z1019-S1019)*100,(Z1019-Q1019)*100)</f>
        <v>2722</v>
      </c>
      <c r="AB1019" s="34" t="n">
        <f aca="false">IF(ABS(Y1019)&lt;Z1019,IF(O1019="Yes",U1019+(X1019*S1019)/10000,T1019+(X1019*Q1019)/10000),"Error msg/No rate shown")</f>
        <v>0.270839</v>
      </c>
      <c r="AC1019" s="34"/>
      <c r="AD1019" s="34"/>
      <c r="AE1019" s="35"/>
      <c r="AF1019" s="35"/>
      <c r="AH1019" s="36"/>
      <c r="AI1019" s="36"/>
      <c r="AJ1019" s="36"/>
      <c r="AK1019" s="0" t="n">
        <v>3</v>
      </c>
    </row>
    <row r="1020" customFormat="false" ht="13.8" hidden="true" customHeight="false" outlineLevel="0" collapsed="false">
      <c r="A1020" s="25"/>
      <c r="B1020" s="23"/>
      <c r="C1020" s="24"/>
      <c r="D1020" s="4"/>
      <c r="E1020" s="4" t="s">
        <v>172</v>
      </c>
      <c r="F1020" s="4" t="s">
        <v>82</v>
      </c>
      <c r="G1020" s="26" t="s">
        <v>113</v>
      </c>
      <c r="H1020" s="26" t="s">
        <v>165</v>
      </c>
      <c r="I1020" s="26" t="s">
        <v>91</v>
      </c>
      <c r="J1020" s="27" t="s">
        <v>77</v>
      </c>
      <c r="K1020" s="28" t="n">
        <v>15</v>
      </c>
      <c r="L1020" s="29" t="n">
        <v>0.6875</v>
      </c>
      <c r="M1020" s="29" t="n">
        <v>0.597222222222222</v>
      </c>
      <c r="N1020" s="26" t="s">
        <v>77</v>
      </c>
      <c r="O1020" s="26" t="s">
        <v>78</v>
      </c>
      <c r="P1020" s="30" t="n">
        <v>50</v>
      </c>
      <c r="Q1020" s="30" t="n">
        <f aca="false">P1020*T1020</f>
        <v>10.32</v>
      </c>
      <c r="R1020" s="30" t="s">
        <v>79</v>
      </c>
      <c r="S1020" s="30" t="s">
        <v>79</v>
      </c>
      <c r="T1020" s="31" t="n">
        <v>0.2064</v>
      </c>
      <c r="U1020" s="31"/>
      <c r="V1020" s="31" t="str">
        <f aca="false">_xlfn.CONCAT(H1020,"/",G1020)</f>
        <v>AED/GBP</v>
      </c>
      <c r="W1020" s="31" t="n">
        <f aca="false">ABS(10000*(U1020-T1020))</f>
        <v>2064</v>
      </c>
      <c r="X1020" s="32" t="n">
        <f aca="false">IF(LEFT(V1020,3)=G1020,1,-1)</f>
        <v>-1</v>
      </c>
      <c r="Y1020" s="31" t="n">
        <f aca="false">IF(O1020="Yes",S1020-W1020,Q1020)</f>
        <v>10.32</v>
      </c>
      <c r="Z1020" s="32" t="n">
        <f aca="false">Q1020*3</f>
        <v>30.96</v>
      </c>
      <c r="AA1020" s="33" t="n">
        <f aca="false">IF(O1020="Yes",(Z1020-S1020)*100,(Z1020-Q1020)*100)</f>
        <v>2064</v>
      </c>
      <c r="AB1020" s="34" t="n">
        <f aca="false">IF(ABS(Y1020)&lt;Z1020,IF(O1020="Yes",U1020+(X1020*S1020)/10000,T1020+(X1020*Q1020)/10000),"Error msg/No rate shown")</f>
        <v>0.205368</v>
      </c>
      <c r="AC1020" s="34"/>
      <c r="AD1020" s="34"/>
      <c r="AE1020" s="35"/>
      <c r="AF1020" s="35"/>
      <c r="AH1020" s="36"/>
      <c r="AI1020" s="36"/>
      <c r="AJ1020" s="36"/>
      <c r="AK1020" s="0" t="n">
        <v>3</v>
      </c>
    </row>
    <row r="1021" customFormat="false" ht="13.8" hidden="true" customHeight="false" outlineLevel="0" collapsed="false">
      <c r="A1021" s="25"/>
      <c r="B1021" s="23"/>
      <c r="C1021" s="24"/>
      <c r="D1021" s="4"/>
      <c r="E1021" s="4" t="s">
        <v>173</v>
      </c>
      <c r="F1021" s="4"/>
      <c r="G1021" s="26" t="s">
        <v>114</v>
      </c>
      <c r="H1021" s="26" t="s">
        <v>165</v>
      </c>
      <c r="I1021" s="26" t="s">
        <v>76</v>
      </c>
      <c r="J1021" s="27" t="s">
        <v>77</v>
      </c>
      <c r="K1021" s="28" t="n">
        <v>15</v>
      </c>
      <c r="L1021" s="29" t="n">
        <v>0.6875</v>
      </c>
      <c r="M1021" s="29" t="n">
        <v>0.597222222222222</v>
      </c>
      <c r="N1021" s="26" t="s">
        <v>77</v>
      </c>
      <c r="O1021" s="26" t="s">
        <v>78</v>
      </c>
      <c r="P1021" s="30" t="n">
        <v>50</v>
      </c>
      <c r="Q1021" s="30" t="n">
        <f aca="false">P1021*T1021</f>
        <v>105.08</v>
      </c>
      <c r="R1021" s="30" t="s">
        <v>79</v>
      </c>
      <c r="S1021" s="30" t="s">
        <v>79</v>
      </c>
      <c r="T1021" s="31" t="n">
        <v>2.1016</v>
      </c>
      <c r="U1021" s="31"/>
      <c r="V1021" s="31" t="str">
        <f aca="false">_xlfn.CONCAT(H1021,"/",G1021)</f>
        <v>AED/GTQ</v>
      </c>
      <c r="W1021" s="31" t="n">
        <f aca="false">ABS(10000*(U1021-T1021))</f>
        <v>21016</v>
      </c>
      <c r="X1021" s="32" t="n">
        <f aca="false">IF(LEFT(V1021,3)=G1021,1,-1)</f>
        <v>-1</v>
      </c>
      <c r="Y1021" s="31" t="n">
        <f aca="false">IF(O1021="Yes",S1021-W1021,Q1021)</f>
        <v>105.08</v>
      </c>
      <c r="Z1021" s="32" t="n">
        <f aca="false">Q1021*3</f>
        <v>315.24</v>
      </c>
      <c r="AA1021" s="33" t="n">
        <f aca="false">IF(O1021="Yes",(Z1021-S1021)*100,(Z1021-Q1021)*100)</f>
        <v>21016</v>
      </c>
      <c r="AB1021" s="34" t="n">
        <f aca="false">IF(ABS(Y1021)&lt;Z1021,IF(O1021="Yes",U1021+(X1021*S1021)/10000,T1021+(X1021*Q1021)/10000),"Error msg/No rate shown")</f>
        <v>2.091092</v>
      </c>
      <c r="AC1021" s="34"/>
      <c r="AD1021" s="34"/>
      <c r="AE1021" s="35"/>
      <c r="AF1021" s="35"/>
      <c r="AH1021" s="36"/>
      <c r="AI1021" s="36"/>
      <c r="AJ1021" s="36"/>
      <c r="AK1021" s="0" t="n">
        <v>3</v>
      </c>
    </row>
    <row r="1022" customFormat="false" ht="13.8" hidden="true" customHeight="false" outlineLevel="0" collapsed="false">
      <c r="A1022" s="25"/>
      <c r="B1022" s="23"/>
      <c r="C1022" s="24"/>
      <c r="D1022" s="4"/>
      <c r="E1022" s="4" t="s">
        <v>173</v>
      </c>
      <c r="F1022" s="4"/>
      <c r="G1022" s="26" t="s">
        <v>115</v>
      </c>
      <c r="H1022" s="26" t="s">
        <v>165</v>
      </c>
      <c r="I1022" s="26" t="s">
        <v>76</v>
      </c>
      <c r="J1022" s="27" t="s">
        <v>77</v>
      </c>
      <c r="K1022" s="28" t="n">
        <v>15</v>
      </c>
      <c r="L1022" s="29" t="n">
        <v>0.6875</v>
      </c>
      <c r="M1022" s="29" t="n">
        <v>0.597222222222222</v>
      </c>
      <c r="N1022" s="26" t="s">
        <v>77</v>
      </c>
      <c r="O1022" s="26" t="s">
        <v>78</v>
      </c>
      <c r="P1022" s="30" t="n">
        <v>50</v>
      </c>
      <c r="Q1022" s="30" t="n">
        <f aca="false">P1022*T1022</f>
        <v>116608.5</v>
      </c>
      <c r="R1022" s="30" t="s">
        <v>79</v>
      </c>
      <c r="S1022" s="30" t="s">
        <v>79</v>
      </c>
      <c r="T1022" s="31" t="n">
        <v>2332.17</v>
      </c>
      <c r="U1022" s="31"/>
      <c r="V1022" s="31" t="str">
        <f aca="false">_xlfn.CONCAT(H1022,"/",G1022)</f>
        <v>AED/GNF</v>
      </c>
      <c r="W1022" s="31" t="n">
        <f aca="false">ABS(10000*(U1022-T1022))</f>
        <v>23321700</v>
      </c>
      <c r="X1022" s="32" t="n">
        <f aca="false">IF(LEFT(V1022,3)=G1022,1,-1)</f>
        <v>-1</v>
      </c>
      <c r="Y1022" s="31" t="n">
        <f aca="false">IF(O1022="Yes",S1022-W1022,Q1022)</f>
        <v>116608.5</v>
      </c>
      <c r="Z1022" s="32" t="n">
        <f aca="false">Q1022*3</f>
        <v>349825.5</v>
      </c>
      <c r="AA1022" s="33" t="n">
        <f aca="false">IF(O1022="Yes",(Z1022-S1022)*100,(Z1022-Q1022)*100)</f>
        <v>23321700</v>
      </c>
      <c r="AB1022" s="34" t="n">
        <f aca="false">IF(ABS(Y1022)&lt;Z1022,IF(O1022="Yes",U1022+(X1022*S1022)/10000,T1022+(X1022*Q1022)/10000),"Error msg/No rate shown")</f>
        <v>2320.50915</v>
      </c>
      <c r="AC1022" s="34"/>
      <c r="AD1022" s="34"/>
      <c r="AE1022" s="35"/>
      <c r="AF1022" s="35"/>
      <c r="AH1022" s="36"/>
      <c r="AI1022" s="36"/>
      <c r="AJ1022" s="36"/>
      <c r="AK1022" s="0" t="n">
        <v>3</v>
      </c>
    </row>
    <row r="1023" customFormat="false" ht="13.8" hidden="true" customHeight="false" outlineLevel="0" collapsed="false">
      <c r="A1023" s="25"/>
      <c r="B1023" s="23"/>
      <c r="C1023" s="24"/>
      <c r="D1023" s="4"/>
      <c r="E1023" s="4" t="s">
        <v>173</v>
      </c>
      <c r="F1023" s="4"/>
      <c r="G1023" s="26" t="s">
        <v>116</v>
      </c>
      <c r="H1023" s="26" t="s">
        <v>165</v>
      </c>
      <c r="I1023" s="26" t="s">
        <v>76</v>
      </c>
      <c r="J1023" s="27" t="s">
        <v>77</v>
      </c>
      <c r="K1023" s="28" t="n">
        <v>15</v>
      </c>
      <c r="L1023" s="29" t="n">
        <v>0.6875</v>
      </c>
      <c r="M1023" s="29" t="n">
        <v>0.597222222222222</v>
      </c>
      <c r="N1023" s="26" t="s">
        <v>77</v>
      </c>
      <c r="O1023" s="26" t="s">
        <v>78</v>
      </c>
      <c r="P1023" s="30" t="n">
        <v>50</v>
      </c>
      <c r="Q1023" s="30" t="n">
        <f aca="false">P1023*T1023</f>
        <v>267.345</v>
      </c>
      <c r="R1023" s="30" t="s">
        <v>79</v>
      </c>
      <c r="S1023" s="30" t="s">
        <v>79</v>
      </c>
      <c r="T1023" s="31" t="n">
        <v>5.3469</v>
      </c>
      <c r="U1023" s="31"/>
      <c r="V1023" s="31" t="str">
        <f aca="false">_xlfn.CONCAT(H1023,"/",G1023)</f>
        <v>AED/GYD</v>
      </c>
      <c r="W1023" s="31" t="n">
        <f aca="false">ABS(10000*(U1023-T1023))</f>
        <v>53469</v>
      </c>
      <c r="X1023" s="32" t="n">
        <f aca="false">IF(LEFT(V1023,3)=G1023,1,-1)</f>
        <v>-1</v>
      </c>
      <c r="Y1023" s="31" t="n">
        <f aca="false">IF(O1023="Yes",S1023-W1023,Q1023)</f>
        <v>267.345</v>
      </c>
      <c r="Z1023" s="32" t="n">
        <f aca="false">Q1023*3</f>
        <v>802.035</v>
      </c>
      <c r="AA1023" s="33" t="n">
        <f aca="false">IF(O1023="Yes",(Z1023-S1023)*100,(Z1023-Q1023)*100)</f>
        <v>53469</v>
      </c>
      <c r="AB1023" s="34" t="n">
        <f aca="false">IF(ABS(Y1023)&lt;Z1023,IF(O1023="Yes",U1023+(X1023*S1023)/10000,T1023+(X1023*Q1023)/10000),"Error msg/No rate shown")</f>
        <v>5.3201655</v>
      </c>
      <c r="AC1023" s="34"/>
      <c r="AD1023" s="34"/>
      <c r="AE1023" s="35"/>
      <c r="AF1023" s="35"/>
      <c r="AH1023" s="36"/>
      <c r="AI1023" s="36"/>
      <c r="AJ1023" s="36"/>
      <c r="AK1023" s="0" t="n">
        <v>3</v>
      </c>
    </row>
    <row r="1024" customFormat="false" ht="13.8" hidden="true" customHeight="false" outlineLevel="0" collapsed="false">
      <c r="A1024" s="25"/>
      <c r="B1024" s="23"/>
      <c r="C1024" s="24"/>
      <c r="D1024" s="4"/>
      <c r="E1024" s="4" t="s">
        <v>173</v>
      </c>
      <c r="F1024" s="4"/>
      <c r="G1024" s="26" t="s">
        <v>117</v>
      </c>
      <c r="H1024" s="26" t="s">
        <v>165</v>
      </c>
      <c r="I1024" s="26" t="s">
        <v>76</v>
      </c>
      <c r="J1024" s="27" t="s">
        <v>77</v>
      </c>
      <c r="K1024" s="28" t="n">
        <v>15</v>
      </c>
      <c r="L1024" s="29" t="n">
        <v>0.6875</v>
      </c>
      <c r="M1024" s="29" t="n">
        <v>0.597222222222222</v>
      </c>
      <c r="N1024" s="26" t="s">
        <v>77</v>
      </c>
      <c r="O1024" s="26" t="s">
        <v>78</v>
      </c>
      <c r="P1024" s="30" t="n">
        <v>50</v>
      </c>
      <c r="Q1024" s="30" t="n">
        <f aca="false">P1024*T1024</f>
        <v>336.595</v>
      </c>
      <c r="R1024" s="30" t="s">
        <v>79</v>
      </c>
      <c r="S1024" s="30" t="s">
        <v>79</v>
      </c>
      <c r="T1024" s="31" t="n">
        <v>6.7319</v>
      </c>
      <c r="U1024" s="31"/>
      <c r="V1024" s="31" t="str">
        <f aca="false">_xlfn.CONCAT(H1024,"/",G1024)</f>
        <v>AED/HNL</v>
      </c>
      <c r="W1024" s="31" t="n">
        <f aca="false">ABS(10000*(U1024-T1024))</f>
        <v>67319</v>
      </c>
      <c r="X1024" s="32" t="n">
        <f aca="false">IF(LEFT(V1024,3)=G1024,1,-1)</f>
        <v>-1</v>
      </c>
      <c r="Y1024" s="31" t="n">
        <f aca="false">IF(O1024="Yes",S1024-W1024,Q1024)</f>
        <v>336.595</v>
      </c>
      <c r="Z1024" s="32" t="n">
        <f aca="false">Q1024*3</f>
        <v>1009.785</v>
      </c>
      <c r="AA1024" s="33" t="n">
        <f aca="false">IF(O1024="Yes",(Z1024-S1024)*100,(Z1024-Q1024)*100)</f>
        <v>67319</v>
      </c>
      <c r="AB1024" s="34" t="n">
        <f aca="false">IF(ABS(Y1024)&lt;Z1024,IF(O1024="Yes",U1024+(X1024*S1024)/10000,T1024+(X1024*Q1024)/10000),"Error msg/No rate shown")</f>
        <v>6.6982405</v>
      </c>
      <c r="AC1024" s="34"/>
      <c r="AD1024" s="34"/>
      <c r="AE1024" s="35"/>
      <c r="AF1024" s="35"/>
      <c r="AH1024" s="36"/>
      <c r="AI1024" s="36"/>
      <c r="AJ1024" s="36"/>
      <c r="AK1024" s="0" t="n">
        <v>3</v>
      </c>
    </row>
    <row r="1025" customFormat="false" ht="13.8" hidden="true" customHeight="false" outlineLevel="0" collapsed="false">
      <c r="A1025" s="25"/>
      <c r="B1025" s="23"/>
      <c r="C1025" s="24"/>
      <c r="D1025" s="4"/>
      <c r="E1025" s="4" t="s">
        <v>172</v>
      </c>
      <c r="F1025" s="4" t="s">
        <v>82</v>
      </c>
      <c r="G1025" s="26" t="s">
        <v>118</v>
      </c>
      <c r="H1025" s="26" t="s">
        <v>165</v>
      </c>
      <c r="I1025" s="26" t="s">
        <v>91</v>
      </c>
      <c r="J1025" s="27" t="s">
        <v>77</v>
      </c>
      <c r="K1025" s="28" t="n">
        <v>15</v>
      </c>
      <c r="L1025" s="29" t="n">
        <v>0.6875</v>
      </c>
      <c r="M1025" s="29" t="n">
        <v>0.597222222222222</v>
      </c>
      <c r="N1025" s="26" t="s">
        <v>77</v>
      </c>
      <c r="O1025" s="26" t="s">
        <v>78</v>
      </c>
      <c r="P1025" s="30" t="n">
        <v>50</v>
      </c>
      <c r="Q1025" s="30" t="n">
        <f aca="false">P1025*T1025</f>
        <v>106.185</v>
      </c>
      <c r="R1025" s="30" t="s">
        <v>79</v>
      </c>
      <c r="S1025" s="30" t="s">
        <v>79</v>
      </c>
      <c r="T1025" s="31" t="n">
        <v>2.1237</v>
      </c>
      <c r="U1025" s="31"/>
      <c r="V1025" s="31" t="str">
        <f aca="false">_xlfn.CONCAT(H1025,"/",G1025)</f>
        <v>AED/HKD</v>
      </c>
      <c r="W1025" s="31" t="n">
        <f aca="false">ABS(10000*(U1025-T1025))</f>
        <v>21237</v>
      </c>
      <c r="X1025" s="32" t="n">
        <f aca="false">IF(LEFT(V1025,3)=G1025,1,-1)</f>
        <v>-1</v>
      </c>
      <c r="Y1025" s="31" t="n">
        <f aca="false">IF(O1025="Yes",S1025-W1025,Q1025)</f>
        <v>106.185</v>
      </c>
      <c r="Z1025" s="32" t="n">
        <f aca="false">Q1025*3</f>
        <v>318.555</v>
      </c>
      <c r="AA1025" s="33" t="n">
        <f aca="false">IF(O1025="Yes",(Z1025-S1025)*100,(Z1025-Q1025)*100)</f>
        <v>21237</v>
      </c>
      <c r="AB1025" s="34" t="n">
        <f aca="false">IF(ABS(Y1025)&lt;Z1025,IF(O1025="Yes",U1025+(X1025*S1025)/10000,T1025+(X1025*Q1025)/10000),"Error msg/No rate shown")</f>
        <v>2.1130815</v>
      </c>
      <c r="AC1025" s="34"/>
      <c r="AD1025" s="34"/>
      <c r="AE1025" s="35"/>
      <c r="AF1025" s="35"/>
      <c r="AH1025" s="36"/>
      <c r="AI1025" s="36"/>
      <c r="AJ1025" s="36"/>
      <c r="AK1025" s="0" t="n">
        <v>3</v>
      </c>
    </row>
    <row r="1026" customFormat="false" ht="13.8" hidden="true" customHeight="false" outlineLevel="0" collapsed="false">
      <c r="A1026" s="25"/>
      <c r="B1026" s="23"/>
      <c r="C1026" s="24"/>
      <c r="D1026" s="4"/>
      <c r="E1026" s="4" t="s">
        <v>172</v>
      </c>
      <c r="F1026" s="4" t="s">
        <v>82</v>
      </c>
      <c r="G1026" s="26" t="s">
        <v>119</v>
      </c>
      <c r="H1026" s="26" t="s">
        <v>165</v>
      </c>
      <c r="I1026" s="26" t="s">
        <v>76</v>
      </c>
      <c r="J1026" s="27" t="s">
        <v>77</v>
      </c>
      <c r="K1026" s="28" t="n">
        <v>15</v>
      </c>
      <c r="L1026" s="29" t="n">
        <v>0.6875</v>
      </c>
      <c r="M1026" s="29" t="n">
        <v>0.597222222222222</v>
      </c>
      <c r="N1026" s="26" t="s">
        <v>77</v>
      </c>
      <c r="O1026" s="26" t="s">
        <v>78</v>
      </c>
      <c r="P1026" s="30" t="n">
        <v>50</v>
      </c>
      <c r="Q1026" s="30" t="n">
        <f aca="false">P1026*T1026</f>
        <v>4811.2</v>
      </c>
      <c r="R1026" s="30" t="s">
        <v>79</v>
      </c>
      <c r="S1026" s="30" t="s">
        <v>79</v>
      </c>
      <c r="T1026" s="31" t="n">
        <v>96.224</v>
      </c>
      <c r="U1026" s="31"/>
      <c r="V1026" s="31" t="str">
        <f aca="false">_xlfn.CONCAT(H1026,"/",G1026)</f>
        <v>AED/HUF</v>
      </c>
      <c r="W1026" s="31" t="n">
        <f aca="false">ABS(10000*(U1026-T1026))</f>
        <v>962240</v>
      </c>
      <c r="X1026" s="32" t="n">
        <f aca="false">IF(LEFT(V1026,3)=G1026,1,-1)</f>
        <v>-1</v>
      </c>
      <c r="Y1026" s="31" t="n">
        <f aca="false">IF(O1026="Yes",S1026-W1026,Q1026)</f>
        <v>4811.2</v>
      </c>
      <c r="Z1026" s="32" t="n">
        <f aca="false">Q1026*3</f>
        <v>14433.6</v>
      </c>
      <c r="AA1026" s="33" t="n">
        <f aca="false">IF(O1026="Yes",(Z1026-S1026)*100,(Z1026-Q1026)*100)</f>
        <v>962240</v>
      </c>
      <c r="AB1026" s="34" t="n">
        <f aca="false">IF(ABS(Y1026)&lt;Z1026,IF(O1026="Yes",U1026+(X1026*S1026)/10000,T1026+(X1026*Q1026)/10000),"Error msg/No rate shown")</f>
        <v>95.74288</v>
      </c>
      <c r="AC1026" s="34"/>
      <c r="AD1026" s="34"/>
      <c r="AE1026" s="35"/>
      <c r="AF1026" s="35"/>
      <c r="AH1026" s="36"/>
      <c r="AI1026" s="36"/>
      <c r="AJ1026" s="36"/>
      <c r="AK1026" s="0" t="n">
        <v>3</v>
      </c>
    </row>
    <row r="1027" customFormat="false" ht="13.8" hidden="true" customHeight="false" outlineLevel="0" collapsed="false">
      <c r="A1027" s="25"/>
      <c r="B1027" s="23"/>
      <c r="C1027" s="24"/>
      <c r="D1027" s="4"/>
      <c r="E1027" s="4" t="s">
        <v>173</v>
      </c>
      <c r="F1027" s="4"/>
      <c r="G1027" s="26" t="s">
        <v>120</v>
      </c>
      <c r="H1027" s="26" t="s">
        <v>165</v>
      </c>
      <c r="I1027" s="26" t="s">
        <v>76</v>
      </c>
      <c r="J1027" s="27" t="s">
        <v>77</v>
      </c>
      <c r="K1027" s="28" t="n">
        <v>15</v>
      </c>
      <c r="L1027" s="29" t="n">
        <v>0.6875</v>
      </c>
      <c r="M1027" s="29" t="n">
        <v>0.597222222222222</v>
      </c>
      <c r="N1027" s="26" t="s">
        <v>77</v>
      </c>
      <c r="O1027" s="26" t="s">
        <v>78</v>
      </c>
      <c r="P1027" s="30" t="n">
        <v>50</v>
      </c>
      <c r="Q1027" s="30" t="n">
        <f aca="false">P1027*T1027</f>
        <v>1142</v>
      </c>
      <c r="R1027" s="30" t="s">
        <v>79</v>
      </c>
      <c r="S1027" s="30" t="s">
        <v>79</v>
      </c>
      <c r="T1027" s="31" t="n">
        <v>22.84</v>
      </c>
      <c r="U1027" s="31"/>
      <c r="V1027" s="31" t="str">
        <f aca="false">_xlfn.CONCAT(H1027,"/",G1027)</f>
        <v>AED/INR</v>
      </c>
      <c r="W1027" s="31" t="n">
        <f aca="false">ABS(10000*(U1027-T1027))</f>
        <v>228400</v>
      </c>
      <c r="X1027" s="32" t="n">
        <f aca="false">IF(LEFT(V1027,3)=G1027,1,-1)</f>
        <v>-1</v>
      </c>
      <c r="Y1027" s="31" t="n">
        <f aca="false">IF(O1027="Yes",S1027-W1027,Q1027)</f>
        <v>1142</v>
      </c>
      <c r="Z1027" s="32" t="n">
        <f aca="false">Q1027*3</f>
        <v>3426</v>
      </c>
      <c r="AA1027" s="33" t="n">
        <f aca="false">IF(O1027="Yes",(Z1027-S1027)*100,(Z1027-Q1027)*100)</f>
        <v>228400</v>
      </c>
      <c r="AB1027" s="34" t="n">
        <f aca="false">IF(ABS(Y1027)&lt;Z1027,IF(O1027="Yes",U1027+(X1027*S1027)/10000,T1027+(X1027*Q1027)/10000),"Error msg/No rate shown")</f>
        <v>22.7258</v>
      </c>
      <c r="AC1027" s="34"/>
      <c r="AD1027" s="34"/>
      <c r="AE1027" s="35"/>
      <c r="AF1027" s="35"/>
      <c r="AH1027" s="36"/>
      <c r="AI1027" s="36"/>
      <c r="AJ1027" s="36"/>
      <c r="AK1027" s="0" t="n">
        <v>3</v>
      </c>
    </row>
    <row r="1028" customFormat="false" ht="13.8" hidden="true" customHeight="false" outlineLevel="0" collapsed="false">
      <c r="A1028" s="25"/>
      <c r="B1028" s="23"/>
      <c r="C1028" s="24"/>
      <c r="D1028" s="4"/>
      <c r="E1028" s="4" t="s">
        <v>173</v>
      </c>
      <c r="F1028" s="4"/>
      <c r="G1028" s="26" t="s">
        <v>121</v>
      </c>
      <c r="H1028" s="26" t="s">
        <v>165</v>
      </c>
      <c r="I1028" s="26" t="s">
        <v>91</v>
      </c>
      <c r="J1028" s="27" t="s">
        <v>77</v>
      </c>
      <c r="K1028" s="28" t="n">
        <v>15</v>
      </c>
      <c r="L1028" s="29" t="n">
        <v>0.6875</v>
      </c>
      <c r="M1028" s="29" t="n">
        <v>0.597222222222222</v>
      </c>
      <c r="N1028" s="26" t="s">
        <v>77</v>
      </c>
      <c r="O1028" s="26" t="s">
        <v>78</v>
      </c>
      <c r="P1028" s="30" t="n">
        <v>50</v>
      </c>
      <c r="Q1028" s="30" t="n">
        <f aca="false">P1028*T1028</f>
        <v>209900</v>
      </c>
      <c r="R1028" s="30" t="s">
        <v>79</v>
      </c>
      <c r="S1028" s="30" t="s">
        <v>79</v>
      </c>
      <c r="T1028" s="31" t="n">
        <v>4198</v>
      </c>
      <c r="U1028" s="31"/>
      <c r="V1028" s="31" t="str">
        <f aca="false">_xlfn.CONCAT(H1028,"/",G1028)</f>
        <v>AED/IDR</v>
      </c>
      <c r="W1028" s="31" t="n">
        <f aca="false">ABS(10000*(U1028-T1028))</f>
        <v>41980000</v>
      </c>
      <c r="X1028" s="32" t="n">
        <f aca="false">IF(LEFT(V1028,3)=G1028,1,-1)</f>
        <v>-1</v>
      </c>
      <c r="Y1028" s="31" t="n">
        <f aca="false">IF(O1028="Yes",S1028-W1028,Q1028)</f>
        <v>209900</v>
      </c>
      <c r="Z1028" s="32" t="n">
        <f aca="false">Q1028*3</f>
        <v>629700</v>
      </c>
      <c r="AA1028" s="33" t="n">
        <f aca="false">IF(O1028="Yes",(Z1028-S1028)*100,(Z1028-Q1028)*100)</f>
        <v>41980000</v>
      </c>
      <c r="AB1028" s="34" t="n">
        <f aca="false">IF(ABS(Y1028)&lt;Z1028,IF(O1028="Yes",U1028+(X1028*S1028)/10000,T1028+(X1028*Q1028)/10000),"Error msg/No rate shown")</f>
        <v>4177.01</v>
      </c>
      <c r="AC1028" s="34"/>
      <c r="AD1028" s="34"/>
      <c r="AE1028" s="35"/>
      <c r="AF1028" s="35"/>
      <c r="AH1028" s="36"/>
      <c r="AI1028" s="36"/>
      <c r="AJ1028" s="36"/>
      <c r="AK1028" s="0" t="n">
        <v>3</v>
      </c>
    </row>
    <row r="1029" customFormat="false" ht="13.8" hidden="true" customHeight="false" outlineLevel="0" collapsed="false">
      <c r="A1029" s="25"/>
      <c r="B1029" s="23"/>
      <c r="C1029" s="24"/>
      <c r="D1029" s="4"/>
      <c r="E1029" s="4" t="s">
        <v>172</v>
      </c>
      <c r="F1029" s="4" t="s">
        <v>82</v>
      </c>
      <c r="G1029" s="26" t="s">
        <v>122</v>
      </c>
      <c r="H1029" s="26" t="s">
        <v>165</v>
      </c>
      <c r="I1029" s="26" t="s">
        <v>76</v>
      </c>
      <c r="J1029" s="27" t="s">
        <v>77</v>
      </c>
      <c r="K1029" s="28" t="n">
        <v>15</v>
      </c>
      <c r="L1029" s="29" t="n">
        <v>0.6875</v>
      </c>
      <c r="M1029" s="29" t="n">
        <v>0.597222222222222</v>
      </c>
      <c r="N1029" s="26" t="s">
        <v>77</v>
      </c>
      <c r="O1029" s="26" t="s">
        <v>78</v>
      </c>
      <c r="P1029" s="30" t="n">
        <v>50</v>
      </c>
      <c r="Q1029" s="30" t="n">
        <f aca="false">P1029*T1029</f>
        <v>49.82</v>
      </c>
      <c r="R1029" s="30" t="s">
        <v>79</v>
      </c>
      <c r="S1029" s="30" t="s">
        <v>79</v>
      </c>
      <c r="T1029" s="31" t="n">
        <v>0.9964</v>
      </c>
      <c r="U1029" s="31"/>
      <c r="V1029" s="31" t="str">
        <f aca="false">_xlfn.CONCAT(H1029,"/",G1029)</f>
        <v>AED/ILS</v>
      </c>
      <c r="W1029" s="31" t="n">
        <f aca="false">ABS(10000*(U1029-T1029))</f>
        <v>9964</v>
      </c>
      <c r="X1029" s="32" t="n">
        <f aca="false">IF(LEFT(V1029,3)=G1029,1,-1)</f>
        <v>-1</v>
      </c>
      <c r="Y1029" s="31" t="n">
        <f aca="false">IF(O1029="Yes",S1029-W1029,Q1029)</f>
        <v>49.82</v>
      </c>
      <c r="Z1029" s="32" t="n">
        <f aca="false">Q1029*3</f>
        <v>149.46</v>
      </c>
      <c r="AA1029" s="33" t="n">
        <f aca="false">IF(O1029="Yes",(Z1029-S1029)*100,(Z1029-Q1029)*100)</f>
        <v>9964</v>
      </c>
      <c r="AB1029" s="34" t="n">
        <f aca="false">IF(ABS(Y1029)&lt;Z1029,IF(O1029="Yes",U1029+(X1029*S1029)/10000,T1029+(X1029*Q1029)/10000),"Error msg/No rate shown")</f>
        <v>0.991418</v>
      </c>
      <c r="AC1029" s="34"/>
      <c r="AD1029" s="34"/>
      <c r="AE1029" s="35"/>
      <c r="AF1029" s="35"/>
      <c r="AH1029" s="36"/>
      <c r="AI1029" s="36"/>
      <c r="AJ1029" s="36"/>
      <c r="AK1029" s="0" t="n">
        <v>3</v>
      </c>
    </row>
    <row r="1030" customFormat="false" ht="13.8" hidden="true" customHeight="false" outlineLevel="0" collapsed="false">
      <c r="A1030" s="25"/>
      <c r="B1030" s="23"/>
      <c r="C1030" s="24"/>
      <c r="D1030" s="4"/>
      <c r="E1030" s="4" t="s">
        <v>172</v>
      </c>
      <c r="F1030" s="4" t="s">
        <v>82</v>
      </c>
      <c r="G1030" s="26" t="s">
        <v>123</v>
      </c>
      <c r="H1030" s="26" t="s">
        <v>165</v>
      </c>
      <c r="I1030" s="26" t="s">
        <v>76</v>
      </c>
      <c r="J1030" s="27" t="s">
        <v>77</v>
      </c>
      <c r="K1030" s="28" t="n">
        <v>15</v>
      </c>
      <c r="L1030" s="29" t="n">
        <v>0.6875</v>
      </c>
      <c r="M1030" s="29" t="n">
        <v>0.597222222222222</v>
      </c>
      <c r="N1030" s="26" t="s">
        <v>77</v>
      </c>
      <c r="O1030" s="26" t="s">
        <v>78</v>
      </c>
      <c r="P1030" s="30" t="n">
        <v>50</v>
      </c>
      <c r="Q1030" s="30" t="n">
        <f aca="false">P1030*T1030</f>
        <v>1967.93</v>
      </c>
      <c r="R1030" s="30" t="s">
        <v>79</v>
      </c>
      <c r="S1030" s="30" t="s">
        <v>79</v>
      </c>
      <c r="T1030" s="31" t="n">
        <v>39.3586</v>
      </c>
      <c r="U1030" s="31"/>
      <c r="V1030" s="31" t="str">
        <f aca="false">_xlfn.CONCAT(H1030,"/",G1030)</f>
        <v>AED/JPY</v>
      </c>
      <c r="W1030" s="31" t="n">
        <f aca="false">ABS(10000*(U1030-T1030))</f>
        <v>393586</v>
      </c>
      <c r="X1030" s="32" t="n">
        <f aca="false">IF(LEFT(V1030,3)=G1030,1,-1)</f>
        <v>-1</v>
      </c>
      <c r="Y1030" s="31" t="n">
        <f aca="false">IF(O1030="Yes",S1030-W1030,Q1030)</f>
        <v>1967.93</v>
      </c>
      <c r="Z1030" s="32" t="n">
        <f aca="false">Q1030*3</f>
        <v>5903.79</v>
      </c>
      <c r="AA1030" s="33" t="n">
        <f aca="false">IF(O1030="Yes",(Z1030-S1030)*100,(Z1030-Q1030)*100)</f>
        <v>393586</v>
      </c>
      <c r="AB1030" s="34" t="n">
        <f aca="false">IF(ABS(Y1030)&lt;Z1030,IF(O1030="Yes",U1030+(X1030*S1030)/10000,T1030+(X1030*Q1030)/10000),"Error msg/No rate shown")</f>
        <v>39.161807</v>
      </c>
      <c r="AC1030" s="34"/>
      <c r="AD1030" s="34"/>
      <c r="AE1030" s="35"/>
      <c r="AF1030" s="35"/>
      <c r="AH1030" s="36"/>
      <c r="AI1030" s="36"/>
      <c r="AJ1030" s="36"/>
      <c r="AK1030" s="0" t="n">
        <v>3</v>
      </c>
    </row>
    <row r="1031" customFormat="false" ht="13.8" hidden="true" customHeight="false" outlineLevel="0" collapsed="false">
      <c r="A1031" s="25"/>
      <c r="B1031" s="23"/>
      <c r="C1031" s="24"/>
      <c r="D1031" s="4"/>
      <c r="E1031" s="4" t="s">
        <v>173</v>
      </c>
      <c r="F1031" s="4"/>
      <c r="G1031" s="26" t="s">
        <v>124</v>
      </c>
      <c r="H1031" s="26" t="s">
        <v>165</v>
      </c>
      <c r="I1031" s="26" t="s">
        <v>76</v>
      </c>
      <c r="J1031" s="27" t="s">
        <v>77</v>
      </c>
      <c r="K1031" s="28" t="n">
        <v>15</v>
      </c>
      <c r="L1031" s="29" t="n">
        <v>0.6875</v>
      </c>
      <c r="M1031" s="29" t="n">
        <v>0.597222222222222</v>
      </c>
      <c r="N1031" s="26" t="s">
        <v>77</v>
      </c>
      <c r="O1031" s="26" t="s">
        <v>78</v>
      </c>
      <c r="P1031" s="30" t="n">
        <v>50</v>
      </c>
      <c r="Q1031" s="30" t="n">
        <f aca="false">P1031*T1031</f>
        <v>9.635</v>
      </c>
      <c r="R1031" s="30" t="s">
        <v>79</v>
      </c>
      <c r="S1031" s="30" t="s">
        <v>79</v>
      </c>
      <c r="T1031" s="31" t="n">
        <v>0.1927</v>
      </c>
      <c r="U1031" s="31"/>
      <c r="V1031" s="31" t="str">
        <f aca="false">_xlfn.CONCAT(H1031,"/",G1031)</f>
        <v>AED/JOD</v>
      </c>
      <c r="W1031" s="31" t="n">
        <f aca="false">ABS(10000*(U1031-T1031))</f>
        <v>1927</v>
      </c>
      <c r="X1031" s="32" t="n">
        <f aca="false">IF(LEFT(V1031,3)=G1031,1,-1)</f>
        <v>-1</v>
      </c>
      <c r="Y1031" s="31" t="n">
        <f aca="false">IF(O1031="Yes",S1031-W1031,Q1031)</f>
        <v>9.635</v>
      </c>
      <c r="Z1031" s="32" t="n">
        <f aca="false">Q1031*3</f>
        <v>28.905</v>
      </c>
      <c r="AA1031" s="33" t="n">
        <f aca="false">IF(O1031="Yes",(Z1031-S1031)*100,(Z1031-Q1031)*100)</f>
        <v>1927</v>
      </c>
      <c r="AB1031" s="34" t="n">
        <f aca="false">IF(ABS(Y1031)&lt;Z1031,IF(O1031="Yes",U1031+(X1031*S1031)/10000,T1031+(X1031*Q1031)/10000),"Error msg/No rate shown")</f>
        <v>0.1917365</v>
      </c>
      <c r="AC1031" s="34"/>
      <c r="AD1031" s="34"/>
      <c r="AE1031" s="35"/>
      <c r="AF1031" s="35"/>
      <c r="AH1031" s="36"/>
      <c r="AI1031" s="36"/>
      <c r="AJ1031" s="36"/>
      <c r="AK1031" s="0" t="n">
        <v>3</v>
      </c>
    </row>
    <row r="1032" customFormat="false" ht="13.8" hidden="true" customHeight="false" outlineLevel="0" collapsed="false">
      <c r="A1032" s="25"/>
      <c r="B1032" s="23"/>
      <c r="C1032" s="24"/>
      <c r="D1032" s="4"/>
      <c r="E1032" s="4" t="s">
        <v>173</v>
      </c>
      <c r="F1032" s="4"/>
      <c r="G1032" s="26" t="s">
        <v>125</v>
      </c>
      <c r="H1032" s="26" t="s">
        <v>165</v>
      </c>
      <c r="I1032" s="26" t="s">
        <v>76</v>
      </c>
      <c r="J1032" s="27" t="s">
        <v>77</v>
      </c>
      <c r="K1032" s="28" t="n">
        <v>15</v>
      </c>
      <c r="L1032" s="29" t="n">
        <v>0.6875</v>
      </c>
      <c r="M1032" s="29" t="n">
        <v>0.597222222222222</v>
      </c>
      <c r="N1032" s="26" t="s">
        <v>77</v>
      </c>
      <c r="O1032" s="26" t="s">
        <v>78</v>
      </c>
      <c r="P1032" s="30" t="n">
        <v>50</v>
      </c>
      <c r="Q1032" s="30" t="n">
        <f aca="false">P1032*T1032</f>
        <v>1745.66</v>
      </c>
      <c r="R1032" s="30" t="s">
        <v>79</v>
      </c>
      <c r="S1032" s="30" t="s">
        <v>79</v>
      </c>
      <c r="T1032" s="31" t="n">
        <v>34.9132</v>
      </c>
      <c r="U1032" s="31"/>
      <c r="V1032" s="31" t="str">
        <f aca="false">_xlfn.CONCAT(H1032,"/",G1032)</f>
        <v>AED/KES</v>
      </c>
      <c r="W1032" s="31" t="n">
        <f aca="false">ABS(10000*(U1032-T1032))</f>
        <v>349132</v>
      </c>
      <c r="X1032" s="32" t="n">
        <f aca="false">IF(LEFT(V1032,3)=G1032,1,-1)</f>
        <v>-1</v>
      </c>
      <c r="Y1032" s="31" t="n">
        <f aca="false">IF(O1032="Yes",S1032-W1032,Q1032)</f>
        <v>1745.66</v>
      </c>
      <c r="Z1032" s="32" t="n">
        <f aca="false">Q1032*3</f>
        <v>5236.98</v>
      </c>
      <c r="AA1032" s="33" t="n">
        <f aca="false">IF(O1032="Yes",(Z1032-S1032)*100,(Z1032-Q1032)*100)</f>
        <v>349132</v>
      </c>
      <c r="AB1032" s="34" t="n">
        <f aca="false">IF(ABS(Y1032)&lt;Z1032,IF(O1032="Yes",U1032+(X1032*S1032)/10000,T1032+(X1032*Q1032)/10000),"Error msg/No rate shown")</f>
        <v>34.738634</v>
      </c>
      <c r="AC1032" s="34"/>
      <c r="AD1032" s="34"/>
      <c r="AE1032" s="35"/>
      <c r="AF1032" s="35"/>
      <c r="AH1032" s="36"/>
      <c r="AI1032" s="36"/>
      <c r="AJ1032" s="36"/>
      <c r="AK1032" s="0" t="n">
        <v>3</v>
      </c>
    </row>
    <row r="1033" customFormat="false" ht="13.8" hidden="true" customHeight="false" outlineLevel="0" collapsed="false">
      <c r="A1033" s="25"/>
      <c r="B1033" s="23"/>
      <c r="C1033" s="24"/>
      <c r="D1033" s="4"/>
      <c r="E1033" s="4" t="s">
        <v>173</v>
      </c>
      <c r="F1033" s="4"/>
      <c r="G1033" s="26" t="s">
        <v>126</v>
      </c>
      <c r="H1033" s="26" t="s">
        <v>165</v>
      </c>
      <c r="I1033" s="26" t="s">
        <v>76</v>
      </c>
      <c r="J1033" s="27" t="s">
        <v>77</v>
      </c>
      <c r="K1033" s="28" t="n">
        <v>15</v>
      </c>
      <c r="L1033" s="29" t="n">
        <v>0.6875</v>
      </c>
      <c r="M1033" s="29" t="n">
        <v>0.597222222222222</v>
      </c>
      <c r="N1033" s="26" t="s">
        <v>77</v>
      </c>
      <c r="O1033" s="26" t="s">
        <v>78</v>
      </c>
      <c r="P1033" s="30" t="n">
        <v>50</v>
      </c>
      <c r="Q1033" s="30" t="n">
        <f aca="false">P1033*T1033</f>
        <v>18185.5</v>
      </c>
      <c r="R1033" s="30" t="s">
        <v>79</v>
      </c>
      <c r="S1033" s="30" t="s">
        <v>79</v>
      </c>
      <c r="T1033" s="31" t="n">
        <v>363.71</v>
      </c>
      <c r="U1033" s="31"/>
      <c r="V1033" s="31" t="str">
        <f aca="false">_xlfn.CONCAT(H1033,"/",G1033)</f>
        <v>AED/KRW</v>
      </c>
      <c r="W1033" s="31" t="n">
        <f aca="false">ABS(10000*(U1033-T1033))</f>
        <v>3637100</v>
      </c>
      <c r="X1033" s="32" t="n">
        <f aca="false">IF(LEFT(V1033,3)=G1033,1,-1)</f>
        <v>-1</v>
      </c>
      <c r="Y1033" s="31" t="n">
        <f aca="false">IF(O1033="Yes",S1033-W1033,Q1033)</f>
        <v>18185.5</v>
      </c>
      <c r="Z1033" s="32" t="n">
        <f aca="false">Q1033*3</f>
        <v>54556.5</v>
      </c>
      <c r="AA1033" s="33" t="n">
        <f aca="false">IF(O1033="Yes",(Z1033-S1033)*100,(Z1033-Q1033)*100)</f>
        <v>3637100</v>
      </c>
      <c r="AB1033" s="34" t="n">
        <f aca="false">IF(ABS(Y1033)&lt;Z1033,IF(O1033="Yes",U1033+(X1033*S1033)/10000,T1033+(X1033*Q1033)/10000),"Error msg/No rate shown")</f>
        <v>361.89145</v>
      </c>
      <c r="AC1033" s="34"/>
      <c r="AD1033" s="34"/>
      <c r="AE1033" s="35"/>
      <c r="AF1033" s="35"/>
      <c r="AH1033" s="36"/>
      <c r="AI1033" s="36"/>
      <c r="AJ1033" s="36"/>
      <c r="AK1033" s="0" t="n">
        <v>3</v>
      </c>
    </row>
    <row r="1034" customFormat="false" ht="13.8" hidden="true" customHeight="false" outlineLevel="0" collapsed="false">
      <c r="A1034" s="25"/>
      <c r="B1034" s="23"/>
      <c r="C1034" s="24"/>
      <c r="D1034" s="4"/>
      <c r="E1034" s="4" t="s">
        <v>173</v>
      </c>
      <c r="F1034" s="4"/>
      <c r="G1034" s="26" t="s">
        <v>127</v>
      </c>
      <c r="H1034" s="26" t="s">
        <v>165</v>
      </c>
      <c r="I1034" s="26" t="s">
        <v>76</v>
      </c>
      <c r="J1034" s="27" t="s">
        <v>77</v>
      </c>
      <c r="K1034" s="28" t="n">
        <v>15</v>
      </c>
      <c r="L1034" s="29" t="n">
        <v>0.6875</v>
      </c>
      <c r="M1034" s="29" t="n">
        <v>0.597222222222222</v>
      </c>
      <c r="N1034" s="26" t="s">
        <v>77</v>
      </c>
      <c r="O1034" s="26" t="s">
        <v>78</v>
      </c>
      <c r="P1034" s="30" t="n">
        <v>50</v>
      </c>
      <c r="Q1034" s="30" t="n">
        <f aca="false">P1034*T1034</f>
        <v>4.151</v>
      </c>
      <c r="R1034" s="30" t="s">
        <v>79</v>
      </c>
      <c r="S1034" s="30" t="s">
        <v>79</v>
      </c>
      <c r="T1034" s="31" t="n">
        <v>0.08302</v>
      </c>
      <c r="U1034" s="31"/>
      <c r="V1034" s="31" t="str">
        <f aca="false">_xlfn.CONCAT(H1034,"/",G1034)</f>
        <v>AED/KWD</v>
      </c>
      <c r="W1034" s="31" t="n">
        <f aca="false">ABS(10000*(U1034-T1034))</f>
        <v>830.2</v>
      </c>
      <c r="X1034" s="32" t="n">
        <f aca="false">IF(LEFT(V1034,3)=G1034,1,-1)</f>
        <v>-1</v>
      </c>
      <c r="Y1034" s="31" t="n">
        <f aca="false">IF(O1034="Yes",S1034-W1034,Q1034)</f>
        <v>4.151</v>
      </c>
      <c r="Z1034" s="32" t="n">
        <f aca="false">Q1034*3</f>
        <v>12.453</v>
      </c>
      <c r="AA1034" s="33" t="n">
        <f aca="false">IF(O1034="Yes",(Z1034-S1034)*100,(Z1034-Q1034)*100)</f>
        <v>830.2</v>
      </c>
      <c r="AB1034" s="34" t="n">
        <f aca="false">IF(ABS(Y1034)&lt;Z1034,IF(O1034="Yes",U1034+(X1034*S1034)/10000,T1034+(X1034*Q1034)/10000),"Error msg/No rate shown")</f>
        <v>0.0826049</v>
      </c>
      <c r="AC1034" s="34"/>
      <c r="AD1034" s="34"/>
      <c r="AE1034" s="35"/>
      <c r="AF1034" s="35"/>
      <c r="AH1034" s="36"/>
      <c r="AI1034" s="36"/>
      <c r="AJ1034" s="36"/>
      <c r="AK1034" s="0" t="n">
        <v>3</v>
      </c>
    </row>
    <row r="1035" customFormat="false" ht="13.8" hidden="true" customHeight="false" outlineLevel="0" collapsed="false">
      <c r="A1035" s="25"/>
      <c r="B1035" s="23"/>
      <c r="C1035" s="24"/>
      <c r="D1035" s="4"/>
      <c r="E1035" s="4" t="s">
        <v>173</v>
      </c>
      <c r="F1035" s="4"/>
      <c r="G1035" s="26" t="s">
        <v>128</v>
      </c>
      <c r="H1035" s="26" t="s">
        <v>165</v>
      </c>
      <c r="I1035" s="26" t="s">
        <v>76</v>
      </c>
      <c r="J1035" s="27" t="s">
        <v>77</v>
      </c>
      <c r="K1035" s="28" t="n">
        <v>15</v>
      </c>
      <c r="L1035" s="29" t="n">
        <v>0.6875</v>
      </c>
      <c r="M1035" s="29" t="n">
        <v>0.597222222222222</v>
      </c>
      <c r="N1035" s="26" t="s">
        <v>77</v>
      </c>
      <c r="O1035" s="26" t="s">
        <v>78</v>
      </c>
      <c r="P1035" s="30" t="n">
        <v>50</v>
      </c>
      <c r="Q1035" s="30" t="n">
        <f aca="false">P1035*T1035</f>
        <v>242.505</v>
      </c>
      <c r="R1035" s="30" t="s">
        <v>79</v>
      </c>
      <c r="S1035" s="30" t="s">
        <v>79</v>
      </c>
      <c r="T1035" s="31" t="n">
        <v>4.8501</v>
      </c>
      <c r="U1035" s="31"/>
      <c r="V1035" s="31" t="str">
        <f aca="false">_xlfn.CONCAT(H1035,"/",G1035)</f>
        <v>AED/LSL</v>
      </c>
      <c r="W1035" s="31" t="n">
        <f aca="false">ABS(10000*(U1035-T1035))</f>
        <v>48501</v>
      </c>
      <c r="X1035" s="32" t="n">
        <f aca="false">IF(LEFT(V1035,3)=G1035,1,-1)</f>
        <v>-1</v>
      </c>
      <c r="Y1035" s="31" t="n">
        <f aca="false">IF(O1035="Yes",S1035-W1035,Q1035)</f>
        <v>242.505</v>
      </c>
      <c r="Z1035" s="32" t="n">
        <f aca="false">Q1035*3</f>
        <v>727.515</v>
      </c>
      <c r="AA1035" s="33" t="n">
        <f aca="false">IF(O1035="Yes",(Z1035-S1035)*100,(Z1035-Q1035)*100)</f>
        <v>48501</v>
      </c>
      <c r="AB1035" s="34" t="n">
        <f aca="false">IF(ABS(Y1035)&lt;Z1035,IF(O1035="Yes",U1035+(X1035*S1035)/10000,T1035+(X1035*Q1035)/10000),"Error msg/No rate shown")</f>
        <v>4.8258495</v>
      </c>
      <c r="AC1035" s="34"/>
      <c r="AD1035" s="34"/>
      <c r="AE1035" s="35"/>
      <c r="AF1035" s="35"/>
      <c r="AH1035" s="36"/>
      <c r="AI1035" s="36"/>
      <c r="AJ1035" s="36"/>
      <c r="AK1035" s="0" t="n">
        <v>3</v>
      </c>
    </row>
    <row r="1036" customFormat="false" ht="13.8" hidden="true" customHeight="false" outlineLevel="0" collapsed="false">
      <c r="A1036" s="25"/>
      <c r="B1036" s="23"/>
      <c r="C1036" s="24"/>
      <c r="D1036" s="4"/>
      <c r="E1036" s="4" t="s">
        <v>172</v>
      </c>
      <c r="F1036" s="4" t="s">
        <v>82</v>
      </c>
      <c r="G1036" s="26" t="s">
        <v>129</v>
      </c>
      <c r="H1036" s="26" t="s">
        <v>165</v>
      </c>
      <c r="I1036" s="26" t="s">
        <v>76</v>
      </c>
      <c r="J1036" s="27" t="s">
        <v>77</v>
      </c>
      <c r="K1036" s="28" t="n">
        <v>15</v>
      </c>
      <c r="L1036" s="29" t="n">
        <v>0.6875</v>
      </c>
      <c r="M1036" s="29" t="n">
        <v>0.597222222222222</v>
      </c>
      <c r="N1036" s="26" t="s">
        <v>77</v>
      </c>
      <c r="O1036" s="26" t="s">
        <v>78</v>
      </c>
      <c r="P1036" s="30" t="n">
        <v>50</v>
      </c>
      <c r="Q1036" s="30" t="n">
        <f aca="false">P1036*T1036</f>
        <v>11.465</v>
      </c>
      <c r="R1036" s="30" t="s">
        <v>79</v>
      </c>
      <c r="S1036" s="30" t="s">
        <v>79</v>
      </c>
      <c r="T1036" s="31" t="n">
        <v>0.2293</v>
      </c>
      <c r="U1036" s="31"/>
      <c r="V1036" s="31" t="str">
        <f aca="false">_xlfn.CONCAT(H1036,"/",G1036)</f>
        <v>AED/CHF</v>
      </c>
      <c r="W1036" s="31" t="n">
        <f aca="false">ABS(10000*(U1036-T1036))</f>
        <v>2293</v>
      </c>
      <c r="X1036" s="32" t="n">
        <f aca="false">IF(LEFT(V1036,3)=G1036,1,-1)</f>
        <v>-1</v>
      </c>
      <c r="Y1036" s="31" t="n">
        <f aca="false">IF(O1036="Yes",S1036-W1036,Q1036)</f>
        <v>11.465</v>
      </c>
      <c r="Z1036" s="32" t="n">
        <f aca="false">Q1036*3</f>
        <v>34.395</v>
      </c>
      <c r="AA1036" s="33" t="n">
        <f aca="false">IF(O1036="Yes",(Z1036-S1036)*100,(Z1036-Q1036)*100)</f>
        <v>2293</v>
      </c>
      <c r="AB1036" s="34" t="n">
        <f aca="false">IF(ABS(Y1036)&lt;Z1036,IF(O1036="Yes",U1036+(X1036*S1036)/10000,T1036+(X1036*Q1036)/10000),"Error msg/No rate shown")</f>
        <v>0.2281535</v>
      </c>
      <c r="AC1036" s="34"/>
      <c r="AD1036" s="34"/>
      <c r="AE1036" s="35"/>
      <c r="AF1036" s="35"/>
      <c r="AH1036" s="36"/>
      <c r="AI1036" s="36"/>
      <c r="AJ1036" s="36"/>
      <c r="AK1036" s="0" t="n">
        <v>3</v>
      </c>
    </row>
    <row r="1037" customFormat="false" ht="13.8" hidden="true" customHeight="false" outlineLevel="0" collapsed="false">
      <c r="A1037" s="25"/>
      <c r="B1037" s="23"/>
      <c r="C1037" s="24"/>
      <c r="D1037" s="4"/>
      <c r="E1037" s="4" t="s">
        <v>173</v>
      </c>
      <c r="F1037" s="4"/>
      <c r="G1037" s="26" t="s">
        <v>130</v>
      </c>
      <c r="H1037" s="26" t="s">
        <v>165</v>
      </c>
      <c r="I1037" s="26" t="s">
        <v>76</v>
      </c>
      <c r="J1037" s="27" t="s">
        <v>77</v>
      </c>
      <c r="K1037" s="28" t="n">
        <v>15</v>
      </c>
      <c r="L1037" s="29" t="n">
        <v>0.6875</v>
      </c>
      <c r="M1037" s="29" t="n">
        <v>0.597222222222222</v>
      </c>
      <c r="N1037" s="26" t="s">
        <v>77</v>
      </c>
      <c r="O1037" s="26" t="s">
        <v>78</v>
      </c>
      <c r="P1037" s="30" t="n">
        <v>50</v>
      </c>
      <c r="Q1037" s="30" t="n">
        <f aca="false">P1037*T1037</f>
        <v>59.075</v>
      </c>
      <c r="R1037" s="30" t="s">
        <v>79</v>
      </c>
      <c r="S1037" s="30" t="s">
        <v>79</v>
      </c>
      <c r="T1037" s="31" t="n">
        <v>1.1815</v>
      </c>
      <c r="U1037" s="31"/>
      <c r="V1037" s="31" t="str">
        <f aca="false">_xlfn.CONCAT(H1037,"/",G1037)</f>
        <v>AED/MYR</v>
      </c>
      <c r="W1037" s="31" t="n">
        <f aca="false">ABS(10000*(U1037-T1037))</f>
        <v>11815</v>
      </c>
      <c r="X1037" s="32" t="n">
        <f aca="false">IF(LEFT(V1037,3)=G1037,1,-1)</f>
        <v>-1</v>
      </c>
      <c r="Y1037" s="31" t="n">
        <f aca="false">IF(O1037="Yes",S1037-W1037,Q1037)</f>
        <v>59.075</v>
      </c>
      <c r="Z1037" s="32" t="n">
        <f aca="false">Q1037*3</f>
        <v>177.225</v>
      </c>
      <c r="AA1037" s="33" t="n">
        <f aca="false">IF(O1037="Yes",(Z1037-S1037)*100,(Z1037-Q1037)*100)</f>
        <v>11815</v>
      </c>
      <c r="AB1037" s="34" t="n">
        <f aca="false">IF(ABS(Y1037)&lt;Z1037,IF(O1037="Yes",U1037+(X1037*S1037)/10000,T1037+(X1037*Q1037)/10000),"Error msg/No rate shown")</f>
        <v>1.1755925</v>
      </c>
      <c r="AC1037" s="34"/>
      <c r="AD1037" s="34"/>
      <c r="AE1037" s="35"/>
      <c r="AF1037" s="35"/>
      <c r="AH1037" s="36"/>
      <c r="AI1037" s="36"/>
      <c r="AJ1037" s="36"/>
      <c r="AK1037" s="0" t="n">
        <v>3</v>
      </c>
    </row>
    <row r="1038" customFormat="false" ht="13.8" hidden="true" customHeight="false" outlineLevel="0" collapsed="false">
      <c r="A1038" s="25"/>
      <c r="B1038" s="23"/>
      <c r="C1038" s="24"/>
      <c r="D1038" s="4"/>
      <c r="E1038" s="4" t="s">
        <v>173</v>
      </c>
      <c r="F1038" s="4"/>
      <c r="G1038" s="26" t="s">
        <v>131</v>
      </c>
      <c r="H1038" s="26" t="s">
        <v>165</v>
      </c>
      <c r="I1038" s="26" t="s">
        <v>76</v>
      </c>
      <c r="J1038" s="27" t="s">
        <v>77</v>
      </c>
      <c r="K1038" s="28" t="n">
        <v>15</v>
      </c>
      <c r="L1038" s="29" t="n">
        <v>0.6875</v>
      </c>
      <c r="M1038" s="29" t="n">
        <v>0.597222222222222</v>
      </c>
      <c r="N1038" s="26" t="s">
        <v>77</v>
      </c>
      <c r="O1038" s="26" t="s">
        <v>78</v>
      </c>
      <c r="P1038" s="30" t="n">
        <v>50</v>
      </c>
      <c r="Q1038" s="30" t="n">
        <f aca="false">P1038*T1038</f>
        <v>626.395</v>
      </c>
      <c r="R1038" s="30" t="s">
        <v>79</v>
      </c>
      <c r="S1038" s="30" t="s">
        <v>79</v>
      </c>
      <c r="T1038" s="31" t="n">
        <v>12.5279</v>
      </c>
      <c r="U1038" s="31"/>
      <c r="V1038" s="31" t="str">
        <f aca="false">_xlfn.CONCAT(H1038,"/",G1038)</f>
        <v>AED/MUR</v>
      </c>
      <c r="W1038" s="31" t="n">
        <f aca="false">ABS(10000*(U1038-T1038))</f>
        <v>125279</v>
      </c>
      <c r="X1038" s="32" t="n">
        <f aca="false">IF(LEFT(V1038,3)=G1038,1,-1)</f>
        <v>-1</v>
      </c>
      <c r="Y1038" s="31" t="n">
        <f aca="false">IF(O1038="Yes",S1038-W1038,Q1038)</f>
        <v>626.395</v>
      </c>
      <c r="Z1038" s="32" t="n">
        <f aca="false">Q1038*3</f>
        <v>1879.185</v>
      </c>
      <c r="AA1038" s="33" t="n">
        <f aca="false">IF(O1038="Yes",(Z1038-S1038)*100,(Z1038-Q1038)*100)</f>
        <v>125279</v>
      </c>
      <c r="AB1038" s="34" t="n">
        <f aca="false">IF(ABS(Y1038)&lt;Z1038,IF(O1038="Yes",U1038+(X1038*S1038)/10000,T1038+(X1038*Q1038)/10000),"Error msg/No rate shown")</f>
        <v>12.4652605</v>
      </c>
      <c r="AC1038" s="34"/>
      <c r="AD1038" s="34"/>
      <c r="AE1038" s="35"/>
      <c r="AF1038" s="35"/>
      <c r="AH1038" s="36"/>
      <c r="AI1038" s="36"/>
      <c r="AJ1038" s="36"/>
      <c r="AK1038" s="0" t="n">
        <v>3</v>
      </c>
    </row>
    <row r="1039" customFormat="false" ht="13.8" hidden="true" customHeight="false" outlineLevel="0" collapsed="false">
      <c r="A1039" s="25"/>
      <c r="B1039" s="23"/>
      <c r="C1039" s="24"/>
      <c r="D1039" s="4"/>
      <c r="E1039" s="4" t="s">
        <v>172</v>
      </c>
      <c r="F1039" s="4" t="s">
        <v>82</v>
      </c>
      <c r="G1039" s="26" t="s">
        <v>132</v>
      </c>
      <c r="H1039" s="26" t="s">
        <v>165</v>
      </c>
      <c r="I1039" s="26" t="s">
        <v>76</v>
      </c>
      <c r="J1039" s="27" t="s">
        <v>77</v>
      </c>
      <c r="K1039" s="28" t="n">
        <v>15</v>
      </c>
      <c r="L1039" s="29" t="n">
        <v>0.6875</v>
      </c>
      <c r="M1039" s="29" t="n">
        <v>0.597222222222222</v>
      </c>
      <c r="N1039" s="26" t="s">
        <v>77</v>
      </c>
      <c r="O1039" s="26" t="s">
        <v>78</v>
      </c>
      <c r="P1039" s="30" t="n">
        <v>50</v>
      </c>
      <c r="Q1039" s="30" t="n">
        <f aca="false">P1039*T1039</f>
        <v>267.345</v>
      </c>
      <c r="R1039" s="30" t="s">
        <v>79</v>
      </c>
      <c r="S1039" s="30" t="s">
        <v>79</v>
      </c>
      <c r="T1039" s="31" t="n">
        <v>5.3469</v>
      </c>
      <c r="U1039" s="31"/>
      <c r="V1039" s="31" t="str">
        <f aca="false">_xlfn.CONCAT(H1039,"/",G1039)</f>
        <v>AED/MXN</v>
      </c>
      <c r="W1039" s="31" t="n">
        <f aca="false">ABS(10000*(U1039-T1039))</f>
        <v>53469</v>
      </c>
      <c r="X1039" s="32" t="n">
        <f aca="false">IF(LEFT(V1039,3)=G1039,1,-1)</f>
        <v>-1</v>
      </c>
      <c r="Y1039" s="31" t="n">
        <f aca="false">IF(O1039="Yes",S1039-W1039,Q1039)</f>
        <v>267.345</v>
      </c>
      <c r="Z1039" s="32" t="n">
        <f aca="false">Q1039*3</f>
        <v>802.035</v>
      </c>
      <c r="AA1039" s="33" t="n">
        <f aca="false">IF(O1039="Yes",(Z1039-S1039)*100,(Z1039-Q1039)*100)</f>
        <v>53469</v>
      </c>
      <c r="AB1039" s="34" t="n">
        <f aca="false">IF(ABS(Y1039)&lt;Z1039,IF(O1039="Yes",U1039+(X1039*S1039)/10000,T1039+(X1039*Q1039)/10000),"Error msg/No rate shown")</f>
        <v>5.3201655</v>
      </c>
      <c r="AC1039" s="34"/>
      <c r="AD1039" s="34"/>
      <c r="AE1039" s="35"/>
      <c r="AF1039" s="35"/>
      <c r="AH1039" s="36"/>
      <c r="AI1039" s="36"/>
      <c r="AJ1039" s="36"/>
      <c r="AK1039" s="0" t="n">
        <v>3</v>
      </c>
    </row>
    <row r="1040" customFormat="false" ht="13.8" hidden="true" customHeight="false" outlineLevel="0" collapsed="false">
      <c r="A1040" s="25"/>
      <c r="B1040" s="23"/>
      <c r="C1040" s="24"/>
      <c r="D1040" s="4"/>
      <c r="E1040" s="4" t="s">
        <v>173</v>
      </c>
      <c r="F1040" s="4"/>
      <c r="G1040" s="26" t="s">
        <v>133</v>
      </c>
      <c r="H1040" s="26" t="s">
        <v>165</v>
      </c>
      <c r="I1040" s="26" t="s">
        <v>91</v>
      </c>
      <c r="J1040" s="27" t="s">
        <v>77</v>
      </c>
      <c r="K1040" s="28" t="n">
        <v>15</v>
      </c>
      <c r="L1040" s="29" t="n">
        <v>0.6875</v>
      </c>
      <c r="M1040" s="29" t="n">
        <v>0.597222222222222</v>
      </c>
      <c r="N1040" s="26" t="s">
        <v>77</v>
      </c>
      <c r="O1040" s="26" t="s">
        <v>78</v>
      </c>
      <c r="P1040" s="30" t="n">
        <v>50</v>
      </c>
      <c r="Q1040" s="30" t="n">
        <f aca="false">P1040*T1040</f>
        <v>20.06</v>
      </c>
      <c r="R1040" s="30" t="s">
        <v>79</v>
      </c>
      <c r="S1040" s="30" t="s">
        <v>79</v>
      </c>
      <c r="T1040" s="31" t="n">
        <v>0.4012</v>
      </c>
      <c r="U1040" s="31"/>
      <c r="V1040" s="31" t="str">
        <f aca="false">_xlfn.CONCAT(H1040,"/",G1040)</f>
        <v>AED/MNT</v>
      </c>
      <c r="W1040" s="31" t="n">
        <f aca="false">ABS(10000*(U1040-T1040))</f>
        <v>4012</v>
      </c>
      <c r="X1040" s="32" t="n">
        <f aca="false">IF(LEFT(V1040,3)=G1040,1,-1)</f>
        <v>-1</v>
      </c>
      <c r="Y1040" s="31" t="n">
        <f aca="false">IF(O1040="Yes",S1040-W1040,Q1040)</f>
        <v>20.06</v>
      </c>
      <c r="Z1040" s="32" t="n">
        <f aca="false">Q1040*3</f>
        <v>60.18</v>
      </c>
      <c r="AA1040" s="33" t="n">
        <f aca="false">IF(O1040="Yes",(Z1040-S1040)*100,(Z1040-Q1040)*100)</f>
        <v>4012</v>
      </c>
      <c r="AB1040" s="34" t="n">
        <f aca="false">IF(ABS(Y1040)&lt;Z1040,IF(O1040="Yes",U1040+(X1040*S1040)/10000,T1040+(X1040*Q1040)/10000),"Error msg/No rate shown")</f>
        <v>0.399194</v>
      </c>
      <c r="AC1040" s="34"/>
      <c r="AD1040" s="34"/>
      <c r="AE1040" s="35"/>
      <c r="AF1040" s="35"/>
      <c r="AH1040" s="36"/>
      <c r="AI1040" s="36"/>
      <c r="AJ1040" s="36"/>
      <c r="AK1040" s="0" t="n">
        <v>3</v>
      </c>
    </row>
    <row r="1041" customFormat="false" ht="13.8" hidden="true" customHeight="false" outlineLevel="0" collapsed="false">
      <c r="A1041" s="25"/>
      <c r="B1041" s="23"/>
      <c r="C1041" s="24"/>
      <c r="D1041" s="4"/>
      <c r="E1041" s="4" t="s">
        <v>173</v>
      </c>
      <c r="F1041" s="4"/>
      <c r="G1041" s="26" t="s">
        <v>134</v>
      </c>
      <c r="H1041" s="26" t="s">
        <v>165</v>
      </c>
      <c r="I1041" s="26" t="s">
        <v>91</v>
      </c>
      <c r="J1041" s="27" t="s">
        <v>77</v>
      </c>
      <c r="K1041" s="28" t="n">
        <v>15</v>
      </c>
      <c r="L1041" s="29" t="n">
        <v>0.6875</v>
      </c>
      <c r="M1041" s="29" t="n">
        <v>0.597222222222222</v>
      </c>
      <c r="N1041" s="26" t="s">
        <v>77</v>
      </c>
      <c r="O1041" s="26" t="s">
        <v>78</v>
      </c>
      <c r="P1041" s="30" t="n">
        <v>50</v>
      </c>
      <c r="Q1041" s="30" t="n">
        <f aca="false">P1041*T1041</f>
        <v>131.655</v>
      </c>
      <c r="R1041" s="30" t="s">
        <v>79</v>
      </c>
      <c r="S1041" s="30" t="s">
        <v>79</v>
      </c>
      <c r="T1041" s="31" t="n">
        <v>2.6331</v>
      </c>
      <c r="U1041" s="31"/>
      <c r="V1041" s="31" t="str">
        <f aca="false">_xlfn.CONCAT(H1041,"/",G1041)</f>
        <v>AED/MAD</v>
      </c>
      <c r="W1041" s="31" t="n">
        <f aca="false">ABS(10000*(U1041-T1041))</f>
        <v>26331</v>
      </c>
      <c r="X1041" s="32" t="n">
        <f aca="false">IF(LEFT(V1041,3)=G1041,1,-1)</f>
        <v>-1</v>
      </c>
      <c r="Y1041" s="31" t="n">
        <f aca="false">IF(O1041="Yes",S1041-W1041,Q1041)</f>
        <v>131.655</v>
      </c>
      <c r="Z1041" s="32" t="n">
        <f aca="false">Q1041*3</f>
        <v>394.965</v>
      </c>
      <c r="AA1041" s="33" t="n">
        <f aca="false">IF(O1041="Yes",(Z1041-S1041)*100,(Z1041-Q1041)*100)</f>
        <v>26331</v>
      </c>
      <c r="AB1041" s="34" t="n">
        <f aca="false">IF(ABS(Y1041)&lt;Z1041,IF(O1041="Yes",U1041+(X1041*S1041)/10000,T1041+(X1041*Q1041)/10000),"Error msg/No rate shown")</f>
        <v>2.6199345</v>
      </c>
      <c r="AC1041" s="34"/>
      <c r="AD1041" s="34"/>
      <c r="AE1041" s="35"/>
      <c r="AF1041" s="35"/>
      <c r="AH1041" s="36"/>
      <c r="AI1041" s="36"/>
      <c r="AJ1041" s="36"/>
      <c r="AK1041" s="0" t="n">
        <v>3</v>
      </c>
    </row>
    <row r="1042" customFormat="false" ht="13.8" hidden="true" customHeight="false" outlineLevel="0" collapsed="false">
      <c r="A1042" s="25"/>
      <c r="B1042" s="23"/>
      <c r="C1042" s="24"/>
      <c r="D1042" s="4"/>
      <c r="E1042" s="4" t="s">
        <v>172</v>
      </c>
      <c r="F1042" s="4"/>
      <c r="G1042" s="26" t="s">
        <v>135</v>
      </c>
      <c r="H1042" s="26" t="s">
        <v>165</v>
      </c>
      <c r="I1042" s="26" t="s">
        <v>91</v>
      </c>
      <c r="J1042" s="27" t="s">
        <v>77</v>
      </c>
      <c r="K1042" s="28" t="n">
        <v>15</v>
      </c>
      <c r="L1042" s="29" t="n">
        <v>0.6875</v>
      </c>
      <c r="M1042" s="29" t="n">
        <v>0.597222222222222</v>
      </c>
      <c r="N1042" s="26" t="s">
        <v>77</v>
      </c>
      <c r="O1042" s="26" t="s">
        <v>78</v>
      </c>
      <c r="P1042" s="30" t="n">
        <v>50</v>
      </c>
      <c r="Q1042" s="30" t="n">
        <f aca="false">P1042*T1042</f>
        <v>861</v>
      </c>
      <c r="R1042" s="30" t="s">
        <v>79</v>
      </c>
      <c r="S1042" s="30" t="s">
        <v>79</v>
      </c>
      <c r="T1042" s="31" t="n">
        <v>17.22</v>
      </c>
      <c r="U1042" s="31"/>
      <c r="V1042" s="31" t="str">
        <f aca="false">_xlfn.CONCAT(H1042,"/",G1042)</f>
        <v>AED/MZN</v>
      </c>
      <c r="W1042" s="31" t="n">
        <f aca="false">ABS(10000*(U1042-T1042))</f>
        <v>172200</v>
      </c>
      <c r="X1042" s="32" t="n">
        <f aca="false">IF(LEFT(V1042,3)=G1042,1,-1)</f>
        <v>-1</v>
      </c>
      <c r="Y1042" s="31" t="n">
        <f aca="false">IF(O1042="Yes",S1042-W1042,Q1042)</f>
        <v>861</v>
      </c>
      <c r="Z1042" s="32" t="n">
        <f aca="false">Q1042*3</f>
        <v>2583</v>
      </c>
      <c r="AA1042" s="33" t="n">
        <f aca="false">IF(O1042="Yes",(Z1042-S1042)*100,(Z1042-Q1042)*100)</f>
        <v>172200</v>
      </c>
      <c r="AB1042" s="34" t="n">
        <f aca="false">IF(ABS(Y1042)&lt;Z1042,IF(O1042="Yes",U1042+(X1042*S1042)/10000,T1042+(X1042*Q1042)/10000),"Error msg/No rate shown")</f>
        <v>17.1339</v>
      </c>
      <c r="AC1042" s="34"/>
      <c r="AD1042" s="34"/>
      <c r="AE1042" s="35"/>
      <c r="AF1042" s="35"/>
      <c r="AH1042" s="36"/>
      <c r="AI1042" s="36"/>
      <c r="AJ1042" s="36"/>
      <c r="AK1042" s="0" t="n">
        <v>3</v>
      </c>
    </row>
    <row r="1043" customFormat="false" ht="13.8" hidden="true" customHeight="false" outlineLevel="0" collapsed="false">
      <c r="A1043" s="25"/>
      <c r="B1043" s="23"/>
      <c r="C1043" s="24"/>
      <c r="D1043" s="4"/>
      <c r="E1043" s="4" t="s">
        <v>173</v>
      </c>
      <c r="F1043" s="4"/>
      <c r="G1043" s="26" t="s">
        <v>136</v>
      </c>
      <c r="H1043" s="26" t="s">
        <v>165</v>
      </c>
      <c r="I1043" s="26" t="s">
        <v>91</v>
      </c>
      <c r="J1043" s="27" t="s">
        <v>77</v>
      </c>
      <c r="K1043" s="28" t="n">
        <v>15</v>
      </c>
      <c r="L1043" s="29" t="n">
        <v>0.6875</v>
      </c>
      <c r="M1043" s="29" t="n">
        <v>0.597222222222222</v>
      </c>
      <c r="N1043" s="26" t="s">
        <v>77</v>
      </c>
      <c r="O1043" s="26" t="s">
        <v>78</v>
      </c>
      <c r="P1043" s="30" t="n">
        <v>50</v>
      </c>
      <c r="Q1043" s="30" t="n">
        <f aca="false">P1043*T1043</f>
        <v>242.47</v>
      </c>
      <c r="R1043" s="30" t="s">
        <v>79</v>
      </c>
      <c r="S1043" s="30" t="s">
        <v>79</v>
      </c>
      <c r="T1043" s="31" t="n">
        <v>4.8494</v>
      </c>
      <c r="U1043" s="31"/>
      <c r="V1043" s="31" t="str">
        <f aca="false">_xlfn.CONCAT(H1043,"/",G1043)</f>
        <v>AED/NAD</v>
      </c>
      <c r="W1043" s="31" t="n">
        <f aca="false">ABS(10000*(U1043-T1043))</f>
        <v>48494</v>
      </c>
      <c r="X1043" s="32" t="n">
        <f aca="false">IF(LEFT(V1043,3)=G1043,1,-1)</f>
        <v>-1</v>
      </c>
      <c r="Y1043" s="31" t="n">
        <f aca="false">IF(O1043="Yes",S1043-W1043,Q1043)</f>
        <v>242.47</v>
      </c>
      <c r="Z1043" s="32" t="n">
        <f aca="false">Q1043*3</f>
        <v>727.41</v>
      </c>
      <c r="AA1043" s="33" t="n">
        <f aca="false">IF(O1043="Yes",(Z1043-S1043)*100,(Z1043-Q1043)*100)</f>
        <v>48494</v>
      </c>
      <c r="AB1043" s="34" t="n">
        <f aca="false">IF(ABS(Y1043)&lt;Z1043,IF(O1043="Yes",U1043+(X1043*S1043)/10000,T1043+(X1043*Q1043)/10000),"Error msg/No rate shown")</f>
        <v>4.825153</v>
      </c>
      <c r="AC1043" s="34"/>
      <c r="AD1043" s="34"/>
      <c r="AE1043" s="35"/>
      <c r="AF1043" s="35"/>
      <c r="AH1043" s="36"/>
      <c r="AI1043" s="36"/>
      <c r="AJ1043" s="36"/>
      <c r="AK1043" s="0" t="n">
        <v>3</v>
      </c>
    </row>
    <row r="1044" customFormat="false" ht="13.8" hidden="true" customHeight="false" outlineLevel="0" collapsed="false">
      <c r="A1044" s="25"/>
      <c r="B1044" s="23"/>
      <c r="C1044" s="24"/>
      <c r="D1044" s="4"/>
      <c r="E1044" s="4" t="s">
        <v>173</v>
      </c>
      <c r="F1044" s="4"/>
      <c r="G1044" s="26" t="s">
        <v>137</v>
      </c>
      <c r="H1044" s="26" t="s">
        <v>165</v>
      </c>
      <c r="I1044" s="26" t="s">
        <v>91</v>
      </c>
      <c r="J1044" s="27" t="s">
        <v>77</v>
      </c>
      <c r="K1044" s="28" t="n">
        <v>15</v>
      </c>
      <c r="L1044" s="29" t="n">
        <v>0.6875</v>
      </c>
      <c r="M1044" s="29" t="n">
        <v>0.597222222222222</v>
      </c>
      <c r="N1044" s="26" t="s">
        <v>77</v>
      </c>
      <c r="O1044" s="26" t="s">
        <v>78</v>
      </c>
      <c r="P1044" s="30" t="n">
        <v>50</v>
      </c>
      <c r="Q1044" s="30" t="n">
        <f aca="false">P1044*T1044</f>
        <v>1828.28</v>
      </c>
      <c r="R1044" s="30" t="s">
        <v>79</v>
      </c>
      <c r="S1044" s="30" t="s">
        <v>79</v>
      </c>
      <c r="T1044" s="31" t="n">
        <v>36.5656</v>
      </c>
      <c r="U1044" s="31"/>
      <c r="V1044" s="31" t="str">
        <f aca="false">_xlfn.CONCAT(H1044,"/",G1044)</f>
        <v>AED/NPR</v>
      </c>
      <c r="W1044" s="31" t="n">
        <f aca="false">ABS(10000*(U1044-T1044))</f>
        <v>365656</v>
      </c>
      <c r="X1044" s="32" t="n">
        <f aca="false">IF(LEFT(V1044,3)=G1044,1,-1)</f>
        <v>-1</v>
      </c>
      <c r="Y1044" s="31" t="n">
        <f aca="false">IF(O1044="Yes",S1044-W1044,Q1044)</f>
        <v>1828.28</v>
      </c>
      <c r="Z1044" s="32" t="n">
        <f aca="false">Q1044*3</f>
        <v>5484.84</v>
      </c>
      <c r="AA1044" s="33" t="n">
        <f aca="false">IF(O1044="Yes",(Z1044-S1044)*100,(Z1044-Q1044)*100)</f>
        <v>365656</v>
      </c>
      <c r="AB1044" s="34" t="n">
        <f aca="false">IF(ABS(Y1044)&lt;Z1044,IF(O1044="Yes",U1044+(X1044*S1044)/10000,T1044+(X1044*Q1044)/10000),"Error msg/No rate shown")</f>
        <v>36.382772</v>
      </c>
      <c r="AC1044" s="34"/>
      <c r="AD1044" s="34"/>
      <c r="AE1044" s="35"/>
      <c r="AF1044" s="35"/>
      <c r="AH1044" s="36"/>
      <c r="AI1044" s="36"/>
      <c r="AJ1044" s="36"/>
      <c r="AK1044" s="0" t="n">
        <v>3</v>
      </c>
    </row>
    <row r="1045" customFormat="false" ht="13.8" hidden="true" customHeight="false" outlineLevel="0" collapsed="false">
      <c r="A1045" s="25"/>
      <c r="B1045" s="23"/>
      <c r="C1045" s="24"/>
      <c r="D1045" s="4"/>
      <c r="E1045" s="4" t="s">
        <v>173</v>
      </c>
      <c r="F1045" s="4"/>
      <c r="G1045" s="26" t="s">
        <v>138</v>
      </c>
      <c r="H1045" s="26" t="s">
        <v>165</v>
      </c>
      <c r="I1045" s="26" t="s">
        <v>91</v>
      </c>
      <c r="J1045" s="27" t="s">
        <v>77</v>
      </c>
      <c r="K1045" s="28" t="n">
        <v>15</v>
      </c>
      <c r="L1045" s="29" t="n">
        <v>0.6875</v>
      </c>
      <c r="M1045" s="29" t="n">
        <v>0.597222222222222</v>
      </c>
      <c r="N1045" s="26" t="s">
        <v>77</v>
      </c>
      <c r="O1045" s="26" t="s">
        <v>78</v>
      </c>
      <c r="P1045" s="30" t="n">
        <v>50</v>
      </c>
      <c r="Q1045" s="30" t="n">
        <f aca="false">P1045*T1045</f>
        <v>21301.8</v>
      </c>
      <c r="R1045" s="30" t="s">
        <v>79</v>
      </c>
      <c r="S1045" s="30" t="s">
        <v>79</v>
      </c>
      <c r="T1045" s="31" t="n">
        <v>426.036</v>
      </c>
      <c r="U1045" s="31"/>
      <c r="V1045" s="31" t="str">
        <f aca="false">_xlfn.CONCAT(H1045,"/",G1045)</f>
        <v>AED/NGN</v>
      </c>
      <c r="W1045" s="31" t="n">
        <f aca="false">ABS(10000*(U1045-T1045))</f>
        <v>4260360</v>
      </c>
      <c r="X1045" s="32" t="n">
        <f aca="false">IF(LEFT(V1045,3)=G1045,1,-1)</f>
        <v>-1</v>
      </c>
      <c r="Y1045" s="31" t="n">
        <f aca="false">IF(O1045="Yes",S1045-W1045,Q1045)</f>
        <v>21301.8</v>
      </c>
      <c r="Z1045" s="32" t="n">
        <f aca="false">Q1045*3</f>
        <v>63905.4</v>
      </c>
      <c r="AA1045" s="33" t="n">
        <f aca="false">IF(O1045="Yes",(Z1045-S1045)*100,(Z1045-Q1045)*100)</f>
        <v>4260360</v>
      </c>
      <c r="AB1045" s="34" t="n">
        <f aca="false">IF(ABS(Y1045)&lt;Z1045,IF(O1045="Yes",U1045+(X1045*S1045)/10000,T1045+(X1045*Q1045)/10000),"Error msg/No rate shown")</f>
        <v>423.90582</v>
      </c>
      <c r="AC1045" s="34"/>
      <c r="AD1045" s="34"/>
      <c r="AE1045" s="35"/>
      <c r="AF1045" s="35"/>
      <c r="AH1045" s="36"/>
      <c r="AI1045" s="36"/>
      <c r="AJ1045" s="36"/>
      <c r="AK1045" s="0" t="n">
        <v>3</v>
      </c>
    </row>
    <row r="1046" customFormat="false" ht="13.8" hidden="true" customHeight="false" outlineLevel="0" collapsed="false">
      <c r="A1046" s="25"/>
      <c r="B1046" s="23"/>
      <c r="C1046" s="24"/>
      <c r="D1046" s="4"/>
      <c r="E1046" s="4" t="s">
        <v>172</v>
      </c>
      <c r="F1046" s="4"/>
      <c r="G1046" s="26" t="s">
        <v>139</v>
      </c>
      <c r="H1046" s="26" t="s">
        <v>165</v>
      </c>
      <c r="I1046" s="26" t="s">
        <v>91</v>
      </c>
      <c r="J1046" s="27" t="s">
        <v>77</v>
      </c>
      <c r="K1046" s="28" t="n">
        <v>15</v>
      </c>
      <c r="L1046" s="29" t="n">
        <v>0.6875</v>
      </c>
      <c r="M1046" s="29" t="n">
        <v>0.597222222222222</v>
      </c>
      <c r="N1046" s="26" t="s">
        <v>77</v>
      </c>
      <c r="O1046" s="26" t="s">
        <v>78</v>
      </c>
      <c r="P1046" s="30" t="n">
        <v>50</v>
      </c>
      <c r="Q1046" s="30" t="n">
        <f aca="false">P1046*T1046</f>
        <v>748.08</v>
      </c>
      <c r="R1046" s="30" t="s">
        <v>79</v>
      </c>
      <c r="S1046" s="30" t="s">
        <v>79</v>
      </c>
      <c r="T1046" s="31" t="n">
        <v>14.9616</v>
      </c>
      <c r="U1046" s="31"/>
      <c r="V1046" s="31" t="str">
        <f aca="false">_xlfn.CONCAT(H1046,"/",G1046)</f>
        <v>AED/MKD</v>
      </c>
      <c r="W1046" s="31" t="n">
        <f aca="false">ABS(10000*(U1046-T1046))</f>
        <v>149616</v>
      </c>
      <c r="X1046" s="32" t="n">
        <f aca="false">IF(LEFT(V1046,3)=G1046,1,-1)</f>
        <v>-1</v>
      </c>
      <c r="Y1046" s="31" t="n">
        <f aca="false">IF(O1046="Yes",S1046-W1046,Q1046)</f>
        <v>748.08</v>
      </c>
      <c r="Z1046" s="32" t="n">
        <f aca="false">Q1046*3</f>
        <v>2244.24</v>
      </c>
      <c r="AA1046" s="33" t="n">
        <f aca="false">IF(O1046="Yes",(Z1046-S1046)*100,(Z1046-Q1046)*100)</f>
        <v>149616</v>
      </c>
      <c r="AB1046" s="34" t="n">
        <f aca="false">IF(ABS(Y1046)&lt;Z1046,IF(O1046="Yes",U1046+(X1046*S1046)/10000,T1046+(X1046*Q1046)/10000),"Error msg/No rate shown")</f>
        <v>14.886792</v>
      </c>
      <c r="AC1046" s="34"/>
      <c r="AD1046" s="34"/>
      <c r="AE1046" s="35"/>
      <c r="AF1046" s="35"/>
      <c r="AH1046" s="36"/>
      <c r="AI1046" s="36"/>
      <c r="AJ1046" s="36"/>
      <c r="AK1046" s="0" t="n">
        <v>3</v>
      </c>
    </row>
    <row r="1047" customFormat="false" ht="13.8" hidden="true" customHeight="false" outlineLevel="0" collapsed="false">
      <c r="A1047" s="25"/>
      <c r="B1047" s="23"/>
      <c r="C1047" s="24"/>
      <c r="D1047" s="4"/>
      <c r="E1047" s="4" t="s">
        <v>172</v>
      </c>
      <c r="F1047" s="4" t="s">
        <v>82</v>
      </c>
      <c r="G1047" s="26" t="s">
        <v>140</v>
      </c>
      <c r="H1047" s="26" t="s">
        <v>165</v>
      </c>
      <c r="I1047" s="26" t="s">
        <v>91</v>
      </c>
      <c r="J1047" s="27" t="s">
        <v>77</v>
      </c>
      <c r="K1047" s="28" t="n">
        <v>15</v>
      </c>
      <c r="L1047" s="29" t="n">
        <v>0.6875</v>
      </c>
      <c r="M1047" s="29" t="n">
        <v>0.597222222222222</v>
      </c>
      <c r="N1047" s="26" t="s">
        <v>77</v>
      </c>
      <c r="O1047" s="26" t="s">
        <v>78</v>
      </c>
      <c r="P1047" s="30" t="n">
        <v>50</v>
      </c>
      <c r="Q1047" s="30" t="n">
        <f aca="false">P1047*T1047</f>
        <v>142.705</v>
      </c>
      <c r="R1047" s="30" t="s">
        <v>79</v>
      </c>
      <c r="S1047" s="30" t="s">
        <v>79</v>
      </c>
      <c r="T1047" s="31" t="n">
        <v>2.8541</v>
      </c>
      <c r="U1047" s="31"/>
      <c r="V1047" s="31" t="str">
        <f aca="false">_xlfn.CONCAT(H1047,"/",G1047)</f>
        <v>AED/NOK</v>
      </c>
      <c r="W1047" s="31" t="n">
        <f aca="false">ABS(10000*(U1047-T1047))</f>
        <v>28541</v>
      </c>
      <c r="X1047" s="32" t="n">
        <f aca="false">IF(LEFT(V1047,3)=G1047,1,-1)</f>
        <v>-1</v>
      </c>
      <c r="Y1047" s="31" t="n">
        <f aca="false">IF(O1047="Yes",S1047-W1047,Q1047)</f>
        <v>142.705</v>
      </c>
      <c r="Z1047" s="32" t="n">
        <f aca="false">Q1047*3</f>
        <v>428.115</v>
      </c>
      <c r="AA1047" s="33" t="n">
        <f aca="false">IF(O1047="Yes",(Z1047-S1047)*100,(Z1047-Q1047)*100)</f>
        <v>28541</v>
      </c>
      <c r="AB1047" s="34" t="n">
        <f aca="false">IF(ABS(Y1047)&lt;Z1047,IF(O1047="Yes",U1047+(X1047*S1047)/10000,T1047+(X1047*Q1047)/10000),"Error msg/No rate shown")</f>
        <v>2.8398295</v>
      </c>
      <c r="AC1047" s="34"/>
      <c r="AD1047" s="34"/>
      <c r="AE1047" s="35"/>
      <c r="AF1047" s="35"/>
      <c r="AH1047" s="36"/>
      <c r="AI1047" s="36"/>
      <c r="AJ1047" s="36"/>
      <c r="AK1047" s="0" t="n">
        <v>3</v>
      </c>
    </row>
    <row r="1048" customFormat="false" ht="13.8" hidden="true" customHeight="false" outlineLevel="0" collapsed="false">
      <c r="A1048" s="25"/>
      <c r="B1048" s="23"/>
      <c r="C1048" s="24"/>
      <c r="D1048" s="4"/>
      <c r="E1048" s="4" t="s">
        <v>173</v>
      </c>
      <c r="F1048" s="4"/>
      <c r="G1048" s="26" t="s">
        <v>141</v>
      </c>
      <c r="H1048" s="26" t="s">
        <v>165</v>
      </c>
      <c r="I1048" s="26" t="s">
        <v>91</v>
      </c>
      <c r="J1048" s="27" t="s">
        <v>77</v>
      </c>
      <c r="K1048" s="28" t="n">
        <v>15</v>
      </c>
      <c r="L1048" s="29" t="n">
        <v>0.6875</v>
      </c>
      <c r="M1048" s="29" t="n">
        <v>0.597222222222222</v>
      </c>
      <c r="N1048" s="26" t="s">
        <v>77</v>
      </c>
      <c r="O1048" s="26" t="s">
        <v>78</v>
      </c>
      <c r="P1048" s="30" t="n">
        <v>50</v>
      </c>
      <c r="Q1048" s="30" t="n">
        <f aca="false">P1048*T1048</f>
        <v>5.24</v>
      </c>
      <c r="R1048" s="30" t="s">
        <v>79</v>
      </c>
      <c r="S1048" s="30" t="s">
        <v>79</v>
      </c>
      <c r="T1048" s="31" t="n">
        <v>0.1048</v>
      </c>
      <c r="U1048" s="31"/>
      <c r="V1048" s="31" t="str">
        <f aca="false">_xlfn.CONCAT(H1048,"/",G1048)</f>
        <v>AED/OMR</v>
      </c>
      <c r="W1048" s="31" t="n">
        <f aca="false">ABS(10000*(U1048-T1048))</f>
        <v>1048</v>
      </c>
      <c r="X1048" s="32" t="n">
        <f aca="false">IF(LEFT(V1048,3)=G1048,1,-1)</f>
        <v>-1</v>
      </c>
      <c r="Y1048" s="31" t="n">
        <f aca="false">IF(O1048="Yes",S1048-W1048,Q1048)</f>
        <v>5.24</v>
      </c>
      <c r="Z1048" s="32" t="n">
        <f aca="false">Q1048*3</f>
        <v>15.72</v>
      </c>
      <c r="AA1048" s="33" t="n">
        <f aca="false">IF(O1048="Yes",(Z1048-S1048)*100,(Z1048-Q1048)*100)</f>
        <v>1048</v>
      </c>
      <c r="AB1048" s="34" t="n">
        <f aca="false">IF(ABS(Y1048)&lt;Z1048,IF(O1048="Yes",U1048+(X1048*S1048)/10000,T1048+(X1048*Q1048)/10000),"Error msg/No rate shown")</f>
        <v>0.104276</v>
      </c>
      <c r="AC1048" s="34"/>
      <c r="AD1048" s="34"/>
      <c r="AE1048" s="35"/>
      <c r="AF1048" s="35"/>
      <c r="AH1048" s="36"/>
      <c r="AI1048" s="36"/>
      <c r="AJ1048" s="36"/>
      <c r="AK1048" s="0" t="n">
        <v>3</v>
      </c>
    </row>
    <row r="1049" customFormat="false" ht="13.8" hidden="true" customHeight="false" outlineLevel="0" collapsed="false">
      <c r="A1049" s="25"/>
      <c r="B1049" s="23"/>
      <c r="C1049" s="24"/>
      <c r="D1049" s="4"/>
      <c r="E1049" s="4" t="s">
        <v>173</v>
      </c>
      <c r="F1049" s="4"/>
      <c r="G1049" s="26" t="s">
        <v>142</v>
      </c>
      <c r="H1049" s="26" t="s">
        <v>165</v>
      </c>
      <c r="I1049" s="26" t="s">
        <v>91</v>
      </c>
      <c r="J1049" s="27" t="s">
        <v>77</v>
      </c>
      <c r="K1049" s="28" t="n">
        <v>15</v>
      </c>
      <c r="L1049" s="29" t="n">
        <v>0.6875</v>
      </c>
      <c r="M1049" s="29" t="n">
        <v>0.597222222222222</v>
      </c>
      <c r="N1049" s="26" t="s">
        <v>77</v>
      </c>
      <c r="O1049" s="26" t="s">
        <v>78</v>
      </c>
      <c r="P1049" s="30" t="n">
        <v>50</v>
      </c>
      <c r="Q1049" s="30" t="n">
        <f aca="false">P1049*T1049</f>
        <v>3787.5</v>
      </c>
      <c r="R1049" s="30" t="s">
        <v>79</v>
      </c>
      <c r="S1049" s="30" t="s">
        <v>79</v>
      </c>
      <c r="T1049" s="31" t="n">
        <v>75.75</v>
      </c>
      <c r="U1049" s="31"/>
      <c r="V1049" s="31" t="str">
        <f aca="false">_xlfn.CONCAT(H1049,"/",G1049)</f>
        <v>AED/PKR</v>
      </c>
      <c r="W1049" s="31" t="n">
        <f aca="false">ABS(10000*(U1049-T1049))</f>
        <v>757500</v>
      </c>
      <c r="X1049" s="32" t="n">
        <f aca="false">IF(LEFT(V1049,3)=G1049,1,-1)</f>
        <v>-1</v>
      </c>
      <c r="Y1049" s="31" t="n">
        <f aca="false">IF(O1049="Yes",S1049-W1049,Q1049)</f>
        <v>3787.5</v>
      </c>
      <c r="Z1049" s="32" t="n">
        <f aca="false">Q1049*3</f>
        <v>11362.5</v>
      </c>
      <c r="AA1049" s="33" t="n">
        <f aca="false">IF(O1049="Yes",(Z1049-S1049)*100,(Z1049-Q1049)*100)</f>
        <v>757500</v>
      </c>
      <c r="AB1049" s="34" t="n">
        <f aca="false">IF(ABS(Y1049)&lt;Z1049,IF(O1049="Yes",U1049+(X1049*S1049)/10000,T1049+(X1049*Q1049)/10000),"Error msg/No rate shown")</f>
        <v>75.37125</v>
      </c>
      <c r="AC1049" s="34"/>
      <c r="AD1049" s="34"/>
      <c r="AE1049" s="35"/>
      <c r="AF1049" s="35"/>
      <c r="AH1049" s="36"/>
      <c r="AI1049" s="36"/>
      <c r="AJ1049" s="36"/>
      <c r="AK1049" s="0" t="n">
        <v>3</v>
      </c>
    </row>
    <row r="1050" customFormat="false" ht="13.8" hidden="true" customHeight="false" outlineLevel="0" collapsed="false">
      <c r="A1050" s="25"/>
      <c r="B1050" s="23"/>
      <c r="C1050" s="24"/>
      <c r="D1050" s="4"/>
      <c r="E1050" s="4" t="s">
        <v>173</v>
      </c>
      <c r="F1050" s="4"/>
      <c r="G1050" s="26" t="s">
        <v>143</v>
      </c>
      <c r="H1050" s="26" t="s">
        <v>165</v>
      </c>
      <c r="I1050" s="26" t="s">
        <v>91</v>
      </c>
      <c r="J1050" s="27" t="s">
        <v>77</v>
      </c>
      <c r="K1050" s="28" t="n">
        <v>15</v>
      </c>
      <c r="L1050" s="29" t="n">
        <v>0.6875</v>
      </c>
      <c r="M1050" s="29" t="n">
        <v>0.597222222222222</v>
      </c>
      <c r="N1050" s="26" t="s">
        <v>77</v>
      </c>
      <c r="O1050" s="26" t="s">
        <v>78</v>
      </c>
      <c r="P1050" s="30" t="n">
        <v>50</v>
      </c>
      <c r="Q1050" s="30" t="n">
        <f aca="false">P1050*T1050</f>
        <v>50.685</v>
      </c>
      <c r="R1050" s="30" t="s">
        <v>79</v>
      </c>
      <c r="S1050" s="30" t="s">
        <v>79</v>
      </c>
      <c r="T1050" s="31" t="n">
        <v>1.0137</v>
      </c>
      <c r="U1050" s="31"/>
      <c r="V1050" s="31" t="str">
        <f aca="false">_xlfn.CONCAT(H1050,"/",G1050)</f>
        <v>AED/PEN</v>
      </c>
      <c r="W1050" s="31" t="n">
        <f aca="false">ABS(10000*(U1050-T1050))</f>
        <v>10137</v>
      </c>
      <c r="X1050" s="32" t="n">
        <f aca="false">IF(LEFT(V1050,3)=G1050,1,-1)</f>
        <v>-1</v>
      </c>
      <c r="Y1050" s="31" t="n">
        <f aca="false">IF(O1050="Yes",S1050-W1050,Q1050)</f>
        <v>50.685</v>
      </c>
      <c r="Z1050" s="32" t="n">
        <f aca="false">Q1050*3</f>
        <v>152.055</v>
      </c>
      <c r="AA1050" s="33" t="n">
        <f aca="false">IF(O1050="Yes",(Z1050-S1050)*100,(Z1050-Q1050)*100)</f>
        <v>10137</v>
      </c>
      <c r="AB1050" s="34" t="n">
        <f aca="false">IF(ABS(Y1050)&lt;Z1050,IF(O1050="Yes",U1050+(X1050*S1050)/10000,T1050+(X1050*Q1050)/10000),"Error msg/No rate shown")</f>
        <v>1.0086315</v>
      </c>
      <c r="AC1050" s="34"/>
      <c r="AD1050" s="34"/>
      <c r="AE1050" s="35"/>
      <c r="AF1050" s="35"/>
      <c r="AH1050" s="36"/>
      <c r="AI1050" s="36"/>
      <c r="AJ1050" s="36"/>
      <c r="AK1050" s="0" t="n">
        <v>3</v>
      </c>
    </row>
    <row r="1051" customFormat="false" ht="13.8" hidden="true" customHeight="false" outlineLevel="0" collapsed="false">
      <c r="A1051" s="25"/>
      <c r="B1051" s="23"/>
      <c r="C1051" s="24"/>
      <c r="D1051" s="4"/>
      <c r="E1051" s="4" t="s">
        <v>173</v>
      </c>
      <c r="F1051" s="4"/>
      <c r="G1051" s="26" t="s">
        <v>144</v>
      </c>
      <c r="H1051" s="26" t="s">
        <v>165</v>
      </c>
      <c r="I1051" s="26" t="s">
        <v>91</v>
      </c>
      <c r="J1051" s="27" t="s">
        <v>77</v>
      </c>
      <c r="K1051" s="28" t="n">
        <v>15</v>
      </c>
      <c r="L1051" s="29" t="n">
        <v>0.6875</v>
      </c>
      <c r="M1051" s="29" t="n">
        <v>0.597222222222222</v>
      </c>
      <c r="N1051" s="26" t="s">
        <v>77</v>
      </c>
      <c r="O1051" s="26" t="s">
        <v>78</v>
      </c>
      <c r="P1051" s="30" t="n">
        <v>50</v>
      </c>
      <c r="Q1051" s="30" t="n">
        <f aca="false">P1051*T1051</f>
        <v>765.65</v>
      </c>
      <c r="R1051" s="30" t="s">
        <v>79</v>
      </c>
      <c r="S1051" s="30" t="s">
        <v>79</v>
      </c>
      <c r="T1051" s="31" t="n">
        <v>15.313</v>
      </c>
      <c r="U1051" s="31"/>
      <c r="V1051" s="31" t="str">
        <f aca="false">_xlfn.CONCAT(H1051,"/",G1051)</f>
        <v>AED/PHP</v>
      </c>
      <c r="W1051" s="31" t="n">
        <f aca="false">ABS(10000*(U1051-T1051))</f>
        <v>153130</v>
      </c>
      <c r="X1051" s="32" t="n">
        <f aca="false">IF(LEFT(V1051,3)=G1051,1,-1)</f>
        <v>-1</v>
      </c>
      <c r="Y1051" s="31" t="n">
        <f aca="false">IF(O1051="Yes",S1051-W1051,Q1051)</f>
        <v>765.65</v>
      </c>
      <c r="Z1051" s="32" t="n">
        <f aca="false">Q1051*3</f>
        <v>2296.95</v>
      </c>
      <c r="AA1051" s="33" t="n">
        <f aca="false">IF(O1051="Yes",(Z1051-S1051)*100,(Z1051-Q1051)*100)</f>
        <v>153130</v>
      </c>
      <c r="AB1051" s="34" t="n">
        <f aca="false">IF(ABS(Y1051)&lt;Z1051,IF(O1051="Yes",U1051+(X1051*S1051)/10000,T1051+(X1051*Q1051)/10000),"Error msg/No rate shown")</f>
        <v>15.236435</v>
      </c>
      <c r="AC1051" s="34"/>
      <c r="AD1051" s="34"/>
      <c r="AE1051" s="35"/>
      <c r="AF1051" s="35"/>
      <c r="AH1051" s="36"/>
      <c r="AI1051" s="36"/>
      <c r="AJ1051" s="36"/>
      <c r="AK1051" s="0" t="n">
        <v>3</v>
      </c>
    </row>
    <row r="1052" customFormat="false" ht="13.8" hidden="true" customHeight="false" outlineLevel="0" collapsed="false">
      <c r="A1052" s="25"/>
      <c r="B1052" s="23"/>
      <c r="C1052" s="24"/>
      <c r="D1052" s="4"/>
      <c r="E1052" s="4" t="s">
        <v>172</v>
      </c>
      <c r="F1052" s="4" t="s">
        <v>82</v>
      </c>
      <c r="G1052" s="26" t="s">
        <v>145</v>
      </c>
      <c r="H1052" s="26" t="s">
        <v>165</v>
      </c>
      <c r="I1052" s="26" t="s">
        <v>91</v>
      </c>
      <c r="J1052" s="27" t="s">
        <v>77</v>
      </c>
      <c r="K1052" s="28" t="n">
        <v>15</v>
      </c>
      <c r="L1052" s="29" t="n">
        <v>0.6875</v>
      </c>
      <c r="M1052" s="29" t="n">
        <v>0.597222222222222</v>
      </c>
      <c r="N1052" s="26" t="s">
        <v>77</v>
      </c>
      <c r="O1052" s="26" t="s">
        <v>78</v>
      </c>
      <c r="P1052" s="30" t="n">
        <v>50</v>
      </c>
      <c r="Q1052" s="30" t="n">
        <f aca="false">P1052*T1052</f>
        <v>52.525</v>
      </c>
      <c r="R1052" s="30" t="s">
        <v>79</v>
      </c>
      <c r="S1052" s="30" t="s">
        <v>79</v>
      </c>
      <c r="T1052" s="31" t="n">
        <v>1.0505</v>
      </c>
      <c r="U1052" s="31"/>
      <c r="V1052" s="31" t="str">
        <f aca="false">_xlfn.CONCAT(H1052,"/",G1052)</f>
        <v>AED/PLN</v>
      </c>
      <c r="W1052" s="31" t="n">
        <f aca="false">ABS(10000*(U1052-T1052))</f>
        <v>10505</v>
      </c>
      <c r="X1052" s="32" t="n">
        <f aca="false">IF(LEFT(V1052,3)=G1052,1,-1)</f>
        <v>-1</v>
      </c>
      <c r="Y1052" s="31" t="n">
        <f aca="false">IF(O1052="Yes",S1052-W1052,Q1052)</f>
        <v>52.525</v>
      </c>
      <c r="Z1052" s="32" t="n">
        <f aca="false">Q1052*3</f>
        <v>157.575</v>
      </c>
      <c r="AA1052" s="33" t="n">
        <f aca="false">IF(O1052="Yes",(Z1052-S1052)*100,(Z1052-Q1052)*100)</f>
        <v>10505</v>
      </c>
      <c r="AB1052" s="34" t="n">
        <f aca="false">IF(ABS(Y1052)&lt;Z1052,IF(O1052="Yes",U1052+(X1052*S1052)/10000,T1052+(X1052*Q1052)/10000),"Error msg/No rate shown")</f>
        <v>1.0452475</v>
      </c>
      <c r="AC1052" s="34"/>
      <c r="AD1052" s="34"/>
      <c r="AE1052" s="35"/>
      <c r="AF1052" s="35"/>
      <c r="AH1052" s="36"/>
      <c r="AI1052" s="36"/>
      <c r="AJ1052" s="36"/>
      <c r="AK1052" s="0" t="n">
        <v>3</v>
      </c>
    </row>
    <row r="1053" customFormat="false" ht="13.8" hidden="true" customHeight="false" outlineLevel="0" collapsed="false">
      <c r="A1053" s="25"/>
      <c r="B1053" s="23"/>
      <c r="C1053" s="24"/>
      <c r="D1053" s="4"/>
      <c r="E1053" s="4" t="s">
        <v>173</v>
      </c>
      <c r="F1053" s="4"/>
      <c r="G1053" s="26" t="s">
        <v>146</v>
      </c>
      <c r="H1053" s="26" t="s">
        <v>165</v>
      </c>
      <c r="I1053" s="26" t="s">
        <v>91</v>
      </c>
      <c r="J1053" s="27" t="s">
        <v>77</v>
      </c>
      <c r="K1053" s="28" t="n">
        <v>15</v>
      </c>
      <c r="L1053" s="29" t="n">
        <v>0.6875</v>
      </c>
      <c r="M1053" s="29" t="n">
        <v>0.597222222222222</v>
      </c>
      <c r="N1053" s="26" t="s">
        <v>77</v>
      </c>
      <c r="O1053" s="26" t="s">
        <v>78</v>
      </c>
      <c r="P1053" s="30" t="n">
        <v>50</v>
      </c>
      <c r="Q1053" s="30" t="n">
        <f aca="false">P1053*T1053</f>
        <v>49.6</v>
      </c>
      <c r="R1053" s="30" t="s">
        <v>79</v>
      </c>
      <c r="S1053" s="30" t="s">
        <v>79</v>
      </c>
      <c r="T1053" s="31" t="n">
        <v>0.992</v>
      </c>
      <c r="U1053" s="31"/>
      <c r="V1053" s="31" t="str">
        <f aca="false">_xlfn.CONCAT(H1053,"/",G1053)</f>
        <v>AED/QAR</v>
      </c>
      <c r="W1053" s="31" t="n">
        <f aca="false">ABS(10000*(U1053-T1053))</f>
        <v>9920</v>
      </c>
      <c r="X1053" s="32" t="n">
        <f aca="false">IF(LEFT(V1053,3)=G1053,1,-1)</f>
        <v>-1</v>
      </c>
      <c r="Y1053" s="31" t="n">
        <f aca="false">IF(O1053="Yes",S1053-W1053,Q1053)</f>
        <v>49.6</v>
      </c>
      <c r="Z1053" s="32" t="n">
        <f aca="false">Q1053*3</f>
        <v>148.8</v>
      </c>
      <c r="AA1053" s="33" t="n">
        <f aca="false">IF(O1053="Yes",(Z1053-S1053)*100,(Z1053-Q1053)*100)</f>
        <v>9920</v>
      </c>
      <c r="AB1053" s="34" t="n">
        <f aca="false">IF(ABS(Y1053)&lt;Z1053,IF(O1053="Yes",U1053+(X1053*S1053)/10000,T1053+(X1053*Q1053)/10000),"Error msg/No rate shown")</f>
        <v>0.98704</v>
      </c>
      <c r="AC1053" s="34"/>
      <c r="AD1053" s="34"/>
      <c r="AE1053" s="35"/>
      <c r="AF1053" s="35"/>
      <c r="AH1053" s="36"/>
      <c r="AI1053" s="36"/>
      <c r="AJ1053" s="36"/>
      <c r="AK1053" s="0" t="n">
        <v>3</v>
      </c>
    </row>
    <row r="1054" customFormat="false" ht="13.8" hidden="true" customHeight="false" outlineLevel="0" collapsed="false">
      <c r="A1054" s="25"/>
      <c r="B1054" s="23"/>
      <c r="C1054" s="24"/>
      <c r="D1054" s="4"/>
      <c r="E1054" s="4" t="s">
        <v>172</v>
      </c>
      <c r="F1054" s="4" t="s">
        <v>82</v>
      </c>
      <c r="G1054" s="26" t="s">
        <v>147</v>
      </c>
      <c r="H1054" s="26" t="s">
        <v>165</v>
      </c>
      <c r="I1054" s="26" t="s">
        <v>91</v>
      </c>
      <c r="J1054" s="27" t="s">
        <v>77</v>
      </c>
      <c r="K1054" s="28" t="n">
        <v>15</v>
      </c>
      <c r="L1054" s="29" t="n">
        <v>0.6875</v>
      </c>
      <c r="M1054" s="29" t="n">
        <v>0.597222222222222</v>
      </c>
      <c r="N1054" s="26" t="s">
        <v>77</v>
      </c>
      <c r="O1054" s="26" t="s">
        <v>78</v>
      </c>
      <c r="P1054" s="30" t="n">
        <v>50</v>
      </c>
      <c r="Q1054" s="30" t="n">
        <f aca="false">P1054*T1054</f>
        <v>60.89</v>
      </c>
      <c r="R1054" s="30" t="s">
        <v>79</v>
      </c>
      <c r="S1054" s="30" t="s">
        <v>79</v>
      </c>
      <c r="T1054" s="31" t="n">
        <v>1.2178</v>
      </c>
      <c r="U1054" s="31"/>
      <c r="V1054" s="31" t="str">
        <f aca="false">_xlfn.CONCAT(H1054,"/",G1054)</f>
        <v>AED/RON</v>
      </c>
      <c r="W1054" s="31" t="n">
        <f aca="false">ABS(10000*(U1054-T1054))</f>
        <v>12178</v>
      </c>
      <c r="X1054" s="32" t="n">
        <f aca="false">IF(LEFT(V1054,3)=G1054,1,-1)</f>
        <v>-1</v>
      </c>
      <c r="Y1054" s="31" t="n">
        <f aca="false">IF(O1054="Yes",S1054-W1054,Q1054)</f>
        <v>60.89</v>
      </c>
      <c r="Z1054" s="32" t="n">
        <f aca="false">Q1054*3</f>
        <v>182.67</v>
      </c>
      <c r="AA1054" s="33" t="n">
        <f aca="false">IF(O1054="Yes",(Z1054-S1054)*100,(Z1054-Q1054)*100)</f>
        <v>12178</v>
      </c>
      <c r="AB1054" s="34" t="n">
        <f aca="false">IF(ABS(Y1054)&lt;Z1054,IF(O1054="Yes",U1054+(X1054*S1054)/10000,T1054+(X1054*Q1054)/10000),"Error msg/No rate shown")</f>
        <v>1.211711</v>
      </c>
      <c r="AC1054" s="34"/>
      <c r="AD1054" s="34"/>
      <c r="AE1054" s="35"/>
      <c r="AF1054" s="35"/>
      <c r="AH1054" s="36"/>
      <c r="AI1054" s="36"/>
      <c r="AJ1054" s="36"/>
      <c r="AK1054" s="0" t="n">
        <v>3</v>
      </c>
    </row>
    <row r="1055" customFormat="false" ht="13.8" hidden="true" customHeight="false" outlineLevel="0" collapsed="false">
      <c r="A1055" s="25"/>
      <c r="B1055" s="23"/>
      <c r="C1055" s="24"/>
      <c r="D1055" s="4"/>
      <c r="E1055" s="4" t="s">
        <v>172</v>
      </c>
      <c r="F1055" s="4"/>
      <c r="G1055" s="26" t="s">
        <v>148</v>
      </c>
      <c r="H1055" s="26" t="s">
        <v>165</v>
      </c>
      <c r="I1055" s="26" t="s">
        <v>91</v>
      </c>
      <c r="J1055" s="27" t="s">
        <v>77</v>
      </c>
      <c r="K1055" s="28" t="n">
        <v>15</v>
      </c>
      <c r="L1055" s="29" t="n">
        <v>0.6875</v>
      </c>
      <c r="M1055" s="29" t="n">
        <v>0.597222222222222</v>
      </c>
      <c r="N1055" s="26" t="s">
        <v>77</v>
      </c>
      <c r="O1055" s="26" t="s">
        <v>78</v>
      </c>
      <c r="P1055" s="30" t="n">
        <v>50</v>
      </c>
      <c r="Q1055" s="30" t="n">
        <f aca="false">P1055*T1055</f>
        <v>17964.95</v>
      </c>
      <c r="R1055" s="30" t="s">
        <v>79</v>
      </c>
      <c r="S1055" s="30" t="s">
        <v>79</v>
      </c>
      <c r="T1055" s="31" t="n">
        <v>359.299</v>
      </c>
      <c r="U1055" s="31"/>
      <c r="V1055" s="31" t="str">
        <f aca="false">_xlfn.CONCAT(H1055,"/",G1055)</f>
        <v>AED/RWF</v>
      </c>
      <c r="W1055" s="31" t="n">
        <f aca="false">ABS(10000*(U1055-T1055))</f>
        <v>3592990</v>
      </c>
      <c r="X1055" s="32" t="n">
        <f aca="false">IF(LEFT(V1055,3)=G1055,1,-1)</f>
        <v>-1</v>
      </c>
      <c r="Y1055" s="31" t="n">
        <f aca="false">IF(O1055="Yes",S1055-W1055,Q1055)</f>
        <v>17964.95</v>
      </c>
      <c r="Z1055" s="32" t="n">
        <f aca="false">Q1055*3</f>
        <v>53894.85</v>
      </c>
      <c r="AA1055" s="33" t="n">
        <f aca="false">IF(O1055="Yes",(Z1055-S1055)*100,(Z1055-Q1055)*100)</f>
        <v>3592990</v>
      </c>
      <c r="AB1055" s="34" t="n">
        <f aca="false">IF(ABS(Y1055)&lt;Z1055,IF(O1055="Yes",U1055+(X1055*S1055)/10000,T1055+(X1055*Q1055)/10000),"Error msg/No rate shown")</f>
        <v>357.502505</v>
      </c>
      <c r="AC1055" s="34"/>
      <c r="AD1055" s="34"/>
      <c r="AE1055" s="35"/>
      <c r="AF1055" s="35"/>
      <c r="AH1055" s="36"/>
      <c r="AI1055" s="36"/>
      <c r="AJ1055" s="36"/>
      <c r="AK1055" s="0" t="n">
        <v>3</v>
      </c>
    </row>
    <row r="1056" customFormat="false" ht="13.8" hidden="true" customHeight="false" outlineLevel="0" collapsed="false">
      <c r="A1056" s="25"/>
      <c r="B1056" s="23"/>
      <c r="C1056" s="24"/>
      <c r="D1056" s="4"/>
      <c r="E1056" s="4" t="s">
        <v>173</v>
      </c>
      <c r="F1056" s="4"/>
      <c r="G1056" s="26" t="s">
        <v>149</v>
      </c>
      <c r="H1056" s="26" t="s">
        <v>165</v>
      </c>
      <c r="I1056" s="26" t="s">
        <v>91</v>
      </c>
      <c r="J1056" s="27" t="s">
        <v>77</v>
      </c>
      <c r="K1056" s="28" t="n">
        <v>15</v>
      </c>
      <c r="L1056" s="29" t="n">
        <v>0.6875</v>
      </c>
      <c r="M1056" s="29" t="n">
        <v>0.597222222222222</v>
      </c>
      <c r="N1056" s="26" t="s">
        <v>77</v>
      </c>
      <c r="O1056" s="26" t="s">
        <v>78</v>
      </c>
      <c r="P1056" s="30" t="n">
        <v>50</v>
      </c>
      <c r="Q1056" s="30" t="n">
        <f aca="false">P1056*T1056</f>
        <v>138.57</v>
      </c>
      <c r="R1056" s="30" t="s">
        <v>79</v>
      </c>
      <c r="S1056" s="30" t="s">
        <v>79</v>
      </c>
      <c r="T1056" s="31" t="n">
        <v>2.7714</v>
      </c>
      <c r="U1056" s="31"/>
      <c r="V1056" s="31" t="str">
        <f aca="false">_xlfn.CONCAT(H1056,"/",G1056)</f>
        <v>AED/WST</v>
      </c>
      <c r="W1056" s="31" t="n">
        <f aca="false">ABS(10000*(U1056-T1056))</f>
        <v>27714</v>
      </c>
      <c r="X1056" s="32" t="n">
        <f aca="false">IF(LEFT(V1056,3)=G1056,1,-1)</f>
        <v>-1</v>
      </c>
      <c r="Y1056" s="31" t="n">
        <f aca="false">IF(O1056="Yes",S1056-W1056,Q1056)</f>
        <v>138.57</v>
      </c>
      <c r="Z1056" s="32" t="n">
        <f aca="false">Q1056*3</f>
        <v>415.71</v>
      </c>
      <c r="AA1056" s="33" t="n">
        <f aca="false">IF(O1056="Yes",(Z1056-S1056)*100,(Z1056-Q1056)*100)</f>
        <v>27714</v>
      </c>
      <c r="AB1056" s="34" t="n">
        <f aca="false">IF(ABS(Y1056)&lt;Z1056,IF(O1056="Yes",U1056+(X1056*S1056)/10000,T1056+(X1056*Q1056)/10000),"Error msg/No rate shown")</f>
        <v>2.757543</v>
      </c>
      <c r="AC1056" s="34"/>
      <c r="AD1056" s="34"/>
      <c r="AE1056" s="35"/>
      <c r="AF1056" s="35"/>
      <c r="AH1056" s="36"/>
      <c r="AI1056" s="36"/>
      <c r="AJ1056" s="36"/>
      <c r="AK1056" s="0" t="n">
        <v>3</v>
      </c>
    </row>
    <row r="1057" customFormat="false" ht="13.8" hidden="true" customHeight="false" outlineLevel="0" collapsed="false">
      <c r="A1057" s="25"/>
      <c r="B1057" s="23"/>
      <c r="C1057" s="24"/>
      <c r="D1057" s="4"/>
      <c r="E1057" s="4" t="s">
        <v>172</v>
      </c>
      <c r="F1057" s="4" t="s">
        <v>82</v>
      </c>
      <c r="G1057" s="26" t="s">
        <v>150</v>
      </c>
      <c r="H1057" s="26" t="s">
        <v>165</v>
      </c>
      <c r="I1057" s="26" t="s">
        <v>91</v>
      </c>
      <c r="J1057" s="27" t="s">
        <v>77</v>
      </c>
      <c r="K1057" s="28" t="n">
        <v>15</v>
      </c>
      <c r="L1057" s="29" t="n">
        <v>0.6875</v>
      </c>
      <c r="M1057" s="29" t="n">
        <v>0.597222222222222</v>
      </c>
      <c r="N1057" s="26" t="s">
        <v>77</v>
      </c>
      <c r="O1057" s="26" t="s">
        <v>78</v>
      </c>
      <c r="P1057" s="30" t="n">
        <v>50</v>
      </c>
      <c r="Q1057" s="30" t="n">
        <f aca="false">P1057*T1057</f>
        <v>51.075</v>
      </c>
      <c r="R1057" s="30" t="s">
        <v>79</v>
      </c>
      <c r="S1057" s="30" t="s">
        <v>79</v>
      </c>
      <c r="T1057" s="31" t="n">
        <v>1.0215</v>
      </c>
      <c r="U1057" s="31"/>
      <c r="V1057" s="31" t="str">
        <f aca="false">_xlfn.CONCAT(H1057,"/",G1057)</f>
        <v>AED/SAR</v>
      </c>
      <c r="W1057" s="31" t="n">
        <f aca="false">ABS(10000*(U1057-T1057))</f>
        <v>10215</v>
      </c>
      <c r="X1057" s="32" t="n">
        <f aca="false">IF(LEFT(V1057,3)=G1057,1,-1)</f>
        <v>-1</v>
      </c>
      <c r="Y1057" s="31" t="n">
        <f aca="false">IF(O1057="Yes",S1057-W1057,Q1057)</f>
        <v>51.075</v>
      </c>
      <c r="Z1057" s="32" t="n">
        <f aca="false">Q1057*3</f>
        <v>153.225</v>
      </c>
      <c r="AA1057" s="33" t="n">
        <f aca="false">IF(O1057="Yes",(Z1057-S1057)*100,(Z1057-Q1057)*100)</f>
        <v>10215</v>
      </c>
      <c r="AB1057" s="34" t="n">
        <f aca="false">IF(ABS(Y1057)&lt;Z1057,IF(O1057="Yes",U1057+(X1057*S1057)/10000,T1057+(X1057*Q1057)/10000),"Error msg/No rate shown")</f>
        <v>1.0163925</v>
      </c>
      <c r="AC1057" s="34"/>
      <c r="AD1057" s="34"/>
      <c r="AE1057" s="35"/>
      <c r="AF1057" s="35"/>
      <c r="AH1057" s="36"/>
      <c r="AI1057" s="36"/>
      <c r="AJ1057" s="36"/>
      <c r="AK1057" s="0" t="n">
        <v>3</v>
      </c>
    </row>
    <row r="1058" customFormat="false" ht="13.8" hidden="true" customHeight="false" outlineLevel="0" collapsed="false">
      <c r="A1058" s="25"/>
      <c r="B1058" s="23"/>
      <c r="C1058" s="24"/>
      <c r="D1058" s="4"/>
      <c r="E1058" s="4" t="s">
        <v>173</v>
      </c>
      <c r="F1058" s="4"/>
      <c r="G1058" s="26" t="s">
        <v>151</v>
      </c>
      <c r="H1058" s="26" t="s">
        <v>165</v>
      </c>
      <c r="I1058" s="26" t="s">
        <v>91</v>
      </c>
      <c r="J1058" s="27" t="s">
        <v>77</v>
      </c>
      <c r="K1058" s="28" t="n">
        <v>15</v>
      </c>
      <c r="L1058" s="29" t="n">
        <v>0.6875</v>
      </c>
      <c r="M1058" s="29" t="n">
        <v>0.597222222222222</v>
      </c>
      <c r="N1058" s="26" t="s">
        <v>77</v>
      </c>
      <c r="O1058" s="26" t="s">
        <v>78</v>
      </c>
      <c r="P1058" s="30" t="n">
        <v>50</v>
      </c>
      <c r="Q1058" s="30" t="n">
        <f aca="false">P1058*T1058</f>
        <v>1431.8</v>
      </c>
      <c r="R1058" s="30" t="s">
        <v>79</v>
      </c>
      <c r="S1058" s="30" t="s">
        <v>79</v>
      </c>
      <c r="T1058" s="31" t="n">
        <v>28.636</v>
      </c>
      <c r="U1058" s="31"/>
      <c r="V1058" s="31" t="str">
        <f aca="false">_xlfn.CONCAT(H1058,"/",G1058)</f>
        <v>AED/RSD</v>
      </c>
      <c r="W1058" s="31" t="n">
        <f aca="false">ABS(10000*(U1058-T1058))</f>
        <v>286360</v>
      </c>
      <c r="X1058" s="32" t="n">
        <f aca="false">IF(LEFT(V1058,3)=G1058,1,-1)</f>
        <v>-1</v>
      </c>
      <c r="Y1058" s="31" t="n">
        <f aca="false">IF(O1058="Yes",S1058-W1058,Q1058)</f>
        <v>1431.8</v>
      </c>
      <c r="Z1058" s="32" t="n">
        <f aca="false">Q1058*3</f>
        <v>4295.4</v>
      </c>
      <c r="AA1058" s="33" t="n">
        <f aca="false">IF(O1058="Yes",(Z1058-S1058)*100,(Z1058-Q1058)*100)</f>
        <v>286360</v>
      </c>
      <c r="AB1058" s="34" t="n">
        <f aca="false">IF(ABS(Y1058)&lt;Z1058,IF(O1058="Yes",U1058+(X1058*S1058)/10000,T1058+(X1058*Q1058)/10000),"Error msg/No rate shown")</f>
        <v>28.49282</v>
      </c>
      <c r="AC1058" s="34"/>
      <c r="AD1058" s="34"/>
      <c r="AE1058" s="35"/>
      <c r="AF1058" s="35"/>
      <c r="AH1058" s="36"/>
      <c r="AI1058" s="36"/>
      <c r="AJ1058" s="36"/>
      <c r="AK1058" s="0" t="n">
        <v>3</v>
      </c>
    </row>
    <row r="1059" customFormat="false" ht="13.8" hidden="true" customHeight="false" outlineLevel="0" collapsed="false">
      <c r="A1059" s="25"/>
      <c r="B1059" s="23"/>
      <c r="C1059" s="24"/>
      <c r="D1059" s="4"/>
      <c r="E1059" s="4" t="s">
        <v>172</v>
      </c>
      <c r="F1059" s="4"/>
      <c r="G1059" s="26" t="s">
        <v>152</v>
      </c>
      <c r="H1059" s="26" t="s">
        <v>165</v>
      </c>
      <c r="I1059" s="26" t="s">
        <v>91</v>
      </c>
      <c r="J1059" s="27" t="s">
        <v>77</v>
      </c>
      <c r="K1059" s="28" t="n">
        <v>15</v>
      </c>
      <c r="L1059" s="29" t="n">
        <v>0.6875</v>
      </c>
      <c r="M1059" s="29" t="n">
        <v>0.597222222222222</v>
      </c>
      <c r="N1059" s="26" t="s">
        <v>77</v>
      </c>
      <c r="O1059" s="26" t="s">
        <v>78</v>
      </c>
      <c r="P1059" s="30" t="n">
        <v>50</v>
      </c>
      <c r="Q1059" s="30" t="n">
        <f aca="false">P1059*T1059</f>
        <v>59.075</v>
      </c>
      <c r="R1059" s="30" t="s">
        <v>79</v>
      </c>
      <c r="S1059" s="30" t="s">
        <v>79</v>
      </c>
      <c r="T1059" s="31" t="n">
        <v>1.1815</v>
      </c>
      <c r="U1059" s="31"/>
      <c r="V1059" s="31" t="str">
        <f aca="false">_xlfn.CONCAT(H1059,"/",G1059)</f>
        <v>AED/SLE</v>
      </c>
      <c r="W1059" s="31" t="n">
        <f aca="false">ABS(10000*(U1059-T1059))</f>
        <v>11815</v>
      </c>
      <c r="X1059" s="32" t="n">
        <f aca="false">IF(LEFT(V1059,3)=G1059,1,-1)</f>
        <v>-1</v>
      </c>
      <c r="Y1059" s="31" t="n">
        <f aca="false">IF(O1059="Yes",S1059-W1059,Q1059)</f>
        <v>59.075</v>
      </c>
      <c r="Z1059" s="32" t="n">
        <f aca="false">Q1059*3</f>
        <v>177.225</v>
      </c>
      <c r="AA1059" s="33" t="n">
        <f aca="false">IF(O1059="Yes",(Z1059-S1059)*100,(Z1059-Q1059)*100)</f>
        <v>11815</v>
      </c>
      <c r="AB1059" s="34" t="n">
        <f aca="false">IF(ABS(Y1059)&lt;Z1059,IF(O1059="Yes",U1059+(X1059*S1059)/10000,T1059+(X1059*Q1059)/10000),"Error msg/No rate shown")</f>
        <v>1.1755925</v>
      </c>
      <c r="AC1059" s="34"/>
      <c r="AD1059" s="34"/>
      <c r="AE1059" s="35"/>
      <c r="AF1059" s="35"/>
      <c r="AH1059" s="36"/>
      <c r="AI1059" s="36"/>
      <c r="AJ1059" s="36"/>
      <c r="AK1059" s="0" t="n">
        <v>3</v>
      </c>
    </row>
    <row r="1060" customFormat="false" ht="13.8" hidden="true" customHeight="false" outlineLevel="0" collapsed="false">
      <c r="A1060" s="25"/>
      <c r="B1060" s="23"/>
      <c r="C1060" s="24"/>
      <c r="D1060" s="4"/>
      <c r="E1060" s="4" t="s">
        <v>172</v>
      </c>
      <c r="F1060" s="4" t="s">
        <v>82</v>
      </c>
      <c r="G1060" s="26" t="s">
        <v>153</v>
      </c>
      <c r="H1060" s="26" t="s">
        <v>165</v>
      </c>
      <c r="I1060" s="26" t="s">
        <v>91</v>
      </c>
      <c r="J1060" s="27" t="s">
        <v>77</v>
      </c>
      <c r="K1060" s="28" t="n">
        <v>15</v>
      </c>
      <c r="L1060" s="29" t="n">
        <v>0.6875</v>
      </c>
      <c r="M1060" s="29" t="n">
        <v>0.597222222222222</v>
      </c>
      <c r="N1060" s="26" t="s">
        <v>77</v>
      </c>
      <c r="O1060" s="26" t="s">
        <v>78</v>
      </c>
      <c r="P1060" s="30" t="n">
        <v>50</v>
      </c>
      <c r="Q1060" s="30" t="n">
        <f aca="false">P1060*T1060</f>
        <v>17.74</v>
      </c>
      <c r="R1060" s="30" t="s">
        <v>79</v>
      </c>
      <c r="S1060" s="30" t="s">
        <v>79</v>
      </c>
      <c r="T1060" s="31" t="n">
        <v>0.3548</v>
      </c>
      <c r="U1060" s="31"/>
      <c r="V1060" s="31" t="str">
        <f aca="false">_xlfn.CONCAT(H1060,"/",G1060)</f>
        <v>AED/SGD</v>
      </c>
      <c r="W1060" s="31" t="n">
        <f aca="false">ABS(10000*(U1060-T1060))</f>
        <v>3548</v>
      </c>
      <c r="X1060" s="32" t="n">
        <f aca="false">IF(LEFT(V1060,3)=G1060,1,-1)</f>
        <v>-1</v>
      </c>
      <c r="Y1060" s="31" t="n">
        <f aca="false">IF(O1060="Yes",S1060-W1060,Q1060)</f>
        <v>17.74</v>
      </c>
      <c r="Z1060" s="32" t="n">
        <f aca="false">Q1060*3</f>
        <v>53.22</v>
      </c>
      <c r="AA1060" s="33" t="n">
        <f aca="false">IF(O1060="Yes",(Z1060-S1060)*100,(Z1060-Q1060)*100)</f>
        <v>3548</v>
      </c>
      <c r="AB1060" s="34" t="n">
        <f aca="false">IF(ABS(Y1060)&lt;Z1060,IF(O1060="Yes",U1060+(X1060*S1060)/10000,T1060+(X1060*Q1060)/10000),"Error msg/No rate shown")</f>
        <v>0.353026</v>
      </c>
      <c r="AC1060" s="34"/>
      <c r="AD1060" s="34"/>
      <c r="AE1060" s="35"/>
      <c r="AF1060" s="35"/>
      <c r="AH1060" s="36"/>
      <c r="AI1060" s="36"/>
      <c r="AJ1060" s="36"/>
      <c r="AK1060" s="0" t="n">
        <v>3</v>
      </c>
    </row>
    <row r="1061" customFormat="false" ht="13.8" hidden="true" customHeight="false" outlineLevel="0" collapsed="false">
      <c r="A1061" s="25"/>
      <c r="B1061" s="23"/>
      <c r="C1061" s="24"/>
      <c r="D1061" s="4"/>
      <c r="E1061" s="4" t="s">
        <v>172</v>
      </c>
      <c r="F1061" s="4"/>
      <c r="G1061" s="26" t="s">
        <v>154</v>
      </c>
      <c r="H1061" s="26" t="s">
        <v>165</v>
      </c>
      <c r="I1061" s="26" t="s">
        <v>91</v>
      </c>
      <c r="J1061" s="27" t="s">
        <v>77</v>
      </c>
      <c r="K1061" s="28" t="n">
        <v>15</v>
      </c>
      <c r="L1061" s="29" t="n">
        <v>0.6875</v>
      </c>
      <c r="M1061" s="29" t="n">
        <v>0.597222222222222</v>
      </c>
      <c r="N1061" s="26" t="s">
        <v>77</v>
      </c>
      <c r="O1061" s="26" t="s">
        <v>78</v>
      </c>
      <c r="P1061" s="30" t="n">
        <v>50</v>
      </c>
      <c r="Q1061" s="30" t="n">
        <f aca="false">P1061*T1061</f>
        <v>10.32</v>
      </c>
      <c r="R1061" s="30" t="s">
        <v>79</v>
      </c>
      <c r="S1061" s="30" t="s">
        <v>79</v>
      </c>
      <c r="T1061" s="31" t="n">
        <v>0.2064</v>
      </c>
      <c r="U1061" s="31"/>
      <c r="V1061" s="31" t="str">
        <f aca="false">_xlfn.CONCAT(H1061,"/",G1061)</f>
        <v>AED/SBD</v>
      </c>
      <c r="W1061" s="31" t="n">
        <f aca="false">ABS(10000*(U1061-T1061))</f>
        <v>2064</v>
      </c>
      <c r="X1061" s="32" t="n">
        <f aca="false">IF(LEFT(V1061,3)=G1061,1,-1)</f>
        <v>-1</v>
      </c>
      <c r="Y1061" s="31" t="n">
        <f aca="false">IF(O1061="Yes",S1061-W1061,Q1061)</f>
        <v>10.32</v>
      </c>
      <c r="Z1061" s="32" t="n">
        <f aca="false">Q1061*3</f>
        <v>30.96</v>
      </c>
      <c r="AA1061" s="33" t="n">
        <f aca="false">IF(O1061="Yes",(Z1061-S1061)*100,(Z1061-Q1061)*100)</f>
        <v>2064</v>
      </c>
      <c r="AB1061" s="34" t="n">
        <f aca="false">IF(ABS(Y1061)&lt;Z1061,IF(O1061="Yes",U1061+(X1061*S1061)/10000,T1061+(X1061*Q1061)/10000),"Error msg/No rate shown")</f>
        <v>0.205368</v>
      </c>
      <c r="AC1061" s="34"/>
      <c r="AD1061" s="34"/>
      <c r="AE1061" s="35"/>
      <c r="AF1061" s="35"/>
      <c r="AH1061" s="36"/>
      <c r="AI1061" s="36"/>
      <c r="AJ1061" s="36"/>
      <c r="AK1061" s="0" t="n">
        <v>3</v>
      </c>
    </row>
    <row r="1062" customFormat="false" ht="13.8" hidden="true" customHeight="false" outlineLevel="0" collapsed="false">
      <c r="A1062" s="25"/>
      <c r="B1062" s="23"/>
      <c r="C1062" s="24"/>
      <c r="D1062" s="4"/>
      <c r="E1062" s="4" t="s">
        <v>172</v>
      </c>
      <c r="F1062" s="4" t="s">
        <v>82</v>
      </c>
      <c r="G1062" s="26" t="s">
        <v>155</v>
      </c>
      <c r="H1062" s="26" t="s">
        <v>165</v>
      </c>
      <c r="I1062" s="26" t="s">
        <v>91</v>
      </c>
      <c r="J1062" s="27" t="s">
        <v>77</v>
      </c>
      <c r="K1062" s="28" t="n">
        <v>15</v>
      </c>
      <c r="L1062" s="29" t="n">
        <v>0.6875</v>
      </c>
      <c r="M1062" s="29" t="n">
        <v>0.597222222222222</v>
      </c>
      <c r="N1062" s="26" t="s">
        <v>77</v>
      </c>
      <c r="O1062" s="26" t="s">
        <v>78</v>
      </c>
      <c r="P1062" s="30" t="n">
        <v>50</v>
      </c>
      <c r="Q1062" s="30" t="n">
        <f aca="false">P1062*T1062</f>
        <v>242.405</v>
      </c>
      <c r="R1062" s="30" t="s">
        <v>79</v>
      </c>
      <c r="S1062" s="30" t="s">
        <v>79</v>
      </c>
      <c r="T1062" s="31" t="n">
        <v>4.8481</v>
      </c>
      <c r="U1062" s="31"/>
      <c r="V1062" s="31" t="str">
        <f aca="false">_xlfn.CONCAT(H1062,"/",G1062)</f>
        <v>AED/ZAR</v>
      </c>
      <c r="W1062" s="31" t="n">
        <f aca="false">ABS(10000*(U1062-T1062))</f>
        <v>48481</v>
      </c>
      <c r="X1062" s="32" t="n">
        <f aca="false">IF(LEFT(V1062,3)=G1062,1,-1)</f>
        <v>-1</v>
      </c>
      <c r="Y1062" s="31" t="n">
        <f aca="false">IF(O1062="Yes",S1062-W1062,Q1062)</f>
        <v>242.405</v>
      </c>
      <c r="Z1062" s="32" t="n">
        <f aca="false">Q1062*3</f>
        <v>727.215</v>
      </c>
      <c r="AA1062" s="33" t="n">
        <f aca="false">IF(O1062="Yes",(Z1062-S1062)*100,(Z1062-Q1062)*100)</f>
        <v>48481</v>
      </c>
      <c r="AB1062" s="34" t="n">
        <f aca="false">IF(ABS(Y1062)&lt;Z1062,IF(O1062="Yes",U1062+(X1062*S1062)/10000,T1062+(X1062*Q1062)/10000),"Error msg/No rate shown")</f>
        <v>4.8238595</v>
      </c>
      <c r="AC1062" s="34"/>
      <c r="AD1062" s="34"/>
      <c r="AE1062" s="35"/>
      <c r="AF1062" s="35"/>
      <c r="AH1062" s="36"/>
      <c r="AI1062" s="36"/>
      <c r="AJ1062" s="36"/>
      <c r="AK1062" s="0" t="n">
        <v>3</v>
      </c>
    </row>
    <row r="1063" customFormat="false" ht="13.8" hidden="true" customHeight="false" outlineLevel="0" collapsed="false">
      <c r="A1063" s="25"/>
      <c r="B1063" s="23"/>
      <c r="C1063" s="24"/>
      <c r="D1063" s="4"/>
      <c r="E1063" s="4" t="s">
        <v>173</v>
      </c>
      <c r="F1063" s="4"/>
      <c r="G1063" s="26" t="s">
        <v>156</v>
      </c>
      <c r="H1063" s="26" t="s">
        <v>165</v>
      </c>
      <c r="I1063" s="26" t="s">
        <v>91</v>
      </c>
      <c r="J1063" s="27" t="s">
        <v>77</v>
      </c>
      <c r="K1063" s="28" t="n">
        <v>15</v>
      </c>
      <c r="L1063" s="29" t="n">
        <v>0.6875</v>
      </c>
      <c r="M1063" s="29" t="n">
        <v>0.597222222222222</v>
      </c>
      <c r="N1063" s="26" t="s">
        <v>77</v>
      </c>
      <c r="O1063" s="26" t="s">
        <v>78</v>
      </c>
      <c r="P1063" s="30" t="n">
        <v>50</v>
      </c>
      <c r="Q1063" s="30" t="n">
        <f aca="false">P1063*T1063</f>
        <v>4090.2</v>
      </c>
      <c r="R1063" s="30" t="s">
        <v>79</v>
      </c>
      <c r="S1063" s="30" t="s">
        <v>79</v>
      </c>
      <c r="T1063" s="31" t="n">
        <v>81.804</v>
      </c>
      <c r="U1063" s="31"/>
      <c r="V1063" s="31" t="str">
        <f aca="false">_xlfn.CONCAT(H1063,"/",G1063)</f>
        <v>AED/LKR</v>
      </c>
      <c r="W1063" s="31" t="n">
        <f aca="false">ABS(10000*(U1063-T1063))</f>
        <v>818040</v>
      </c>
      <c r="X1063" s="32" t="n">
        <f aca="false">IF(LEFT(V1063,3)=G1063,1,-1)</f>
        <v>-1</v>
      </c>
      <c r="Y1063" s="31" t="n">
        <f aca="false">IF(O1063="Yes",S1063-W1063,Q1063)</f>
        <v>4090.2</v>
      </c>
      <c r="Z1063" s="32" t="n">
        <f aca="false">Q1063*3</f>
        <v>12270.6</v>
      </c>
      <c r="AA1063" s="33" t="n">
        <f aca="false">IF(O1063="Yes",(Z1063-S1063)*100,(Z1063-Q1063)*100)</f>
        <v>818040</v>
      </c>
      <c r="AB1063" s="34" t="n">
        <f aca="false">IF(ABS(Y1063)&lt;Z1063,IF(O1063="Yes",U1063+(X1063*S1063)/10000,T1063+(X1063*Q1063)/10000),"Error msg/No rate shown")</f>
        <v>81.39498</v>
      </c>
      <c r="AC1063" s="34"/>
      <c r="AD1063" s="34"/>
      <c r="AE1063" s="35"/>
      <c r="AF1063" s="35"/>
      <c r="AH1063" s="36"/>
      <c r="AI1063" s="36"/>
      <c r="AJ1063" s="36"/>
      <c r="AK1063" s="0" t="n">
        <v>3</v>
      </c>
    </row>
    <row r="1064" customFormat="false" ht="13.8" hidden="true" customHeight="false" outlineLevel="0" collapsed="false">
      <c r="A1064" s="25"/>
      <c r="B1064" s="23"/>
      <c r="C1064" s="24"/>
      <c r="D1064" s="4"/>
      <c r="E1064" s="4" t="s">
        <v>172</v>
      </c>
      <c r="F1064" s="4" t="s">
        <v>82</v>
      </c>
      <c r="G1064" s="26" t="s">
        <v>157</v>
      </c>
      <c r="H1064" s="26" t="s">
        <v>165</v>
      </c>
      <c r="I1064" s="26" t="s">
        <v>91</v>
      </c>
      <c r="J1064" s="27" t="s">
        <v>77</v>
      </c>
      <c r="K1064" s="28" t="n">
        <v>15</v>
      </c>
      <c r="L1064" s="29" t="n">
        <v>0.6875</v>
      </c>
      <c r="M1064" s="29" t="n">
        <v>0.597222222222222</v>
      </c>
      <c r="N1064" s="26" t="s">
        <v>77</v>
      </c>
      <c r="O1064" s="26" t="s">
        <v>78</v>
      </c>
      <c r="P1064" s="30" t="n">
        <v>50</v>
      </c>
      <c r="Q1064" s="30" t="n">
        <f aca="false">P1064*T1064</f>
        <v>138.57</v>
      </c>
      <c r="R1064" s="30" t="s">
        <v>79</v>
      </c>
      <c r="S1064" s="30" t="s">
        <v>79</v>
      </c>
      <c r="T1064" s="31" t="n">
        <v>2.7714</v>
      </c>
      <c r="U1064" s="31"/>
      <c r="V1064" s="31" t="str">
        <f aca="false">_xlfn.CONCAT(H1064,"/",G1064)</f>
        <v>AED/SEK</v>
      </c>
      <c r="W1064" s="31" t="n">
        <f aca="false">ABS(10000*(U1064-T1064))</f>
        <v>27714</v>
      </c>
      <c r="X1064" s="32" t="n">
        <f aca="false">IF(LEFT(V1064,3)=G1064,1,-1)</f>
        <v>-1</v>
      </c>
      <c r="Y1064" s="31" t="n">
        <f aca="false">IF(O1064="Yes",S1064-W1064,Q1064)</f>
        <v>138.57</v>
      </c>
      <c r="Z1064" s="32" t="n">
        <f aca="false">Q1064*3</f>
        <v>415.71</v>
      </c>
      <c r="AA1064" s="33" t="n">
        <f aca="false">IF(O1064="Yes",(Z1064-S1064)*100,(Z1064-Q1064)*100)</f>
        <v>27714</v>
      </c>
      <c r="AB1064" s="34" t="n">
        <f aca="false">IF(ABS(Y1064)&lt;Z1064,IF(O1064="Yes",U1064+(X1064*S1064)/10000,T1064+(X1064*Q1064)/10000),"Error msg/No rate shown")</f>
        <v>2.757543</v>
      </c>
      <c r="AC1064" s="34"/>
      <c r="AD1064" s="34"/>
      <c r="AE1064" s="35"/>
      <c r="AF1064" s="35"/>
      <c r="AH1064" s="36"/>
      <c r="AI1064" s="36"/>
      <c r="AJ1064" s="36"/>
      <c r="AK1064" s="0" t="n">
        <v>3</v>
      </c>
    </row>
    <row r="1065" customFormat="false" ht="13.8" hidden="true" customHeight="false" outlineLevel="0" collapsed="false">
      <c r="A1065" s="25"/>
      <c r="B1065" s="23"/>
      <c r="C1065" s="24"/>
      <c r="D1065" s="4"/>
      <c r="E1065" s="4" t="s">
        <v>173</v>
      </c>
      <c r="F1065" s="4"/>
      <c r="G1065" s="26" t="s">
        <v>158</v>
      </c>
      <c r="H1065" s="26" t="s">
        <v>165</v>
      </c>
      <c r="I1065" s="26" t="s">
        <v>91</v>
      </c>
      <c r="J1065" s="27" t="s">
        <v>77</v>
      </c>
      <c r="K1065" s="28" t="n">
        <v>15</v>
      </c>
      <c r="L1065" s="29" t="n">
        <v>0.6875</v>
      </c>
      <c r="M1065" s="29" t="n">
        <v>0.597222222222222</v>
      </c>
      <c r="N1065" s="26" t="s">
        <v>77</v>
      </c>
      <c r="O1065" s="26" t="s">
        <v>78</v>
      </c>
      <c r="P1065" s="30" t="n">
        <v>50</v>
      </c>
      <c r="Q1065" s="30" t="n">
        <f aca="false">P1065*T1065</f>
        <v>36914.03</v>
      </c>
      <c r="R1065" s="30" t="s">
        <v>79</v>
      </c>
      <c r="S1065" s="30" t="s">
        <v>79</v>
      </c>
      <c r="T1065" s="31" t="n">
        <v>738.2806</v>
      </c>
      <c r="U1065" s="31"/>
      <c r="V1065" s="31" t="str">
        <f aca="false">_xlfn.CONCAT(H1065,"/",G1065)</f>
        <v>AED/TZS</v>
      </c>
      <c r="W1065" s="31" t="n">
        <f aca="false">ABS(10000*(U1065-T1065))</f>
        <v>7382806</v>
      </c>
      <c r="X1065" s="32" t="n">
        <f aca="false">IF(LEFT(V1065,3)=G1065,1,-1)</f>
        <v>-1</v>
      </c>
      <c r="Y1065" s="31" t="n">
        <f aca="false">IF(O1065="Yes",S1065-W1065,Q1065)</f>
        <v>36914.03</v>
      </c>
      <c r="Z1065" s="32" t="n">
        <f aca="false">Q1065*3</f>
        <v>110742.09</v>
      </c>
      <c r="AA1065" s="33" t="n">
        <f aca="false">IF(O1065="Yes",(Z1065-S1065)*100,(Z1065-Q1065)*100)</f>
        <v>7382806</v>
      </c>
      <c r="AB1065" s="34" t="n">
        <f aca="false">IF(ABS(Y1065)&lt;Z1065,IF(O1065="Yes",U1065+(X1065*S1065)/10000,T1065+(X1065*Q1065)/10000),"Error msg/No rate shown")</f>
        <v>734.589197</v>
      </c>
      <c r="AC1065" s="34"/>
      <c r="AD1065" s="34"/>
      <c r="AE1065" s="35"/>
      <c r="AF1065" s="35"/>
      <c r="AH1065" s="36"/>
      <c r="AI1065" s="36"/>
      <c r="AJ1065" s="36"/>
      <c r="AK1065" s="0" t="n">
        <v>3</v>
      </c>
    </row>
    <row r="1066" customFormat="false" ht="13.8" hidden="true" customHeight="false" outlineLevel="0" collapsed="false">
      <c r="A1066" s="25"/>
      <c r="B1066" s="23"/>
      <c r="C1066" s="24"/>
      <c r="D1066" s="4"/>
      <c r="E1066" s="4" t="s">
        <v>173</v>
      </c>
      <c r="F1066" s="4"/>
      <c r="G1066" s="26" t="s">
        <v>159</v>
      </c>
      <c r="H1066" s="26" t="s">
        <v>165</v>
      </c>
      <c r="I1066" s="26" t="s">
        <v>91</v>
      </c>
      <c r="J1066" s="27" t="s">
        <v>77</v>
      </c>
      <c r="K1066" s="28" t="n">
        <v>15</v>
      </c>
      <c r="L1066" s="29" t="n">
        <v>0.6875</v>
      </c>
      <c r="M1066" s="29" t="n">
        <v>0.597222222222222</v>
      </c>
      <c r="N1066" s="26" t="s">
        <v>77</v>
      </c>
      <c r="O1066" s="26" t="s">
        <v>78</v>
      </c>
      <c r="P1066" s="30" t="n">
        <v>50</v>
      </c>
      <c r="Q1066" s="30" t="n">
        <f aca="false">P1066*T1066</f>
        <v>463.085</v>
      </c>
      <c r="R1066" s="30" t="s">
        <v>79</v>
      </c>
      <c r="S1066" s="30" t="s">
        <v>79</v>
      </c>
      <c r="T1066" s="31" t="n">
        <v>9.2617</v>
      </c>
      <c r="U1066" s="31"/>
      <c r="V1066" s="31" t="str">
        <f aca="false">_xlfn.CONCAT(H1066,"/",G1066)</f>
        <v>AED/THB</v>
      </c>
      <c r="W1066" s="31" t="n">
        <f aca="false">ABS(10000*(U1066-T1066))</f>
        <v>92617</v>
      </c>
      <c r="X1066" s="32" t="n">
        <f aca="false">IF(LEFT(V1066,3)=G1066,1,-1)</f>
        <v>-1</v>
      </c>
      <c r="Y1066" s="31" t="n">
        <f aca="false">IF(O1066="Yes",S1066-W1066,Q1066)</f>
        <v>463.085</v>
      </c>
      <c r="Z1066" s="32" t="n">
        <f aca="false">Q1066*3</f>
        <v>1389.255</v>
      </c>
      <c r="AA1066" s="33" t="n">
        <f aca="false">IF(O1066="Yes",(Z1066-S1066)*100,(Z1066-Q1066)*100)</f>
        <v>92617</v>
      </c>
      <c r="AB1066" s="34" t="n">
        <f aca="false">IF(ABS(Y1066)&lt;Z1066,IF(O1066="Yes",U1066+(X1066*S1066)/10000,T1066+(X1066*Q1066)/10000),"Error msg/No rate shown")</f>
        <v>9.2153915</v>
      </c>
      <c r="AC1066" s="34"/>
      <c r="AD1066" s="34"/>
      <c r="AE1066" s="35"/>
      <c r="AF1066" s="35"/>
      <c r="AH1066" s="36"/>
      <c r="AI1066" s="36"/>
      <c r="AJ1066" s="36"/>
      <c r="AK1066" s="0" t="n">
        <v>3</v>
      </c>
    </row>
    <row r="1067" customFormat="false" ht="13.8" hidden="true" customHeight="false" outlineLevel="0" collapsed="false">
      <c r="A1067" s="25"/>
      <c r="B1067" s="23"/>
      <c r="C1067" s="24"/>
      <c r="D1067" s="4"/>
      <c r="E1067" s="4" t="s">
        <v>173</v>
      </c>
      <c r="F1067" s="4"/>
      <c r="G1067" s="26" t="s">
        <v>160</v>
      </c>
      <c r="H1067" s="26" t="s">
        <v>165</v>
      </c>
      <c r="I1067" s="26" t="s">
        <v>91</v>
      </c>
      <c r="J1067" s="27" t="s">
        <v>77</v>
      </c>
      <c r="K1067" s="28" t="n">
        <v>15</v>
      </c>
      <c r="L1067" s="29" t="n">
        <v>0.6875</v>
      </c>
      <c r="M1067" s="29" t="n">
        <v>0.597222222222222</v>
      </c>
      <c r="N1067" s="26" t="s">
        <v>77</v>
      </c>
      <c r="O1067" s="26" t="s">
        <v>78</v>
      </c>
      <c r="P1067" s="30" t="n">
        <v>50</v>
      </c>
      <c r="Q1067" s="30" t="n">
        <f aca="false">P1067*T1067</f>
        <v>106.185</v>
      </c>
      <c r="R1067" s="30" t="s">
        <v>79</v>
      </c>
      <c r="S1067" s="30" t="s">
        <v>79</v>
      </c>
      <c r="T1067" s="31" t="n">
        <v>2.1237</v>
      </c>
      <c r="U1067" s="31"/>
      <c r="V1067" s="31" t="str">
        <f aca="false">_xlfn.CONCAT(H1067,"/",G1067)</f>
        <v>AED/TOP</v>
      </c>
      <c r="W1067" s="31" t="n">
        <f aca="false">ABS(10000*(U1067-T1067))</f>
        <v>21237</v>
      </c>
      <c r="X1067" s="32" t="n">
        <f aca="false">IF(LEFT(V1067,3)=G1067,1,-1)</f>
        <v>-1</v>
      </c>
      <c r="Y1067" s="31" t="n">
        <f aca="false">IF(O1067="Yes",S1067-W1067,Q1067)</f>
        <v>106.185</v>
      </c>
      <c r="Z1067" s="32" t="n">
        <f aca="false">Q1067*3</f>
        <v>318.555</v>
      </c>
      <c r="AA1067" s="33" t="n">
        <f aca="false">IF(O1067="Yes",(Z1067-S1067)*100,(Z1067-Q1067)*100)</f>
        <v>21237</v>
      </c>
      <c r="AB1067" s="34" t="n">
        <f aca="false">IF(ABS(Y1067)&lt;Z1067,IF(O1067="Yes",U1067+(X1067*S1067)/10000,T1067+(X1067*Q1067)/10000),"Error msg/No rate shown")</f>
        <v>2.1130815</v>
      </c>
      <c r="AC1067" s="34"/>
      <c r="AD1067" s="34"/>
      <c r="AE1067" s="35"/>
      <c r="AF1067" s="35"/>
      <c r="AH1067" s="36"/>
      <c r="AI1067" s="36"/>
      <c r="AJ1067" s="36"/>
      <c r="AK1067" s="0" t="n">
        <v>3</v>
      </c>
    </row>
    <row r="1068" customFormat="false" ht="13.8" hidden="true" customHeight="false" outlineLevel="0" collapsed="false">
      <c r="A1068" s="25"/>
      <c r="B1068" s="23"/>
      <c r="C1068" s="24"/>
      <c r="D1068" s="4"/>
      <c r="E1068" s="4" t="s">
        <v>173</v>
      </c>
      <c r="F1068" s="4"/>
      <c r="G1068" s="26" t="s">
        <v>161</v>
      </c>
      <c r="H1068" s="26" t="s">
        <v>165</v>
      </c>
      <c r="I1068" s="26" t="s">
        <v>91</v>
      </c>
      <c r="J1068" s="27" t="s">
        <v>77</v>
      </c>
      <c r="K1068" s="28" t="n">
        <v>15</v>
      </c>
      <c r="L1068" s="29" t="n">
        <v>0.6875</v>
      </c>
      <c r="M1068" s="29" t="n">
        <v>0.597222222222222</v>
      </c>
      <c r="N1068" s="26" t="s">
        <v>77</v>
      </c>
      <c r="O1068" s="26" t="s">
        <v>78</v>
      </c>
      <c r="P1068" s="30" t="n">
        <v>50</v>
      </c>
      <c r="Q1068" s="30" t="n">
        <f aca="false">P1068*T1068</f>
        <v>91.785</v>
      </c>
      <c r="R1068" s="30" t="s">
        <v>79</v>
      </c>
      <c r="S1068" s="30" t="s">
        <v>79</v>
      </c>
      <c r="T1068" s="31" t="n">
        <v>1.8357</v>
      </c>
      <c r="U1068" s="31"/>
      <c r="V1068" s="31" t="str">
        <f aca="false">_xlfn.CONCAT(H1068,"/",G1068)</f>
        <v>AED/TTD</v>
      </c>
      <c r="W1068" s="31" t="n">
        <f aca="false">ABS(10000*(U1068-T1068))</f>
        <v>18357</v>
      </c>
      <c r="X1068" s="32" t="n">
        <f aca="false">IF(LEFT(V1068,3)=G1068,1,-1)</f>
        <v>-1</v>
      </c>
      <c r="Y1068" s="31" t="n">
        <f aca="false">IF(O1068="Yes",S1068-W1068,Q1068)</f>
        <v>91.785</v>
      </c>
      <c r="Z1068" s="32" t="n">
        <f aca="false">Q1068*3</f>
        <v>275.355</v>
      </c>
      <c r="AA1068" s="33" t="n">
        <f aca="false">IF(O1068="Yes",(Z1068-S1068)*100,(Z1068-Q1068)*100)</f>
        <v>18357</v>
      </c>
      <c r="AB1068" s="34" t="n">
        <f aca="false">IF(ABS(Y1068)&lt;Z1068,IF(O1068="Yes",U1068+(X1068*S1068)/10000,T1068+(X1068*Q1068)/10000),"Error msg/No rate shown")</f>
        <v>1.8265215</v>
      </c>
      <c r="AC1068" s="34"/>
      <c r="AD1068" s="34"/>
      <c r="AE1068" s="35"/>
      <c r="AF1068" s="35"/>
      <c r="AH1068" s="36"/>
      <c r="AI1068" s="36"/>
      <c r="AJ1068" s="36"/>
      <c r="AK1068" s="0" t="n">
        <v>3</v>
      </c>
    </row>
    <row r="1069" customFormat="false" ht="13.8" hidden="true" customHeight="false" outlineLevel="0" collapsed="false">
      <c r="A1069" s="25"/>
      <c r="B1069" s="23"/>
      <c r="C1069" s="24"/>
      <c r="D1069" s="4"/>
      <c r="E1069" s="4" t="s">
        <v>173</v>
      </c>
      <c r="F1069" s="4"/>
      <c r="G1069" s="26" t="s">
        <v>162</v>
      </c>
      <c r="H1069" s="26" t="s">
        <v>165</v>
      </c>
      <c r="I1069" s="26" t="s">
        <v>91</v>
      </c>
      <c r="J1069" s="27" t="s">
        <v>77</v>
      </c>
      <c r="K1069" s="28" t="n">
        <v>15</v>
      </c>
      <c r="L1069" s="29" t="n">
        <v>0.6875</v>
      </c>
      <c r="M1069" s="29" t="n">
        <v>0.597222222222222</v>
      </c>
      <c r="N1069" s="26" t="s">
        <v>77</v>
      </c>
      <c r="O1069" s="26" t="s">
        <v>78</v>
      </c>
      <c r="P1069" s="30" t="n">
        <v>50</v>
      </c>
      <c r="Q1069" s="30" t="n">
        <f aca="false">P1069*T1069</f>
        <v>41.455</v>
      </c>
      <c r="R1069" s="30" t="s">
        <v>79</v>
      </c>
      <c r="S1069" s="30" t="s">
        <v>79</v>
      </c>
      <c r="T1069" s="31" t="n">
        <v>0.8291</v>
      </c>
      <c r="U1069" s="31"/>
      <c r="V1069" s="31" t="str">
        <f aca="false">_xlfn.CONCAT(H1069,"/",G1069)</f>
        <v>AED/TND</v>
      </c>
      <c r="W1069" s="31" t="n">
        <f aca="false">ABS(10000*(U1069-T1069))</f>
        <v>8291</v>
      </c>
      <c r="X1069" s="32" t="n">
        <f aca="false">IF(LEFT(V1069,3)=G1069,1,-1)</f>
        <v>-1</v>
      </c>
      <c r="Y1069" s="31" t="n">
        <f aca="false">IF(O1069="Yes",S1069-W1069,Q1069)</f>
        <v>41.455</v>
      </c>
      <c r="Z1069" s="32" t="n">
        <f aca="false">Q1069*3</f>
        <v>124.365</v>
      </c>
      <c r="AA1069" s="33" t="n">
        <f aca="false">IF(O1069="Yes",(Z1069-S1069)*100,(Z1069-Q1069)*100)</f>
        <v>8291</v>
      </c>
      <c r="AB1069" s="34" t="n">
        <f aca="false">IF(ABS(Y1069)&lt;Z1069,IF(O1069="Yes",U1069+(X1069*S1069)/10000,T1069+(X1069*Q1069)/10000),"Error msg/No rate shown")</f>
        <v>0.8249545</v>
      </c>
      <c r="AC1069" s="34"/>
      <c r="AD1069" s="34"/>
      <c r="AE1069" s="35"/>
      <c r="AF1069" s="35"/>
      <c r="AH1069" s="36"/>
      <c r="AI1069" s="36"/>
      <c r="AJ1069" s="36"/>
      <c r="AK1069" s="0" t="n">
        <v>3</v>
      </c>
    </row>
    <row r="1070" customFormat="false" ht="13.8" hidden="true" customHeight="false" outlineLevel="0" collapsed="false">
      <c r="A1070" s="25"/>
      <c r="B1070" s="23"/>
      <c r="C1070" s="24"/>
      <c r="D1070" s="4"/>
      <c r="E1070" s="4" t="s">
        <v>172</v>
      </c>
      <c r="F1070" s="4" t="s">
        <v>82</v>
      </c>
      <c r="G1070" s="26" t="s">
        <v>163</v>
      </c>
      <c r="H1070" s="26" t="s">
        <v>165</v>
      </c>
      <c r="I1070" s="26" t="s">
        <v>91</v>
      </c>
      <c r="J1070" s="27" t="s">
        <v>77</v>
      </c>
      <c r="K1070" s="28" t="n">
        <v>15</v>
      </c>
      <c r="L1070" s="29" t="n">
        <v>0.6875</v>
      </c>
      <c r="M1070" s="29" t="n">
        <v>0.597222222222222</v>
      </c>
      <c r="N1070" s="26" t="s">
        <v>77</v>
      </c>
      <c r="O1070" s="26" t="s">
        <v>78</v>
      </c>
      <c r="P1070" s="30" t="n">
        <v>50</v>
      </c>
      <c r="Q1070" s="30" t="n">
        <f aca="false">P1070*T1070</f>
        <v>463.305</v>
      </c>
      <c r="R1070" s="30" t="s">
        <v>79</v>
      </c>
      <c r="S1070" s="30" t="s">
        <v>79</v>
      </c>
      <c r="T1070" s="31" t="n">
        <v>9.2661</v>
      </c>
      <c r="U1070" s="31"/>
      <c r="V1070" s="31" t="str">
        <f aca="false">_xlfn.CONCAT(H1070,"/",G1070)</f>
        <v>AED/TRY</v>
      </c>
      <c r="W1070" s="31" t="n">
        <f aca="false">ABS(10000*(U1070-T1070))</f>
        <v>92661</v>
      </c>
      <c r="X1070" s="32" t="n">
        <f aca="false">IF(LEFT(V1070,3)=G1070,1,-1)</f>
        <v>-1</v>
      </c>
      <c r="Y1070" s="31" t="n">
        <f aca="false">IF(O1070="Yes",S1070-W1070,Q1070)</f>
        <v>463.305</v>
      </c>
      <c r="Z1070" s="32" t="n">
        <f aca="false">Q1070*3</f>
        <v>1389.915</v>
      </c>
      <c r="AA1070" s="33" t="n">
        <f aca="false">IF(O1070="Yes",(Z1070-S1070)*100,(Z1070-Q1070)*100)</f>
        <v>92661</v>
      </c>
      <c r="AB1070" s="34" t="n">
        <f aca="false">IF(ABS(Y1070)&lt;Z1070,IF(O1070="Yes",U1070+(X1070*S1070)/10000,T1070+(X1070*Q1070)/10000),"Error msg/No rate shown")</f>
        <v>9.2197695</v>
      </c>
      <c r="AC1070" s="34"/>
      <c r="AD1070" s="34"/>
      <c r="AE1070" s="35"/>
      <c r="AF1070" s="35"/>
      <c r="AH1070" s="36"/>
      <c r="AI1070" s="36"/>
      <c r="AJ1070" s="36"/>
      <c r="AK1070" s="0" t="n">
        <v>3</v>
      </c>
    </row>
    <row r="1071" customFormat="false" ht="13.8" hidden="true" customHeight="false" outlineLevel="0" collapsed="false">
      <c r="A1071" s="25"/>
      <c r="B1071" s="23"/>
      <c r="C1071" s="24"/>
      <c r="D1071" s="4"/>
      <c r="E1071" s="4" t="s">
        <v>173</v>
      </c>
      <c r="F1071" s="4"/>
      <c r="G1071" s="26" t="s">
        <v>164</v>
      </c>
      <c r="H1071" s="26" t="s">
        <v>165</v>
      </c>
      <c r="I1071" s="26" t="s">
        <v>91</v>
      </c>
      <c r="J1071" s="27" t="s">
        <v>77</v>
      </c>
      <c r="K1071" s="28" t="n">
        <v>15</v>
      </c>
      <c r="L1071" s="29" t="n">
        <v>0.6875</v>
      </c>
      <c r="M1071" s="29" t="n">
        <v>0.597222222222222</v>
      </c>
      <c r="N1071" s="26" t="s">
        <v>77</v>
      </c>
      <c r="O1071" s="26" t="s">
        <v>78</v>
      </c>
      <c r="P1071" s="30" t="n">
        <v>50</v>
      </c>
      <c r="Q1071" s="30" t="n">
        <f aca="false">P1071*T1071</f>
        <v>50566</v>
      </c>
      <c r="R1071" s="30" t="s">
        <v>79</v>
      </c>
      <c r="S1071" s="30" t="s">
        <v>79</v>
      </c>
      <c r="T1071" s="31" t="n">
        <v>1011.32</v>
      </c>
      <c r="U1071" s="31"/>
      <c r="V1071" s="31" t="str">
        <f aca="false">_xlfn.CONCAT(H1071,"/",G1071)</f>
        <v>AED/UGX</v>
      </c>
      <c r="W1071" s="31" t="n">
        <f aca="false">ABS(10000*(U1071-T1071))</f>
        <v>10113200</v>
      </c>
      <c r="X1071" s="32" t="n">
        <f aca="false">IF(LEFT(V1071,3)=G1071,1,-1)</f>
        <v>-1</v>
      </c>
      <c r="Y1071" s="31" t="n">
        <f aca="false">IF(O1071="Yes",S1071-W1071,Q1071)</f>
        <v>50566</v>
      </c>
      <c r="Z1071" s="32" t="n">
        <f aca="false">Q1071*3</f>
        <v>151698</v>
      </c>
      <c r="AA1071" s="33" t="n">
        <f aca="false">IF(O1071="Yes",(Z1071-S1071)*100,(Z1071-Q1071)*100)</f>
        <v>10113200</v>
      </c>
      <c r="AB1071" s="34" t="n">
        <f aca="false">IF(ABS(Y1071)&lt;Z1071,IF(O1071="Yes",U1071+(X1071*S1071)/10000,T1071+(X1071*Q1071)/10000),"Error msg/No rate shown")</f>
        <v>1006.2634</v>
      </c>
      <c r="AC1071" s="34"/>
      <c r="AD1071" s="34"/>
      <c r="AE1071" s="35"/>
      <c r="AF1071" s="35"/>
      <c r="AH1071" s="36"/>
      <c r="AI1071" s="36"/>
      <c r="AJ1071" s="36"/>
      <c r="AK1071" s="0" t="n">
        <v>3</v>
      </c>
    </row>
    <row r="1072" customFormat="false" ht="13.8" hidden="true" customHeight="false" outlineLevel="0" collapsed="false">
      <c r="A1072" s="25"/>
      <c r="B1072" s="23"/>
      <c r="C1072" s="24"/>
      <c r="D1072" s="4"/>
      <c r="E1072" s="4" t="s">
        <v>173</v>
      </c>
      <c r="F1072" s="4"/>
      <c r="G1072" s="26" t="s">
        <v>166</v>
      </c>
      <c r="H1072" s="26" t="s">
        <v>165</v>
      </c>
      <c r="I1072" s="26" t="s">
        <v>91</v>
      </c>
      <c r="J1072" s="27" t="s">
        <v>77</v>
      </c>
      <c r="K1072" s="28" t="n">
        <v>15</v>
      </c>
      <c r="L1072" s="29" t="n">
        <v>0.6875</v>
      </c>
      <c r="M1072" s="29" t="n">
        <v>0.597222222222222</v>
      </c>
      <c r="N1072" s="26" t="s">
        <v>77</v>
      </c>
      <c r="O1072" s="26" t="s">
        <v>78</v>
      </c>
      <c r="P1072" s="30" t="n">
        <v>50</v>
      </c>
      <c r="Q1072" s="30" t="n">
        <f aca="false">P1072*T1072</f>
        <v>548.265</v>
      </c>
      <c r="R1072" s="30" t="s">
        <v>79</v>
      </c>
      <c r="S1072" s="30" t="s">
        <v>79</v>
      </c>
      <c r="T1072" s="31" t="n">
        <v>10.9653</v>
      </c>
      <c r="U1072" s="31"/>
      <c r="V1072" s="31" t="str">
        <f aca="false">_xlfn.CONCAT(H1072,"/",G1072)</f>
        <v>AED/UYU</v>
      </c>
      <c r="W1072" s="31" t="n">
        <f aca="false">ABS(10000*(U1072-T1072))</f>
        <v>109653</v>
      </c>
      <c r="X1072" s="32" t="n">
        <f aca="false">IF(LEFT(V1072,3)=G1072,1,-1)</f>
        <v>-1</v>
      </c>
      <c r="Y1072" s="31" t="n">
        <f aca="false">IF(O1072="Yes",S1072-W1072,Q1072)</f>
        <v>548.265</v>
      </c>
      <c r="Z1072" s="32" t="n">
        <f aca="false">Q1072*3</f>
        <v>1644.795</v>
      </c>
      <c r="AA1072" s="33" t="n">
        <f aca="false">IF(O1072="Yes",(Z1072-S1072)*100,(Z1072-Q1072)*100)</f>
        <v>109653</v>
      </c>
      <c r="AB1072" s="34" t="n">
        <f aca="false">IF(ABS(Y1072)&lt;Z1072,IF(O1072="Yes",U1072+(X1072*S1072)/10000,T1072+(X1072*Q1072)/10000),"Error msg/No rate shown")</f>
        <v>10.9104735</v>
      </c>
      <c r="AC1072" s="34"/>
      <c r="AD1072" s="34"/>
      <c r="AE1072" s="35"/>
      <c r="AF1072" s="35"/>
      <c r="AH1072" s="36"/>
      <c r="AI1072" s="36"/>
      <c r="AJ1072" s="36"/>
      <c r="AK1072" s="0" t="n">
        <v>3</v>
      </c>
    </row>
    <row r="1073" customFormat="false" ht="13.8" hidden="true" customHeight="false" outlineLevel="0" collapsed="false">
      <c r="A1073" s="25"/>
      <c r="B1073" s="23"/>
      <c r="C1073" s="24"/>
      <c r="D1073" s="4"/>
      <c r="E1073" s="4" t="s">
        <v>173</v>
      </c>
      <c r="F1073" s="4"/>
      <c r="G1073" s="26" t="s">
        <v>167</v>
      </c>
      <c r="H1073" s="26" t="s">
        <v>165</v>
      </c>
      <c r="I1073" s="26" t="s">
        <v>91</v>
      </c>
      <c r="J1073" s="27" t="s">
        <v>77</v>
      </c>
      <c r="K1073" s="28" t="n">
        <v>15</v>
      </c>
      <c r="L1073" s="29" t="n">
        <v>0.6875</v>
      </c>
      <c r="M1073" s="29" t="n">
        <v>0.597222222222222</v>
      </c>
      <c r="N1073" s="26" t="s">
        <v>77</v>
      </c>
      <c r="O1073" s="26" t="s">
        <v>78</v>
      </c>
      <c r="P1073" s="30" t="n">
        <v>50</v>
      </c>
      <c r="Q1073" s="30" t="n">
        <f aca="false">P1073*T1073</f>
        <v>338310.5</v>
      </c>
      <c r="R1073" s="30" t="s">
        <v>79</v>
      </c>
      <c r="S1073" s="30" t="s">
        <v>79</v>
      </c>
      <c r="T1073" s="31" t="n">
        <v>6766.21</v>
      </c>
      <c r="U1073" s="31"/>
      <c r="V1073" s="31" t="str">
        <f aca="false">_xlfn.CONCAT(H1073,"/",G1073)</f>
        <v>AED/VND</v>
      </c>
      <c r="W1073" s="31" t="n">
        <f aca="false">ABS(10000*(U1073-T1073))</f>
        <v>67662100</v>
      </c>
      <c r="X1073" s="32" t="n">
        <f aca="false">IF(LEFT(V1073,3)=G1073,1,-1)</f>
        <v>-1</v>
      </c>
      <c r="Y1073" s="31" t="n">
        <f aca="false">IF(O1073="Yes",S1073-W1073,Q1073)</f>
        <v>338310.5</v>
      </c>
      <c r="Z1073" s="32" t="n">
        <f aca="false">Q1073*3</f>
        <v>1014931.5</v>
      </c>
      <c r="AA1073" s="33" t="n">
        <f aca="false">IF(O1073="Yes",(Z1073-S1073)*100,(Z1073-Q1073)*100)</f>
        <v>67662100</v>
      </c>
      <c r="AB1073" s="34" t="n">
        <f aca="false">IF(ABS(Y1073)&lt;Z1073,IF(O1073="Yes",U1073+(X1073*S1073)/10000,T1073+(X1073*Q1073)/10000),"Error msg/No rate shown")</f>
        <v>6732.37895</v>
      </c>
      <c r="AC1073" s="34"/>
      <c r="AD1073" s="34"/>
      <c r="AE1073" s="35"/>
      <c r="AF1073" s="35"/>
      <c r="AH1073" s="36"/>
      <c r="AI1073" s="36"/>
      <c r="AJ1073" s="36"/>
      <c r="AK1073" s="0" t="n">
        <v>3</v>
      </c>
    </row>
    <row r="1074" customFormat="false" ht="13.8" hidden="true" customHeight="false" outlineLevel="0" collapsed="false">
      <c r="A1074" s="25"/>
      <c r="B1074" s="23"/>
      <c r="C1074" s="24"/>
      <c r="D1074" s="4"/>
      <c r="E1074" s="4" t="s">
        <v>173</v>
      </c>
      <c r="F1074" s="4"/>
      <c r="G1074" s="26" t="s">
        <v>168</v>
      </c>
      <c r="H1074" s="26" t="s">
        <v>165</v>
      </c>
      <c r="I1074" s="26" t="s">
        <v>91</v>
      </c>
      <c r="J1074" s="27" t="s">
        <v>77</v>
      </c>
      <c r="K1074" s="28" t="n">
        <v>15</v>
      </c>
      <c r="L1074" s="29" t="n">
        <v>0.6875</v>
      </c>
      <c r="M1074" s="29" t="n">
        <v>0.597222222222222</v>
      </c>
      <c r="N1074" s="26" t="s">
        <v>77</v>
      </c>
      <c r="O1074" s="26" t="s">
        <v>78</v>
      </c>
      <c r="P1074" s="30" t="n">
        <v>50</v>
      </c>
      <c r="Q1074" s="30" t="n">
        <f aca="false">P1074*T1074</f>
        <v>353.27</v>
      </c>
      <c r="R1074" s="30" t="s">
        <v>79</v>
      </c>
      <c r="S1074" s="30" t="s">
        <v>79</v>
      </c>
      <c r="T1074" s="31" t="n">
        <v>7.0654</v>
      </c>
      <c r="U1074" s="31"/>
      <c r="V1074" s="31" t="str">
        <f aca="false">_xlfn.CONCAT(H1074,"/",G1074)</f>
        <v>AED/ZMW</v>
      </c>
      <c r="W1074" s="31" t="n">
        <f aca="false">ABS(10000*(U1074-T1074))</f>
        <v>70654</v>
      </c>
      <c r="X1074" s="32" t="n">
        <f aca="false">IF(LEFT(V1074,3)=G1074,1,-1)</f>
        <v>-1</v>
      </c>
      <c r="Y1074" s="31" t="n">
        <f aca="false">IF(O1074="Yes",S1074-W1074,Q1074)</f>
        <v>353.27</v>
      </c>
      <c r="Z1074" s="32" t="n">
        <f aca="false">Q1074*3</f>
        <v>1059.81</v>
      </c>
      <c r="AA1074" s="33" t="n">
        <f aca="false">IF(O1074="Yes",(Z1074-S1074)*100,(Z1074-Q1074)*100)</f>
        <v>70654</v>
      </c>
      <c r="AB1074" s="34" t="n">
        <f aca="false">IF(ABS(Y1074)&lt;Z1074,IF(O1074="Yes",U1074+(X1074*S1074)/10000,T1074+(X1074*Q1074)/10000),"Error msg/No rate shown")</f>
        <v>7.030073</v>
      </c>
      <c r="AC1074" s="34"/>
      <c r="AD1074" s="34"/>
      <c r="AE1074" s="35"/>
      <c r="AF1074" s="35"/>
      <c r="AH1074" s="36"/>
      <c r="AI1074" s="36"/>
      <c r="AJ1074" s="36"/>
      <c r="AK1074" s="0" t="n">
        <v>3</v>
      </c>
    </row>
    <row r="1075" customFormat="false" ht="13.8" hidden="true" customHeight="false" outlineLevel="0" collapsed="false">
      <c r="A1075" s="25"/>
      <c r="B1075" s="23"/>
      <c r="C1075" s="24"/>
      <c r="D1075" s="4"/>
      <c r="E1075" s="4" t="s">
        <v>172</v>
      </c>
      <c r="F1075" s="4"/>
      <c r="G1075" s="26" t="s">
        <v>169</v>
      </c>
      <c r="H1075" s="26" t="s">
        <v>165</v>
      </c>
      <c r="I1075" s="26" t="s">
        <v>91</v>
      </c>
      <c r="J1075" s="27" t="s">
        <v>77</v>
      </c>
      <c r="K1075" s="28" t="n">
        <v>15</v>
      </c>
      <c r="L1075" s="29" t="n">
        <v>0.6875</v>
      </c>
      <c r="M1075" s="29" t="n">
        <v>0.597222222222222</v>
      </c>
      <c r="N1075" s="26" t="s">
        <v>77</v>
      </c>
      <c r="O1075" s="26" t="s">
        <v>78</v>
      </c>
      <c r="P1075" s="30" t="n">
        <v>50</v>
      </c>
      <c r="Q1075" s="30" t="n">
        <f aca="false">P1075*T1075</f>
        <v>12.24</v>
      </c>
      <c r="R1075" s="30" t="s">
        <v>79</v>
      </c>
      <c r="S1075" s="30" t="s">
        <v>79</v>
      </c>
      <c r="T1075" s="31" t="n">
        <v>0.2448</v>
      </c>
      <c r="U1075" s="31"/>
      <c r="V1075" s="31" t="str">
        <f aca="false">_xlfn.CONCAT(H1075,"/",G1075)</f>
        <v>AED/ZWD</v>
      </c>
      <c r="W1075" s="31" t="n">
        <f aca="false">ABS(10000*(U1075-T1075))</f>
        <v>2448</v>
      </c>
      <c r="X1075" s="32" t="n">
        <f aca="false">IF(LEFT(V1075,3)=G1075,1,-1)</f>
        <v>-1</v>
      </c>
      <c r="Y1075" s="31" t="n">
        <f aca="false">IF(O1075="Yes",S1075-W1075,Q1075)</f>
        <v>12.24</v>
      </c>
      <c r="Z1075" s="32" t="n">
        <f aca="false">Q1075*3</f>
        <v>36.72</v>
      </c>
      <c r="AA1075" s="33" t="n">
        <f aca="false">IF(O1075="Yes",(Z1075-S1075)*100,(Z1075-Q1075)*100)</f>
        <v>2448</v>
      </c>
      <c r="AB1075" s="34" t="n">
        <f aca="false">IF(ABS(Y1075)&lt;Z1075,IF(O1075="Yes",U1075+(X1075*S1075)/10000,T1075+(X1075*Q1075)/10000),"Error msg/No rate shown")</f>
        <v>0.243576</v>
      </c>
      <c r="AC1075" s="34"/>
      <c r="AD1075" s="34"/>
      <c r="AE1075" s="35"/>
      <c r="AF1075" s="35"/>
      <c r="AH1075" s="36"/>
      <c r="AI1075" s="36"/>
      <c r="AJ1075" s="36"/>
      <c r="AK1075" s="0" t="n">
        <v>3</v>
      </c>
    </row>
    <row r="1076" customFormat="false" ht="13.8" hidden="true" customHeight="false" outlineLevel="0" collapsed="false">
      <c r="A1076" s="25"/>
      <c r="B1076" s="23"/>
      <c r="C1076" s="24"/>
      <c r="D1076" s="4"/>
      <c r="E1076" s="4" t="s">
        <v>173</v>
      </c>
      <c r="F1076" s="4"/>
      <c r="G1076" s="26" t="s">
        <v>170</v>
      </c>
      <c r="H1076" s="26" t="s">
        <v>165</v>
      </c>
      <c r="I1076" s="26" t="s">
        <v>76</v>
      </c>
      <c r="J1076" s="27" t="s">
        <v>77</v>
      </c>
      <c r="K1076" s="28" t="n">
        <v>15</v>
      </c>
      <c r="L1076" s="29" t="n">
        <v>0.6875</v>
      </c>
      <c r="M1076" s="29" t="n">
        <v>0.597222222222222</v>
      </c>
      <c r="N1076" s="26" t="s">
        <v>77</v>
      </c>
      <c r="O1076" s="26" t="s">
        <v>78</v>
      </c>
      <c r="P1076" s="30" t="n">
        <v>50</v>
      </c>
      <c r="Q1076" s="30" t="n">
        <f aca="false">P1076*T1076</f>
        <v>299695</v>
      </c>
      <c r="R1076" s="30" t="s">
        <v>79</v>
      </c>
      <c r="S1076" s="30" t="s">
        <v>79</v>
      </c>
      <c r="T1076" s="31" t="n">
        <v>5993.9</v>
      </c>
      <c r="U1076" s="31"/>
      <c r="V1076" s="31" t="str">
        <f aca="false">_xlfn.CONCAT(H1076,"/",G1076)</f>
        <v>AED/LAK</v>
      </c>
      <c r="W1076" s="31" t="n">
        <f aca="false">ABS(10000*(U1076-T1076))</f>
        <v>59939000</v>
      </c>
      <c r="X1076" s="32" t="n">
        <f aca="false">IF(LEFT(V1076,3)=G1076,1,-1)</f>
        <v>-1</v>
      </c>
      <c r="Y1076" s="31" t="n">
        <f aca="false">IF(O1076="Yes",S1076-W1076,Q1076)</f>
        <v>299695</v>
      </c>
      <c r="Z1076" s="32" t="n">
        <f aca="false">Q1076*3</f>
        <v>899085</v>
      </c>
      <c r="AA1076" s="33" t="n">
        <f aca="false">IF(O1076="Yes",(Z1076-S1076)*100,(Z1076-Q1076)*100)</f>
        <v>59939000</v>
      </c>
      <c r="AB1076" s="34" t="n">
        <f aca="false">IF(ABS(Y1076)&lt;Z1076,IF(O1076="Yes",U1076+(X1076*S1076)/10000,T1076+(X1076*Q1076)/10000),"Error msg/No rate shown")</f>
        <v>5963.9305</v>
      </c>
      <c r="AC1076" s="34"/>
      <c r="AD1076" s="34"/>
      <c r="AE1076" s="35"/>
      <c r="AF1076" s="35"/>
      <c r="AH1076" s="36"/>
      <c r="AI1076" s="36"/>
      <c r="AJ1076" s="36"/>
      <c r="AK1076" s="0" t="n">
        <v>3</v>
      </c>
    </row>
    <row r="1077" customFormat="false" ht="13.8" hidden="true" customHeight="false" outlineLevel="0" collapsed="false">
      <c r="A1077" s="25"/>
      <c r="B1077" s="23"/>
      <c r="C1077" s="24"/>
      <c r="D1077" s="4"/>
      <c r="E1077" s="4" t="s">
        <v>171</v>
      </c>
      <c r="F1077" s="4" t="s">
        <v>82</v>
      </c>
      <c r="G1077" s="26" t="s">
        <v>75</v>
      </c>
      <c r="H1077" s="26" t="s">
        <v>132</v>
      </c>
      <c r="I1077" s="26" t="s">
        <v>76</v>
      </c>
      <c r="J1077" s="27" t="s">
        <v>77</v>
      </c>
      <c r="K1077" s="28" t="n">
        <v>15</v>
      </c>
      <c r="L1077" s="29" t="n">
        <v>0.6875</v>
      </c>
      <c r="M1077" s="29" t="n">
        <v>0.597222222222222</v>
      </c>
      <c r="N1077" s="26" t="s">
        <v>77</v>
      </c>
      <c r="O1077" s="26" t="s">
        <v>78</v>
      </c>
      <c r="P1077" s="30" t="n">
        <v>50</v>
      </c>
      <c r="Q1077" s="30" t="n">
        <f aca="false">P1077*T1077</f>
        <v>2.288</v>
      </c>
      <c r="R1077" s="30" t="s">
        <v>79</v>
      </c>
      <c r="S1077" s="30" t="s">
        <v>79</v>
      </c>
      <c r="T1077" s="31" t="n">
        <v>0.04576</v>
      </c>
      <c r="U1077" s="31"/>
      <c r="V1077" s="31" t="str">
        <f aca="false">_xlfn.CONCAT(H1077,"/",G1077)</f>
        <v>MXN/EUR</v>
      </c>
      <c r="W1077" s="31" t="n">
        <f aca="false">ABS(10000*(U1077-T1077))</f>
        <v>457.6</v>
      </c>
      <c r="X1077" s="32" t="n">
        <f aca="false">IF(LEFT(V1077,3)=G1077,1,-1)</f>
        <v>-1</v>
      </c>
      <c r="Y1077" s="31" t="n">
        <f aca="false">IF(O1077="Yes",S1077-W1077,Q1077)</f>
        <v>2.288</v>
      </c>
      <c r="Z1077" s="32" t="n">
        <f aca="false">Q1077*3</f>
        <v>6.864</v>
      </c>
      <c r="AA1077" s="33" t="n">
        <f aca="false">IF(O1077="Yes",(Z1077-S1077)*100,(Z1077-Q1077)*100)</f>
        <v>457.6</v>
      </c>
      <c r="AB1077" s="34" t="n">
        <f aca="false">IF(ABS(Y1077)&lt;Z1077,IF(O1077="Yes",U1077+(X1077*S1077)/10000,T1077+(X1077*Q1077)/10000),"Error msg/No rate shown")</f>
        <v>0.0455312</v>
      </c>
      <c r="AC1077" s="34"/>
      <c r="AD1077" s="34"/>
      <c r="AE1077" s="35"/>
      <c r="AF1077" s="35"/>
      <c r="AH1077" s="36"/>
      <c r="AI1077" s="36"/>
      <c r="AJ1077" s="36"/>
      <c r="AK1077" s="0" t="n">
        <v>3</v>
      </c>
    </row>
    <row r="1078" customFormat="false" ht="13.8" hidden="true" customHeight="false" outlineLevel="0" collapsed="false">
      <c r="A1078" s="25"/>
      <c r="B1078" s="23"/>
      <c r="C1078" s="24"/>
      <c r="D1078" s="4"/>
      <c r="E1078" s="4" t="s">
        <v>172</v>
      </c>
      <c r="F1078" s="4"/>
      <c r="G1078" s="26" t="s">
        <v>74</v>
      </c>
      <c r="H1078" s="26" t="s">
        <v>132</v>
      </c>
      <c r="I1078" s="26" t="s">
        <v>76</v>
      </c>
      <c r="J1078" s="27" t="s">
        <v>77</v>
      </c>
      <c r="K1078" s="28" t="n">
        <v>15</v>
      </c>
      <c r="L1078" s="29" t="n">
        <v>0.6875</v>
      </c>
      <c r="M1078" s="29" t="n">
        <v>0.597222222222222</v>
      </c>
      <c r="N1078" s="26" t="s">
        <v>77</v>
      </c>
      <c r="O1078" s="26" t="s">
        <v>78</v>
      </c>
      <c r="P1078" s="30" t="n">
        <v>50</v>
      </c>
      <c r="Q1078" s="30" t="n">
        <f aca="false">P1078*T1078</f>
        <v>227.97</v>
      </c>
      <c r="R1078" s="30" t="s">
        <v>79</v>
      </c>
      <c r="S1078" s="30" t="s">
        <v>79</v>
      </c>
      <c r="T1078" s="31" t="n">
        <v>4.5594</v>
      </c>
      <c r="U1078" s="31"/>
      <c r="V1078" s="31" t="str">
        <f aca="false">_xlfn.CONCAT(H1078,"/",G1078)</f>
        <v>MXN/ALL</v>
      </c>
      <c r="W1078" s="31" t="n">
        <f aca="false">ABS(10000*(U1078-T1078))</f>
        <v>45594</v>
      </c>
      <c r="X1078" s="32" t="n">
        <f aca="false">IF(LEFT(V1078,3)=G1078,1,-1)</f>
        <v>-1</v>
      </c>
      <c r="Y1078" s="31" t="n">
        <f aca="false">IF(O1078="Yes",S1078-W1078,Q1078)</f>
        <v>227.97</v>
      </c>
      <c r="Z1078" s="32" t="n">
        <f aca="false">Q1078*3</f>
        <v>683.91</v>
      </c>
      <c r="AA1078" s="33" t="n">
        <f aca="false">IF(O1078="Yes",(Z1078-S1078)*100,(Z1078-Q1078)*100)</f>
        <v>45594</v>
      </c>
      <c r="AB1078" s="34" t="n">
        <f aca="false">IF(ABS(Y1078)&lt;Z1078,IF(O1078="Yes",U1078+(X1078*S1078)/10000,T1078+(X1078*Q1078)/10000),"Error msg/No rate shown")</f>
        <v>4.536603</v>
      </c>
      <c r="AC1078" s="34"/>
      <c r="AD1078" s="34"/>
      <c r="AE1078" s="35"/>
      <c r="AF1078" s="35"/>
      <c r="AH1078" s="36"/>
      <c r="AI1078" s="36"/>
      <c r="AJ1078" s="36"/>
      <c r="AK1078" s="0" t="n">
        <v>3</v>
      </c>
    </row>
    <row r="1079" customFormat="false" ht="13.8" hidden="true" customHeight="false" outlineLevel="0" collapsed="false">
      <c r="A1079" s="25"/>
      <c r="B1079" s="23"/>
      <c r="C1079" s="24"/>
      <c r="D1079" s="4"/>
      <c r="E1079" s="4" t="s">
        <v>172</v>
      </c>
      <c r="F1079" s="4"/>
      <c r="G1079" s="26" t="s">
        <v>80</v>
      </c>
      <c r="H1079" s="26" t="s">
        <v>132</v>
      </c>
      <c r="I1079" s="26" t="s">
        <v>76</v>
      </c>
      <c r="J1079" s="27" t="s">
        <v>77</v>
      </c>
      <c r="K1079" s="28" t="n">
        <v>15</v>
      </c>
      <c r="L1079" s="29" t="n">
        <v>0.6875</v>
      </c>
      <c r="M1079" s="29" t="n">
        <v>0.597222222222222</v>
      </c>
      <c r="N1079" s="26" t="s">
        <v>77</v>
      </c>
      <c r="O1079" s="26" t="s">
        <v>78</v>
      </c>
      <c r="P1079" s="30" t="n">
        <v>50</v>
      </c>
      <c r="Q1079" s="30" t="n">
        <f aca="false">P1079*T1079</f>
        <v>367.85</v>
      </c>
      <c r="R1079" s="30" t="s">
        <v>79</v>
      </c>
      <c r="S1079" s="30" t="s">
        <v>79</v>
      </c>
      <c r="T1079" s="31" t="n">
        <v>7.357</v>
      </c>
      <c r="U1079" s="31"/>
      <c r="V1079" s="31" t="str">
        <f aca="false">_xlfn.CONCAT(H1079,"/",G1079)</f>
        <v>MXN/AOA</v>
      </c>
      <c r="W1079" s="31" t="n">
        <f aca="false">ABS(10000*(U1079-T1079))</f>
        <v>73570</v>
      </c>
      <c r="X1079" s="32" t="n">
        <f aca="false">IF(LEFT(V1079,3)=G1079,1,-1)</f>
        <v>-1</v>
      </c>
      <c r="Y1079" s="31" t="n">
        <f aca="false">IF(O1079="Yes",S1079-W1079,Q1079)</f>
        <v>367.85</v>
      </c>
      <c r="Z1079" s="32" t="n">
        <f aca="false">Q1079*3</f>
        <v>1103.55</v>
      </c>
      <c r="AA1079" s="33" t="n">
        <f aca="false">IF(O1079="Yes",(Z1079-S1079)*100,(Z1079-Q1079)*100)</f>
        <v>73570</v>
      </c>
      <c r="AB1079" s="34" t="n">
        <f aca="false">IF(ABS(Y1079)&lt;Z1079,IF(O1079="Yes",U1079+(X1079*S1079)/10000,T1079+(X1079*Q1079)/10000),"Error msg/No rate shown")</f>
        <v>7.320215</v>
      </c>
      <c r="AC1079" s="34"/>
      <c r="AD1079" s="34"/>
      <c r="AE1079" s="35"/>
      <c r="AF1079" s="35"/>
      <c r="AH1079" s="36"/>
      <c r="AI1079" s="36"/>
      <c r="AJ1079" s="36"/>
      <c r="AK1079" s="0" t="n">
        <v>3</v>
      </c>
    </row>
    <row r="1080" customFormat="false" ht="13.8" hidden="true" customHeight="false" outlineLevel="0" collapsed="false">
      <c r="A1080" s="25"/>
      <c r="B1080" s="23"/>
      <c r="C1080" s="24"/>
      <c r="D1080" s="4"/>
      <c r="E1080" s="4" t="s">
        <v>173</v>
      </c>
      <c r="F1080" s="4"/>
      <c r="G1080" s="26" t="s">
        <v>81</v>
      </c>
      <c r="H1080" s="26" t="s">
        <v>132</v>
      </c>
      <c r="I1080" s="26" t="s">
        <v>76</v>
      </c>
      <c r="J1080" s="27" t="s">
        <v>77</v>
      </c>
      <c r="K1080" s="28" t="n">
        <v>15</v>
      </c>
      <c r="L1080" s="29" t="n">
        <v>0.6875</v>
      </c>
      <c r="M1080" s="29" t="n">
        <v>0.597222222222222</v>
      </c>
      <c r="N1080" s="26" t="s">
        <v>77</v>
      </c>
      <c r="O1080" s="26" t="s">
        <v>78</v>
      </c>
      <c r="P1080" s="30" t="n">
        <v>50</v>
      </c>
      <c r="Q1080" s="30" t="n">
        <f aca="false">P1080*T1080</f>
        <v>2411.98</v>
      </c>
      <c r="R1080" s="30" t="s">
        <v>79</v>
      </c>
      <c r="S1080" s="30" t="s">
        <v>79</v>
      </c>
      <c r="T1080" s="31" t="n">
        <v>48.2396</v>
      </c>
      <c r="U1080" s="31"/>
      <c r="V1080" s="31" t="str">
        <f aca="false">_xlfn.CONCAT(H1080,"/",G1080)</f>
        <v>MXN/ARS</v>
      </c>
      <c r="W1080" s="31" t="n">
        <f aca="false">ABS(10000*(U1080-T1080))</f>
        <v>482396</v>
      </c>
      <c r="X1080" s="32" t="n">
        <f aca="false">IF(LEFT(V1080,3)=G1080,1,-1)</f>
        <v>-1</v>
      </c>
      <c r="Y1080" s="31" t="n">
        <f aca="false">IF(O1080="Yes",S1080-W1080,Q1080)</f>
        <v>2411.98</v>
      </c>
      <c r="Z1080" s="32" t="n">
        <f aca="false">Q1080*3</f>
        <v>7235.94</v>
      </c>
      <c r="AA1080" s="33" t="n">
        <f aca="false">IF(O1080="Yes",(Z1080-S1080)*100,(Z1080-Q1080)*100)</f>
        <v>482396</v>
      </c>
      <c r="AB1080" s="34" t="n">
        <f aca="false">IF(ABS(Y1080)&lt;Z1080,IF(O1080="Yes",U1080+(X1080*S1080)/10000,T1080+(X1080*Q1080)/10000),"Error msg/No rate shown")</f>
        <v>47.998402</v>
      </c>
      <c r="AC1080" s="34"/>
      <c r="AD1080" s="34"/>
      <c r="AE1080" s="35"/>
      <c r="AF1080" s="35"/>
      <c r="AH1080" s="36"/>
      <c r="AI1080" s="36"/>
      <c r="AJ1080" s="36"/>
      <c r="AK1080" s="0" t="n">
        <v>3</v>
      </c>
    </row>
    <row r="1081" customFormat="false" ht="13.8" hidden="true" customHeight="false" outlineLevel="0" collapsed="false">
      <c r="A1081" s="25"/>
      <c r="B1081" s="23"/>
      <c r="C1081" s="24"/>
      <c r="D1081" s="4"/>
      <c r="E1081" s="4" t="s">
        <v>172</v>
      </c>
      <c r="F1081" s="4" t="s">
        <v>82</v>
      </c>
      <c r="G1081" s="26" t="s">
        <v>83</v>
      </c>
      <c r="H1081" s="26" t="s">
        <v>132</v>
      </c>
      <c r="I1081" s="26" t="s">
        <v>76</v>
      </c>
      <c r="J1081" s="27" t="s">
        <v>77</v>
      </c>
      <c r="K1081" s="28" t="n">
        <v>15</v>
      </c>
      <c r="L1081" s="29" t="n">
        <v>0.6875</v>
      </c>
      <c r="M1081" s="29" t="n">
        <v>0.597222222222222</v>
      </c>
      <c r="N1081" s="26" t="s">
        <v>77</v>
      </c>
      <c r="O1081" s="26" t="s">
        <v>78</v>
      </c>
      <c r="P1081" s="30" t="n">
        <v>50</v>
      </c>
      <c r="Q1081" s="30" t="n">
        <f aca="false">P1081*T1081</f>
        <v>3.7495</v>
      </c>
      <c r="R1081" s="30" t="s">
        <v>79</v>
      </c>
      <c r="S1081" s="30" t="s">
        <v>79</v>
      </c>
      <c r="T1081" s="31" t="n">
        <v>0.07499</v>
      </c>
      <c r="U1081" s="31"/>
      <c r="V1081" s="31" t="str">
        <f aca="false">_xlfn.CONCAT(H1081,"/",G1081)</f>
        <v>MXN/AUD</v>
      </c>
      <c r="W1081" s="31" t="n">
        <f aca="false">ABS(10000*(U1081-T1081))</f>
        <v>749.9</v>
      </c>
      <c r="X1081" s="32" t="n">
        <f aca="false">IF(LEFT(V1081,3)=G1081,1,-1)</f>
        <v>-1</v>
      </c>
      <c r="Y1081" s="31" t="n">
        <f aca="false">IF(O1081="Yes",S1081-W1081,Q1081)</f>
        <v>3.7495</v>
      </c>
      <c r="Z1081" s="32" t="n">
        <f aca="false">Q1081*3</f>
        <v>11.2485</v>
      </c>
      <c r="AA1081" s="33" t="n">
        <f aca="false">IF(O1081="Yes",(Z1081-S1081)*100,(Z1081-Q1081)*100)</f>
        <v>749.9</v>
      </c>
      <c r="AB1081" s="34" t="n">
        <f aca="false">IF(ABS(Y1081)&lt;Z1081,IF(O1081="Yes",U1081+(X1081*S1081)/10000,T1081+(X1081*Q1081)/10000),"Error msg/No rate shown")</f>
        <v>0.07461505</v>
      </c>
      <c r="AC1081" s="34"/>
      <c r="AD1081" s="34"/>
      <c r="AE1081" s="35"/>
      <c r="AF1081" s="35"/>
      <c r="AH1081" s="36"/>
      <c r="AI1081" s="36"/>
      <c r="AJ1081" s="36"/>
      <c r="AK1081" s="0" t="n">
        <v>3</v>
      </c>
    </row>
    <row r="1082" customFormat="false" ht="13.8" hidden="true" customHeight="false" outlineLevel="0" collapsed="false">
      <c r="A1082" s="25"/>
      <c r="B1082" s="23"/>
      <c r="C1082" s="24"/>
      <c r="D1082" s="4"/>
      <c r="E1082" s="4" t="s">
        <v>173</v>
      </c>
      <c r="F1082" s="4"/>
      <c r="G1082" s="26" t="s">
        <v>84</v>
      </c>
      <c r="H1082" s="26" t="s">
        <v>132</v>
      </c>
      <c r="I1082" s="26" t="s">
        <v>76</v>
      </c>
      <c r="J1082" s="27" t="s">
        <v>77</v>
      </c>
      <c r="K1082" s="28" t="n">
        <v>15</v>
      </c>
      <c r="L1082" s="29" t="n">
        <v>0.6875</v>
      </c>
      <c r="M1082" s="29" t="n">
        <v>0.597222222222222</v>
      </c>
      <c r="N1082" s="26" t="s">
        <v>77</v>
      </c>
      <c r="O1082" s="26" t="s">
        <v>78</v>
      </c>
      <c r="P1082" s="30" t="n">
        <v>50</v>
      </c>
      <c r="Q1082" s="30" t="n">
        <f aca="false">P1082*T1082</f>
        <v>0.9585</v>
      </c>
      <c r="R1082" s="30" t="s">
        <v>79</v>
      </c>
      <c r="S1082" s="30" t="s">
        <v>79</v>
      </c>
      <c r="T1082" s="31" t="n">
        <v>0.01917</v>
      </c>
      <c r="U1082" s="31"/>
      <c r="V1082" s="31" t="str">
        <f aca="false">_xlfn.CONCAT(H1082,"/",G1082)</f>
        <v>MXN/BHD</v>
      </c>
      <c r="W1082" s="31" t="n">
        <f aca="false">ABS(10000*(U1082-T1082))</f>
        <v>191.7</v>
      </c>
      <c r="X1082" s="32" t="n">
        <f aca="false">IF(LEFT(V1082,3)=G1082,1,-1)</f>
        <v>-1</v>
      </c>
      <c r="Y1082" s="31" t="n">
        <f aca="false">IF(O1082="Yes",S1082-W1082,Q1082)</f>
        <v>0.9585</v>
      </c>
      <c r="Z1082" s="32" t="n">
        <f aca="false">Q1082*3</f>
        <v>2.8755</v>
      </c>
      <c r="AA1082" s="33" t="n">
        <f aca="false">IF(O1082="Yes",(Z1082-S1082)*100,(Z1082-Q1082)*100)</f>
        <v>191.7</v>
      </c>
      <c r="AB1082" s="34" t="n">
        <f aca="false">IF(ABS(Y1082)&lt;Z1082,IF(O1082="Yes",U1082+(X1082*S1082)/10000,T1082+(X1082*Q1082)/10000),"Error msg/No rate shown")</f>
        <v>0.01907415</v>
      </c>
      <c r="AC1082" s="34"/>
      <c r="AD1082" s="34"/>
      <c r="AE1082" s="35"/>
      <c r="AF1082" s="35"/>
      <c r="AH1082" s="36"/>
      <c r="AI1082" s="36"/>
      <c r="AJ1082" s="36"/>
      <c r="AK1082" s="0" t="n">
        <v>3</v>
      </c>
    </row>
    <row r="1083" customFormat="false" ht="13.8" hidden="true" customHeight="false" outlineLevel="0" collapsed="false">
      <c r="A1083" s="25"/>
      <c r="B1083" s="23"/>
      <c r="C1083" s="24"/>
      <c r="D1083" s="4"/>
      <c r="E1083" s="4" t="s">
        <v>173</v>
      </c>
      <c r="F1083" s="4"/>
      <c r="G1083" s="26" t="s">
        <v>85</v>
      </c>
      <c r="H1083" s="26" t="s">
        <v>132</v>
      </c>
      <c r="I1083" s="26" t="s">
        <v>76</v>
      </c>
      <c r="J1083" s="27" t="s">
        <v>77</v>
      </c>
      <c r="K1083" s="28" t="n">
        <v>15</v>
      </c>
      <c r="L1083" s="29" t="n">
        <v>0.6875</v>
      </c>
      <c r="M1083" s="29" t="n">
        <v>0.597222222222222</v>
      </c>
      <c r="N1083" s="26" t="s">
        <v>77</v>
      </c>
      <c r="O1083" s="26" t="s">
        <v>78</v>
      </c>
      <c r="P1083" s="30" t="n">
        <v>50</v>
      </c>
      <c r="Q1083" s="30" t="n">
        <f aca="false">P1083*T1083</f>
        <v>302.135</v>
      </c>
      <c r="R1083" s="30" t="s">
        <v>79</v>
      </c>
      <c r="S1083" s="30" t="s">
        <v>79</v>
      </c>
      <c r="T1083" s="31" t="n">
        <v>6.0427</v>
      </c>
      <c r="U1083" s="31"/>
      <c r="V1083" s="31" t="str">
        <f aca="false">_xlfn.CONCAT(H1083,"/",G1083)</f>
        <v>MXN/BDT</v>
      </c>
      <c r="W1083" s="31" t="n">
        <f aca="false">ABS(10000*(U1083-T1083))</f>
        <v>60427</v>
      </c>
      <c r="X1083" s="32" t="n">
        <f aca="false">IF(LEFT(V1083,3)=G1083,1,-1)</f>
        <v>-1</v>
      </c>
      <c r="Y1083" s="31" t="n">
        <f aca="false">IF(O1083="Yes",S1083-W1083,Q1083)</f>
        <v>302.135</v>
      </c>
      <c r="Z1083" s="32" t="n">
        <f aca="false">Q1083*3</f>
        <v>906.405</v>
      </c>
      <c r="AA1083" s="33" t="n">
        <f aca="false">IF(O1083="Yes",(Z1083-S1083)*100,(Z1083-Q1083)*100)</f>
        <v>60427</v>
      </c>
      <c r="AB1083" s="34" t="n">
        <f aca="false">IF(ABS(Y1083)&lt;Z1083,IF(O1083="Yes",U1083+(X1083*S1083)/10000,T1083+(X1083*Q1083)/10000),"Error msg/No rate shown")</f>
        <v>6.0124865</v>
      </c>
      <c r="AC1083" s="34"/>
      <c r="AD1083" s="34"/>
      <c r="AE1083" s="35"/>
      <c r="AF1083" s="35"/>
      <c r="AH1083" s="36"/>
      <c r="AI1083" s="36"/>
      <c r="AJ1083" s="36"/>
      <c r="AK1083" s="0" t="n">
        <v>3</v>
      </c>
    </row>
    <row r="1084" customFormat="false" ht="13.8" hidden="true" customHeight="false" outlineLevel="0" collapsed="false">
      <c r="A1084" s="25"/>
      <c r="B1084" s="23"/>
      <c r="C1084" s="24"/>
      <c r="D1084" s="4"/>
      <c r="E1084" s="4" t="s">
        <v>173</v>
      </c>
      <c r="F1084" s="4"/>
      <c r="G1084" s="26" t="s">
        <v>86</v>
      </c>
      <c r="H1084" s="26" t="s">
        <v>132</v>
      </c>
      <c r="I1084" s="26" t="s">
        <v>76</v>
      </c>
      <c r="J1084" s="27" t="s">
        <v>77</v>
      </c>
      <c r="K1084" s="28" t="n">
        <v>15</v>
      </c>
      <c r="L1084" s="29" t="n">
        <v>0.6875</v>
      </c>
      <c r="M1084" s="29" t="n">
        <v>0.597222222222222</v>
      </c>
      <c r="N1084" s="26" t="s">
        <v>77</v>
      </c>
      <c r="O1084" s="26" t="s">
        <v>78</v>
      </c>
      <c r="P1084" s="30" t="n">
        <v>50</v>
      </c>
      <c r="Q1084" s="30" t="n">
        <f aca="false">P1084*T1084</f>
        <v>19.845</v>
      </c>
      <c r="R1084" s="30" t="s">
        <v>79</v>
      </c>
      <c r="S1084" s="30" t="s">
        <v>79</v>
      </c>
      <c r="T1084" s="31" t="n">
        <v>0.3969</v>
      </c>
      <c r="U1084" s="31"/>
      <c r="V1084" s="31" t="str">
        <f aca="false">_xlfn.CONCAT(H1084,"/",G1084)</f>
        <v>MXN/XOF</v>
      </c>
      <c r="W1084" s="31" t="n">
        <f aca="false">ABS(10000*(U1084-T1084))</f>
        <v>3969</v>
      </c>
      <c r="X1084" s="32" t="n">
        <f aca="false">IF(LEFT(V1084,3)=G1084,1,-1)</f>
        <v>-1</v>
      </c>
      <c r="Y1084" s="31" t="n">
        <f aca="false">IF(O1084="Yes",S1084-W1084,Q1084)</f>
        <v>19.845</v>
      </c>
      <c r="Z1084" s="32" t="n">
        <f aca="false">Q1084*3</f>
        <v>59.535</v>
      </c>
      <c r="AA1084" s="33" t="n">
        <f aca="false">IF(O1084="Yes",(Z1084-S1084)*100,(Z1084-Q1084)*100)</f>
        <v>3969</v>
      </c>
      <c r="AB1084" s="34" t="n">
        <f aca="false">IF(ABS(Y1084)&lt;Z1084,IF(O1084="Yes",U1084+(X1084*S1084)/10000,T1084+(X1084*Q1084)/10000),"Error msg/No rate shown")</f>
        <v>0.3949155</v>
      </c>
      <c r="AC1084" s="34"/>
      <c r="AD1084" s="34"/>
      <c r="AE1084" s="35"/>
      <c r="AF1084" s="35"/>
      <c r="AH1084" s="36"/>
      <c r="AI1084" s="36"/>
      <c r="AJ1084" s="36"/>
      <c r="AK1084" s="0" t="n">
        <v>3</v>
      </c>
    </row>
    <row r="1085" customFormat="false" ht="13.8" hidden="true" customHeight="false" outlineLevel="0" collapsed="false">
      <c r="A1085" s="25"/>
      <c r="B1085" s="23"/>
      <c r="C1085" s="24"/>
      <c r="D1085" s="4"/>
      <c r="E1085" s="4" t="s">
        <v>173</v>
      </c>
      <c r="F1085" s="4"/>
      <c r="G1085" s="26" t="s">
        <v>87</v>
      </c>
      <c r="H1085" s="26" t="s">
        <v>132</v>
      </c>
      <c r="I1085" s="26" t="s">
        <v>76</v>
      </c>
      <c r="J1085" s="27" t="s">
        <v>77</v>
      </c>
      <c r="K1085" s="28" t="n">
        <v>15</v>
      </c>
      <c r="L1085" s="29" t="n">
        <v>0.6875</v>
      </c>
      <c r="M1085" s="29" t="n">
        <v>0.597222222222222</v>
      </c>
      <c r="N1085" s="26" t="s">
        <v>77</v>
      </c>
      <c r="O1085" s="26" t="s">
        <v>78</v>
      </c>
      <c r="P1085" s="30" t="n">
        <v>50</v>
      </c>
      <c r="Q1085" s="30" t="n">
        <f aca="false">P1085*T1085</f>
        <v>17.455</v>
      </c>
      <c r="R1085" s="30" t="s">
        <v>79</v>
      </c>
      <c r="S1085" s="30" t="s">
        <v>79</v>
      </c>
      <c r="T1085" s="31" t="n">
        <v>0.3491</v>
      </c>
      <c r="U1085" s="31"/>
      <c r="V1085" s="31" t="str">
        <f aca="false">_xlfn.CONCAT(H1085,"/",G1085)</f>
        <v>MXN/BOB</v>
      </c>
      <c r="W1085" s="31" t="n">
        <f aca="false">ABS(10000*(U1085-T1085))</f>
        <v>3491</v>
      </c>
      <c r="X1085" s="32" t="n">
        <f aca="false">IF(LEFT(V1085,3)=G1085,1,-1)</f>
        <v>-1</v>
      </c>
      <c r="Y1085" s="31" t="n">
        <f aca="false">IF(O1085="Yes",S1085-W1085,Q1085)</f>
        <v>17.455</v>
      </c>
      <c r="Z1085" s="32" t="n">
        <f aca="false">Q1085*3</f>
        <v>52.365</v>
      </c>
      <c r="AA1085" s="33" t="n">
        <f aca="false">IF(O1085="Yes",(Z1085-S1085)*100,(Z1085-Q1085)*100)</f>
        <v>3491</v>
      </c>
      <c r="AB1085" s="34" t="n">
        <f aca="false">IF(ABS(Y1085)&lt;Z1085,IF(O1085="Yes",U1085+(X1085*S1085)/10000,T1085+(X1085*Q1085)/10000),"Error msg/No rate shown")</f>
        <v>0.3473545</v>
      </c>
      <c r="AC1085" s="34"/>
      <c r="AD1085" s="34"/>
      <c r="AE1085" s="35"/>
      <c r="AF1085" s="35"/>
      <c r="AH1085" s="36"/>
      <c r="AI1085" s="36"/>
      <c r="AJ1085" s="36"/>
      <c r="AK1085" s="0" t="n">
        <v>3</v>
      </c>
    </row>
    <row r="1086" customFormat="false" ht="13.8" hidden="true" customHeight="false" outlineLevel="0" collapsed="false">
      <c r="A1086" s="25"/>
      <c r="B1086" s="23"/>
      <c r="C1086" s="24"/>
      <c r="D1086" s="4"/>
      <c r="E1086" s="4" t="s">
        <v>174</v>
      </c>
      <c r="F1086" s="4" t="s">
        <v>82</v>
      </c>
      <c r="G1086" s="26" t="s">
        <v>89</v>
      </c>
      <c r="H1086" s="26" t="s">
        <v>132</v>
      </c>
      <c r="I1086" s="26" t="s">
        <v>76</v>
      </c>
      <c r="J1086" s="27" t="s">
        <v>77</v>
      </c>
      <c r="K1086" s="28" t="n">
        <v>15</v>
      </c>
      <c r="L1086" s="29" t="n">
        <v>0.6875</v>
      </c>
      <c r="M1086" s="29" t="n">
        <v>0.597222222222222</v>
      </c>
      <c r="N1086" s="26" t="s">
        <v>77</v>
      </c>
      <c r="O1086" s="26" t="s">
        <v>78</v>
      </c>
      <c r="P1086" s="30" t="n">
        <v>50</v>
      </c>
      <c r="Q1086" s="30" t="n">
        <f aca="false">P1086*T1086</f>
        <v>2.5445</v>
      </c>
      <c r="R1086" s="30" t="s">
        <v>79</v>
      </c>
      <c r="S1086" s="30" t="s">
        <v>79</v>
      </c>
      <c r="T1086" s="31" t="n">
        <v>0.05089</v>
      </c>
      <c r="U1086" s="31"/>
      <c r="V1086" s="31" t="str">
        <f aca="false">_xlfn.CONCAT(H1086,"/",G1086)</f>
        <v>MXN/USD</v>
      </c>
      <c r="W1086" s="31" t="n">
        <f aca="false">ABS(10000*(U1086-T1086))</f>
        <v>508.9</v>
      </c>
      <c r="X1086" s="32" t="n">
        <f aca="false">IF(LEFT(V1086,3)=G1086,1,-1)</f>
        <v>-1</v>
      </c>
      <c r="Y1086" s="31" t="n">
        <f aca="false">IF(O1086="Yes",S1086-W1086,Q1086)</f>
        <v>2.5445</v>
      </c>
      <c r="Z1086" s="32" t="n">
        <f aca="false">Q1086*3</f>
        <v>7.6335</v>
      </c>
      <c r="AA1086" s="33" t="n">
        <f aca="false">IF(O1086="Yes",(Z1086-S1086)*100,(Z1086-Q1086)*100)</f>
        <v>508.9</v>
      </c>
      <c r="AB1086" s="34" t="n">
        <f aca="false">IF(ABS(Y1086)&lt;Z1086,IF(O1086="Yes",U1086+(X1086*S1086)/10000,T1086+(X1086*Q1086)/10000),"Error msg/No rate shown")</f>
        <v>0.05063555</v>
      </c>
      <c r="AC1086" s="34"/>
      <c r="AD1086" s="34"/>
      <c r="AE1086" s="35"/>
      <c r="AF1086" s="35"/>
      <c r="AH1086" s="36"/>
      <c r="AI1086" s="36"/>
      <c r="AJ1086" s="36"/>
      <c r="AK1086" s="0" t="n">
        <v>3</v>
      </c>
    </row>
    <row r="1087" customFormat="false" ht="13.8" hidden="true" customHeight="false" outlineLevel="0" collapsed="false">
      <c r="A1087" s="25"/>
      <c r="B1087" s="23"/>
      <c r="C1087" s="24"/>
      <c r="D1087" s="4"/>
      <c r="E1087" s="4" t="s">
        <v>173</v>
      </c>
      <c r="F1087" s="4"/>
      <c r="G1087" s="26" t="s">
        <v>90</v>
      </c>
      <c r="H1087" s="26" t="s">
        <v>132</v>
      </c>
      <c r="I1087" s="26" t="s">
        <v>91</v>
      </c>
      <c r="J1087" s="27" t="s">
        <v>77</v>
      </c>
      <c r="K1087" s="28" t="n">
        <v>15</v>
      </c>
      <c r="L1087" s="29" t="n">
        <v>0.6875</v>
      </c>
      <c r="M1087" s="29" t="n">
        <v>0.597222222222222</v>
      </c>
      <c r="N1087" s="26" t="s">
        <v>77</v>
      </c>
      <c r="O1087" s="26" t="s">
        <v>78</v>
      </c>
      <c r="P1087" s="30" t="n">
        <v>50</v>
      </c>
      <c r="Q1087" s="30" t="n">
        <f aca="false">P1087*T1087</f>
        <v>4.4745</v>
      </c>
      <c r="R1087" s="30" t="s">
        <v>79</v>
      </c>
      <c r="S1087" s="30" t="s">
        <v>79</v>
      </c>
      <c r="T1087" s="31" t="n">
        <v>0.08949</v>
      </c>
      <c r="U1087" s="31"/>
      <c r="V1087" s="31" t="str">
        <f aca="false">_xlfn.CONCAT(H1087,"/",G1087)</f>
        <v>MXN/BAM</v>
      </c>
      <c r="W1087" s="31" t="n">
        <f aca="false">ABS(10000*(U1087-T1087))</f>
        <v>894.9</v>
      </c>
      <c r="X1087" s="32" t="n">
        <f aca="false">IF(LEFT(V1087,3)=G1087,1,-1)</f>
        <v>-1</v>
      </c>
      <c r="Y1087" s="31" t="n">
        <f aca="false">IF(O1087="Yes",S1087-W1087,Q1087)</f>
        <v>4.4745</v>
      </c>
      <c r="Z1087" s="32" t="n">
        <f aca="false">Q1087*3</f>
        <v>13.4235</v>
      </c>
      <c r="AA1087" s="33" t="n">
        <f aca="false">IF(O1087="Yes",(Z1087-S1087)*100,(Z1087-Q1087)*100)</f>
        <v>894.9</v>
      </c>
      <c r="AB1087" s="34" t="n">
        <f aca="false">IF(ABS(Y1087)&lt;Z1087,IF(O1087="Yes",U1087+(X1087*S1087)/10000,T1087+(X1087*Q1087)/10000),"Error msg/No rate shown")</f>
        <v>0.08904255</v>
      </c>
      <c r="AC1087" s="34"/>
      <c r="AD1087" s="34"/>
      <c r="AE1087" s="35"/>
      <c r="AF1087" s="35"/>
      <c r="AH1087" s="36"/>
      <c r="AI1087" s="36"/>
      <c r="AJ1087" s="36"/>
      <c r="AK1087" s="0" t="n">
        <v>3</v>
      </c>
    </row>
    <row r="1088" customFormat="false" ht="13.8" hidden="true" customHeight="false" outlineLevel="0" collapsed="false">
      <c r="A1088" s="25"/>
      <c r="B1088" s="23"/>
      <c r="C1088" s="24"/>
      <c r="D1088" s="4"/>
      <c r="E1088" s="4" t="s">
        <v>173</v>
      </c>
      <c r="F1088" s="4"/>
      <c r="G1088" s="26" t="s">
        <v>92</v>
      </c>
      <c r="H1088" s="26" t="s">
        <v>132</v>
      </c>
      <c r="I1088" s="26" t="s">
        <v>91</v>
      </c>
      <c r="J1088" s="27" t="s">
        <v>77</v>
      </c>
      <c r="K1088" s="28" t="n">
        <v>15</v>
      </c>
      <c r="L1088" s="29" t="n">
        <v>0.6875</v>
      </c>
      <c r="M1088" s="29" t="n">
        <v>0.597222222222222</v>
      </c>
      <c r="N1088" s="26" t="s">
        <v>77</v>
      </c>
      <c r="O1088" s="26" t="s">
        <v>78</v>
      </c>
      <c r="P1088" s="30" t="n">
        <v>50</v>
      </c>
      <c r="Q1088" s="30" t="n">
        <f aca="false">P1088*T1088</f>
        <v>33.79</v>
      </c>
      <c r="R1088" s="30" t="s">
        <v>79</v>
      </c>
      <c r="S1088" s="30" t="s">
        <v>79</v>
      </c>
      <c r="T1088" s="31" t="n">
        <v>0.6758</v>
      </c>
      <c r="U1088" s="31"/>
      <c r="V1088" s="31" t="str">
        <f aca="false">_xlfn.CONCAT(H1088,"/",G1088)</f>
        <v>MXN/BWP</v>
      </c>
      <c r="W1088" s="31" t="n">
        <f aca="false">ABS(10000*(U1088-T1088))</f>
        <v>6758</v>
      </c>
      <c r="X1088" s="32" t="n">
        <f aca="false">IF(LEFT(V1088,3)=G1088,1,-1)</f>
        <v>-1</v>
      </c>
      <c r="Y1088" s="31" t="n">
        <f aca="false">IF(O1088="Yes",S1088-W1088,Q1088)</f>
        <v>33.79</v>
      </c>
      <c r="Z1088" s="32" t="n">
        <f aca="false">Q1088*3</f>
        <v>101.37</v>
      </c>
      <c r="AA1088" s="33" t="n">
        <f aca="false">IF(O1088="Yes",(Z1088-S1088)*100,(Z1088-Q1088)*100)</f>
        <v>6758</v>
      </c>
      <c r="AB1088" s="34" t="n">
        <f aca="false">IF(ABS(Y1088)&lt;Z1088,IF(O1088="Yes",U1088+(X1088*S1088)/10000,T1088+(X1088*Q1088)/10000),"Error msg/No rate shown")</f>
        <v>0.672421</v>
      </c>
      <c r="AC1088" s="34"/>
      <c r="AD1088" s="34"/>
      <c r="AE1088" s="35"/>
      <c r="AF1088" s="35"/>
      <c r="AH1088" s="36"/>
      <c r="AI1088" s="36"/>
      <c r="AJ1088" s="36"/>
      <c r="AK1088" s="0" t="n">
        <v>3</v>
      </c>
    </row>
    <row r="1089" customFormat="false" ht="13.8" hidden="true" customHeight="false" outlineLevel="0" collapsed="false">
      <c r="A1089" s="25"/>
      <c r="B1089" s="23"/>
      <c r="C1089" s="24"/>
      <c r="D1089" s="4"/>
      <c r="E1089" s="4" t="s">
        <v>173</v>
      </c>
      <c r="F1089" s="4"/>
      <c r="G1089" s="26" t="s">
        <v>93</v>
      </c>
      <c r="H1089" s="26" t="s">
        <v>132</v>
      </c>
      <c r="I1089" s="26" t="s">
        <v>76</v>
      </c>
      <c r="J1089" s="27" t="s">
        <v>77</v>
      </c>
      <c r="K1089" s="28" t="n">
        <v>15</v>
      </c>
      <c r="L1089" s="29" t="n">
        <v>0.6875</v>
      </c>
      <c r="M1089" s="29" t="n">
        <v>0.597222222222222</v>
      </c>
      <c r="N1089" s="26" t="s">
        <v>77</v>
      </c>
      <c r="O1089" s="26" t="s">
        <v>78</v>
      </c>
      <c r="P1089" s="30" t="n">
        <v>50</v>
      </c>
      <c r="Q1089" s="30" t="n">
        <f aca="false">P1089*T1089</f>
        <v>14.16</v>
      </c>
      <c r="R1089" s="30" t="s">
        <v>79</v>
      </c>
      <c r="S1089" s="30" t="s">
        <v>79</v>
      </c>
      <c r="T1089" s="31" t="n">
        <v>0.2832</v>
      </c>
      <c r="U1089" s="31"/>
      <c r="V1089" s="31" t="str">
        <f aca="false">_xlfn.CONCAT(H1089,"/",G1089)</f>
        <v>MXN/BRL</v>
      </c>
      <c r="W1089" s="31" t="n">
        <f aca="false">ABS(10000*(U1089-T1089))</f>
        <v>2832</v>
      </c>
      <c r="X1089" s="32" t="n">
        <f aca="false">IF(LEFT(V1089,3)=G1089,1,-1)</f>
        <v>-1</v>
      </c>
      <c r="Y1089" s="31" t="n">
        <f aca="false">IF(O1089="Yes",S1089-W1089,Q1089)</f>
        <v>14.16</v>
      </c>
      <c r="Z1089" s="32" t="n">
        <f aca="false">Q1089*3</f>
        <v>42.48</v>
      </c>
      <c r="AA1089" s="33" t="n">
        <f aca="false">IF(O1089="Yes",(Z1089-S1089)*100,(Z1089-Q1089)*100)</f>
        <v>2832</v>
      </c>
      <c r="AB1089" s="34" t="n">
        <f aca="false">IF(ABS(Y1089)&lt;Z1089,IF(O1089="Yes",U1089+(X1089*S1089)/10000,T1089+(X1089*Q1089)/10000),"Error msg/No rate shown")</f>
        <v>0.281784</v>
      </c>
      <c r="AC1089" s="34"/>
      <c r="AD1089" s="34"/>
      <c r="AE1089" s="35"/>
      <c r="AF1089" s="35"/>
      <c r="AH1089" s="36"/>
      <c r="AI1089" s="36"/>
      <c r="AJ1089" s="36"/>
      <c r="AK1089" s="0" t="n">
        <v>3</v>
      </c>
    </row>
    <row r="1090" customFormat="false" ht="13.8" hidden="true" customHeight="false" outlineLevel="0" collapsed="false">
      <c r="A1090" s="25"/>
      <c r="B1090" s="23"/>
      <c r="C1090" s="24"/>
      <c r="D1090" s="4"/>
      <c r="E1090" s="4" t="s">
        <v>173</v>
      </c>
      <c r="F1090" s="4"/>
      <c r="G1090" s="26" t="s">
        <v>94</v>
      </c>
      <c r="H1090" s="26" t="s">
        <v>132</v>
      </c>
      <c r="I1090" s="26" t="s">
        <v>76</v>
      </c>
      <c r="J1090" s="27" t="s">
        <v>77</v>
      </c>
      <c r="K1090" s="28" t="n">
        <v>15</v>
      </c>
      <c r="L1090" s="29" t="n">
        <v>0.6875</v>
      </c>
      <c r="M1090" s="29" t="n">
        <v>0.597222222222222</v>
      </c>
      <c r="N1090" s="26" t="s">
        <v>77</v>
      </c>
      <c r="O1090" s="26" t="s">
        <v>78</v>
      </c>
      <c r="P1090" s="30" t="n">
        <v>50</v>
      </c>
      <c r="Q1090" s="30" t="n">
        <f aca="false">P1090*T1090</f>
        <v>4.4745</v>
      </c>
      <c r="R1090" s="30" t="s">
        <v>79</v>
      </c>
      <c r="S1090" s="30" t="s">
        <v>79</v>
      </c>
      <c r="T1090" s="31" t="n">
        <v>0.08949</v>
      </c>
      <c r="U1090" s="31"/>
      <c r="V1090" s="31" t="str">
        <f aca="false">_xlfn.CONCAT(H1090,"/",G1090)</f>
        <v>MXN/BGN</v>
      </c>
      <c r="W1090" s="31" t="n">
        <f aca="false">ABS(10000*(U1090-T1090))</f>
        <v>894.9</v>
      </c>
      <c r="X1090" s="32" t="n">
        <f aca="false">IF(LEFT(V1090,3)=G1090,1,-1)</f>
        <v>-1</v>
      </c>
      <c r="Y1090" s="31" t="n">
        <f aca="false">IF(O1090="Yes",S1090-W1090,Q1090)</f>
        <v>4.4745</v>
      </c>
      <c r="Z1090" s="32" t="n">
        <f aca="false">Q1090*3</f>
        <v>13.4235</v>
      </c>
      <c r="AA1090" s="33" t="n">
        <f aca="false">IF(O1090="Yes",(Z1090-S1090)*100,(Z1090-Q1090)*100)</f>
        <v>894.9</v>
      </c>
      <c r="AB1090" s="34" t="n">
        <f aca="false">IF(ABS(Y1090)&lt;Z1090,IF(O1090="Yes",U1090+(X1090*S1090)/10000,T1090+(X1090*Q1090)/10000),"Error msg/No rate shown")</f>
        <v>0.08904255</v>
      </c>
      <c r="AC1090" s="34"/>
      <c r="AD1090" s="34"/>
      <c r="AE1090" s="35"/>
      <c r="AF1090" s="35"/>
      <c r="AH1090" s="36"/>
      <c r="AI1090" s="36"/>
      <c r="AJ1090" s="36"/>
      <c r="AK1090" s="0" t="n">
        <v>3</v>
      </c>
    </row>
    <row r="1091" customFormat="false" ht="13.8" hidden="true" customHeight="false" outlineLevel="0" collapsed="false">
      <c r="A1091" s="25"/>
      <c r="B1091" s="23"/>
      <c r="C1091" s="24"/>
      <c r="D1091" s="4"/>
      <c r="E1091" s="4" t="s">
        <v>173</v>
      </c>
      <c r="F1091" s="4"/>
      <c r="G1091" s="26" t="s">
        <v>95</v>
      </c>
      <c r="H1091" s="26" t="s">
        <v>132</v>
      </c>
      <c r="I1091" s="26" t="s">
        <v>76</v>
      </c>
      <c r="J1091" s="27" t="s">
        <v>77</v>
      </c>
      <c r="K1091" s="28" t="n">
        <v>15</v>
      </c>
      <c r="L1091" s="29" t="n">
        <v>0.6875</v>
      </c>
      <c r="M1091" s="29" t="n">
        <v>0.597222222222222</v>
      </c>
      <c r="N1091" s="26" t="s">
        <v>77</v>
      </c>
      <c r="O1091" s="26" t="s">
        <v>78</v>
      </c>
      <c r="P1091" s="30" t="n">
        <v>50</v>
      </c>
      <c r="Q1091" s="30" t="n">
        <f aca="false">P1091*T1091</f>
        <v>10307</v>
      </c>
      <c r="R1091" s="30" t="s">
        <v>79</v>
      </c>
      <c r="S1091" s="30" t="s">
        <v>79</v>
      </c>
      <c r="T1091" s="31" t="n">
        <v>206.14</v>
      </c>
      <c r="U1091" s="31"/>
      <c r="V1091" s="31" t="str">
        <f aca="false">_xlfn.CONCAT(H1091,"/",G1091)</f>
        <v>MXN/KHR</v>
      </c>
      <c r="W1091" s="31" t="n">
        <f aca="false">ABS(10000*(U1091-T1091))</f>
        <v>2061400</v>
      </c>
      <c r="X1091" s="32" t="n">
        <f aca="false">IF(LEFT(V1091,3)=G1091,1,-1)</f>
        <v>-1</v>
      </c>
      <c r="Y1091" s="31" t="n">
        <f aca="false">IF(O1091="Yes",S1091-W1091,Q1091)</f>
        <v>10307</v>
      </c>
      <c r="Z1091" s="32" t="n">
        <f aca="false">Q1091*3</f>
        <v>30921</v>
      </c>
      <c r="AA1091" s="33" t="n">
        <f aca="false">IF(O1091="Yes",(Z1091-S1091)*100,(Z1091-Q1091)*100)</f>
        <v>2061400</v>
      </c>
      <c r="AB1091" s="34" t="n">
        <f aca="false">IF(ABS(Y1091)&lt;Z1091,IF(O1091="Yes",U1091+(X1091*S1091)/10000,T1091+(X1091*Q1091)/10000),"Error msg/No rate shown")</f>
        <v>205.1093</v>
      </c>
      <c r="AC1091" s="34"/>
      <c r="AD1091" s="34"/>
      <c r="AE1091" s="35"/>
      <c r="AF1091" s="35"/>
      <c r="AH1091" s="36"/>
      <c r="AI1091" s="36"/>
      <c r="AJ1091" s="36"/>
      <c r="AK1091" s="0" t="n">
        <v>3</v>
      </c>
    </row>
    <row r="1092" customFormat="false" ht="13.8" hidden="true" customHeight="false" outlineLevel="0" collapsed="false">
      <c r="A1092" s="25"/>
      <c r="B1092" s="23"/>
      <c r="C1092" s="24"/>
      <c r="D1092" s="4"/>
      <c r="E1092" s="4" t="s">
        <v>173</v>
      </c>
      <c r="F1092" s="4"/>
      <c r="G1092" s="26" t="s">
        <v>96</v>
      </c>
      <c r="H1092" s="26" t="s">
        <v>132</v>
      </c>
      <c r="I1092" s="26" t="s">
        <v>76</v>
      </c>
      <c r="J1092" s="27" t="s">
        <v>77</v>
      </c>
      <c r="K1092" s="28" t="n">
        <v>15</v>
      </c>
      <c r="L1092" s="29" t="n">
        <v>0.6875</v>
      </c>
      <c r="M1092" s="29" t="n">
        <v>0.597222222222222</v>
      </c>
      <c r="N1092" s="26" t="s">
        <v>77</v>
      </c>
      <c r="O1092" s="26" t="s">
        <v>78</v>
      </c>
      <c r="P1092" s="30" t="n">
        <v>50</v>
      </c>
      <c r="Q1092" s="30" t="n">
        <f aca="false">P1092*T1092</f>
        <v>1500.735</v>
      </c>
      <c r="R1092" s="30" t="s">
        <v>79</v>
      </c>
      <c r="S1092" s="30" t="s">
        <v>79</v>
      </c>
      <c r="T1092" s="31" t="n">
        <v>30.0147</v>
      </c>
      <c r="U1092" s="31"/>
      <c r="V1092" s="31" t="str">
        <f aca="false">_xlfn.CONCAT(H1092,"/",G1092)</f>
        <v>MXN/XAF</v>
      </c>
      <c r="W1092" s="31" t="n">
        <f aca="false">ABS(10000*(U1092-T1092))</f>
        <v>300147</v>
      </c>
      <c r="X1092" s="32" t="n">
        <f aca="false">IF(LEFT(V1092,3)=G1092,1,-1)</f>
        <v>-1</v>
      </c>
      <c r="Y1092" s="31" t="n">
        <f aca="false">IF(O1092="Yes",S1092-W1092,Q1092)</f>
        <v>1500.735</v>
      </c>
      <c r="Z1092" s="32" t="n">
        <f aca="false">Q1092*3</f>
        <v>4502.205</v>
      </c>
      <c r="AA1092" s="33" t="n">
        <f aca="false">IF(O1092="Yes",(Z1092-S1092)*100,(Z1092-Q1092)*100)</f>
        <v>300147</v>
      </c>
      <c r="AB1092" s="34" t="n">
        <f aca="false">IF(ABS(Y1092)&lt;Z1092,IF(O1092="Yes",U1092+(X1092*S1092)/10000,T1092+(X1092*Q1092)/10000),"Error msg/No rate shown")</f>
        <v>29.8646265</v>
      </c>
      <c r="AC1092" s="34"/>
      <c r="AD1092" s="34"/>
      <c r="AE1092" s="35"/>
      <c r="AF1092" s="35"/>
      <c r="AH1092" s="36"/>
      <c r="AI1092" s="36"/>
      <c r="AJ1092" s="36"/>
      <c r="AK1092" s="0" t="n">
        <v>3</v>
      </c>
    </row>
    <row r="1093" customFormat="false" ht="13.8" hidden="true" customHeight="false" outlineLevel="0" collapsed="false">
      <c r="A1093" s="25"/>
      <c r="B1093" s="23"/>
      <c r="C1093" s="24"/>
      <c r="D1093" s="4"/>
      <c r="E1093" s="4" t="s">
        <v>172</v>
      </c>
      <c r="F1093" s="4" t="s">
        <v>82</v>
      </c>
      <c r="G1093" s="26" t="s">
        <v>97</v>
      </c>
      <c r="H1093" s="26" t="s">
        <v>132</v>
      </c>
      <c r="I1093" s="26" t="s">
        <v>91</v>
      </c>
      <c r="J1093" s="27" t="s">
        <v>77</v>
      </c>
      <c r="K1093" s="28" t="n">
        <v>15</v>
      </c>
      <c r="L1093" s="29" t="n">
        <v>0.6875</v>
      </c>
      <c r="M1093" s="29" t="n">
        <v>0.597222222222222</v>
      </c>
      <c r="N1093" s="26" t="s">
        <v>77</v>
      </c>
      <c r="O1093" s="26" t="s">
        <v>78</v>
      </c>
      <c r="P1093" s="30" t="n">
        <v>50</v>
      </c>
      <c r="Q1093" s="30" t="n">
        <f aca="false">P1093*T1093</f>
        <v>3.4295</v>
      </c>
      <c r="R1093" s="30" t="s">
        <v>79</v>
      </c>
      <c r="S1093" s="30" t="s">
        <v>79</v>
      </c>
      <c r="T1093" s="31" t="n">
        <v>0.06859</v>
      </c>
      <c r="U1093" s="31"/>
      <c r="V1093" s="31" t="str">
        <f aca="false">_xlfn.CONCAT(H1093,"/",G1093)</f>
        <v>MXN/CAD</v>
      </c>
      <c r="W1093" s="31" t="n">
        <f aca="false">ABS(10000*(U1093-T1093))</f>
        <v>685.9</v>
      </c>
      <c r="X1093" s="32" t="n">
        <f aca="false">IF(LEFT(V1093,3)=G1093,1,-1)</f>
        <v>-1</v>
      </c>
      <c r="Y1093" s="31" t="n">
        <f aca="false">IF(O1093="Yes",S1093-W1093,Q1093)</f>
        <v>3.4295</v>
      </c>
      <c r="Z1093" s="32" t="n">
        <f aca="false">Q1093*3</f>
        <v>10.2885</v>
      </c>
      <c r="AA1093" s="33" t="n">
        <f aca="false">IF(O1093="Yes",(Z1093-S1093)*100,(Z1093-Q1093)*100)</f>
        <v>685.9</v>
      </c>
      <c r="AB1093" s="34" t="n">
        <f aca="false">IF(ABS(Y1093)&lt;Z1093,IF(O1093="Yes",U1093+(X1093*S1093)/10000,T1093+(X1093*Q1093)/10000),"Error msg/No rate shown")</f>
        <v>0.06824705</v>
      </c>
      <c r="AC1093" s="34"/>
      <c r="AD1093" s="34"/>
      <c r="AE1093" s="35"/>
      <c r="AF1093" s="35"/>
      <c r="AH1093" s="36"/>
      <c r="AI1093" s="36"/>
      <c r="AJ1093" s="36"/>
      <c r="AK1093" s="0" t="n">
        <v>3</v>
      </c>
    </row>
    <row r="1094" customFormat="false" ht="13.8" hidden="true" customHeight="false" outlineLevel="0" collapsed="false">
      <c r="A1094" s="25"/>
      <c r="B1094" s="23"/>
      <c r="C1094" s="24"/>
      <c r="D1094" s="4"/>
      <c r="E1094" s="4" t="s">
        <v>173</v>
      </c>
      <c r="F1094" s="4"/>
      <c r="G1094" s="26" t="s">
        <v>98</v>
      </c>
      <c r="H1094" s="26" t="s">
        <v>132</v>
      </c>
      <c r="I1094" s="26" t="s">
        <v>76</v>
      </c>
      <c r="J1094" s="27" t="s">
        <v>77</v>
      </c>
      <c r="K1094" s="28" t="n">
        <v>15</v>
      </c>
      <c r="L1094" s="29" t="n">
        <v>0.6875</v>
      </c>
      <c r="M1094" s="29" t="n">
        <v>0.597222222222222</v>
      </c>
      <c r="N1094" s="26" t="s">
        <v>77</v>
      </c>
      <c r="O1094" s="26" t="s">
        <v>78</v>
      </c>
      <c r="P1094" s="30" t="n">
        <v>50</v>
      </c>
      <c r="Q1094" s="30" t="n">
        <f aca="false">P1094*T1094</f>
        <v>252.27</v>
      </c>
      <c r="R1094" s="30" t="s">
        <v>79</v>
      </c>
      <c r="S1094" s="30" t="s">
        <v>79</v>
      </c>
      <c r="T1094" s="31" t="n">
        <v>5.0454</v>
      </c>
      <c r="U1094" s="31"/>
      <c r="V1094" s="31" t="str">
        <f aca="false">_xlfn.CONCAT(H1094,"/",G1094)</f>
        <v>MXN/CVE</v>
      </c>
      <c r="W1094" s="31" t="n">
        <f aca="false">ABS(10000*(U1094-T1094))</f>
        <v>50454</v>
      </c>
      <c r="X1094" s="32" t="n">
        <f aca="false">IF(LEFT(V1094,3)=G1094,1,-1)</f>
        <v>-1</v>
      </c>
      <c r="Y1094" s="31" t="n">
        <f aca="false">IF(O1094="Yes",S1094-W1094,Q1094)</f>
        <v>252.27</v>
      </c>
      <c r="Z1094" s="32" t="n">
        <f aca="false">Q1094*3</f>
        <v>756.81</v>
      </c>
      <c r="AA1094" s="33" t="n">
        <f aca="false">IF(O1094="Yes",(Z1094-S1094)*100,(Z1094-Q1094)*100)</f>
        <v>50454</v>
      </c>
      <c r="AB1094" s="34" t="n">
        <f aca="false">IF(ABS(Y1094)&lt;Z1094,IF(O1094="Yes",U1094+(X1094*S1094)/10000,T1094+(X1094*Q1094)/10000),"Error msg/No rate shown")</f>
        <v>5.020173</v>
      </c>
      <c r="AC1094" s="34"/>
      <c r="AD1094" s="34"/>
      <c r="AE1094" s="35"/>
      <c r="AF1094" s="35"/>
      <c r="AH1094" s="36"/>
      <c r="AI1094" s="36"/>
      <c r="AJ1094" s="36"/>
      <c r="AK1094" s="0" t="n">
        <v>3</v>
      </c>
    </row>
    <row r="1095" customFormat="false" ht="13.8" hidden="true" customHeight="false" outlineLevel="0" collapsed="false">
      <c r="A1095" s="25"/>
      <c r="B1095" s="23"/>
      <c r="C1095" s="24"/>
      <c r="D1095" s="4"/>
      <c r="E1095" s="4" t="s">
        <v>173</v>
      </c>
      <c r="F1095" s="4"/>
      <c r="G1095" s="26" t="s">
        <v>99</v>
      </c>
      <c r="H1095" s="26" t="s">
        <v>132</v>
      </c>
      <c r="I1095" s="26" t="s">
        <v>76</v>
      </c>
      <c r="J1095" s="27" t="s">
        <v>77</v>
      </c>
      <c r="K1095" s="28" t="n">
        <v>15</v>
      </c>
      <c r="L1095" s="29" t="n">
        <v>0.6875</v>
      </c>
      <c r="M1095" s="29" t="n">
        <v>0.597222222222222</v>
      </c>
      <c r="N1095" s="26" t="s">
        <v>77</v>
      </c>
      <c r="O1095" s="26" t="s">
        <v>78</v>
      </c>
      <c r="P1095" s="30" t="n">
        <v>50</v>
      </c>
      <c r="Q1095" s="30" t="n">
        <f aca="false">P1095*T1095</f>
        <v>2321.785</v>
      </c>
      <c r="R1095" s="30" t="s">
        <v>79</v>
      </c>
      <c r="S1095" s="30" t="s">
        <v>79</v>
      </c>
      <c r="T1095" s="31" t="n">
        <v>46.4357</v>
      </c>
      <c r="U1095" s="31"/>
      <c r="V1095" s="31" t="str">
        <f aca="false">_xlfn.CONCAT(H1095,"/",G1095)</f>
        <v>MXN/CLP</v>
      </c>
      <c r="W1095" s="31" t="n">
        <f aca="false">ABS(10000*(U1095-T1095))</f>
        <v>464357</v>
      </c>
      <c r="X1095" s="32" t="n">
        <f aca="false">IF(LEFT(V1095,3)=G1095,1,-1)</f>
        <v>-1</v>
      </c>
      <c r="Y1095" s="31" t="n">
        <f aca="false">IF(O1095="Yes",S1095-W1095,Q1095)</f>
        <v>2321.785</v>
      </c>
      <c r="Z1095" s="32" t="n">
        <f aca="false">Q1095*3</f>
        <v>6965.355</v>
      </c>
      <c r="AA1095" s="33" t="n">
        <f aca="false">IF(O1095="Yes",(Z1095-S1095)*100,(Z1095-Q1095)*100)</f>
        <v>464357</v>
      </c>
      <c r="AB1095" s="34" t="n">
        <f aca="false">IF(ABS(Y1095)&lt;Z1095,IF(O1095="Yes",U1095+(X1095*S1095)/10000,T1095+(X1095*Q1095)/10000),"Error msg/No rate shown")</f>
        <v>46.2035215</v>
      </c>
      <c r="AC1095" s="34"/>
      <c r="AD1095" s="34"/>
      <c r="AE1095" s="35"/>
      <c r="AF1095" s="35"/>
      <c r="AH1095" s="36"/>
      <c r="AI1095" s="36"/>
      <c r="AJ1095" s="36"/>
      <c r="AK1095" s="0" t="n">
        <v>3</v>
      </c>
    </row>
    <row r="1096" customFormat="false" ht="13.8" hidden="true" customHeight="false" outlineLevel="0" collapsed="false">
      <c r="A1096" s="25"/>
      <c r="B1096" s="23"/>
      <c r="C1096" s="24"/>
      <c r="D1096" s="4"/>
      <c r="E1096" s="4" t="s">
        <v>172</v>
      </c>
      <c r="F1096" s="4"/>
      <c r="G1096" s="26" t="s">
        <v>100</v>
      </c>
      <c r="H1096" s="26" t="s">
        <v>132</v>
      </c>
      <c r="I1096" s="26" t="s">
        <v>76</v>
      </c>
      <c r="J1096" s="27" t="s">
        <v>77</v>
      </c>
      <c r="K1096" s="28" t="n">
        <v>15</v>
      </c>
      <c r="L1096" s="29" t="n">
        <v>0.6875</v>
      </c>
      <c r="M1096" s="29" t="n">
        <v>0.597222222222222</v>
      </c>
      <c r="N1096" s="26" t="s">
        <v>77</v>
      </c>
      <c r="O1096" s="26" t="s">
        <v>78</v>
      </c>
      <c r="P1096" s="30" t="n">
        <v>50</v>
      </c>
      <c r="Q1096" s="30" t="n">
        <f aca="false">P1096*T1096</f>
        <v>18.125</v>
      </c>
      <c r="R1096" s="30" t="s">
        <v>79</v>
      </c>
      <c r="S1096" s="30" t="s">
        <v>79</v>
      </c>
      <c r="T1096" s="31" t="n">
        <v>0.3625</v>
      </c>
      <c r="U1096" s="31"/>
      <c r="V1096" s="31" t="str">
        <f aca="false">_xlfn.CONCAT(H1096,"/",G1096)</f>
        <v>MXN/CNY</v>
      </c>
      <c r="W1096" s="31" t="n">
        <f aca="false">ABS(10000*(U1096-T1096))</f>
        <v>3625</v>
      </c>
      <c r="X1096" s="32" t="n">
        <f aca="false">IF(LEFT(V1096,3)=G1096,1,-1)</f>
        <v>-1</v>
      </c>
      <c r="Y1096" s="31" t="n">
        <f aca="false">IF(O1096="Yes",S1096-W1096,Q1096)</f>
        <v>18.125</v>
      </c>
      <c r="Z1096" s="32" t="n">
        <f aca="false">Q1096*3</f>
        <v>54.375</v>
      </c>
      <c r="AA1096" s="33" t="n">
        <f aca="false">IF(O1096="Yes",(Z1096-S1096)*100,(Z1096-Q1096)*100)</f>
        <v>3625</v>
      </c>
      <c r="AB1096" s="34" t="n">
        <f aca="false">IF(ABS(Y1096)&lt;Z1096,IF(O1096="Yes",U1096+(X1096*S1096)/10000,T1096+(X1096*Q1096)/10000),"Error msg/No rate shown")</f>
        <v>0.3606875</v>
      </c>
      <c r="AC1096" s="34"/>
      <c r="AD1096" s="34"/>
      <c r="AE1096" s="35"/>
      <c r="AF1096" s="35"/>
      <c r="AH1096" s="36"/>
      <c r="AI1096" s="36"/>
      <c r="AJ1096" s="36"/>
      <c r="AK1096" s="0" t="n">
        <v>3</v>
      </c>
    </row>
    <row r="1097" customFormat="false" ht="13.8" hidden="true" customHeight="false" outlineLevel="0" collapsed="false">
      <c r="A1097" s="25"/>
      <c r="B1097" s="23"/>
      <c r="C1097" s="24"/>
      <c r="D1097" s="4"/>
      <c r="E1097" s="4" t="s">
        <v>173</v>
      </c>
      <c r="F1097" s="4"/>
      <c r="G1097" s="26" t="s">
        <v>101</v>
      </c>
      <c r="H1097" s="26" t="s">
        <v>132</v>
      </c>
      <c r="I1097" s="26" t="s">
        <v>76</v>
      </c>
      <c r="J1097" s="27" t="s">
        <v>77</v>
      </c>
      <c r="K1097" s="28" t="n">
        <v>15</v>
      </c>
      <c r="L1097" s="29" t="n">
        <v>0.6875</v>
      </c>
      <c r="M1097" s="29" t="n">
        <v>0.597222222222222</v>
      </c>
      <c r="N1097" s="26" t="s">
        <v>77</v>
      </c>
      <c r="O1097" s="26" t="s">
        <v>78</v>
      </c>
      <c r="P1097" s="30" t="n">
        <v>50</v>
      </c>
      <c r="Q1097" s="30" t="n">
        <f aca="false">P1097*T1097</f>
        <v>10428.55</v>
      </c>
      <c r="R1097" s="30" t="s">
        <v>79</v>
      </c>
      <c r="S1097" s="30" t="s">
        <v>79</v>
      </c>
      <c r="T1097" s="31" t="n">
        <v>208.571</v>
      </c>
      <c r="U1097" s="31"/>
      <c r="V1097" s="31" t="str">
        <f aca="false">_xlfn.CONCAT(H1097,"/",G1097)</f>
        <v>MXN/COP</v>
      </c>
      <c r="W1097" s="31" t="n">
        <f aca="false">ABS(10000*(U1097-T1097))</f>
        <v>2085710</v>
      </c>
      <c r="X1097" s="32" t="n">
        <f aca="false">IF(LEFT(V1097,3)=G1097,1,-1)</f>
        <v>-1</v>
      </c>
      <c r="Y1097" s="31" t="n">
        <f aca="false">IF(O1097="Yes",S1097-W1097,Q1097)</f>
        <v>10428.55</v>
      </c>
      <c r="Z1097" s="32" t="n">
        <f aca="false">Q1097*3</f>
        <v>31285.65</v>
      </c>
      <c r="AA1097" s="33" t="n">
        <f aca="false">IF(O1097="Yes",(Z1097-S1097)*100,(Z1097-Q1097)*100)</f>
        <v>2085710</v>
      </c>
      <c r="AB1097" s="34" t="n">
        <f aca="false">IF(ABS(Y1097)&lt;Z1097,IF(O1097="Yes",U1097+(X1097*S1097)/10000,T1097+(X1097*Q1097)/10000),"Error msg/No rate shown")</f>
        <v>207.528145</v>
      </c>
      <c r="AC1097" s="34"/>
      <c r="AD1097" s="34"/>
      <c r="AE1097" s="35"/>
      <c r="AF1097" s="35"/>
      <c r="AH1097" s="36"/>
      <c r="AI1097" s="36"/>
      <c r="AJ1097" s="36"/>
      <c r="AK1097" s="0" t="n">
        <v>3</v>
      </c>
    </row>
    <row r="1098" customFormat="false" ht="13.8" hidden="true" customHeight="false" outlineLevel="0" collapsed="false">
      <c r="A1098" s="25"/>
      <c r="B1098" s="23"/>
      <c r="C1098" s="24"/>
      <c r="D1098" s="4"/>
      <c r="E1098" s="4" t="s">
        <v>172</v>
      </c>
      <c r="F1098" s="4"/>
      <c r="G1098" s="26" t="s">
        <v>102</v>
      </c>
      <c r="H1098" s="26" t="s">
        <v>132</v>
      </c>
      <c r="I1098" s="26" t="s">
        <v>91</v>
      </c>
      <c r="J1098" s="27" t="s">
        <v>77</v>
      </c>
      <c r="K1098" s="28" t="n">
        <v>15</v>
      </c>
      <c r="L1098" s="29" t="n">
        <v>0.6875</v>
      </c>
      <c r="M1098" s="29" t="n">
        <v>0.597222222222222</v>
      </c>
      <c r="N1098" s="26" t="s">
        <v>77</v>
      </c>
      <c r="O1098" s="26" t="s">
        <v>78</v>
      </c>
      <c r="P1098" s="30" t="n">
        <v>50</v>
      </c>
      <c r="Q1098" s="30" t="n">
        <f aca="false">P1098*T1098</f>
        <v>1126</v>
      </c>
      <c r="R1098" s="30" t="s">
        <v>79</v>
      </c>
      <c r="S1098" s="30" t="s">
        <v>79</v>
      </c>
      <c r="T1098" s="31" t="n">
        <v>22.52</v>
      </c>
      <c r="U1098" s="31"/>
      <c r="V1098" s="31" t="str">
        <f aca="false">_xlfn.CONCAT(H1098,"/",G1098)</f>
        <v>MXN/KMF</v>
      </c>
      <c r="W1098" s="31" t="n">
        <f aca="false">ABS(10000*(U1098-T1098))</f>
        <v>225200</v>
      </c>
      <c r="X1098" s="32" t="n">
        <f aca="false">IF(LEFT(V1098,3)=G1098,1,-1)</f>
        <v>-1</v>
      </c>
      <c r="Y1098" s="31" t="n">
        <f aca="false">IF(O1098="Yes",S1098-W1098,Q1098)</f>
        <v>1126</v>
      </c>
      <c r="Z1098" s="32" t="n">
        <f aca="false">Q1098*3</f>
        <v>3378</v>
      </c>
      <c r="AA1098" s="33" t="n">
        <f aca="false">IF(O1098="Yes",(Z1098-S1098)*100,(Z1098-Q1098)*100)</f>
        <v>225200</v>
      </c>
      <c r="AB1098" s="34" t="n">
        <f aca="false">IF(ABS(Y1098)&lt;Z1098,IF(O1098="Yes",U1098+(X1098*S1098)/10000,T1098+(X1098*Q1098)/10000),"Error msg/No rate shown")</f>
        <v>22.4074</v>
      </c>
      <c r="AC1098" s="34"/>
      <c r="AD1098" s="34"/>
      <c r="AE1098" s="35"/>
      <c r="AF1098" s="35"/>
      <c r="AH1098" s="36"/>
      <c r="AI1098" s="36"/>
      <c r="AJ1098" s="36"/>
      <c r="AK1098" s="0" t="n">
        <v>3</v>
      </c>
    </row>
    <row r="1099" customFormat="false" ht="13.8" hidden="true" customHeight="false" outlineLevel="0" collapsed="false">
      <c r="A1099" s="25"/>
      <c r="B1099" s="23"/>
      <c r="C1099" s="24"/>
      <c r="D1099" s="4"/>
      <c r="E1099" s="4" t="s">
        <v>172</v>
      </c>
      <c r="F1099" s="4" t="s">
        <v>82</v>
      </c>
      <c r="G1099" s="26" t="s">
        <v>103</v>
      </c>
      <c r="H1099" s="26" t="s">
        <v>132</v>
      </c>
      <c r="I1099" s="26" t="s">
        <v>76</v>
      </c>
      <c r="J1099" s="27" t="s">
        <v>77</v>
      </c>
      <c r="K1099" s="28" t="n">
        <v>15</v>
      </c>
      <c r="L1099" s="29" t="n">
        <v>0.6875</v>
      </c>
      <c r="M1099" s="29" t="n">
        <v>0.597222222222222</v>
      </c>
      <c r="N1099" s="26" t="s">
        <v>77</v>
      </c>
      <c r="O1099" s="26" t="s">
        <v>78</v>
      </c>
      <c r="P1099" s="30" t="n">
        <v>50</v>
      </c>
      <c r="Q1099" s="30" t="n">
        <f aca="false">P1099*T1099</f>
        <v>4.0735</v>
      </c>
      <c r="R1099" s="30" t="s">
        <v>79</v>
      </c>
      <c r="S1099" s="30" t="s">
        <v>79</v>
      </c>
      <c r="T1099" s="31" t="n">
        <v>0.08147</v>
      </c>
      <c r="U1099" s="31"/>
      <c r="V1099" s="31" t="str">
        <f aca="false">_xlfn.CONCAT(H1099,"/",G1099)</f>
        <v>MXN/NZD</v>
      </c>
      <c r="W1099" s="31" t="n">
        <f aca="false">ABS(10000*(U1099-T1099))</f>
        <v>814.7</v>
      </c>
      <c r="X1099" s="32" t="n">
        <f aca="false">IF(LEFT(V1099,3)=G1099,1,-1)</f>
        <v>-1</v>
      </c>
      <c r="Y1099" s="31" t="n">
        <f aca="false">IF(O1099="Yes",S1099-W1099,Q1099)</f>
        <v>4.0735</v>
      </c>
      <c r="Z1099" s="32" t="n">
        <f aca="false">Q1099*3</f>
        <v>12.2205</v>
      </c>
      <c r="AA1099" s="33" t="n">
        <f aca="false">IF(O1099="Yes",(Z1099-S1099)*100,(Z1099-Q1099)*100)</f>
        <v>814.7</v>
      </c>
      <c r="AB1099" s="34" t="n">
        <f aca="false">IF(ABS(Y1099)&lt;Z1099,IF(O1099="Yes",U1099+(X1099*S1099)/10000,T1099+(X1099*Q1099)/10000),"Error msg/No rate shown")</f>
        <v>0.08106265</v>
      </c>
      <c r="AC1099" s="34"/>
      <c r="AD1099" s="34"/>
      <c r="AE1099" s="35"/>
      <c r="AF1099" s="35"/>
      <c r="AH1099" s="36"/>
      <c r="AI1099" s="36"/>
      <c r="AJ1099" s="36"/>
      <c r="AK1099" s="0" t="n">
        <v>3</v>
      </c>
    </row>
    <row r="1100" customFormat="false" ht="13.8" hidden="true" customHeight="false" outlineLevel="0" collapsed="false">
      <c r="A1100" s="25"/>
      <c r="B1100" s="23"/>
      <c r="C1100" s="24"/>
      <c r="D1100" s="4"/>
      <c r="E1100" s="4" t="s">
        <v>173</v>
      </c>
      <c r="F1100" s="4"/>
      <c r="G1100" s="26" t="s">
        <v>104</v>
      </c>
      <c r="H1100" s="26" t="s">
        <v>132</v>
      </c>
      <c r="I1100" s="26" t="s">
        <v>76</v>
      </c>
      <c r="J1100" s="27" t="s">
        <v>77</v>
      </c>
      <c r="K1100" s="28" t="n">
        <v>15</v>
      </c>
      <c r="L1100" s="29" t="n">
        <v>0.6875</v>
      </c>
      <c r="M1100" s="29" t="n">
        <v>0.597222222222222</v>
      </c>
      <c r="N1100" s="26" t="s">
        <v>77</v>
      </c>
      <c r="O1100" s="26" t="s">
        <v>78</v>
      </c>
      <c r="P1100" s="30" t="n">
        <v>50</v>
      </c>
      <c r="Q1100" s="30" t="n">
        <f aca="false">P1100*T1100</f>
        <v>1317.33</v>
      </c>
      <c r="R1100" s="30" t="s">
        <v>79</v>
      </c>
      <c r="S1100" s="30" t="s">
        <v>79</v>
      </c>
      <c r="T1100" s="31" t="n">
        <v>26.3466</v>
      </c>
      <c r="U1100" s="31"/>
      <c r="V1100" s="31" t="str">
        <f aca="false">_xlfn.CONCAT(H1100,"/",G1100)</f>
        <v>MXN/CRC</v>
      </c>
      <c r="W1100" s="31" t="n">
        <f aca="false">ABS(10000*(U1100-T1100))</f>
        <v>263466</v>
      </c>
      <c r="X1100" s="32" t="n">
        <f aca="false">IF(LEFT(V1100,3)=G1100,1,-1)</f>
        <v>-1</v>
      </c>
      <c r="Y1100" s="31" t="n">
        <f aca="false">IF(O1100="Yes",S1100-W1100,Q1100)</f>
        <v>1317.33</v>
      </c>
      <c r="Z1100" s="32" t="n">
        <f aca="false">Q1100*3</f>
        <v>3951.99</v>
      </c>
      <c r="AA1100" s="33" t="n">
        <f aca="false">IF(O1100="Yes",(Z1100-S1100)*100,(Z1100-Q1100)*100)</f>
        <v>263466</v>
      </c>
      <c r="AB1100" s="34" t="n">
        <f aca="false">IF(ABS(Y1100)&lt;Z1100,IF(O1100="Yes",U1100+(X1100*S1100)/10000,T1100+(X1100*Q1100)/10000),"Error msg/No rate shown")</f>
        <v>26.214867</v>
      </c>
      <c r="AC1100" s="34"/>
      <c r="AD1100" s="34"/>
      <c r="AE1100" s="35"/>
      <c r="AF1100" s="35"/>
      <c r="AH1100" s="36"/>
      <c r="AI1100" s="36"/>
      <c r="AJ1100" s="36"/>
      <c r="AK1100" s="0" t="n">
        <v>3</v>
      </c>
    </row>
    <row r="1101" customFormat="false" ht="13.8" hidden="true" customHeight="false" outlineLevel="0" collapsed="false">
      <c r="A1101" s="25"/>
      <c r="B1101" s="23"/>
      <c r="C1101" s="24"/>
      <c r="D1101" s="4"/>
      <c r="E1101" s="4" t="s">
        <v>172</v>
      </c>
      <c r="F1101" s="4" t="s">
        <v>82</v>
      </c>
      <c r="G1101" s="26" t="s">
        <v>105</v>
      </c>
      <c r="H1101" s="26" t="s">
        <v>132</v>
      </c>
      <c r="I1101" s="26" t="s">
        <v>76</v>
      </c>
      <c r="J1101" s="27" t="s">
        <v>77</v>
      </c>
      <c r="K1101" s="28" t="n">
        <v>15</v>
      </c>
      <c r="L1101" s="29" t="n">
        <v>0.6875</v>
      </c>
      <c r="M1101" s="29" t="n">
        <v>0.597222222222222</v>
      </c>
      <c r="N1101" s="26" t="s">
        <v>77</v>
      </c>
      <c r="O1101" s="26" t="s">
        <v>78</v>
      </c>
      <c r="P1101" s="30" t="n">
        <v>50</v>
      </c>
      <c r="Q1101" s="30" t="n">
        <f aca="false">P1101*T1101</f>
        <v>57.305</v>
      </c>
      <c r="R1101" s="30" t="s">
        <v>79</v>
      </c>
      <c r="S1101" s="30" t="s">
        <v>79</v>
      </c>
      <c r="T1101" s="31" t="n">
        <v>1.1461</v>
      </c>
      <c r="U1101" s="31"/>
      <c r="V1101" s="31" t="str">
        <f aca="false">_xlfn.CONCAT(H1101,"/",G1101)</f>
        <v>MXN/CZK</v>
      </c>
      <c r="W1101" s="31" t="n">
        <f aca="false">ABS(10000*(U1101-T1101))</f>
        <v>11461</v>
      </c>
      <c r="X1101" s="32" t="n">
        <f aca="false">IF(LEFT(V1101,3)=G1101,1,-1)</f>
        <v>-1</v>
      </c>
      <c r="Y1101" s="31" t="n">
        <f aca="false">IF(O1101="Yes",S1101-W1101,Q1101)</f>
        <v>57.305</v>
      </c>
      <c r="Z1101" s="32" t="n">
        <f aca="false">Q1101*3</f>
        <v>171.915</v>
      </c>
      <c r="AA1101" s="33" t="n">
        <f aca="false">IF(O1101="Yes",(Z1101-S1101)*100,(Z1101-Q1101)*100)</f>
        <v>11461</v>
      </c>
      <c r="AB1101" s="34" t="n">
        <f aca="false">IF(ABS(Y1101)&lt;Z1101,IF(O1101="Yes",U1101+(X1101*S1101)/10000,T1101+(X1101*Q1101)/10000),"Error msg/No rate shown")</f>
        <v>1.1403695</v>
      </c>
      <c r="AC1101" s="34"/>
      <c r="AD1101" s="34"/>
      <c r="AE1101" s="35"/>
      <c r="AF1101" s="35"/>
      <c r="AH1101" s="36"/>
      <c r="AI1101" s="36"/>
      <c r="AJ1101" s="36"/>
      <c r="AK1101" s="0" t="n">
        <v>3</v>
      </c>
    </row>
    <row r="1102" customFormat="false" ht="13.8" hidden="true" customHeight="false" outlineLevel="0" collapsed="false">
      <c r="A1102" s="25"/>
      <c r="B1102" s="23"/>
      <c r="C1102" s="24"/>
      <c r="D1102" s="4"/>
      <c r="E1102" s="4" t="s">
        <v>172</v>
      </c>
      <c r="F1102" s="4" t="s">
        <v>82</v>
      </c>
      <c r="G1102" s="26" t="s">
        <v>106</v>
      </c>
      <c r="H1102" s="26" t="s">
        <v>132</v>
      </c>
      <c r="I1102" s="26" t="s">
        <v>91</v>
      </c>
      <c r="J1102" s="27" t="s">
        <v>77</v>
      </c>
      <c r="K1102" s="28" t="n">
        <v>15</v>
      </c>
      <c r="L1102" s="29" t="n">
        <v>0.6875</v>
      </c>
      <c r="M1102" s="29" t="n">
        <v>0.597222222222222</v>
      </c>
      <c r="N1102" s="26" t="s">
        <v>77</v>
      </c>
      <c r="O1102" s="26" t="s">
        <v>78</v>
      </c>
      <c r="P1102" s="30" t="n">
        <v>50</v>
      </c>
      <c r="Q1102" s="30" t="n">
        <f aca="false">P1102*T1102</f>
        <v>17.065</v>
      </c>
      <c r="R1102" s="30" t="s">
        <v>79</v>
      </c>
      <c r="S1102" s="30" t="s">
        <v>79</v>
      </c>
      <c r="T1102" s="31" t="n">
        <v>0.3413</v>
      </c>
      <c r="U1102" s="31"/>
      <c r="V1102" s="31" t="str">
        <f aca="false">_xlfn.CONCAT(H1102,"/",G1102)</f>
        <v>MXN/DKK</v>
      </c>
      <c r="W1102" s="31" t="n">
        <f aca="false">ABS(10000*(U1102-T1102))</f>
        <v>3413</v>
      </c>
      <c r="X1102" s="32" t="n">
        <f aca="false">IF(LEFT(V1102,3)=G1102,1,-1)</f>
        <v>-1</v>
      </c>
      <c r="Y1102" s="31" t="n">
        <f aca="false">IF(O1102="Yes",S1102-W1102,Q1102)</f>
        <v>17.065</v>
      </c>
      <c r="Z1102" s="32" t="n">
        <f aca="false">Q1102*3</f>
        <v>51.195</v>
      </c>
      <c r="AA1102" s="33" t="n">
        <f aca="false">IF(O1102="Yes",(Z1102-S1102)*100,(Z1102-Q1102)*100)</f>
        <v>3413</v>
      </c>
      <c r="AB1102" s="34" t="n">
        <f aca="false">IF(ABS(Y1102)&lt;Z1102,IF(O1102="Yes",U1102+(X1102*S1102)/10000,T1102+(X1102*Q1102)/10000),"Error msg/No rate shown")</f>
        <v>0.3395935</v>
      </c>
      <c r="AC1102" s="34"/>
      <c r="AD1102" s="34"/>
      <c r="AE1102" s="35"/>
      <c r="AF1102" s="35"/>
      <c r="AH1102" s="36"/>
      <c r="AI1102" s="36"/>
      <c r="AJ1102" s="36"/>
      <c r="AK1102" s="0" t="n">
        <v>3</v>
      </c>
    </row>
    <row r="1103" customFormat="false" ht="13.8" hidden="true" customHeight="false" outlineLevel="0" collapsed="false">
      <c r="A1103" s="25"/>
      <c r="B1103" s="23"/>
      <c r="C1103" s="24"/>
      <c r="D1103" s="4"/>
      <c r="E1103" s="4" t="s">
        <v>173</v>
      </c>
      <c r="F1103" s="4"/>
      <c r="G1103" s="26" t="s">
        <v>107</v>
      </c>
      <c r="H1103" s="26" t="s">
        <v>132</v>
      </c>
      <c r="I1103" s="26" t="s">
        <v>76</v>
      </c>
      <c r="J1103" s="27" t="s">
        <v>77</v>
      </c>
      <c r="K1103" s="28" t="n">
        <v>15</v>
      </c>
      <c r="L1103" s="29" t="n">
        <v>0.6875</v>
      </c>
      <c r="M1103" s="29" t="n">
        <v>0.597222222222222</v>
      </c>
      <c r="N1103" s="26" t="s">
        <v>77</v>
      </c>
      <c r="O1103" s="26" t="s">
        <v>78</v>
      </c>
      <c r="P1103" s="30" t="n">
        <v>50</v>
      </c>
      <c r="Q1103" s="30" t="n">
        <f aca="false">P1103*T1103</f>
        <v>151.155</v>
      </c>
      <c r="R1103" s="30" t="s">
        <v>79</v>
      </c>
      <c r="S1103" s="30" t="s">
        <v>79</v>
      </c>
      <c r="T1103" s="31" t="n">
        <v>3.0231</v>
      </c>
      <c r="U1103" s="31"/>
      <c r="V1103" s="31" t="str">
        <f aca="false">_xlfn.CONCAT(H1103,"/",G1103)</f>
        <v>MXN/DOP</v>
      </c>
      <c r="W1103" s="31" t="n">
        <f aca="false">ABS(10000*(U1103-T1103))</f>
        <v>30231</v>
      </c>
      <c r="X1103" s="32" t="n">
        <f aca="false">IF(LEFT(V1103,3)=G1103,1,-1)</f>
        <v>-1</v>
      </c>
      <c r="Y1103" s="31" t="n">
        <f aca="false">IF(O1103="Yes",S1103-W1103,Q1103)</f>
        <v>151.155</v>
      </c>
      <c r="Z1103" s="32" t="n">
        <f aca="false">Q1103*3</f>
        <v>453.465</v>
      </c>
      <c r="AA1103" s="33" t="n">
        <f aca="false">IF(O1103="Yes",(Z1103-S1103)*100,(Z1103-Q1103)*100)</f>
        <v>30231</v>
      </c>
      <c r="AB1103" s="34" t="n">
        <f aca="false">IF(ABS(Y1103)&lt;Z1103,IF(O1103="Yes",U1103+(X1103*S1103)/10000,T1103+(X1103*Q1103)/10000),"Error msg/No rate shown")</f>
        <v>3.0079845</v>
      </c>
      <c r="AC1103" s="34"/>
      <c r="AD1103" s="34"/>
      <c r="AE1103" s="35"/>
      <c r="AF1103" s="35"/>
      <c r="AH1103" s="36"/>
      <c r="AI1103" s="36"/>
      <c r="AJ1103" s="36"/>
      <c r="AK1103" s="0" t="n">
        <v>3</v>
      </c>
    </row>
    <row r="1104" customFormat="false" ht="13.8" hidden="true" customHeight="false" outlineLevel="0" collapsed="false">
      <c r="A1104" s="25"/>
      <c r="B1104" s="23"/>
      <c r="C1104" s="24"/>
      <c r="D1104" s="4"/>
      <c r="E1104" s="4" t="s">
        <v>173</v>
      </c>
      <c r="F1104" s="4"/>
      <c r="G1104" s="26" t="s">
        <v>108</v>
      </c>
      <c r="H1104" s="26" t="s">
        <v>132</v>
      </c>
      <c r="I1104" s="26" t="s">
        <v>76</v>
      </c>
      <c r="J1104" s="27" t="s">
        <v>77</v>
      </c>
      <c r="K1104" s="28" t="n">
        <v>15</v>
      </c>
      <c r="L1104" s="29" t="n">
        <v>0.6875</v>
      </c>
      <c r="M1104" s="29" t="n">
        <v>0.597222222222222</v>
      </c>
      <c r="N1104" s="26" t="s">
        <v>77</v>
      </c>
      <c r="O1104" s="26" t="s">
        <v>78</v>
      </c>
      <c r="P1104" s="30" t="n">
        <v>50</v>
      </c>
      <c r="Q1104" s="30" t="n">
        <f aca="false">P1104*T1104</f>
        <v>123.68</v>
      </c>
      <c r="R1104" s="30" t="s">
        <v>79</v>
      </c>
      <c r="S1104" s="30" t="s">
        <v>79</v>
      </c>
      <c r="T1104" s="31" t="n">
        <v>2.4736</v>
      </c>
      <c r="U1104" s="31"/>
      <c r="V1104" s="31" t="str">
        <f aca="false">_xlfn.CONCAT(H1104,"/",G1104)</f>
        <v>MXN/EGP</v>
      </c>
      <c r="W1104" s="31" t="n">
        <f aca="false">ABS(10000*(U1104-T1104))</f>
        <v>24736</v>
      </c>
      <c r="X1104" s="32" t="n">
        <f aca="false">IF(LEFT(V1104,3)=G1104,1,-1)</f>
        <v>-1</v>
      </c>
      <c r="Y1104" s="31" t="n">
        <f aca="false">IF(O1104="Yes",S1104-W1104,Q1104)</f>
        <v>123.68</v>
      </c>
      <c r="Z1104" s="32" t="n">
        <f aca="false">Q1104*3</f>
        <v>371.04</v>
      </c>
      <c r="AA1104" s="33" t="n">
        <f aca="false">IF(O1104="Yes",(Z1104-S1104)*100,(Z1104-Q1104)*100)</f>
        <v>24736</v>
      </c>
      <c r="AB1104" s="34" t="n">
        <f aca="false">IF(ABS(Y1104)&lt;Z1104,IF(O1104="Yes",U1104+(X1104*S1104)/10000,T1104+(X1104*Q1104)/10000),"Error msg/No rate shown")</f>
        <v>2.461232</v>
      </c>
      <c r="AC1104" s="34"/>
      <c r="AD1104" s="34"/>
      <c r="AE1104" s="35"/>
      <c r="AF1104" s="35"/>
      <c r="AH1104" s="36"/>
      <c r="AI1104" s="36"/>
      <c r="AJ1104" s="36"/>
      <c r="AK1104" s="0" t="n">
        <v>3</v>
      </c>
    </row>
    <row r="1105" customFormat="false" ht="13.8" hidden="true" customHeight="false" outlineLevel="0" collapsed="false">
      <c r="A1105" s="25"/>
      <c r="B1105" s="23"/>
      <c r="C1105" s="24"/>
      <c r="D1105" s="4"/>
      <c r="E1105" s="4" t="s">
        <v>173</v>
      </c>
      <c r="F1105" s="4"/>
      <c r="G1105" s="26" t="s">
        <v>109</v>
      </c>
      <c r="H1105" s="26" t="s">
        <v>132</v>
      </c>
      <c r="I1105" s="26" t="s">
        <v>76</v>
      </c>
      <c r="J1105" s="27" t="s">
        <v>77</v>
      </c>
      <c r="K1105" s="28" t="n">
        <v>15</v>
      </c>
      <c r="L1105" s="29" t="n">
        <v>0.6875</v>
      </c>
      <c r="M1105" s="29" t="n">
        <v>0.597222222222222</v>
      </c>
      <c r="N1105" s="26" t="s">
        <v>77</v>
      </c>
      <c r="O1105" s="26" t="s">
        <v>78</v>
      </c>
      <c r="P1105" s="30" t="n">
        <v>50</v>
      </c>
      <c r="Q1105" s="30" t="n">
        <f aca="false">P1105*T1105</f>
        <v>45.325</v>
      </c>
      <c r="R1105" s="30" t="s">
        <v>79</v>
      </c>
      <c r="S1105" s="30" t="s">
        <v>79</v>
      </c>
      <c r="T1105" s="31" t="n">
        <v>0.9065</v>
      </c>
      <c r="U1105" s="31"/>
      <c r="V1105" s="31" t="str">
        <f aca="false">_xlfn.CONCAT(H1105,"/",G1105)</f>
        <v>MXN/SZL</v>
      </c>
      <c r="W1105" s="31" t="n">
        <f aca="false">ABS(10000*(U1105-T1105))</f>
        <v>9065</v>
      </c>
      <c r="X1105" s="32" t="n">
        <f aca="false">IF(LEFT(V1105,3)=G1105,1,-1)</f>
        <v>-1</v>
      </c>
      <c r="Y1105" s="31" t="n">
        <f aca="false">IF(O1105="Yes",S1105-W1105,Q1105)</f>
        <v>45.325</v>
      </c>
      <c r="Z1105" s="32" t="n">
        <f aca="false">Q1105*3</f>
        <v>135.975</v>
      </c>
      <c r="AA1105" s="33" t="n">
        <f aca="false">IF(O1105="Yes",(Z1105-S1105)*100,(Z1105-Q1105)*100)</f>
        <v>9065</v>
      </c>
      <c r="AB1105" s="34" t="n">
        <f aca="false">IF(ABS(Y1105)&lt;Z1105,IF(O1105="Yes",U1105+(X1105*S1105)/10000,T1105+(X1105*Q1105)/10000),"Error msg/No rate shown")</f>
        <v>0.9019675</v>
      </c>
      <c r="AC1105" s="34"/>
      <c r="AD1105" s="34"/>
      <c r="AE1105" s="35"/>
      <c r="AF1105" s="35"/>
      <c r="AH1105" s="36"/>
      <c r="AI1105" s="36"/>
      <c r="AJ1105" s="36"/>
      <c r="AK1105" s="0" t="n">
        <v>3</v>
      </c>
    </row>
    <row r="1106" customFormat="false" ht="13.8" hidden="true" customHeight="false" outlineLevel="0" collapsed="false">
      <c r="A1106" s="25"/>
      <c r="B1106" s="23"/>
      <c r="C1106" s="24"/>
      <c r="D1106" s="4"/>
      <c r="E1106" s="4" t="s">
        <v>173</v>
      </c>
      <c r="F1106" s="4"/>
      <c r="G1106" s="26" t="s">
        <v>110</v>
      </c>
      <c r="H1106" s="26" t="s">
        <v>132</v>
      </c>
      <c r="I1106" s="26" t="s">
        <v>76</v>
      </c>
      <c r="J1106" s="27" t="s">
        <v>77</v>
      </c>
      <c r="K1106" s="28" t="n">
        <v>15</v>
      </c>
      <c r="L1106" s="29" t="n">
        <v>0.6875</v>
      </c>
      <c r="M1106" s="29" t="n">
        <v>0.597222222222222</v>
      </c>
      <c r="N1106" s="26" t="s">
        <v>77</v>
      </c>
      <c r="O1106" s="26" t="s">
        <v>78</v>
      </c>
      <c r="P1106" s="30" t="n">
        <v>50</v>
      </c>
      <c r="Q1106" s="30" t="n">
        <f aca="false">P1106*T1106</f>
        <v>5.525</v>
      </c>
      <c r="R1106" s="30" t="s">
        <v>79</v>
      </c>
      <c r="S1106" s="30" t="s">
        <v>79</v>
      </c>
      <c r="T1106" s="31" t="n">
        <v>0.1105</v>
      </c>
      <c r="U1106" s="31"/>
      <c r="V1106" s="31" t="str">
        <f aca="false">_xlfn.CONCAT(H1106,"/",G1106)</f>
        <v>MXN/FJD</v>
      </c>
      <c r="W1106" s="31" t="n">
        <f aca="false">ABS(10000*(U1106-T1106))</f>
        <v>1105</v>
      </c>
      <c r="X1106" s="32" t="n">
        <f aca="false">IF(LEFT(V1106,3)=G1106,1,-1)</f>
        <v>-1</v>
      </c>
      <c r="Y1106" s="31" t="n">
        <f aca="false">IF(O1106="Yes",S1106-W1106,Q1106)</f>
        <v>5.525</v>
      </c>
      <c r="Z1106" s="32" t="n">
        <f aca="false">Q1106*3</f>
        <v>16.575</v>
      </c>
      <c r="AA1106" s="33" t="n">
        <f aca="false">IF(O1106="Yes",(Z1106-S1106)*100,(Z1106-Q1106)*100)</f>
        <v>1105</v>
      </c>
      <c r="AB1106" s="34" t="n">
        <f aca="false">IF(ABS(Y1106)&lt;Z1106,IF(O1106="Yes",U1106+(X1106*S1106)/10000,T1106+(X1106*Q1106)/10000),"Error msg/No rate shown")</f>
        <v>0.1099475</v>
      </c>
      <c r="AC1106" s="34"/>
      <c r="AD1106" s="34"/>
      <c r="AE1106" s="35"/>
      <c r="AF1106" s="35"/>
      <c r="AH1106" s="36"/>
      <c r="AI1106" s="36"/>
      <c r="AJ1106" s="36"/>
      <c r="AK1106" s="0" t="n">
        <v>3</v>
      </c>
    </row>
    <row r="1107" customFormat="false" ht="13.8" hidden="true" customHeight="false" outlineLevel="0" collapsed="false">
      <c r="A1107" s="25"/>
      <c r="B1107" s="23"/>
      <c r="C1107" s="24"/>
      <c r="D1107" s="4"/>
      <c r="E1107" s="4" t="s">
        <v>173</v>
      </c>
      <c r="F1107" s="4"/>
      <c r="G1107" s="26" t="s">
        <v>111</v>
      </c>
      <c r="H1107" s="26" t="s">
        <v>132</v>
      </c>
      <c r="I1107" s="26" t="s">
        <v>76</v>
      </c>
      <c r="J1107" s="27" t="s">
        <v>77</v>
      </c>
      <c r="K1107" s="28" t="n">
        <v>15</v>
      </c>
      <c r="L1107" s="29" t="n">
        <v>0.6875</v>
      </c>
      <c r="M1107" s="29" t="n">
        <v>0.597222222222222</v>
      </c>
      <c r="N1107" s="26" t="s">
        <v>77</v>
      </c>
      <c r="O1107" s="26" t="s">
        <v>78</v>
      </c>
      <c r="P1107" s="30" t="n">
        <v>50</v>
      </c>
      <c r="Q1107" s="30" t="n">
        <f aca="false">P1107*T1107</f>
        <v>178.1</v>
      </c>
      <c r="R1107" s="30" t="s">
        <v>79</v>
      </c>
      <c r="S1107" s="30" t="s">
        <v>79</v>
      </c>
      <c r="T1107" s="31" t="n">
        <v>3.562</v>
      </c>
      <c r="U1107" s="31"/>
      <c r="V1107" s="31" t="str">
        <f aca="false">_xlfn.CONCAT(H1107,"/",G1107)</f>
        <v>MXN/GMD</v>
      </c>
      <c r="W1107" s="31" t="n">
        <f aca="false">ABS(10000*(U1107-T1107))</f>
        <v>35620</v>
      </c>
      <c r="X1107" s="32" t="n">
        <f aca="false">IF(LEFT(V1107,3)=G1107,1,-1)</f>
        <v>-1</v>
      </c>
      <c r="Y1107" s="31" t="n">
        <f aca="false">IF(O1107="Yes",S1107-W1107,Q1107)</f>
        <v>178.1</v>
      </c>
      <c r="Z1107" s="32" t="n">
        <f aca="false">Q1107*3</f>
        <v>534.3</v>
      </c>
      <c r="AA1107" s="33" t="n">
        <f aca="false">IF(O1107="Yes",(Z1107-S1107)*100,(Z1107-Q1107)*100)</f>
        <v>35620</v>
      </c>
      <c r="AB1107" s="34" t="n">
        <f aca="false">IF(ABS(Y1107)&lt;Z1107,IF(O1107="Yes",U1107+(X1107*S1107)/10000,T1107+(X1107*Q1107)/10000),"Error msg/No rate shown")</f>
        <v>3.54419</v>
      </c>
      <c r="AC1107" s="34"/>
      <c r="AD1107" s="34"/>
      <c r="AE1107" s="35"/>
      <c r="AF1107" s="35"/>
      <c r="AH1107" s="36"/>
      <c r="AI1107" s="36"/>
      <c r="AJ1107" s="36"/>
      <c r="AK1107" s="0" t="n">
        <v>3</v>
      </c>
    </row>
    <row r="1108" customFormat="false" ht="13.8" hidden="true" customHeight="false" outlineLevel="0" collapsed="false">
      <c r="A1108" s="25"/>
      <c r="B1108" s="23"/>
      <c r="C1108" s="24"/>
      <c r="D1108" s="4"/>
      <c r="E1108" s="4" t="s">
        <v>173</v>
      </c>
      <c r="F1108" s="4"/>
      <c r="G1108" s="26" t="s">
        <v>112</v>
      </c>
      <c r="H1108" s="26" t="s">
        <v>132</v>
      </c>
      <c r="I1108" s="26" t="s">
        <v>76</v>
      </c>
      <c r="J1108" s="27" t="s">
        <v>77</v>
      </c>
      <c r="K1108" s="28" t="n">
        <v>15</v>
      </c>
      <c r="L1108" s="29" t="n">
        <v>0.6875</v>
      </c>
      <c r="M1108" s="29" t="n">
        <v>0.597222222222222</v>
      </c>
      <c r="N1108" s="26" t="s">
        <v>77</v>
      </c>
      <c r="O1108" s="26" t="s">
        <v>78</v>
      </c>
      <c r="P1108" s="30" t="n">
        <v>50</v>
      </c>
      <c r="Q1108" s="30" t="n">
        <f aca="false">P1108*T1108</f>
        <v>39.64</v>
      </c>
      <c r="R1108" s="30" t="s">
        <v>79</v>
      </c>
      <c r="S1108" s="30" t="s">
        <v>79</v>
      </c>
      <c r="T1108" s="31" t="n">
        <v>0.7928</v>
      </c>
      <c r="U1108" s="31"/>
      <c r="V1108" s="31" t="str">
        <f aca="false">_xlfn.CONCAT(H1108,"/",G1108)</f>
        <v>MXN/GHS</v>
      </c>
      <c r="W1108" s="31" t="n">
        <f aca="false">ABS(10000*(U1108-T1108))</f>
        <v>7928</v>
      </c>
      <c r="X1108" s="32" t="n">
        <f aca="false">IF(LEFT(V1108,3)=G1108,1,-1)</f>
        <v>-1</v>
      </c>
      <c r="Y1108" s="31" t="n">
        <f aca="false">IF(O1108="Yes",S1108-W1108,Q1108)</f>
        <v>39.64</v>
      </c>
      <c r="Z1108" s="32" t="n">
        <f aca="false">Q1108*3</f>
        <v>118.92</v>
      </c>
      <c r="AA1108" s="33" t="n">
        <f aca="false">IF(O1108="Yes",(Z1108-S1108)*100,(Z1108-Q1108)*100)</f>
        <v>7928</v>
      </c>
      <c r="AB1108" s="34" t="n">
        <f aca="false">IF(ABS(Y1108)&lt;Z1108,IF(O1108="Yes",U1108+(X1108*S1108)/10000,T1108+(X1108*Q1108)/10000),"Error msg/No rate shown")</f>
        <v>0.788836</v>
      </c>
      <c r="AC1108" s="34"/>
      <c r="AD1108" s="34"/>
      <c r="AE1108" s="35"/>
      <c r="AF1108" s="35"/>
      <c r="AH1108" s="36"/>
      <c r="AI1108" s="36"/>
      <c r="AJ1108" s="36"/>
      <c r="AK1108" s="0" t="n">
        <v>3</v>
      </c>
    </row>
    <row r="1109" customFormat="false" ht="13.8" hidden="true" customHeight="false" outlineLevel="0" collapsed="false">
      <c r="A1109" s="25"/>
      <c r="B1109" s="23"/>
      <c r="C1109" s="24"/>
      <c r="D1109" s="4"/>
      <c r="E1109" s="4" t="s">
        <v>172</v>
      </c>
      <c r="F1109" s="4" t="s">
        <v>82</v>
      </c>
      <c r="G1109" s="26" t="s">
        <v>113</v>
      </c>
      <c r="H1109" s="26" t="s">
        <v>132</v>
      </c>
      <c r="I1109" s="26" t="s">
        <v>76</v>
      </c>
      <c r="J1109" s="27" t="s">
        <v>77</v>
      </c>
      <c r="K1109" s="28" t="n">
        <v>15</v>
      </c>
      <c r="L1109" s="29" t="n">
        <v>0.6875</v>
      </c>
      <c r="M1109" s="29" t="n">
        <v>0.597222222222222</v>
      </c>
      <c r="N1109" s="26" t="s">
        <v>77</v>
      </c>
      <c r="O1109" s="26" t="s">
        <v>78</v>
      </c>
      <c r="P1109" s="30" t="n">
        <v>50</v>
      </c>
      <c r="Q1109" s="30" t="n">
        <f aca="false">P1109*T1109</f>
        <v>1.9285</v>
      </c>
      <c r="R1109" s="30" t="s">
        <v>79</v>
      </c>
      <c r="S1109" s="30" t="s">
        <v>79</v>
      </c>
      <c r="T1109" s="31" t="n">
        <v>0.03857</v>
      </c>
      <c r="U1109" s="31"/>
      <c r="V1109" s="31" t="str">
        <f aca="false">_xlfn.CONCAT(H1109,"/",G1109)</f>
        <v>MXN/GBP</v>
      </c>
      <c r="W1109" s="31" t="n">
        <f aca="false">ABS(10000*(U1109-T1109))</f>
        <v>385.7</v>
      </c>
      <c r="X1109" s="32" t="n">
        <f aca="false">IF(LEFT(V1109,3)=G1109,1,-1)</f>
        <v>-1</v>
      </c>
      <c r="Y1109" s="31" t="n">
        <f aca="false">IF(O1109="Yes",S1109-W1109,Q1109)</f>
        <v>1.9285</v>
      </c>
      <c r="Z1109" s="32" t="n">
        <f aca="false">Q1109*3</f>
        <v>5.7855</v>
      </c>
      <c r="AA1109" s="33" t="n">
        <f aca="false">IF(O1109="Yes",(Z1109-S1109)*100,(Z1109-Q1109)*100)</f>
        <v>385.7</v>
      </c>
      <c r="AB1109" s="34" t="n">
        <f aca="false">IF(ABS(Y1109)&lt;Z1109,IF(O1109="Yes",U1109+(X1109*S1109)/10000,T1109+(X1109*Q1109)/10000),"Error msg/No rate shown")</f>
        <v>0.03837715</v>
      </c>
      <c r="AC1109" s="34"/>
      <c r="AD1109" s="34"/>
      <c r="AE1109" s="35"/>
      <c r="AF1109" s="35"/>
      <c r="AH1109" s="36"/>
      <c r="AI1109" s="36"/>
      <c r="AJ1109" s="36"/>
      <c r="AK1109" s="0" t="n">
        <v>3</v>
      </c>
    </row>
    <row r="1110" customFormat="false" ht="13.8" hidden="true" customHeight="false" outlineLevel="0" collapsed="false">
      <c r="A1110" s="25"/>
      <c r="B1110" s="23"/>
      <c r="C1110" s="24"/>
      <c r="D1110" s="4"/>
      <c r="E1110" s="4" t="s">
        <v>173</v>
      </c>
      <c r="F1110" s="4"/>
      <c r="G1110" s="26" t="s">
        <v>114</v>
      </c>
      <c r="H1110" s="26" t="s">
        <v>132</v>
      </c>
      <c r="I1110" s="26" t="s">
        <v>76</v>
      </c>
      <c r="J1110" s="27" t="s">
        <v>77</v>
      </c>
      <c r="K1110" s="28" t="n">
        <v>15</v>
      </c>
      <c r="L1110" s="29" t="n">
        <v>0.6875</v>
      </c>
      <c r="M1110" s="29" t="n">
        <v>0.597222222222222</v>
      </c>
      <c r="N1110" s="26" t="s">
        <v>77</v>
      </c>
      <c r="O1110" s="26" t="s">
        <v>78</v>
      </c>
      <c r="P1110" s="30" t="n">
        <v>50</v>
      </c>
      <c r="Q1110" s="30" t="n">
        <f aca="false">P1110*T1110</f>
        <v>19.64</v>
      </c>
      <c r="R1110" s="30" t="s">
        <v>79</v>
      </c>
      <c r="S1110" s="30" t="s">
        <v>79</v>
      </c>
      <c r="T1110" s="31" t="n">
        <v>0.3928</v>
      </c>
      <c r="U1110" s="31"/>
      <c r="V1110" s="31" t="str">
        <f aca="false">_xlfn.CONCAT(H1110,"/",G1110)</f>
        <v>MXN/GTQ</v>
      </c>
      <c r="W1110" s="31" t="n">
        <f aca="false">ABS(10000*(U1110-T1110))</f>
        <v>3928</v>
      </c>
      <c r="X1110" s="32" t="n">
        <f aca="false">IF(LEFT(V1110,3)=G1110,1,-1)</f>
        <v>-1</v>
      </c>
      <c r="Y1110" s="31" t="n">
        <f aca="false">IF(O1110="Yes",S1110-W1110,Q1110)</f>
        <v>19.64</v>
      </c>
      <c r="Z1110" s="32" t="n">
        <f aca="false">Q1110*3</f>
        <v>58.92</v>
      </c>
      <c r="AA1110" s="33" t="n">
        <f aca="false">IF(O1110="Yes",(Z1110-S1110)*100,(Z1110-Q1110)*100)</f>
        <v>3928</v>
      </c>
      <c r="AB1110" s="34" t="n">
        <f aca="false">IF(ABS(Y1110)&lt;Z1110,IF(O1110="Yes",U1110+(X1110*S1110)/10000,T1110+(X1110*Q1110)/10000),"Error msg/No rate shown")</f>
        <v>0.390836</v>
      </c>
      <c r="AC1110" s="34"/>
      <c r="AD1110" s="34"/>
      <c r="AE1110" s="35"/>
      <c r="AF1110" s="35"/>
      <c r="AH1110" s="36"/>
      <c r="AI1110" s="36"/>
      <c r="AJ1110" s="36"/>
      <c r="AK1110" s="0" t="n">
        <v>3</v>
      </c>
    </row>
    <row r="1111" customFormat="false" ht="13.8" hidden="true" customHeight="false" outlineLevel="0" collapsed="false">
      <c r="A1111" s="25"/>
      <c r="B1111" s="23"/>
      <c r="C1111" s="24"/>
      <c r="D1111" s="4"/>
      <c r="E1111" s="4" t="s">
        <v>173</v>
      </c>
      <c r="F1111" s="4"/>
      <c r="G1111" s="26" t="s">
        <v>115</v>
      </c>
      <c r="H1111" s="26" t="s">
        <v>132</v>
      </c>
      <c r="I1111" s="26" t="s">
        <v>76</v>
      </c>
      <c r="J1111" s="27" t="s">
        <v>77</v>
      </c>
      <c r="K1111" s="28" t="n">
        <v>15</v>
      </c>
      <c r="L1111" s="29" t="n">
        <v>0.6875</v>
      </c>
      <c r="M1111" s="29" t="n">
        <v>0.597222222222222</v>
      </c>
      <c r="N1111" s="26" t="s">
        <v>77</v>
      </c>
      <c r="O1111" s="26" t="s">
        <v>78</v>
      </c>
      <c r="P1111" s="30" t="n">
        <v>50</v>
      </c>
      <c r="Q1111" s="30" t="n">
        <f aca="false">P1111*T1111</f>
        <v>21797</v>
      </c>
      <c r="R1111" s="30" t="s">
        <v>79</v>
      </c>
      <c r="S1111" s="30" t="s">
        <v>79</v>
      </c>
      <c r="T1111" s="31" t="n">
        <v>435.94</v>
      </c>
      <c r="U1111" s="31"/>
      <c r="V1111" s="31" t="str">
        <f aca="false">_xlfn.CONCAT(H1111,"/",G1111)</f>
        <v>MXN/GNF</v>
      </c>
      <c r="W1111" s="31" t="n">
        <f aca="false">ABS(10000*(U1111-T1111))</f>
        <v>4359400</v>
      </c>
      <c r="X1111" s="32" t="n">
        <f aca="false">IF(LEFT(V1111,3)=G1111,1,-1)</f>
        <v>-1</v>
      </c>
      <c r="Y1111" s="31" t="n">
        <f aca="false">IF(O1111="Yes",S1111-W1111,Q1111)</f>
        <v>21797</v>
      </c>
      <c r="Z1111" s="32" t="n">
        <f aca="false">Q1111*3</f>
        <v>65391</v>
      </c>
      <c r="AA1111" s="33" t="n">
        <f aca="false">IF(O1111="Yes",(Z1111-S1111)*100,(Z1111-Q1111)*100)</f>
        <v>4359400</v>
      </c>
      <c r="AB1111" s="34" t="n">
        <f aca="false">IF(ABS(Y1111)&lt;Z1111,IF(O1111="Yes",U1111+(X1111*S1111)/10000,T1111+(X1111*Q1111)/10000),"Error msg/No rate shown")</f>
        <v>433.7603</v>
      </c>
      <c r="AC1111" s="34"/>
      <c r="AD1111" s="34"/>
      <c r="AE1111" s="35"/>
      <c r="AF1111" s="35"/>
      <c r="AH1111" s="36"/>
      <c r="AI1111" s="36"/>
      <c r="AJ1111" s="36"/>
      <c r="AK1111" s="0" t="n">
        <v>3</v>
      </c>
    </row>
    <row r="1112" customFormat="false" ht="13.8" hidden="true" customHeight="false" outlineLevel="0" collapsed="false">
      <c r="A1112" s="25"/>
      <c r="B1112" s="23"/>
      <c r="C1112" s="24"/>
      <c r="D1112" s="4"/>
      <c r="E1112" s="4" t="s">
        <v>173</v>
      </c>
      <c r="F1112" s="4"/>
      <c r="G1112" s="26" t="s">
        <v>116</v>
      </c>
      <c r="H1112" s="26" t="s">
        <v>132</v>
      </c>
      <c r="I1112" s="26" t="s">
        <v>76</v>
      </c>
      <c r="J1112" s="27" t="s">
        <v>77</v>
      </c>
      <c r="K1112" s="28" t="n">
        <v>15</v>
      </c>
      <c r="L1112" s="29" t="n">
        <v>0.6875</v>
      </c>
      <c r="M1112" s="29" t="n">
        <v>0.597222222222222</v>
      </c>
      <c r="N1112" s="26" t="s">
        <v>77</v>
      </c>
      <c r="O1112" s="26" t="s">
        <v>78</v>
      </c>
      <c r="P1112" s="30" t="n">
        <v>50</v>
      </c>
      <c r="Q1112" s="30" t="n">
        <f aca="false">P1112*T1112</f>
        <v>2411.98</v>
      </c>
      <c r="R1112" s="30" t="s">
        <v>79</v>
      </c>
      <c r="S1112" s="30" t="s">
        <v>79</v>
      </c>
      <c r="T1112" s="31" t="n">
        <v>48.2396</v>
      </c>
      <c r="U1112" s="31"/>
      <c r="V1112" s="31" t="str">
        <f aca="false">_xlfn.CONCAT(H1112,"/",G1112)</f>
        <v>MXN/GYD</v>
      </c>
      <c r="W1112" s="31" t="n">
        <f aca="false">ABS(10000*(U1112-T1112))</f>
        <v>482396</v>
      </c>
      <c r="X1112" s="32" t="n">
        <f aca="false">IF(LEFT(V1112,3)=G1112,1,-1)</f>
        <v>-1</v>
      </c>
      <c r="Y1112" s="31" t="n">
        <f aca="false">IF(O1112="Yes",S1112-W1112,Q1112)</f>
        <v>2411.98</v>
      </c>
      <c r="Z1112" s="32" t="n">
        <f aca="false">Q1112*3</f>
        <v>7235.94</v>
      </c>
      <c r="AA1112" s="33" t="n">
        <f aca="false">IF(O1112="Yes",(Z1112-S1112)*100,(Z1112-Q1112)*100)</f>
        <v>482396</v>
      </c>
      <c r="AB1112" s="34" t="n">
        <f aca="false">IF(ABS(Y1112)&lt;Z1112,IF(O1112="Yes",U1112+(X1112*S1112)/10000,T1112+(X1112*Q1112)/10000),"Error msg/No rate shown")</f>
        <v>47.998402</v>
      </c>
      <c r="AC1112" s="34"/>
      <c r="AD1112" s="34"/>
      <c r="AE1112" s="35"/>
      <c r="AF1112" s="35"/>
      <c r="AH1112" s="36"/>
      <c r="AI1112" s="36"/>
      <c r="AJ1112" s="36"/>
      <c r="AK1112" s="0" t="n">
        <v>3</v>
      </c>
    </row>
    <row r="1113" customFormat="false" ht="13.8" hidden="true" customHeight="false" outlineLevel="0" collapsed="false">
      <c r="A1113" s="25"/>
      <c r="B1113" s="23"/>
      <c r="C1113" s="24"/>
      <c r="D1113" s="4"/>
      <c r="E1113" s="4" t="s">
        <v>173</v>
      </c>
      <c r="F1113" s="4"/>
      <c r="G1113" s="26" t="s">
        <v>117</v>
      </c>
      <c r="H1113" s="26" t="s">
        <v>132</v>
      </c>
      <c r="I1113" s="26" t="s">
        <v>76</v>
      </c>
      <c r="J1113" s="27" t="s">
        <v>77</v>
      </c>
      <c r="K1113" s="28" t="n">
        <v>15</v>
      </c>
      <c r="L1113" s="29" t="n">
        <v>0.6875</v>
      </c>
      <c r="M1113" s="29" t="n">
        <v>0.597222222222222</v>
      </c>
      <c r="N1113" s="26" t="s">
        <v>77</v>
      </c>
      <c r="O1113" s="26" t="s">
        <v>78</v>
      </c>
      <c r="P1113" s="30" t="n">
        <v>50</v>
      </c>
      <c r="Q1113" s="30" t="n">
        <f aca="false">P1113*T1113</f>
        <v>62.92</v>
      </c>
      <c r="R1113" s="30" t="s">
        <v>79</v>
      </c>
      <c r="S1113" s="30" t="s">
        <v>79</v>
      </c>
      <c r="T1113" s="31" t="n">
        <v>1.2584</v>
      </c>
      <c r="U1113" s="31"/>
      <c r="V1113" s="31" t="str">
        <f aca="false">_xlfn.CONCAT(H1113,"/",G1113)</f>
        <v>MXN/HNL</v>
      </c>
      <c r="W1113" s="31" t="n">
        <f aca="false">ABS(10000*(U1113-T1113))</f>
        <v>12584</v>
      </c>
      <c r="X1113" s="32" t="n">
        <f aca="false">IF(LEFT(V1113,3)=G1113,1,-1)</f>
        <v>-1</v>
      </c>
      <c r="Y1113" s="31" t="n">
        <f aca="false">IF(O1113="Yes",S1113-W1113,Q1113)</f>
        <v>62.92</v>
      </c>
      <c r="Z1113" s="32" t="n">
        <f aca="false">Q1113*3</f>
        <v>188.76</v>
      </c>
      <c r="AA1113" s="33" t="n">
        <f aca="false">IF(O1113="Yes",(Z1113-S1113)*100,(Z1113-Q1113)*100)</f>
        <v>12584</v>
      </c>
      <c r="AB1113" s="34" t="n">
        <f aca="false">IF(ABS(Y1113)&lt;Z1113,IF(O1113="Yes",U1113+(X1113*S1113)/10000,T1113+(X1113*Q1113)/10000),"Error msg/No rate shown")</f>
        <v>1.252108</v>
      </c>
      <c r="AC1113" s="34"/>
      <c r="AD1113" s="34"/>
      <c r="AE1113" s="35"/>
      <c r="AF1113" s="35"/>
      <c r="AH1113" s="36"/>
      <c r="AI1113" s="36"/>
      <c r="AJ1113" s="36"/>
      <c r="AK1113" s="0" t="n">
        <v>3</v>
      </c>
    </row>
    <row r="1114" customFormat="false" ht="13.8" hidden="true" customHeight="false" outlineLevel="0" collapsed="false">
      <c r="A1114" s="25"/>
      <c r="B1114" s="23"/>
      <c r="C1114" s="24"/>
      <c r="D1114" s="4"/>
      <c r="E1114" s="4" t="s">
        <v>172</v>
      </c>
      <c r="F1114" s="4" t="s">
        <v>82</v>
      </c>
      <c r="G1114" s="26" t="s">
        <v>118</v>
      </c>
      <c r="H1114" s="26" t="s">
        <v>132</v>
      </c>
      <c r="I1114" s="26" t="s">
        <v>76</v>
      </c>
      <c r="J1114" s="27" t="s">
        <v>77</v>
      </c>
      <c r="K1114" s="28" t="n">
        <v>15</v>
      </c>
      <c r="L1114" s="29" t="n">
        <v>0.6875</v>
      </c>
      <c r="M1114" s="29" t="n">
        <v>0.597222222222222</v>
      </c>
      <c r="N1114" s="26" t="s">
        <v>77</v>
      </c>
      <c r="O1114" s="26" t="s">
        <v>78</v>
      </c>
      <c r="P1114" s="30" t="n">
        <v>50</v>
      </c>
      <c r="Q1114" s="30" t="n">
        <f aca="false">P1114*T1114</f>
        <v>19.845</v>
      </c>
      <c r="R1114" s="30" t="s">
        <v>79</v>
      </c>
      <c r="S1114" s="30" t="s">
        <v>79</v>
      </c>
      <c r="T1114" s="31" t="n">
        <v>0.3969</v>
      </c>
      <c r="U1114" s="31"/>
      <c r="V1114" s="31" t="str">
        <f aca="false">_xlfn.CONCAT(H1114,"/",G1114)</f>
        <v>MXN/HKD</v>
      </c>
      <c r="W1114" s="31" t="n">
        <f aca="false">ABS(10000*(U1114-T1114))</f>
        <v>3969</v>
      </c>
      <c r="X1114" s="32" t="n">
        <f aca="false">IF(LEFT(V1114,3)=G1114,1,-1)</f>
        <v>-1</v>
      </c>
      <c r="Y1114" s="31" t="n">
        <f aca="false">IF(O1114="Yes",S1114-W1114,Q1114)</f>
        <v>19.845</v>
      </c>
      <c r="Z1114" s="32" t="n">
        <f aca="false">Q1114*3</f>
        <v>59.535</v>
      </c>
      <c r="AA1114" s="33" t="n">
        <f aca="false">IF(O1114="Yes",(Z1114-S1114)*100,(Z1114-Q1114)*100)</f>
        <v>3969</v>
      </c>
      <c r="AB1114" s="34" t="n">
        <f aca="false">IF(ABS(Y1114)&lt;Z1114,IF(O1114="Yes",U1114+(X1114*S1114)/10000,T1114+(X1114*Q1114)/10000),"Error msg/No rate shown")</f>
        <v>0.3949155</v>
      </c>
      <c r="AC1114" s="34"/>
      <c r="AD1114" s="34"/>
      <c r="AE1114" s="35"/>
      <c r="AF1114" s="35"/>
      <c r="AH1114" s="36"/>
      <c r="AI1114" s="36"/>
      <c r="AJ1114" s="36"/>
      <c r="AK1114" s="0" t="n">
        <v>3</v>
      </c>
    </row>
    <row r="1115" customFormat="false" ht="13.8" hidden="true" customHeight="false" outlineLevel="0" collapsed="false">
      <c r="A1115" s="25"/>
      <c r="B1115" s="23"/>
      <c r="C1115" s="24"/>
      <c r="D1115" s="4"/>
      <c r="E1115" s="4" t="s">
        <v>172</v>
      </c>
      <c r="F1115" s="4" t="s">
        <v>82</v>
      </c>
      <c r="G1115" s="26" t="s">
        <v>119</v>
      </c>
      <c r="H1115" s="26" t="s">
        <v>132</v>
      </c>
      <c r="I1115" s="26" t="s">
        <v>76</v>
      </c>
      <c r="J1115" s="27" t="s">
        <v>77</v>
      </c>
      <c r="K1115" s="28" t="n">
        <v>15</v>
      </c>
      <c r="L1115" s="29" t="n">
        <v>0.6875</v>
      </c>
      <c r="M1115" s="29" t="n">
        <v>0.597222222222222</v>
      </c>
      <c r="N1115" s="26" t="s">
        <v>77</v>
      </c>
      <c r="O1115" s="26" t="s">
        <v>78</v>
      </c>
      <c r="P1115" s="30" t="n">
        <v>50</v>
      </c>
      <c r="Q1115" s="30" t="n">
        <f aca="false">P1115*T1115</f>
        <v>899.275</v>
      </c>
      <c r="R1115" s="30" t="s">
        <v>79</v>
      </c>
      <c r="S1115" s="30" t="s">
        <v>79</v>
      </c>
      <c r="T1115" s="31" t="n">
        <v>17.9855</v>
      </c>
      <c r="U1115" s="31"/>
      <c r="V1115" s="31" t="str">
        <f aca="false">_xlfn.CONCAT(H1115,"/",G1115)</f>
        <v>MXN/HUF</v>
      </c>
      <c r="W1115" s="31" t="n">
        <f aca="false">ABS(10000*(U1115-T1115))</f>
        <v>179855</v>
      </c>
      <c r="X1115" s="32" t="n">
        <f aca="false">IF(LEFT(V1115,3)=G1115,1,-1)</f>
        <v>-1</v>
      </c>
      <c r="Y1115" s="31" t="n">
        <f aca="false">IF(O1115="Yes",S1115-W1115,Q1115)</f>
        <v>899.275</v>
      </c>
      <c r="Z1115" s="32" t="n">
        <f aca="false">Q1115*3</f>
        <v>2697.825</v>
      </c>
      <c r="AA1115" s="33" t="n">
        <f aca="false">IF(O1115="Yes",(Z1115-S1115)*100,(Z1115-Q1115)*100)</f>
        <v>179855</v>
      </c>
      <c r="AB1115" s="34" t="n">
        <f aca="false">IF(ABS(Y1115)&lt;Z1115,IF(O1115="Yes",U1115+(X1115*S1115)/10000,T1115+(X1115*Q1115)/10000),"Error msg/No rate shown")</f>
        <v>17.8955725</v>
      </c>
      <c r="AC1115" s="34"/>
      <c r="AD1115" s="34"/>
      <c r="AE1115" s="35"/>
      <c r="AF1115" s="35"/>
      <c r="AH1115" s="36"/>
      <c r="AI1115" s="36"/>
      <c r="AJ1115" s="36"/>
      <c r="AK1115" s="0" t="n">
        <v>3</v>
      </c>
    </row>
    <row r="1116" customFormat="false" ht="13.8" hidden="true" customHeight="false" outlineLevel="0" collapsed="false">
      <c r="A1116" s="25"/>
      <c r="B1116" s="23"/>
      <c r="C1116" s="24"/>
      <c r="D1116" s="4"/>
      <c r="E1116" s="4" t="s">
        <v>173</v>
      </c>
      <c r="F1116" s="4"/>
      <c r="G1116" s="26" t="s">
        <v>120</v>
      </c>
      <c r="H1116" s="26" t="s">
        <v>132</v>
      </c>
      <c r="I1116" s="26" t="s">
        <v>76</v>
      </c>
      <c r="J1116" s="27" t="s">
        <v>77</v>
      </c>
      <c r="K1116" s="28" t="n">
        <v>15</v>
      </c>
      <c r="L1116" s="29" t="n">
        <v>0.6875</v>
      </c>
      <c r="M1116" s="29" t="n">
        <v>0.597222222222222</v>
      </c>
      <c r="N1116" s="26" t="s">
        <v>77</v>
      </c>
      <c r="O1116" s="26" t="s">
        <v>78</v>
      </c>
      <c r="P1116" s="30" t="n">
        <v>50</v>
      </c>
      <c r="Q1116" s="30" t="n">
        <f aca="false">P1116*T1116</f>
        <v>213.465</v>
      </c>
      <c r="R1116" s="30" t="s">
        <v>79</v>
      </c>
      <c r="S1116" s="30" t="s">
        <v>79</v>
      </c>
      <c r="T1116" s="31" t="n">
        <v>4.2693</v>
      </c>
      <c r="U1116" s="31"/>
      <c r="V1116" s="31" t="str">
        <f aca="false">_xlfn.CONCAT(H1116,"/",G1116)</f>
        <v>MXN/INR</v>
      </c>
      <c r="W1116" s="31" t="n">
        <f aca="false">ABS(10000*(U1116-T1116))</f>
        <v>42693</v>
      </c>
      <c r="X1116" s="32" t="n">
        <f aca="false">IF(LEFT(V1116,3)=G1116,1,-1)</f>
        <v>-1</v>
      </c>
      <c r="Y1116" s="31" t="n">
        <f aca="false">IF(O1116="Yes",S1116-W1116,Q1116)</f>
        <v>213.465</v>
      </c>
      <c r="Z1116" s="32" t="n">
        <f aca="false">Q1116*3</f>
        <v>640.395</v>
      </c>
      <c r="AA1116" s="33" t="n">
        <f aca="false">IF(O1116="Yes",(Z1116-S1116)*100,(Z1116-Q1116)*100)</f>
        <v>42693</v>
      </c>
      <c r="AB1116" s="34" t="n">
        <f aca="false">IF(ABS(Y1116)&lt;Z1116,IF(O1116="Yes",U1116+(X1116*S1116)/10000,T1116+(X1116*Q1116)/10000),"Error msg/No rate shown")</f>
        <v>4.2479535</v>
      </c>
      <c r="AC1116" s="34"/>
      <c r="AD1116" s="34"/>
      <c r="AE1116" s="35"/>
      <c r="AF1116" s="35"/>
      <c r="AH1116" s="36"/>
      <c r="AI1116" s="36"/>
      <c r="AJ1116" s="36"/>
      <c r="AK1116" s="0" t="n">
        <v>3</v>
      </c>
    </row>
    <row r="1117" customFormat="false" ht="13.8" hidden="true" customHeight="false" outlineLevel="0" collapsed="false">
      <c r="A1117" s="25"/>
      <c r="B1117" s="23"/>
      <c r="C1117" s="24"/>
      <c r="D1117" s="4"/>
      <c r="E1117" s="4" t="s">
        <v>173</v>
      </c>
      <c r="F1117" s="4"/>
      <c r="G1117" s="26" t="s">
        <v>121</v>
      </c>
      <c r="H1117" s="26" t="s">
        <v>132</v>
      </c>
      <c r="I1117" s="26" t="s">
        <v>76</v>
      </c>
      <c r="J1117" s="27" t="s">
        <v>77</v>
      </c>
      <c r="K1117" s="28" t="n">
        <v>15</v>
      </c>
      <c r="L1117" s="29" t="n">
        <v>0.6875</v>
      </c>
      <c r="M1117" s="29" t="n">
        <v>0.597222222222222</v>
      </c>
      <c r="N1117" s="26" t="s">
        <v>77</v>
      </c>
      <c r="O1117" s="26" t="s">
        <v>78</v>
      </c>
      <c r="P1117" s="30" t="n">
        <v>50</v>
      </c>
      <c r="Q1117" s="30" t="n">
        <f aca="false">P1117*T1117</f>
        <v>39232.85</v>
      </c>
      <c r="R1117" s="30" t="s">
        <v>79</v>
      </c>
      <c r="S1117" s="30" t="s">
        <v>79</v>
      </c>
      <c r="T1117" s="31" t="n">
        <v>784.657</v>
      </c>
      <c r="U1117" s="31"/>
      <c r="V1117" s="31" t="str">
        <f aca="false">_xlfn.CONCAT(H1117,"/",G1117)</f>
        <v>MXN/IDR</v>
      </c>
      <c r="W1117" s="31" t="n">
        <f aca="false">ABS(10000*(U1117-T1117))</f>
        <v>7846570</v>
      </c>
      <c r="X1117" s="32" t="n">
        <f aca="false">IF(LEFT(V1117,3)=G1117,1,-1)</f>
        <v>-1</v>
      </c>
      <c r="Y1117" s="31" t="n">
        <f aca="false">IF(O1117="Yes",S1117-W1117,Q1117)</f>
        <v>39232.85</v>
      </c>
      <c r="Z1117" s="32" t="n">
        <f aca="false">Q1117*3</f>
        <v>117698.55</v>
      </c>
      <c r="AA1117" s="33" t="n">
        <f aca="false">IF(O1117="Yes",(Z1117-S1117)*100,(Z1117-Q1117)*100)</f>
        <v>7846570</v>
      </c>
      <c r="AB1117" s="34" t="n">
        <f aca="false">IF(ABS(Y1117)&lt;Z1117,IF(O1117="Yes",U1117+(X1117*S1117)/10000,T1117+(X1117*Q1117)/10000),"Error msg/No rate shown")</f>
        <v>780.733715</v>
      </c>
      <c r="AC1117" s="34"/>
      <c r="AD1117" s="34"/>
      <c r="AE1117" s="35"/>
      <c r="AF1117" s="35"/>
      <c r="AH1117" s="36"/>
      <c r="AI1117" s="36"/>
      <c r="AJ1117" s="36"/>
      <c r="AK1117" s="0" t="n">
        <v>3</v>
      </c>
    </row>
    <row r="1118" customFormat="false" ht="13.8" hidden="true" customHeight="false" outlineLevel="0" collapsed="false">
      <c r="A1118" s="25"/>
      <c r="B1118" s="23"/>
      <c r="C1118" s="24"/>
      <c r="D1118" s="4"/>
      <c r="E1118" s="4" t="s">
        <v>172</v>
      </c>
      <c r="F1118" s="4" t="s">
        <v>82</v>
      </c>
      <c r="G1118" s="26" t="s">
        <v>122</v>
      </c>
      <c r="H1118" s="26" t="s">
        <v>132</v>
      </c>
      <c r="I1118" s="26" t="s">
        <v>76</v>
      </c>
      <c r="J1118" s="27" t="s">
        <v>77</v>
      </c>
      <c r="K1118" s="28" t="n">
        <v>15</v>
      </c>
      <c r="L1118" s="29" t="n">
        <v>0.6875</v>
      </c>
      <c r="M1118" s="29" t="n">
        <v>0.597222222222222</v>
      </c>
      <c r="N1118" s="26" t="s">
        <v>77</v>
      </c>
      <c r="O1118" s="26" t="s">
        <v>78</v>
      </c>
      <c r="P1118" s="30" t="n">
        <v>50</v>
      </c>
      <c r="Q1118" s="30" t="n">
        <f aca="false">P1118*T1118</f>
        <v>9.31</v>
      </c>
      <c r="R1118" s="30" t="s">
        <v>79</v>
      </c>
      <c r="S1118" s="30" t="s">
        <v>79</v>
      </c>
      <c r="T1118" s="31" t="n">
        <v>0.1862</v>
      </c>
      <c r="U1118" s="31"/>
      <c r="V1118" s="31" t="str">
        <f aca="false">_xlfn.CONCAT(H1118,"/",G1118)</f>
        <v>MXN/ILS</v>
      </c>
      <c r="W1118" s="31" t="n">
        <f aca="false">ABS(10000*(U1118-T1118))</f>
        <v>1862</v>
      </c>
      <c r="X1118" s="32" t="n">
        <f aca="false">IF(LEFT(V1118,3)=G1118,1,-1)</f>
        <v>-1</v>
      </c>
      <c r="Y1118" s="31" t="n">
        <f aca="false">IF(O1118="Yes",S1118-W1118,Q1118)</f>
        <v>9.31</v>
      </c>
      <c r="Z1118" s="32" t="n">
        <f aca="false">Q1118*3</f>
        <v>27.93</v>
      </c>
      <c r="AA1118" s="33" t="n">
        <f aca="false">IF(O1118="Yes",(Z1118-S1118)*100,(Z1118-Q1118)*100)</f>
        <v>1862</v>
      </c>
      <c r="AB1118" s="34" t="n">
        <f aca="false">IF(ABS(Y1118)&lt;Z1118,IF(O1118="Yes",U1118+(X1118*S1118)/10000,T1118+(X1118*Q1118)/10000),"Error msg/No rate shown")</f>
        <v>0.185269</v>
      </c>
      <c r="AC1118" s="34"/>
      <c r="AD1118" s="34"/>
      <c r="AE1118" s="35"/>
      <c r="AF1118" s="35"/>
      <c r="AH1118" s="36"/>
      <c r="AI1118" s="36"/>
      <c r="AJ1118" s="36"/>
      <c r="AK1118" s="0" t="n">
        <v>3</v>
      </c>
    </row>
    <row r="1119" customFormat="false" ht="13.8" hidden="true" customHeight="false" outlineLevel="0" collapsed="false">
      <c r="A1119" s="25"/>
      <c r="B1119" s="23"/>
      <c r="C1119" s="24"/>
      <c r="D1119" s="4"/>
      <c r="E1119" s="4" t="s">
        <v>172</v>
      </c>
      <c r="F1119" s="4" t="s">
        <v>82</v>
      </c>
      <c r="G1119" s="26" t="s">
        <v>123</v>
      </c>
      <c r="H1119" s="26" t="s">
        <v>132</v>
      </c>
      <c r="I1119" s="26" t="s">
        <v>76</v>
      </c>
      <c r="J1119" s="27" t="s">
        <v>77</v>
      </c>
      <c r="K1119" s="28" t="n">
        <v>15</v>
      </c>
      <c r="L1119" s="29" t="n">
        <v>0.6875</v>
      </c>
      <c r="M1119" s="29" t="n">
        <v>0.597222222222222</v>
      </c>
      <c r="N1119" s="26" t="s">
        <v>77</v>
      </c>
      <c r="O1119" s="26" t="s">
        <v>78</v>
      </c>
      <c r="P1119" s="30" t="n">
        <v>50</v>
      </c>
      <c r="Q1119" s="30" t="n">
        <f aca="false">P1119*T1119</f>
        <v>367.85</v>
      </c>
      <c r="R1119" s="30" t="s">
        <v>79</v>
      </c>
      <c r="S1119" s="30" t="s">
        <v>79</v>
      </c>
      <c r="T1119" s="31" t="n">
        <v>7.357</v>
      </c>
      <c r="U1119" s="31"/>
      <c r="V1119" s="31" t="str">
        <f aca="false">_xlfn.CONCAT(H1119,"/",G1119)</f>
        <v>MXN/JPY</v>
      </c>
      <c r="W1119" s="31" t="n">
        <f aca="false">ABS(10000*(U1119-T1119))</f>
        <v>73570</v>
      </c>
      <c r="X1119" s="32" t="n">
        <f aca="false">IF(LEFT(V1119,3)=G1119,1,-1)</f>
        <v>-1</v>
      </c>
      <c r="Y1119" s="31" t="n">
        <f aca="false">IF(O1119="Yes",S1119-W1119,Q1119)</f>
        <v>367.85</v>
      </c>
      <c r="Z1119" s="32" t="n">
        <f aca="false">Q1119*3</f>
        <v>1103.55</v>
      </c>
      <c r="AA1119" s="33" t="n">
        <f aca="false">IF(O1119="Yes",(Z1119-S1119)*100,(Z1119-Q1119)*100)</f>
        <v>73570</v>
      </c>
      <c r="AB1119" s="34" t="n">
        <f aca="false">IF(ABS(Y1119)&lt;Z1119,IF(O1119="Yes",U1119+(X1119*S1119)/10000,T1119+(X1119*Q1119)/10000),"Error msg/No rate shown")</f>
        <v>7.320215</v>
      </c>
      <c r="AC1119" s="34"/>
      <c r="AD1119" s="34"/>
      <c r="AE1119" s="35"/>
      <c r="AF1119" s="35"/>
      <c r="AH1119" s="36"/>
      <c r="AI1119" s="36"/>
      <c r="AJ1119" s="36"/>
      <c r="AK1119" s="0" t="n">
        <v>3</v>
      </c>
    </row>
    <row r="1120" customFormat="false" ht="13.8" hidden="true" customHeight="false" outlineLevel="0" collapsed="false">
      <c r="A1120" s="25"/>
      <c r="B1120" s="23"/>
      <c r="C1120" s="24"/>
      <c r="D1120" s="4"/>
      <c r="E1120" s="4" t="s">
        <v>173</v>
      </c>
      <c r="F1120" s="4"/>
      <c r="G1120" s="26" t="s">
        <v>124</v>
      </c>
      <c r="H1120" s="26" t="s">
        <v>132</v>
      </c>
      <c r="I1120" s="26" t="s">
        <v>76</v>
      </c>
      <c r="J1120" s="27" t="s">
        <v>77</v>
      </c>
      <c r="K1120" s="28" t="n">
        <v>15</v>
      </c>
      <c r="L1120" s="29" t="n">
        <v>0.6875</v>
      </c>
      <c r="M1120" s="29" t="n">
        <v>0.597222222222222</v>
      </c>
      <c r="N1120" s="26" t="s">
        <v>77</v>
      </c>
      <c r="O1120" s="26" t="s">
        <v>78</v>
      </c>
      <c r="P1120" s="30" t="n">
        <v>50</v>
      </c>
      <c r="Q1120" s="30" t="n">
        <f aca="false">P1120*T1120</f>
        <v>1.8015</v>
      </c>
      <c r="R1120" s="30" t="s">
        <v>79</v>
      </c>
      <c r="S1120" s="30" t="s">
        <v>79</v>
      </c>
      <c r="T1120" s="31" t="n">
        <v>0.03603</v>
      </c>
      <c r="U1120" s="31"/>
      <c r="V1120" s="31" t="str">
        <f aca="false">_xlfn.CONCAT(H1120,"/",G1120)</f>
        <v>MXN/JOD</v>
      </c>
      <c r="W1120" s="31" t="n">
        <f aca="false">ABS(10000*(U1120-T1120))</f>
        <v>360.3</v>
      </c>
      <c r="X1120" s="32" t="n">
        <f aca="false">IF(LEFT(V1120,3)=G1120,1,-1)</f>
        <v>-1</v>
      </c>
      <c r="Y1120" s="31" t="n">
        <f aca="false">IF(O1120="Yes",S1120-W1120,Q1120)</f>
        <v>1.8015</v>
      </c>
      <c r="Z1120" s="32" t="n">
        <f aca="false">Q1120*3</f>
        <v>5.4045</v>
      </c>
      <c r="AA1120" s="33" t="n">
        <f aca="false">IF(O1120="Yes",(Z1120-S1120)*100,(Z1120-Q1120)*100)</f>
        <v>360.3</v>
      </c>
      <c r="AB1120" s="34" t="n">
        <f aca="false">IF(ABS(Y1120)&lt;Z1120,IF(O1120="Yes",U1120+(X1120*S1120)/10000,T1120+(X1120*Q1120)/10000),"Error msg/No rate shown")</f>
        <v>0.03584985</v>
      </c>
      <c r="AC1120" s="34"/>
      <c r="AD1120" s="34"/>
      <c r="AE1120" s="35"/>
      <c r="AF1120" s="35"/>
      <c r="AH1120" s="36"/>
      <c r="AI1120" s="36"/>
      <c r="AJ1120" s="36"/>
      <c r="AK1120" s="0" t="n">
        <v>3</v>
      </c>
    </row>
    <row r="1121" customFormat="false" ht="13.8" hidden="true" customHeight="false" outlineLevel="0" collapsed="false">
      <c r="A1121" s="25"/>
      <c r="B1121" s="23"/>
      <c r="C1121" s="24"/>
      <c r="D1121" s="4"/>
      <c r="E1121" s="4" t="s">
        <v>173</v>
      </c>
      <c r="F1121" s="4"/>
      <c r="G1121" s="26" t="s">
        <v>125</v>
      </c>
      <c r="H1121" s="26" t="s">
        <v>132</v>
      </c>
      <c r="I1121" s="26" t="s">
        <v>76</v>
      </c>
      <c r="J1121" s="27" t="s">
        <v>77</v>
      </c>
      <c r="K1121" s="28" t="n">
        <v>15</v>
      </c>
      <c r="L1121" s="29" t="n">
        <v>0.6875</v>
      </c>
      <c r="M1121" s="29" t="n">
        <v>0.597222222222222</v>
      </c>
      <c r="N1121" s="26" t="s">
        <v>77</v>
      </c>
      <c r="O1121" s="26" t="s">
        <v>78</v>
      </c>
      <c r="P1121" s="30" t="n">
        <v>50</v>
      </c>
      <c r="Q1121" s="30" t="n">
        <f aca="false">P1121*T1121</f>
        <v>326.305</v>
      </c>
      <c r="R1121" s="30" t="s">
        <v>79</v>
      </c>
      <c r="S1121" s="30" t="s">
        <v>79</v>
      </c>
      <c r="T1121" s="31" t="n">
        <v>6.5261</v>
      </c>
      <c r="U1121" s="31"/>
      <c r="V1121" s="31" t="str">
        <f aca="false">_xlfn.CONCAT(H1121,"/",G1121)</f>
        <v>MXN/KES</v>
      </c>
      <c r="W1121" s="31" t="n">
        <f aca="false">ABS(10000*(U1121-T1121))</f>
        <v>65261</v>
      </c>
      <c r="X1121" s="32" t="n">
        <f aca="false">IF(LEFT(V1121,3)=G1121,1,-1)</f>
        <v>-1</v>
      </c>
      <c r="Y1121" s="31" t="n">
        <f aca="false">IF(O1121="Yes",S1121-W1121,Q1121)</f>
        <v>326.305</v>
      </c>
      <c r="Z1121" s="32" t="n">
        <f aca="false">Q1121*3</f>
        <v>978.915</v>
      </c>
      <c r="AA1121" s="33" t="n">
        <f aca="false">IF(O1121="Yes",(Z1121-S1121)*100,(Z1121-Q1121)*100)</f>
        <v>65261</v>
      </c>
      <c r="AB1121" s="34" t="n">
        <f aca="false">IF(ABS(Y1121)&lt;Z1121,IF(O1121="Yes",U1121+(X1121*S1121)/10000,T1121+(X1121*Q1121)/10000),"Error msg/No rate shown")</f>
        <v>6.4934695</v>
      </c>
      <c r="AC1121" s="34"/>
      <c r="AD1121" s="34"/>
      <c r="AE1121" s="35"/>
      <c r="AF1121" s="35"/>
      <c r="AH1121" s="36"/>
      <c r="AI1121" s="36"/>
      <c r="AJ1121" s="36"/>
      <c r="AK1121" s="0" t="n">
        <v>3</v>
      </c>
    </row>
    <row r="1122" customFormat="false" ht="13.8" hidden="true" customHeight="false" outlineLevel="0" collapsed="false">
      <c r="A1122" s="25"/>
      <c r="B1122" s="23"/>
      <c r="C1122" s="24"/>
      <c r="D1122" s="4"/>
      <c r="E1122" s="4" t="s">
        <v>173</v>
      </c>
      <c r="F1122" s="4"/>
      <c r="G1122" s="26" t="s">
        <v>126</v>
      </c>
      <c r="H1122" s="26" t="s">
        <v>132</v>
      </c>
      <c r="I1122" s="26" t="s">
        <v>76</v>
      </c>
      <c r="J1122" s="27" t="s">
        <v>77</v>
      </c>
      <c r="K1122" s="28" t="n">
        <v>15</v>
      </c>
      <c r="L1122" s="29" t="n">
        <v>0.6875</v>
      </c>
      <c r="M1122" s="29" t="n">
        <v>0.597222222222222</v>
      </c>
      <c r="N1122" s="26" t="s">
        <v>77</v>
      </c>
      <c r="O1122" s="26" t="s">
        <v>78</v>
      </c>
      <c r="P1122" s="30" t="n">
        <v>50</v>
      </c>
      <c r="Q1122" s="30" t="n">
        <f aca="false">P1122*T1122</f>
        <v>3399.1</v>
      </c>
      <c r="R1122" s="30" t="s">
        <v>79</v>
      </c>
      <c r="S1122" s="30" t="s">
        <v>79</v>
      </c>
      <c r="T1122" s="31" t="n">
        <v>67.982</v>
      </c>
      <c r="U1122" s="31"/>
      <c r="V1122" s="31" t="str">
        <f aca="false">_xlfn.CONCAT(H1122,"/",G1122)</f>
        <v>MXN/KRW</v>
      </c>
      <c r="W1122" s="31" t="n">
        <f aca="false">ABS(10000*(U1122-T1122))</f>
        <v>679820</v>
      </c>
      <c r="X1122" s="32" t="n">
        <f aca="false">IF(LEFT(V1122,3)=G1122,1,-1)</f>
        <v>-1</v>
      </c>
      <c r="Y1122" s="31" t="n">
        <f aca="false">IF(O1122="Yes",S1122-W1122,Q1122)</f>
        <v>3399.1</v>
      </c>
      <c r="Z1122" s="32" t="n">
        <f aca="false">Q1122*3</f>
        <v>10197.3</v>
      </c>
      <c r="AA1122" s="33" t="n">
        <f aca="false">IF(O1122="Yes",(Z1122-S1122)*100,(Z1122-Q1122)*100)</f>
        <v>679820</v>
      </c>
      <c r="AB1122" s="34" t="n">
        <f aca="false">IF(ABS(Y1122)&lt;Z1122,IF(O1122="Yes",U1122+(X1122*S1122)/10000,T1122+(X1122*Q1122)/10000),"Error msg/No rate shown")</f>
        <v>67.64209</v>
      </c>
      <c r="AC1122" s="34"/>
      <c r="AD1122" s="34"/>
      <c r="AE1122" s="35"/>
      <c r="AF1122" s="35"/>
      <c r="AH1122" s="36"/>
      <c r="AI1122" s="36"/>
      <c r="AJ1122" s="36"/>
      <c r="AK1122" s="0" t="n">
        <v>3</v>
      </c>
    </row>
    <row r="1123" customFormat="false" ht="13.8" hidden="true" customHeight="false" outlineLevel="0" collapsed="false">
      <c r="A1123" s="25"/>
      <c r="B1123" s="23"/>
      <c r="C1123" s="24"/>
      <c r="D1123" s="4"/>
      <c r="E1123" s="4" t="s">
        <v>173</v>
      </c>
      <c r="F1123" s="4"/>
      <c r="G1123" s="26" t="s">
        <v>127</v>
      </c>
      <c r="H1123" s="26" t="s">
        <v>132</v>
      </c>
      <c r="I1123" s="26" t="s">
        <v>76</v>
      </c>
      <c r="J1123" s="27" t="s">
        <v>77</v>
      </c>
      <c r="K1123" s="28" t="n">
        <v>15</v>
      </c>
      <c r="L1123" s="29" t="n">
        <v>0.6875</v>
      </c>
      <c r="M1123" s="29" t="n">
        <v>0.597222222222222</v>
      </c>
      <c r="N1123" s="26" t="s">
        <v>77</v>
      </c>
      <c r="O1123" s="26" t="s">
        <v>78</v>
      </c>
      <c r="P1123" s="30" t="n">
        <v>50</v>
      </c>
      <c r="Q1123" s="30" t="n">
        <f aca="false">P1123*T1123</f>
        <v>0.776</v>
      </c>
      <c r="R1123" s="30" t="s">
        <v>79</v>
      </c>
      <c r="S1123" s="30" t="s">
        <v>79</v>
      </c>
      <c r="T1123" s="31" t="n">
        <v>0.01552</v>
      </c>
      <c r="U1123" s="31"/>
      <c r="V1123" s="31" t="str">
        <f aca="false">_xlfn.CONCAT(H1123,"/",G1123)</f>
        <v>MXN/KWD</v>
      </c>
      <c r="W1123" s="31" t="n">
        <f aca="false">ABS(10000*(U1123-T1123))</f>
        <v>155.2</v>
      </c>
      <c r="X1123" s="32" t="n">
        <f aca="false">IF(LEFT(V1123,3)=G1123,1,-1)</f>
        <v>-1</v>
      </c>
      <c r="Y1123" s="31" t="n">
        <f aca="false">IF(O1123="Yes",S1123-W1123,Q1123)</f>
        <v>0.776</v>
      </c>
      <c r="Z1123" s="32" t="n">
        <f aca="false">Q1123*3</f>
        <v>2.328</v>
      </c>
      <c r="AA1123" s="33" t="n">
        <f aca="false">IF(O1123="Yes",(Z1123-S1123)*100,(Z1123-Q1123)*100)</f>
        <v>155.2</v>
      </c>
      <c r="AB1123" s="34" t="n">
        <f aca="false">IF(ABS(Y1123)&lt;Z1123,IF(O1123="Yes",U1123+(X1123*S1123)/10000,T1123+(X1123*Q1123)/10000),"Error msg/No rate shown")</f>
        <v>0.0154424</v>
      </c>
      <c r="AC1123" s="34"/>
      <c r="AD1123" s="34"/>
      <c r="AE1123" s="35"/>
      <c r="AF1123" s="35"/>
      <c r="AH1123" s="36"/>
      <c r="AI1123" s="36"/>
      <c r="AJ1123" s="36"/>
      <c r="AK1123" s="0" t="n">
        <v>3</v>
      </c>
    </row>
    <row r="1124" customFormat="false" ht="13.8" hidden="true" customHeight="false" outlineLevel="0" collapsed="false">
      <c r="A1124" s="25"/>
      <c r="B1124" s="23"/>
      <c r="C1124" s="24"/>
      <c r="D1124" s="4"/>
      <c r="E1124" s="4" t="s">
        <v>173</v>
      </c>
      <c r="F1124" s="4"/>
      <c r="G1124" s="26" t="s">
        <v>128</v>
      </c>
      <c r="H1124" s="26" t="s">
        <v>132</v>
      </c>
      <c r="I1124" s="26" t="s">
        <v>91</v>
      </c>
      <c r="J1124" s="27" t="s">
        <v>77</v>
      </c>
      <c r="K1124" s="28" t="n">
        <v>15</v>
      </c>
      <c r="L1124" s="29" t="n">
        <v>0.6875</v>
      </c>
      <c r="M1124" s="29" t="n">
        <v>0.597222222222222</v>
      </c>
      <c r="N1124" s="26" t="s">
        <v>77</v>
      </c>
      <c r="O1124" s="26" t="s">
        <v>78</v>
      </c>
      <c r="P1124" s="30" t="n">
        <v>50</v>
      </c>
      <c r="Q1124" s="30" t="n">
        <f aca="false">P1124*T1124</f>
        <v>45.33</v>
      </c>
      <c r="R1124" s="30" t="s">
        <v>79</v>
      </c>
      <c r="S1124" s="30" t="s">
        <v>79</v>
      </c>
      <c r="T1124" s="31" t="n">
        <v>0.9066</v>
      </c>
      <c r="U1124" s="31"/>
      <c r="V1124" s="31" t="str">
        <f aca="false">_xlfn.CONCAT(H1124,"/",G1124)</f>
        <v>MXN/LSL</v>
      </c>
      <c r="W1124" s="31" t="n">
        <f aca="false">ABS(10000*(U1124-T1124))</f>
        <v>9066</v>
      </c>
      <c r="X1124" s="32" t="n">
        <f aca="false">IF(LEFT(V1124,3)=G1124,1,-1)</f>
        <v>-1</v>
      </c>
      <c r="Y1124" s="31" t="n">
        <f aca="false">IF(O1124="Yes",S1124-W1124,Q1124)</f>
        <v>45.33</v>
      </c>
      <c r="Z1124" s="32" t="n">
        <f aca="false">Q1124*3</f>
        <v>135.99</v>
      </c>
      <c r="AA1124" s="33" t="n">
        <f aca="false">IF(O1124="Yes",(Z1124-S1124)*100,(Z1124-Q1124)*100)</f>
        <v>9066</v>
      </c>
      <c r="AB1124" s="34" t="n">
        <f aca="false">IF(ABS(Y1124)&lt;Z1124,IF(O1124="Yes",U1124+(X1124*S1124)/10000,T1124+(X1124*Q1124)/10000),"Error msg/No rate shown")</f>
        <v>0.902067</v>
      </c>
      <c r="AC1124" s="34"/>
      <c r="AD1124" s="34"/>
      <c r="AE1124" s="35"/>
      <c r="AF1124" s="35"/>
      <c r="AH1124" s="36"/>
      <c r="AI1124" s="36"/>
      <c r="AJ1124" s="36"/>
      <c r="AK1124" s="0" t="n">
        <v>3</v>
      </c>
    </row>
    <row r="1125" customFormat="false" ht="13.8" hidden="true" customHeight="false" outlineLevel="0" collapsed="false">
      <c r="A1125" s="25"/>
      <c r="B1125" s="23"/>
      <c r="C1125" s="24"/>
      <c r="D1125" s="4"/>
      <c r="E1125" s="4" t="s">
        <v>172</v>
      </c>
      <c r="F1125" s="4" t="s">
        <v>82</v>
      </c>
      <c r="G1125" s="26" t="s">
        <v>129</v>
      </c>
      <c r="H1125" s="26" t="s">
        <v>132</v>
      </c>
      <c r="I1125" s="26" t="s">
        <v>91</v>
      </c>
      <c r="J1125" s="27" t="s">
        <v>77</v>
      </c>
      <c r="K1125" s="28" t="n">
        <v>15</v>
      </c>
      <c r="L1125" s="29" t="n">
        <v>0.6875</v>
      </c>
      <c r="M1125" s="29" t="n">
        <v>0.597222222222222</v>
      </c>
      <c r="N1125" s="26" t="s">
        <v>77</v>
      </c>
      <c r="O1125" s="26" t="s">
        <v>78</v>
      </c>
      <c r="P1125" s="30" t="n">
        <v>50</v>
      </c>
      <c r="Q1125" s="30" t="n">
        <f aca="false">P1125*T1125</f>
        <v>2.143</v>
      </c>
      <c r="R1125" s="30" t="s">
        <v>79</v>
      </c>
      <c r="S1125" s="30" t="s">
        <v>79</v>
      </c>
      <c r="T1125" s="31" t="n">
        <v>0.04286</v>
      </c>
      <c r="U1125" s="31"/>
      <c r="V1125" s="31" t="str">
        <f aca="false">_xlfn.CONCAT(H1125,"/",G1125)</f>
        <v>MXN/CHF</v>
      </c>
      <c r="W1125" s="31" t="n">
        <f aca="false">ABS(10000*(U1125-T1125))</f>
        <v>428.6</v>
      </c>
      <c r="X1125" s="32" t="n">
        <f aca="false">IF(LEFT(V1125,3)=G1125,1,-1)</f>
        <v>-1</v>
      </c>
      <c r="Y1125" s="31" t="n">
        <f aca="false">IF(O1125="Yes",S1125-W1125,Q1125)</f>
        <v>2.143</v>
      </c>
      <c r="Z1125" s="32" t="n">
        <f aca="false">Q1125*3</f>
        <v>6.429</v>
      </c>
      <c r="AA1125" s="33" t="n">
        <f aca="false">IF(O1125="Yes",(Z1125-S1125)*100,(Z1125-Q1125)*100)</f>
        <v>428.6</v>
      </c>
      <c r="AB1125" s="34" t="n">
        <f aca="false">IF(ABS(Y1125)&lt;Z1125,IF(O1125="Yes",U1125+(X1125*S1125)/10000,T1125+(X1125*Q1125)/10000),"Error msg/No rate shown")</f>
        <v>0.0426457</v>
      </c>
      <c r="AC1125" s="34"/>
      <c r="AD1125" s="34"/>
      <c r="AE1125" s="35"/>
      <c r="AF1125" s="35"/>
      <c r="AH1125" s="36"/>
      <c r="AI1125" s="36"/>
      <c r="AJ1125" s="36"/>
      <c r="AK1125" s="0" t="n">
        <v>3</v>
      </c>
    </row>
    <row r="1126" customFormat="false" ht="13.8" hidden="true" customHeight="false" outlineLevel="0" collapsed="false">
      <c r="A1126" s="25"/>
      <c r="B1126" s="23"/>
      <c r="C1126" s="24"/>
      <c r="D1126" s="4"/>
      <c r="E1126" s="4" t="s">
        <v>173</v>
      </c>
      <c r="F1126" s="4"/>
      <c r="G1126" s="26" t="s">
        <v>130</v>
      </c>
      <c r="H1126" s="26" t="s">
        <v>132</v>
      </c>
      <c r="I1126" s="26" t="s">
        <v>76</v>
      </c>
      <c r="J1126" s="27" t="s">
        <v>77</v>
      </c>
      <c r="K1126" s="28" t="n">
        <v>15</v>
      </c>
      <c r="L1126" s="29" t="n">
        <v>0.6875</v>
      </c>
      <c r="M1126" s="29" t="n">
        <v>0.597222222222222</v>
      </c>
      <c r="N1126" s="26" t="s">
        <v>77</v>
      </c>
      <c r="O1126" s="26" t="s">
        <v>78</v>
      </c>
      <c r="P1126" s="30" t="n">
        <v>50</v>
      </c>
      <c r="Q1126" s="30" t="n">
        <f aca="false">P1126*T1126</f>
        <v>11.04</v>
      </c>
      <c r="R1126" s="30" t="s">
        <v>79</v>
      </c>
      <c r="S1126" s="30" t="s">
        <v>79</v>
      </c>
      <c r="T1126" s="31" t="n">
        <v>0.2208</v>
      </c>
      <c r="U1126" s="31"/>
      <c r="V1126" s="31" t="str">
        <f aca="false">_xlfn.CONCAT(H1126,"/",G1126)</f>
        <v>MXN/MYR</v>
      </c>
      <c r="W1126" s="31" t="n">
        <f aca="false">ABS(10000*(U1126-T1126))</f>
        <v>2208</v>
      </c>
      <c r="X1126" s="32" t="n">
        <f aca="false">IF(LEFT(V1126,3)=G1126,1,-1)</f>
        <v>-1</v>
      </c>
      <c r="Y1126" s="31" t="n">
        <f aca="false">IF(O1126="Yes",S1126-W1126,Q1126)</f>
        <v>11.04</v>
      </c>
      <c r="Z1126" s="32" t="n">
        <f aca="false">Q1126*3</f>
        <v>33.12</v>
      </c>
      <c r="AA1126" s="33" t="n">
        <f aca="false">IF(O1126="Yes",(Z1126-S1126)*100,(Z1126-Q1126)*100)</f>
        <v>2208</v>
      </c>
      <c r="AB1126" s="34" t="n">
        <f aca="false">IF(ABS(Y1126)&lt;Z1126,IF(O1126="Yes",U1126+(X1126*S1126)/10000,T1126+(X1126*Q1126)/10000),"Error msg/No rate shown")</f>
        <v>0.219696</v>
      </c>
      <c r="AC1126" s="34"/>
      <c r="AD1126" s="34"/>
      <c r="AE1126" s="35"/>
      <c r="AF1126" s="35"/>
      <c r="AH1126" s="36"/>
      <c r="AI1126" s="36"/>
      <c r="AJ1126" s="36"/>
      <c r="AK1126" s="0" t="n">
        <v>3</v>
      </c>
    </row>
    <row r="1127" customFormat="false" ht="13.8" hidden="true" customHeight="false" outlineLevel="0" collapsed="false">
      <c r="A1127" s="25"/>
      <c r="B1127" s="23"/>
      <c r="C1127" s="24"/>
      <c r="D1127" s="4"/>
      <c r="E1127" s="4" t="s">
        <v>173</v>
      </c>
      <c r="F1127" s="4"/>
      <c r="G1127" s="26" t="s">
        <v>131</v>
      </c>
      <c r="H1127" s="26" t="s">
        <v>132</v>
      </c>
      <c r="I1127" s="26" t="s">
        <v>76</v>
      </c>
      <c r="J1127" s="27" t="s">
        <v>77</v>
      </c>
      <c r="K1127" s="28" t="n">
        <v>15</v>
      </c>
      <c r="L1127" s="29" t="n">
        <v>0.6875</v>
      </c>
      <c r="M1127" s="29" t="n">
        <v>0.597222222222222</v>
      </c>
      <c r="N1127" s="26" t="s">
        <v>77</v>
      </c>
      <c r="O1127" s="26" t="s">
        <v>78</v>
      </c>
      <c r="P1127" s="30" t="n">
        <v>50</v>
      </c>
      <c r="Q1127" s="30" t="n">
        <f aca="false">P1127*T1127</f>
        <v>117.09</v>
      </c>
      <c r="R1127" s="30" t="s">
        <v>79</v>
      </c>
      <c r="S1127" s="30" t="s">
        <v>79</v>
      </c>
      <c r="T1127" s="31" t="n">
        <v>2.3418</v>
      </c>
      <c r="U1127" s="31"/>
      <c r="V1127" s="31" t="str">
        <f aca="false">_xlfn.CONCAT(H1127,"/",G1127)</f>
        <v>MXN/MUR</v>
      </c>
      <c r="W1127" s="31" t="n">
        <f aca="false">ABS(10000*(U1127-T1127))</f>
        <v>23418</v>
      </c>
      <c r="X1127" s="32" t="n">
        <f aca="false">IF(LEFT(V1127,3)=G1127,1,-1)</f>
        <v>-1</v>
      </c>
      <c r="Y1127" s="31" t="n">
        <f aca="false">IF(O1127="Yes",S1127-W1127,Q1127)</f>
        <v>117.09</v>
      </c>
      <c r="Z1127" s="32" t="n">
        <f aca="false">Q1127*3</f>
        <v>351.27</v>
      </c>
      <c r="AA1127" s="33" t="n">
        <f aca="false">IF(O1127="Yes",(Z1127-S1127)*100,(Z1127-Q1127)*100)</f>
        <v>23418</v>
      </c>
      <c r="AB1127" s="34" t="n">
        <f aca="false">IF(ABS(Y1127)&lt;Z1127,IF(O1127="Yes",U1127+(X1127*S1127)/10000,T1127+(X1127*Q1127)/10000),"Error msg/No rate shown")</f>
        <v>2.330091</v>
      </c>
      <c r="AC1127" s="34"/>
      <c r="AD1127" s="34"/>
      <c r="AE1127" s="35"/>
      <c r="AF1127" s="35"/>
      <c r="AH1127" s="36"/>
      <c r="AI1127" s="36"/>
      <c r="AJ1127" s="36"/>
      <c r="AK1127" s="0" t="n">
        <v>3</v>
      </c>
    </row>
    <row r="1128" customFormat="false" ht="13.8" hidden="true" customHeight="false" outlineLevel="0" collapsed="false">
      <c r="A1128" s="25"/>
      <c r="B1128" s="23"/>
      <c r="C1128" s="24"/>
      <c r="D1128" s="4"/>
      <c r="E1128" s="4" t="s">
        <v>173</v>
      </c>
      <c r="F1128" s="4"/>
      <c r="G1128" s="26" t="s">
        <v>133</v>
      </c>
      <c r="H1128" s="26" t="s">
        <v>132</v>
      </c>
      <c r="I1128" s="26" t="s">
        <v>76</v>
      </c>
      <c r="J1128" s="27" t="s">
        <v>77</v>
      </c>
      <c r="K1128" s="28" t="n">
        <v>15</v>
      </c>
      <c r="L1128" s="29" t="n">
        <v>0.6875</v>
      </c>
      <c r="M1128" s="29" t="n">
        <v>0.597222222222222</v>
      </c>
      <c r="N1128" s="26" t="s">
        <v>77</v>
      </c>
      <c r="O1128" s="26" t="s">
        <v>78</v>
      </c>
      <c r="P1128" s="30" t="n">
        <v>50</v>
      </c>
      <c r="Q1128" s="30" t="n">
        <f aca="false">P1128*T1128</f>
        <v>2.5445</v>
      </c>
      <c r="R1128" s="30" t="s">
        <v>79</v>
      </c>
      <c r="S1128" s="30" t="s">
        <v>79</v>
      </c>
      <c r="T1128" s="31" t="n">
        <v>0.05089</v>
      </c>
      <c r="U1128" s="31"/>
      <c r="V1128" s="31" t="str">
        <f aca="false">_xlfn.CONCAT(H1128,"/",G1128)</f>
        <v>MXN/MNT</v>
      </c>
      <c r="W1128" s="31" t="n">
        <f aca="false">ABS(10000*(U1128-T1128))</f>
        <v>508.9</v>
      </c>
      <c r="X1128" s="32" t="n">
        <f aca="false">IF(LEFT(V1128,3)=G1128,1,-1)</f>
        <v>-1</v>
      </c>
      <c r="Y1128" s="31" t="n">
        <f aca="false">IF(O1128="Yes",S1128-W1128,Q1128)</f>
        <v>2.5445</v>
      </c>
      <c r="Z1128" s="32" t="n">
        <f aca="false">Q1128*3</f>
        <v>7.6335</v>
      </c>
      <c r="AA1128" s="33" t="n">
        <f aca="false">IF(O1128="Yes",(Z1128-S1128)*100,(Z1128-Q1128)*100)</f>
        <v>508.9</v>
      </c>
      <c r="AB1128" s="34" t="n">
        <f aca="false">IF(ABS(Y1128)&lt;Z1128,IF(O1128="Yes",U1128+(X1128*S1128)/10000,T1128+(X1128*Q1128)/10000),"Error msg/No rate shown")</f>
        <v>0.05063555</v>
      </c>
      <c r="AC1128" s="34"/>
      <c r="AD1128" s="34"/>
      <c r="AE1128" s="35"/>
      <c r="AF1128" s="35"/>
      <c r="AH1128" s="36"/>
      <c r="AI1128" s="36"/>
      <c r="AJ1128" s="36"/>
      <c r="AK1128" s="0" t="n">
        <v>3</v>
      </c>
    </row>
    <row r="1129" customFormat="false" ht="13.8" hidden="true" customHeight="false" outlineLevel="0" collapsed="false">
      <c r="A1129" s="25"/>
      <c r="B1129" s="23"/>
      <c r="C1129" s="24"/>
      <c r="D1129" s="4"/>
      <c r="E1129" s="4" t="s">
        <v>173</v>
      </c>
      <c r="F1129" s="4"/>
      <c r="G1129" s="26" t="s">
        <v>134</v>
      </c>
      <c r="H1129" s="26" t="s">
        <v>132</v>
      </c>
      <c r="I1129" s="26" t="s">
        <v>91</v>
      </c>
      <c r="J1129" s="27" t="s">
        <v>77</v>
      </c>
      <c r="K1129" s="28" t="n">
        <v>15</v>
      </c>
      <c r="L1129" s="29" t="n">
        <v>0.6875</v>
      </c>
      <c r="M1129" s="29" t="n">
        <v>0.597222222222222</v>
      </c>
      <c r="N1129" s="26" t="s">
        <v>77</v>
      </c>
      <c r="O1129" s="26" t="s">
        <v>78</v>
      </c>
      <c r="P1129" s="30" t="n">
        <v>50</v>
      </c>
      <c r="Q1129" s="30" t="n">
        <f aca="false">P1129*T1129</f>
        <v>24.61</v>
      </c>
      <c r="R1129" s="30" t="s">
        <v>79</v>
      </c>
      <c r="S1129" s="30" t="s">
        <v>79</v>
      </c>
      <c r="T1129" s="31" t="n">
        <v>0.4922</v>
      </c>
      <c r="U1129" s="31"/>
      <c r="V1129" s="31" t="str">
        <f aca="false">_xlfn.CONCAT(H1129,"/",G1129)</f>
        <v>MXN/MAD</v>
      </c>
      <c r="W1129" s="31" t="n">
        <f aca="false">ABS(10000*(U1129-T1129))</f>
        <v>4922</v>
      </c>
      <c r="X1129" s="32" t="n">
        <f aca="false">IF(LEFT(V1129,3)=G1129,1,-1)</f>
        <v>-1</v>
      </c>
      <c r="Y1129" s="31" t="n">
        <f aca="false">IF(O1129="Yes",S1129-W1129,Q1129)</f>
        <v>24.61</v>
      </c>
      <c r="Z1129" s="32" t="n">
        <f aca="false">Q1129*3</f>
        <v>73.83</v>
      </c>
      <c r="AA1129" s="33" t="n">
        <f aca="false">IF(O1129="Yes",(Z1129-S1129)*100,(Z1129-Q1129)*100)</f>
        <v>4922</v>
      </c>
      <c r="AB1129" s="34" t="n">
        <f aca="false">IF(ABS(Y1129)&lt;Z1129,IF(O1129="Yes",U1129+(X1129*S1129)/10000,T1129+(X1129*Q1129)/10000),"Error msg/No rate shown")</f>
        <v>0.489739</v>
      </c>
      <c r="AC1129" s="34"/>
      <c r="AD1129" s="34"/>
      <c r="AE1129" s="35"/>
      <c r="AF1129" s="35"/>
      <c r="AH1129" s="36"/>
      <c r="AI1129" s="36"/>
      <c r="AJ1129" s="36"/>
      <c r="AK1129" s="0" t="n">
        <v>3</v>
      </c>
    </row>
    <row r="1130" customFormat="false" ht="13.8" hidden="true" customHeight="false" outlineLevel="0" collapsed="false">
      <c r="A1130" s="25"/>
      <c r="B1130" s="23"/>
      <c r="C1130" s="24"/>
      <c r="D1130" s="4"/>
      <c r="E1130" s="4" t="s">
        <v>172</v>
      </c>
      <c r="F1130" s="4"/>
      <c r="G1130" s="26" t="s">
        <v>135</v>
      </c>
      <c r="H1130" s="26" t="s">
        <v>132</v>
      </c>
      <c r="I1130" s="26" t="s">
        <v>76</v>
      </c>
      <c r="J1130" s="27" t="s">
        <v>77</v>
      </c>
      <c r="K1130" s="28" t="n">
        <v>15</v>
      </c>
      <c r="L1130" s="29" t="n">
        <v>0.6875</v>
      </c>
      <c r="M1130" s="29" t="n">
        <v>0.597222222222222</v>
      </c>
      <c r="N1130" s="26" t="s">
        <v>77</v>
      </c>
      <c r="O1130" s="26" t="s">
        <v>78</v>
      </c>
      <c r="P1130" s="30" t="n">
        <v>50</v>
      </c>
      <c r="Q1130" s="30" t="n">
        <f aca="false">P1130*T1130</f>
        <v>160.98</v>
      </c>
      <c r="R1130" s="30" t="s">
        <v>79</v>
      </c>
      <c r="S1130" s="30" t="s">
        <v>79</v>
      </c>
      <c r="T1130" s="31" t="n">
        <v>3.2196</v>
      </c>
      <c r="U1130" s="31"/>
      <c r="V1130" s="31" t="str">
        <f aca="false">_xlfn.CONCAT(H1130,"/",G1130)</f>
        <v>MXN/MZN</v>
      </c>
      <c r="W1130" s="31" t="n">
        <f aca="false">ABS(10000*(U1130-T1130))</f>
        <v>32196</v>
      </c>
      <c r="X1130" s="32" t="n">
        <f aca="false">IF(LEFT(V1130,3)=G1130,1,-1)</f>
        <v>-1</v>
      </c>
      <c r="Y1130" s="31" t="n">
        <f aca="false">IF(O1130="Yes",S1130-W1130,Q1130)</f>
        <v>160.98</v>
      </c>
      <c r="Z1130" s="32" t="n">
        <f aca="false">Q1130*3</f>
        <v>482.94</v>
      </c>
      <c r="AA1130" s="33" t="n">
        <f aca="false">IF(O1130="Yes",(Z1130-S1130)*100,(Z1130-Q1130)*100)</f>
        <v>32196</v>
      </c>
      <c r="AB1130" s="34" t="n">
        <f aca="false">IF(ABS(Y1130)&lt;Z1130,IF(O1130="Yes",U1130+(X1130*S1130)/10000,T1130+(X1130*Q1130)/10000),"Error msg/No rate shown")</f>
        <v>3.203502</v>
      </c>
      <c r="AC1130" s="34"/>
      <c r="AD1130" s="34"/>
      <c r="AE1130" s="35"/>
      <c r="AF1130" s="35"/>
      <c r="AH1130" s="36"/>
      <c r="AI1130" s="36"/>
      <c r="AJ1130" s="36"/>
      <c r="AK1130" s="0" t="n">
        <v>3</v>
      </c>
    </row>
    <row r="1131" customFormat="false" ht="13.8" hidden="true" customHeight="false" outlineLevel="0" collapsed="false">
      <c r="A1131" s="25"/>
      <c r="B1131" s="23"/>
      <c r="C1131" s="24"/>
      <c r="D1131" s="4"/>
      <c r="E1131" s="4" t="s">
        <v>173</v>
      </c>
      <c r="F1131" s="4"/>
      <c r="G1131" s="26" t="s">
        <v>136</v>
      </c>
      <c r="H1131" s="26" t="s">
        <v>132</v>
      </c>
      <c r="I1131" s="26" t="s">
        <v>76</v>
      </c>
      <c r="J1131" s="27" t="s">
        <v>77</v>
      </c>
      <c r="K1131" s="28" t="n">
        <v>15</v>
      </c>
      <c r="L1131" s="29" t="n">
        <v>0.6875</v>
      </c>
      <c r="M1131" s="29" t="n">
        <v>0.597222222222222</v>
      </c>
      <c r="N1131" s="26" t="s">
        <v>77</v>
      </c>
      <c r="O1131" s="26" t="s">
        <v>78</v>
      </c>
      <c r="P1131" s="30" t="n">
        <v>50</v>
      </c>
      <c r="Q1131" s="30" t="n">
        <f aca="false">P1131*T1131</f>
        <v>45.325</v>
      </c>
      <c r="R1131" s="30" t="s">
        <v>79</v>
      </c>
      <c r="S1131" s="30" t="s">
        <v>79</v>
      </c>
      <c r="T1131" s="31" t="n">
        <v>0.9065</v>
      </c>
      <c r="U1131" s="31"/>
      <c r="V1131" s="31" t="str">
        <f aca="false">_xlfn.CONCAT(H1131,"/",G1131)</f>
        <v>MXN/NAD</v>
      </c>
      <c r="W1131" s="31" t="n">
        <f aca="false">ABS(10000*(U1131-T1131))</f>
        <v>9065</v>
      </c>
      <c r="X1131" s="32" t="n">
        <f aca="false">IF(LEFT(V1131,3)=G1131,1,-1)</f>
        <v>-1</v>
      </c>
      <c r="Y1131" s="31" t="n">
        <f aca="false">IF(O1131="Yes",S1131-W1131,Q1131)</f>
        <v>45.325</v>
      </c>
      <c r="Z1131" s="32" t="n">
        <f aca="false">Q1131*3</f>
        <v>135.975</v>
      </c>
      <c r="AA1131" s="33" t="n">
        <f aca="false">IF(O1131="Yes",(Z1131-S1131)*100,(Z1131-Q1131)*100)</f>
        <v>9065</v>
      </c>
      <c r="AB1131" s="34" t="n">
        <f aca="false">IF(ABS(Y1131)&lt;Z1131,IF(O1131="Yes",U1131+(X1131*S1131)/10000,T1131+(X1131*Q1131)/10000),"Error msg/No rate shown")</f>
        <v>0.9019675</v>
      </c>
      <c r="AC1131" s="34"/>
      <c r="AD1131" s="34"/>
      <c r="AE1131" s="35"/>
      <c r="AF1131" s="35"/>
      <c r="AH1131" s="36"/>
      <c r="AI1131" s="36"/>
      <c r="AJ1131" s="36"/>
      <c r="AK1131" s="0" t="n">
        <v>3</v>
      </c>
    </row>
    <row r="1132" customFormat="false" ht="13.8" hidden="true" customHeight="false" outlineLevel="0" collapsed="false">
      <c r="A1132" s="25"/>
      <c r="B1132" s="23"/>
      <c r="C1132" s="24"/>
      <c r="D1132" s="4"/>
      <c r="E1132" s="4" t="s">
        <v>173</v>
      </c>
      <c r="F1132" s="4"/>
      <c r="G1132" s="26" t="s">
        <v>137</v>
      </c>
      <c r="H1132" s="26" t="s">
        <v>132</v>
      </c>
      <c r="I1132" s="26" t="s">
        <v>76</v>
      </c>
      <c r="J1132" s="27" t="s">
        <v>77</v>
      </c>
      <c r="K1132" s="28" t="n">
        <v>15</v>
      </c>
      <c r="L1132" s="29" t="n">
        <v>0.6875</v>
      </c>
      <c r="M1132" s="29" t="n">
        <v>0.597222222222222</v>
      </c>
      <c r="N1132" s="26" t="s">
        <v>77</v>
      </c>
      <c r="O1132" s="26" t="s">
        <v>78</v>
      </c>
      <c r="P1132" s="30" t="n">
        <v>50</v>
      </c>
      <c r="Q1132" s="30" t="n">
        <f aca="false">P1132*T1132</f>
        <v>341.75</v>
      </c>
      <c r="R1132" s="30" t="s">
        <v>79</v>
      </c>
      <c r="S1132" s="30" t="s">
        <v>79</v>
      </c>
      <c r="T1132" s="31" t="n">
        <v>6.835</v>
      </c>
      <c r="U1132" s="31"/>
      <c r="V1132" s="31" t="str">
        <f aca="false">_xlfn.CONCAT(H1132,"/",G1132)</f>
        <v>MXN/NPR</v>
      </c>
      <c r="W1132" s="31" t="n">
        <f aca="false">ABS(10000*(U1132-T1132))</f>
        <v>68350</v>
      </c>
      <c r="X1132" s="32" t="n">
        <f aca="false">IF(LEFT(V1132,3)=G1132,1,-1)</f>
        <v>-1</v>
      </c>
      <c r="Y1132" s="31" t="n">
        <f aca="false">IF(O1132="Yes",S1132-W1132,Q1132)</f>
        <v>341.75</v>
      </c>
      <c r="Z1132" s="32" t="n">
        <f aca="false">Q1132*3</f>
        <v>1025.25</v>
      </c>
      <c r="AA1132" s="33" t="n">
        <f aca="false">IF(O1132="Yes",(Z1132-S1132)*100,(Z1132-Q1132)*100)</f>
        <v>68350</v>
      </c>
      <c r="AB1132" s="34" t="n">
        <f aca="false">IF(ABS(Y1132)&lt;Z1132,IF(O1132="Yes",U1132+(X1132*S1132)/10000,T1132+(X1132*Q1132)/10000),"Error msg/No rate shown")</f>
        <v>6.800825</v>
      </c>
      <c r="AC1132" s="34"/>
      <c r="AD1132" s="34"/>
      <c r="AE1132" s="35"/>
      <c r="AF1132" s="35"/>
      <c r="AH1132" s="36"/>
      <c r="AI1132" s="36"/>
      <c r="AJ1132" s="36"/>
      <c r="AK1132" s="0" t="n">
        <v>3</v>
      </c>
    </row>
    <row r="1133" customFormat="false" ht="13.8" hidden="true" customHeight="false" outlineLevel="0" collapsed="false">
      <c r="A1133" s="25"/>
      <c r="B1133" s="23"/>
      <c r="C1133" s="24"/>
      <c r="D1133" s="4"/>
      <c r="E1133" s="4" t="s">
        <v>173</v>
      </c>
      <c r="F1133" s="4"/>
      <c r="G1133" s="26" t="s">
        <v>138</v>
      </c>
      <c r="H1133" s="26" t="s">
        <v>132</v>
      </c>
      <c r="I1133" s="26" t="s">
        <v>76</v>
      </c>
      <c r="J1133" s="27" t="s">
        <v>77</v>
      </c>
      <c r="K1133" s="28" t="n">
        <v>15</v>
      </c>
      <c r="L1133" s="29" t="n">
        <v>0.6875</v>
      </c>
      <c r="M1133" s="29" t="n">
        <v>0.597222222222222</v>
      </c>
      <c r="N1133" s="26" t="s">
        <v>77</v>
      </c>
      <c r="O1133" s="26" t="s">
        <v>78</v>
      </c>
      <c r="P1133" s="30" t="n">
        <v>50</v>
      </c>
      <c r="Q1133" s="30" t="n">
        <f aca="false">P1133*T1133</f>
        <v>3981.8</v>
      </c>
      <c r="R1133" s="30" t="s">
        <v>79</v>
      </c>
      <c r="S1133" s="30" t="s">
        <v>79</v>
      </c>
      <c r="T1133" s="31" t="n">
        <v>79.636</v>
      </c>
      <c r="U1133" s="31"/>
      <c r="V1133" s="31" t="str">
        <f aca="false">_xlfn.CONCAT(H1133,"/",G1133)</f>
        <v>MXN/NGN</v>
      </c>
      <c r="W1133" s="31" t="n">
        <f aca="false">ABS(10000*(U1133-T1133))</f>
        <v>796360</v>
      </c>
      <c r="X1133" s="32" t="n">
        <f aca="false">IF(LEFT(V1133,3)=G1133,1,-1)</f>
        <v>-1</v>
      </c>
      <c r="Y1133" s="31" t="n">
        <f aca="false">IF(O1133="Yes",S1133-W1133,Q1133)</f>
        <v>3981.8</v>
      </c>
      <c r="Z1133" s="32" t="n">
        <f aca="false">Q1133*3</f>
        <v>11945.4</v>
      </c>
      <c r="AA1133" s="33" t="n">
        <f aca="false">IF(O1133="Yes",(Z1133-S1133)*100,(Z1133-Q1133)*100)</f>
        <v>796360</v>
      </c>
      <c r="AB1133" s="34" t="n">
        <f aca="false">IF(ABS(Y1133)&lt;Z1133,IF(O1133="Yes",U1133+(X1133*S1133)/10000,T1133+(X1133*Q1133)/10000),"Error msg/No rate shown")</f>
        <v>79.23782</v>
      </c>
      <c r="AC1133" s="34"/>
      <c r="AD1133" s="34"/>
      <c r="AE1133" s="35"/>
      <c r="AF1133" s="35"/>
      <c r="AH1133" s="36"/>
      <c r="AI1133" s="36"/>
      <c r="AJ1133" s="36"/>
      <c r="AK1133" s="0" t="n">
        <v>3</v>
      </c>
    </row>
    <row r="1134" customFormat="false" ht="13.8" hidden="true" customHeight="false" outlineLevel="0" collapsed="false">
      <c r="A1134" s="25"/>
      <c r="B1134" s="23"/>
      <c r="C1134" s="24"/>
      <c r="D1134" s="4"/>
      <c r="E1134" s="4" t="s">
        <v>172</v>
      </c>
      <c r="F1134" s="4"/>
      <c r="G1134" s="26" t="s">
        <v>139</v>
      </c>
      <c r="H1134" s="26" t="s">
        <v>132</v>
      </c>
      <c r="I1134" s="26" t="s">
        <v>91</v>
      </c>
      <c r="J1134" s="27" t="s">
        <v>77</v>
      </c>
      <c r="K1134" s="28" t="n">
        <v>15</v>
      </c>
      <c r="L1134" s="29" t="n">
        <v>0.6875</v>
      </c>
      <c r="M1134" s="29" t="n">
        <v>0.597222222222222</v>
      </c>
      <c r="N1134" s="26" t="s">
        <v>77</v>
      </c>
      <c r="O1134" s="26" t="s">
        <v>78</v>
      </c>
      <c r="P1134" s="30" t="n">
        <v>50</v>
      </c>
      <c r="Q1134" s="30" t="n">
        <f aca="false">P1134*T1134</f>
        <v>139.835</v>
      </c>
      <c r="R1134" s="30" t="s">
        <v>79</v>
      </c>
      <c r="S1134" s="30" t="s">
        <v>79</v>
      </c>
      <c r="T1134" s="31" t="n">
        <v>2.7967</v>
      </c>
      <c r="U1134" s="31"/>
      <c r="V1134" s="31" t="str">
        <f aca="false">_xlfn.CONCAT(H1134,"/",G1134)</f>
        <v>MXN/MKD</v>
      </c>
      <c r="W1134" s="31" t="n">
        <f aca="false">ABS(10000*(U1134-T1134))</f>
        <v>27967</v>
      </c>
      <c r="X1134" s="32" t="n">
        <f aca="false">IF(LEFT(V1134,3)=G1134,1,-1)</f>
        <v>-1</v>
      </c>
      <c r="Y1134" s="31" t="n">
        <f aca="false">IF(O1134="Yes",S1134-W1134,Q1134)</f>
        <v>139.835</v>
      </c>
      <c r="Z1134" s="32" t="n">
        <f aca="false">Q1134*3</f>
        <v>419.505</v>
      </c>
      <c r="AA1134" s="33" t="n">
        <f aca="false">IF(O1134="Yes",(Z1134-S1134)*100,(Z1134-Q1134)*100)</f>
        <v>27967</v>
      </c>
      <c r="AB1134" s="34" t="n">
        <f aca="false">IF(ABS(Y1134)&lt;Z1134,IF(O1134="Yes",U1134+(X1134*S1134)/10000,T1134+(X1134*Q1134)/10000),"Error msg/No rate shown")</f>
        <v>2.7827165</v>
      </c>
      <c r="AC1134" s="34"/>
      <c r="AD1134" s="34"/>
      <c r="AE1134" s="35"/>
      <c r="AF1134" s="35"/>
      <c r="AH1134" s="36"/>
      <c r="AI1134" s="36"/>
      <c r="AJ1134" s="36"/>
      <c r="AK1134" s="0" t="n">
        <v>3</v>
      </c>
    </row>
    <row r="1135" customFormat="false" ht="13.8" hidden="true" customHeight="false" outlineLevel="0" collapsed="false">
      <c r="A1135" s="25"/>
      <c r="B1135" s="23"/>
      <c r="C1135" s="24"/>
      <c r="D1135" s="4"/>
      <c r="E1135" s="4" t="s">
        <v>172</v>
      </c>
      <c r="F1135" s="4" t="s">
        <v>82</v>
      </c>
      <c r="G1135" s="26" t="s">
        <v>140</v>
      </c>
      <c r="H1135" s="26" t="s">
        <v>132</v>
      </c>
      <c r="I1135" s="26" t="s">
        <v>76</v>
      </c>
      <c r="J1135" s="27" t="s">
        <v>77</v>
      </c>
      <c r="K1135" s="28" t="n">
        <v>15</v>
      </c>
      <c r="L1135" s="29" t="n">
        <v>0.6875</v>
      </c>
      <c r="M1135" s="29" t="n">
        <v>0.597222222222222</v>
      </c>
      <c r="N1135" s="26" t="s">
        <v>77</v>
      </c>
      <c r="O1135" s="26" t="s">
        <v>78</v>
      </c>
      <c r="P1135" s="30" t="n">
        <v>50</v>
      </c>
      <c r="Q1135" s="30" t="n">
        <f aca="false">P1135*T1135</f>
        <v>26.675</v>
      </c>
      <c r="R1135" s="30" t="s">
        <v>79</v>
      </c>
      <c r="S1135" s="30" t="s">
        <v>79</v>
      </c>
      <c r="T1135" s="31" t="n">
        <v>0.5335</v>
      </c>
      <c r="U1135" s="31"/>
      <c r="V1135" s="31" t="str">
        <f aca="false">_xlfn.CONCAT(H1135,"/",G1135)</f>
        <v>MXN/NOK</v>
      </c>
      <c r="W1135" s="31" t="n">
        <f aca="false">ABS(10000*(U1135-T1135))</f>
        <v>5335</v>
      </c>
      <c r="X1135" s="32" t="n">
        <f aca="false">IF(LEFT(V1135,3)=G1135,1,-1)</f>
        <v>-1</v>
      </c>
      <c r="Y1135" s="31" t="n">
        <f aca="false">IF(O1135="Yes",S1135-W1135,Q1135)</f>
        <v>26.675</v>
      </c>
      <c r="Z1135" s="32" t="n">
        <f aca="false">Q1135*3</f>
        <v>80.025</v>
      </c>
      <c r="AA1135" s="33" t="n">
        <f aca="false">IF(O1135="Yes",(Z1135-S1135)*100,(Z1135-Q1135)*100)</f>
        <v>5335</v>
      </c>
      <c r="AB1135" s="34" t="n">
        <f aca="false">IF(ABS(Y1135)&lt;Z1135,IF(O1135="Yes",U1135+(X1135*S1135)/10000,T1135+(X1135*Q1135)/10000),"Error msg/No rate shown")</f>
        <v>0.5308325</v>
      </c>
      <c r="AC1135" s="34"/>
      <c r="AD1135" s="34"/>
      <c r="AE1135" s="35"/>
      <c r="AF1135" s="35"/>
      <c r="AH1135" s="36"/>
      <c r="AI1135" s="36"/>
      <c r="AJ1135" s="36"/>
      <c r="AK1135" s="0" t="n">
        <v>3</v>
      </c>
    </row>
    <row r="1136" customFormat="false" ht="13.8" hidden="true" customHeight="false" outlineLevel="0" collapsed="false">
      <c r="A1136" s="25"/>
      <c r="B1136" s="23"/>
      <c r="C1136" s="24"/>
      <c r="D1136" s="4"/>
      <c r="E1136" s="4" t="s">
        <v>173</v>
      </c>
      <c r="F1136" s="4"/>
      <c r="G1136" s="26" t="s">
        <v>141</v>
      </c>
      <c r="H1136" s="26" t="s">
        <v>132</v>
      </c>
      <c r="I1136" s="26" t="s">
        <v>76</v>
      </c>
      <c r="J1136" s="27" t="s">
        <v>77</v>
      </c>
      <c r="K1136" s="28" t="n">
        <v>15</v>
      </c>
      <c r="L1136" s="29" t="n">
        <v>0.6875</v>
      </c>
      <c r="M1136" s="29" t="n">
        <v>0.597222222222222</v>
      </c>
      <c r="N1136" s="26" t="s">
        <v>77</v>
      </c>
      <c r="O1136" s="26" t="s">
        <v>78</v>
      </c>
      <c r="P1136" s="30" t="n">
        <v>50</v>
      </c>
      <c r="Q1136" s="30" t="n">
        <f aca="false">P1136*T1136</f>
        <v>0.9795</v>
      </c>
      <c r="R1136" s="30" t="s">
        <v>79</v>
      </c>
      <c r="S1136" s="30" t="s">
        <v>79</v>
      </c>
      <c r="T1136" s="31" t="n">
        <v>0.01959</v>
      </c>
      <c r="U1136" s="31"/>
      <c r="V1136" s="31" t="str">
        <f aca="false">_xlfn.CONCAT(H1136,"/",G1136)</f>
        <v>MXN/OMR</v>
      </c>
      <c r="W1136" s="31" t="n">
        <f aca="false">ABS(10000*(U1136-T1136))</f>
        <v>195.9</v>
      </c>
      <c r="X1136" s="32" t="n">
        <f aca="false">IF(LEFT(V1136,3)=G1136,1,-1)</f>
        <v>-1</v>
      </c>
      <c r="Y1136" s="31" t="n">
        <f aca="false">IF(O1136="Yes",S1136-W1136,Q1136)</f>
        <v>0.9795</v>
      </c>
      <c r="Z1136" s="32" t="n">
        <f aca="false">Q1136*3</f>
        <v>2.9385</v>
      </c>
      <c r="AA1136" s="33" t="n">
        <f aca="false">IF(O1136="Yes",(Z1136-S1136)*100,(Z1136-Q1136)*100)</f>
        <v>195.9</v>
      </c>
      <c r="AB1136" s="34" t="n">
        <f aca="false">IF(ABS(Y1136)&lt;Z1136,IF(O1136="Yes",U1136+(X1136*S1136)/10000,T1136+(X1136*Q1136)/10000),"Error msg/No rate shown")</f>
        <v>0.01949205</v>
      </c>
      <c r="AC1136" s="34"/>
      <c r="AD1136" s="34"/>
      <c r="AE1136" s="35"/>
      <c r="AF1136" s="35"/>
      <c r="AH1136" s="36"/>
      <c r="AI1136" s="36"/>
      <c r="AJ1136" s="36"/>
      <c r="AK1136" s="0" t="n">
        <v>3</v>
      </c>
    </row>
    <row r="1137" customFormat="false" ht="13.8" hidden="true" customHeight="false" outlineLevel="0" collapsed="false">
      <c r="A1137" s="25"/>
      <c r="B1137" s="23"/>
      <c r="C1137" s="24"/>
      <c r="D1137" s="4"/>
      <c r="E1137" s="4" t="s">
        <v>173</v>
      </c>
      <c r="F1137" s="4"/>
      <c r="G1137" s="26" t="s">
        <v>142</v>
      </c>
      <c r="H1137" s="26" t="s">
        <v>132</v>
      </c>
      <c r="I1137" s="26" t="s">
        <v>76</v>
      </c>
      <c r="J1137" s="27" t="s">
        <v>77</v>
      </c>
      <c r="K1137" s="28" t="n">
        <v>15</v>
      </c>
      <c r="L1137" s="29" t="n">
        <v>0.6875</v>
      </c>
      <c r="M1137" s="29" t="n">
        <v>0.597222222222222</v>
      </c>
      <c r="N1137" s="26" t="s">
        <v>77</v>
      </c>
      <c r="O1137" s="26" t="s">
        <v>78</v>
      </c>
      <c r="P1137" s="30" t="n">
        <v>50</v>
      </c>
      <c r="Q1137" s="30" t="n">
        <f aca="false">P1137*T1137</f>
        <v>707.945</v>
      </c>
      <c r="R1137" s="30" t="s">
        <v>79</v>
      </c>
      <c r="S1137" s="30" t="s">
        <v>79</v>
      </c>
      <c r="T1137" s="31" t="n">
        <v>14.1589</v>
      </c>
      <c r="U1137" s="31"/>
      <c r="V1137" s="31" t="str">
        <f aca="false">_xlfn.CONCAT(H1137,"/",G1137)</f>
        <v>MXN/PKR</v>
      </c>
      <c r="W1137" s="31" t="n">
        <f aca="false">ABS(10000*(U1137-T1137))</f>
        <v>141589</v>
      </c>
      <c r="X1137" s="32" t="n">
        <f aca="false">IF(LEFT(V1137,3)=G1137,1,-1)</f>
        <v>-1</v>
      </c>
      <c r="Y1137" s="31" t="n">
        <f aca="false">IF(O1137="Yes",S1137-W1137,Q1137)</f>
        <v>707.945</v>
      </c>
      <c r="Z1137" s="32" t="n">
        <f aca="false">Q1137*3</f>
        <v>2123.835</v>
      </c>
      <c r="AA1137" s="33" t="n">
        <f aca="false">IF(O1137="Yes",(Z1137-S1137)*100,(Z1137-Q1137)*100)</f>
        <v>141589</v>
      </c>
      <c r="AB1137" s="34" t="n">
        <f aca="false">IF(ABS(Y1137)&lt;Z1137,IF(O1137="Yes",U1137+(X1137*S1137)/10000,T1137+(X1137*Q1137)/10000),"Error msg/No rate shown")</f>
        <v>14.0881055</v>
      </c>
      <c r="AC1137" s="34"/>
      <c r="AD1137" s="34"/>
      <c r="AE1137" s="35"/>
      <c r="AF1137" s="35"/>
      <c r="AH1137" s="36"/>
      <c r="AI1137" s="36"/>
      <c r="AJ1137" s="36"/>
      <c r="AK1137" s="0" t="n">
        <v>3</v>
      </c>
    </row>
    <row r="1138" customFormat="false" ht="13.8" hidden="true" customHeight="false" outlineLevel="0" collapsed="false">
      <c r="A1138" s="25"/>
      <c r="B1138" s="23"/>
      <c r="C1138" s="24"/>
      <c r="D1138" s="4"/>
      <c r="E1138" s="4" t="s">
        <v>173</v>
      </c>
      <c r="F1138" s="4"/>
      <c r="G1138" s="26" t="s">
        <v>143</v>
      </c>
      <c r="H1138" s="26" t="s">
        <v>132</v>
      </c>
      <c r="I1138" s="26" t="s">
        <v>91</v>
      </c>
      <c r="J1138" s="27" t="s">
        <v>77</v>
      </c>
      <c r="K1138" s="28" t="n">
        <v>15</v>
      </c>
      <c r="L1138" s="29" t="n">
        <v>0.6875</v>
      </c>
      <c r="M1138" s="29" t="n">
        <v>0.597222222222222</v>
      </c>
      <c r="N1138" s="26" t="s">
        <v>77</v>
      </c>
      <c r="O1138" s="26" t="s">
        <v>78</v>
      </c>
      <c r="P1138" s="30" t="n">
        <v>50</v>
      </c>
      <c r="Q1138" s="30" t="n">
        <f aca="false">P1138*T1138</f>
        <v>9.475</v>
      </c>
      <c r="R1138" s="30" t="s">
        <v>79</v>
      </c>
      <c r="S1138" s="30" t="s">
        <v>79</v>
      </c>
      <c r="T1138" s="31" t="n">
        <v>0.1895</v>
      </c>
      <c r="U1138" s="31"/>
      <c r="V1138" s="31" t="str">
        <f aca="false">_xlfn.CONCAT(H1138,"/",G1138)</f>
        <v>MXN/PEN</v>
      </c>
      <c r="W1138" s="31" t="n">
        <f aca="false">ABS(10000*(U1138-T1138))</f>
        <v>1895</v>
      </c>
      <c r="X1138" s="32" t="n">
        <f aca="false">IF(LEFT(V1138,3)=G1138,1,-1)</f>
        <v>-1</v>
      </c>
      <c r="Y1138" s="31" t="n">
        <f aca="false">IF(O1138="Yes",S1138-W1138,Q1138)</f>
        <v>9.475</v>
      </c>
      <c r="Z1138" s="32" t="n">
        <f aca="false">Q1138*3</f>
        <v>28.425</v>
      </c>
      <c r="AA1138" s="33" t="n">
        <f aca="false">IF(O1138="Yes",(Z1138-S1138)*100,(Z1138-Q1138)*100)</f>
        <v>1895</v>
      </c>
      <c r="AB1138" s="34" t="n">
        <f aca="false">IF(ABS(Y1138)&lt;Z1138,IF(O1138="Yes",U1138+(X1138*S1138)/10000,T1138+(X1138*Q1138)/10000),"Error msg/No rate shown")</f>
        <v>0.1885525</v>
      </c>
      <c r="AC1138" s="34"/>
      <c r="AD1138" s="34"/>
      <c r="AE1138" s="35"/>
      <c r="AF1138" s="35"/>
      <c r="AH1138" s="36"/>
      <c r="AI1138" s="36"/>
      <c r="AJ1138" s="36"/>
      <c r="AK1138" s="0" t="n">
        <v>3</v>
      </c>
    </row>
    <row r="1139" customFormat="false" ht="13.8" hidden="true" customHeight="false" outlineLevel="0" collapsed="false">
      <c r="A1139" s="25"/>
      <c r="B1139" s="23"/>
      <c r="C1139" s="24"/>
      <c r="D1139" s="4"/>
      <c r="E1139" s="4" t="s">
        <v>173</v>
      </c>
      <c r="F1139" s="4"/>
      <c r="G1139" s="26" t="s">
        <v>144</v>
      </c>
      <c r="H1139" s="26" t="s">
        <v>132</v>
      </c>
      <c r="I1139" s="26" t="s">
        <v>76</v>
      </c>
      <c r="J1139" s="27" t="s">
        <v>77</v>
      </c>
      <c r="K1139" s="28" t="n">
        <v>15</v>
      </c>
      <c r="L1139" s="29" t="n">
        <v>0.6875</v>
      </c>
      <c r="M1139" s="29" t="n">
        <v>0.597222222222222</v>
      </c>
      <c r="N1139" s="26" t="s">
        <v>77</v>
      </c>
      <c r="O1139" s="26" t="s">
        <v>78</v>
      </c>
      <c r="P1139" s="30" t="n">
        <v>50</v>
      </c>
      <c r="Q1139" s="30" t="n">
        <f aca="false">P1139*T1139</f>
        <v>143.115</v>
      </c>
      <c r="R1139" s="30" t="s">
        <v>79</v>
      </c>
      <c r="S1139" s="30" t="s">
        <v>79</v>
      </c>
      <c r="T1139" s="31" t="n">
        <v>2.8623</v>
      </c>
      <c r="U1139" s="31"/>
      <c r="V1139" s="31" t="str">
        <f aca="false">_xlfn.CONCAT(H1139,"/",G1139)</f>
        <v>MXN/PHP</v>
      </c>
      <c r="W1139" s="31" t="n">
        <f aca="false">ABS(10000*(U1139-T1139))</f>
        <v>28623</v>
      </c>
      <c r="X1139" s="32" t="n">
        <f aca="false">IF(LEFT(V1139,3)=G1139,1,-1)</f>
        <v>-1</v>
      </c>
      <c r="Y1139" s="31" t="n">
        <f aca="false">IF(O1139="Yes",S1139-W1139,Q1139)</f>
        <v>143.115</v>
      </c>
      <c r="Z1139" s="32" t="n">
        <f aca="false">Q1139*3</f>
        <v>429.345</v>
      </c>
      <c r="AA1139" s="33" t="n">
        <f aca="false">IF(O1139="Yes",(Z1139-S1139)*100,(Z1139-Q1139)*100)</f>
        <v>28623</v>
      </c>
      <c r="AB1139" s="34" t="n">
        <f aca="false">IF(ABS(Y1139)&lt;Z1139,IF(O1139="Yes",U1139+(X1139*S1139)/10000,T1139+(X1139*Q1139)/10000),"Error msg/No rate shown")</f>
        <v>2.8479885</v>
      </c>
      <c r="AC1139" s="34"/>
      <c r="AD1139" s="34"/>
      <c r="AE1139" s="35"/>
      <c r="AF1139" s="35"/>
      <c r="AH1139" s="36"/>
      <c r="AI1139" s="36"/>
      <c r="AJ1139" s="36"/>
      <c r="AK1139" s="0" t="n">
        <v>3</v>
      </c>
    </row>
    <row r="1140" customFormat="false" ht="13.8" hidden="true" customHeight="false" outlineLevel="0" collapsed="false">
      <c r="A1140" s="25"/>
      <c r="B1140" s="23"/>
      <c r="C1140" s="24"/>
      <c r="D1140" s="4"/>
      <c r="E1140" s="4" t="s">
        <v>172</v>
      </c>
      <c r="F1140" s="4" t="s">
        <v>82</v>
      </c>
      <c r="G1140" s="26" t="s">
        <v>145</v>
      </c>
      <c r="H1140" s="26" t="s">
        <v>132</v>
      </c>
      <c r="I1140" s="26" t="s">
        <v>76</v>
      </c>
      <c r="J1140" s="27" t="s">
        <v>77</v>
      </c>
      <c r="K1140" s="28" t="n">
        <v>15</v>
      </c>
      <c r="L1140" s="29" t="n">
        <v>0.6875</v>
      </c>
      <c r="M1140" s="29" t="n">
        <v>0.597222222222222</v>
      </c>
      <c r="N1140" s="26" t="s">
        <v>77</v>
      </c>
      <c r="O1140" s="26" t="s">
        <v>78</v>
      </c>
      <c r="P1140" s="30" t="n">
        <v>50</v>
      </c>
      <c r="Q1140" s="30" t="n">
        <f aca="false">P1140*T1140</f>
        <v>9.82</v>
      </c>
      <c r="R1140" s="30" t="s">
        <v>79</v>
      </c>
      <c r="S1140" s="30" t="s">
        <v>79</v>
      </c>
      <c r="T1140" s="31" t="n">
        <v>0.1964</v>
      </c>
      <c r="U1140" s="31"/>
      <c r="V1140" s="31" t="str">
        <f aca="false">_xlfn.CONCAT(H1140,"/",G1140)</f>
        <v>MXN/PLN</v>
      </c>
      <c r="W1140" s="31" t="n">
        <f aca="false">ABS(10000*(U1140-T1140))</f>
        <v>1964</v>
      </c>
      <c r="X1140" s="32" t="n">
        <f aca="false">IF(LEFT(V1140,3)=G1140,1,-1)</f>
        <v>-1</v>
      </c>
      <c r="Y1140" s="31" t="n">
        <f aca="false">IF(O1140="Yes",S1140-W1140,Q1140)</f>
        <v>9.82</v>
      </c>
      <c r="Z1140" s="32" t="n">
        <f aca="false">Q1140*3</f>
        <v>29.46</v>
      </c>
      <c r="AA1140" s="33" t="n">
        <f aca="false">IF(O1140="Yes",(Z1140-S1140)*100,(Z1140-Q1140)*100)</f>
        <v>1964</v>
      </c>
      <c r="AB1140" s="34" t="n">
        <f aca="false">IF(ABS(Y1140)&lt;Z1140,IF(O1140="Yes",U1140+(X1140*S1140)/10000,T1140+(X1140*Q1140)/10000),"Error msg/No rate shown")</f>
        <v>0.195418</v>
      </c>
      <c r="AC1140" s="34"/>
      <c r="AD1140" s="34"/>
      <c r="AE1140" s="35"/>
      <c r="AF1140" s="35"/>
      <c r="AH1140" s="36"/>
      <c r="AI1140" s="36"/>
      <c r="AJ1140" s="36"/>
      <c r="AK1140" s="0" t="n">
        <v>3</v>
      </c>
    </row>
    <row r="1141" customFormat="false" ht="13.8" hidden="true" customHeight="false" outlineLevel="0" collapsed="false">
      <c r="A1141" s="25"/>
      <c r="B1141" s="23"/>
      <c r="C1141" s="24"/>
      <c r="D1141" s="4"/>
      <c r="E1141" s="4" t="s">
        <v>173</v>
      </c>
      <c r="F1141" s="4"/>
      <c r="G1141" s="26" t="s">
        <v>146</v>
      </c>
      <c r="H1141" s="26" t="s">
        <v>132</v>
      </c>
      <c r="I1141" s="26" t="s">
        <v>76</v>
      </c>
      <c r="J1141" s="27" t="s">
        <v>77</v>
      </c>
      <c r="K1141" s="28" t="n">
        <v>15</v>
      </c>
      <c r="L1141" s="29" t="n">
        <v>0.6875</v>
      </c>
      <c r="M1141" s="29" t="n">
        <v>0.597222222222222</v>
      </c>
      <c r="N1141" s="26" t="s">
        <v>77</v>
      </c>
      <c r="O1141" s="26" t="s">
        <v>78</v>
      </c>
      <c r="P1141" s="30" t="n">
        <v>50</v>
      </c>
      <c r="Q1141" s="30" t="n">
        <f aca="false">P1141*T1141</f>
        <v>9.27</v>
      </c>
      <c r="R1141" s="30" t="s">
        <v>79</v>
      </c>
      <c r="S1141" s="30" t="s">
        <v>79</v>
      </c>
      <c r="T1141" s="31" t="n">
        <v>0.1854</v>
      </c>
      <c r="U1141" s="31"/>
      <c r="V1141" s="31" t="str">
        <f aca="false">_xlfn.CONCAT(H1141,"/",G1141)</f>
        <v>MXN/QAR</v>
      </c>
      <c r="W1141" s="31" t="n">
        <f aca="false">ABS(10000*(U1141-T1141))</f>
        <v>1854</v>
      </c>
      <c r="X1141" s="32" t="n">
        <f aca="false">IF(LEFT(V1141,3)=G1141,1,-1)</f>
        <v>-1</v>
      </c>
      <c r="Y1141" s="31" t="n">
        <f aca="false">IF(O1141="Yes",S1141-W1141,Q1141)</f>
        <v>9.27</v>
      </c>
      <c r="Z1141" s="32" t="n">
        <f aca="false">Q1141*3</f>
        <v>27.81</v>
      </c>
      <c r="AA1141" s="33" t="n">
        <f aca="false">IF(O1141="Yes",(Z1141-S1141)*100,(Z1141-Q1141)*100)</f>
        <v>1854</v>
      </c>
      <c r="AB1141" s="34" t="n">
        <f aca="false">IF(ABS(Y1141)&lt;Z1141,IF(O1141="Yes",U1141+(X1141*S1141)/10000,T1141+(X1141*Q1141)/10000),"Error msg/No rate shown")</f>
        <v>0.184473</v>
      </c>
      <c r="AC1141" s="34"/>
      <c r="AD1141" s="34"/>
      <c r="AE1141" s="35"/>
      <c r="AF1141" s="35"/>
      <c r="AH1141" s="36"/>
      <c r="AI1141" s="36"/>
      <c r="AJ1141" s="36"/>
      <c r="AK1141" s="0" t="n">
        <v>3</v>
      </c>
    </row>
    <row r="1142" customFormat="false" ht="13.8" hidden="true" customHeight="false" outlineLevel="0" collapsed="false">
      <c r="A1142" s="25"/>
      <c r="B1142" s="23"/>
      <c r="C1142" s="24"/>
      <c r="D1142" s="4"/>
      <c r="E1142" s="4" t="s">
        <v>172</v>
      </c>
      <c r="F1142" s="4" t="s">
        <v>82</v>
      </c>
      <c r="G1142" s="26" t="s">
        <v>147</v>
      </c>
      <c r="H1142" s="26" t="s">
        <v>132</v>
      </c>
      <c r="I1142" s="26" t="s">
        <v>76</v>
      </c>
      <c r="J1142" s="27" t="s">
        <v>77</v>
      </c>
      <c r="K1142" s="28" t="n">
        <v>15</v>
      </c>
      <c r="L1142" s="29" t="n">
        <v>0.6875</v>
      </c>
      <c r="M1142" s="29" t="n">
        <v>0.597222222222222</v>
      </c>
      <c r="N1142" s="26" t="s">
        <v>77</v>
      </c>
      <c r="O1142" s="26" t="s">
        <v>78</v>
      </c>
      <c r="P1142" s="30" t="n">
        <v>50</v>
      </c>
      <c r="Q1142" s="30" t="n">
        <f aca="false">P1142*T1142</f>
        <v>11.38</v>
      </c>
      <c r="R1142" s="30" t="s">
        <v>79</v>
      </c>
      <c r="S1142" s="30" t="s">
        <v>79</v>
      </c>
      <c r="T1142" s="31" t="n">
        <v>0.2276</v>
      </c>
      <c r="U1142" s="31"/>
      <c r="V1142" s="31" t="str">
        <f aca="false">_xlfn.CONCAT(H1142,"/",G1142)</f>
        <v>MXN/RON</v>
      </c>
      <c r="W1142" s="31" t="n">
        <f aca="false">ABS(10000*(U1142-T1142))</f>
        <v>2276</v>
      </c>
      <c r="X1142" s="32" t="n">
        <f aca="false">IF(LEFT(V1142,3)=G1142,1,-1)</f>
        <v>-1</v>
      </c>
      <c r="Y1142" s="31" t="n">
        <f aca="false">IF(O1142="Yes",S1142-W1142,Q1142)</f>
        <v>11.38</v>
      </c>
      <c r="Z1142" s="32" t="n">
        <f aca="false">Q1142*3</f>
        <v>34.14</v>
      </c>
      <c r="AA1142" s="33" t="n">
        <f aca="false">IF(O1142="Yes",(Z1142-S1142)*100,(Z1142-Q1142)*100)</f>
        <v>2276</v>
      </c>
      <c r="AB1142" s="34" t="n">
        <f aca="false">IF(ABS(Y1142)&lt;Z1142,IF(O1142="Yes",U1142+(X1142*S1142)/10000,T1142+(X1142*Q1142)/10000),"Error msg/No rate shown")</f>
        <v>0.226462</v>
      </c>
      <c r="AC1142" s="34"/>
      <c r="AD1142" s="34"/>
      <c r="AE1142" s="35"/>
      <c r="AF1142" s="35"/>
      <c r="AH1142" s="36"/>
      <c r="AI1142" s="36"/>
      <c r="AJ1142" s="36"/>
      <c r="AK1142" s="0" t="n">
        <v>3</v>
      </c>
    </row>
    <row r="1143" customFormat="false" ht="13.8" hidden="true" customHeight="false" outlineLevel="0" collapsed="false">
      <c r="A1143" s="25"/>
      <c r="B1143" s="23"/>
      <c r="C1143" s="24"/>
      <c r="D1143" s="4"/>
      <c r="E1143" s="4" t="s">
        <v>172</v>
      </c>
      <c r="F1143" s="4"/>
      <c r="G1143" s="26" t="s">
        <v>148</v>
      </c>
      <c r="H1143" s="26" t="s">
        <v>132</v>
      </c>
      <c r="I1143" s="26" t="s">
        <v>76</v>
      </c>
      <c r="J1143" s="27" t="s">
        <v>77</v>
      </c>
      <c r="K1143" s="28" t="n">
        <v>15</v>
      </c>
      <c r="L1143" s="29" t="n">
        <v>0.6875</v>
      </c>
      <c r="M1143" s="29" t="n">
        <v>0.597222222222222</v>
      </c>
      <c r="N1143" s="26" t="s">
        <v>77</v>
      </c>
      <c r="O1143" s="26" t="s">
        <v>78</v>
      </c>
      <c r="P1143" s="30" t="n">
        <v>50</v>
      </c>
      <c r="Q1143" s="30" t="n">
        <f aca="false">P1143*T1143</f>
        <v>3358</v>
      </c>
      <c r="R1143" s="30" t="s">
        <v>79</v>
      </c>
      <c r="S1143" s="30" t="s">
        <v>79</v>
      </c>
      <c r="T1143" s="31" t="n">
        <v>67.16</v>
      </c>
      <c r="U1143" s="31"/>
      <c r="V1143" s="31" t="str">
        <f aca="false">_xlfn.CONCAT(H1143,"/",G1143)</f>
        <v>MXN/RWF</v>
      </c>
      <c r="W1143" s="31" t="n">
        <f aca="false">ABS(10000*(U1143-T1143))</f>
        <v>671600</v>
      </c>
      <c r="X1143" s="32" t="n">
        <f aca="false">IF(LEFT(V1143,3)=G1143,1,-1)</f>
        <v>-1</v>
      </c>
      <c r="Y1143" s="31" t="n">
        <f aca="false">IF(O1143="Yes",S1143-W1143,Q1143)</f>
        <v>3358</v>
      </c>
      <c r="Z1143" s="32" t="n">
        <f aca="false">Q1143*3</f>
        <v>10074</v>
      </c>
      <c r="AA1143" s="33" t="n">
        <f aca="false">IF(O1143="Yes",(Z1143-S1143)*100,(Z1143-Q1143)*100)</f>
        <v>671600</v>
      </c>
      <c r="AB1143" s="34" t="n">
        <f aca="false">IF(ABS(Y1143)&lt;Z1143,IF(O1143="Yes",U1143+(X1143*S1143)/10000,T1143+(X1143*Q1143)/10000),"Error msg/No rate shown")</f>
        <v>66.8242</v>
      </c>
      <c r="AC1143" s="34"/>
      <c r="AD1143" s="34"/>
      <c r="AE1143" s="35"/>
      <c r="AF1143" s="35"/>
      <c r="AH1143" s="36"/>
      <c r="AI1143" s="36"/>
      <c r="AJ1143" s="36"/>
      <c r="AK1143" s="0" t="n">
        <v>3</v>
      </c>
    </row>
    <row r="1144" customFormat="false" ht="13.8" hidden="true" customHeight="false" outlineLevel="0" collapsed="false">
      <c r="A1144" s="25"/>
      <c r="B1144" s="23"/>
      <c r="C1144" s="24"/>
      <c r="D1144" s="4"/>
      <c r="E1144" s="4" t="s">
        <v>173</v>
      </c>
      <c r="F1144" s="4"/>
      <c r="G1144" s="26" t="s">
        <v>149</v>
      </c>
      <c r="H1144" s="26" t="s">
        <v>132</v>
      </c>
      <c r="I1144" s="26" t="s">
        <v>76</v>
      </c>
      <c r="J1144" s="27" t="s">
        <v>77</v>
      </c>
      <c r="K1144" s="28" t="n">
        <v>15</v>
      </c>
      <c r="L1144" s="29" t="n">
        <v>0.6875</v>
      </c>
      <c r="M1144" s="29" t="n">
        <v>0.597222222222222</v>
      </c>
      <c r="N1144" s="26" t="s">
        <v>77</v>
      </c>
      <c r="O1144" s="26" t="s">
        <v>78</v>
      </c>
      <c r="P1144" s="30" t="n">
        <v>50</v>
      </c>
      <c r="Q1144" s="30" t="n">
        <f aca="false">P1144*T1144</f>
        <v>3399.1</v>
      </c>
      <c r="R1144" s="30" t="s">
        <v>79</v>
      </c>
      <c r="S1144" s="30" t="s">
        <v>79</v>
      </c>
      <c r="T1144" s="31" t="n">
        <v>67.982</v>
      </c>
      <c r="U1144" s="31"/>
      <c r="V1144" s="31" t="str">
        <f aca="false">_xlfn.CONCAT(H1144,"/",G1144)</f>
        <v>MXN/WST</v>
      </c>
      <c r="W1144" s="31" t="n">
        <f aca="false">ABS(10000*(U1144-T1144))</f>
        <v>679820</v>
      </c>
      <c r="X1144" s="32" t="n">
        <f aca="false">IF(LEFT(V1144,3)=G1144,1,-1)</f>
        <v>-1</v>
      </c>
      <c r="Y1144" s="31" t="n">
        <f aca="false">IF(O1144="Yes",S1144-W1144,Q1144)</f>
        <v>3399.1</v>
      </c>
      <c r="Z1144" s="32" t="n">
        <f aca="false">Q1144*3</f>
        <v>10197.3</v>
      </c>
      <c r="AA1144" s="33" t="n">
        <f aca="false">IF(O1144="Yes",(Z1144-S1144)*100,(Z1144-Q1144)*100)</f>
        <v>679820</v>
      </c>
      <c r="AB1144" s="34" t="n">
        <f aca="false">IF(ABS(Y1144)&lt;Z1144,IF(O1144="Yes",U1144+(X1144*S1144)/10000,T1144+(X1144*Q1144)/10000),"Error msg/No rate shown")</f>
        <v>67.64209</v>
      </c>
      <c r="AC1144" s="34"/>
      <c r="AD1144" s="34"/>
      <c r="AE1144" s="35"/>
      <c r="AF1144" s="35"/>
      <c r="AH1144" s="36"/>
      <c r="AI1144" s="36"/>
      <c r="AJ1144" s="36"/>
      <c r="AK1144" s="0" t="n">
        <v>3</v>
      </c>
    </row>
    <row r="1145" customFormat="false" ht="13.8" hidden="true" customHeight="false" outlineLevel="0" collapsed="false">
      <c r="A1145" s="25"/>
      <c r="B1145" s="23"/>
      <c r="C1145" s="24"/>
      <c r="D1145" s="4"/>
      <c r="E1145" s="4" t="s">
        <v>172</v>
      </c>
      <c r="F1145" s="4" t="s">
        <v>82</v>
      </c>
      <c r="G1145" s="26" t="s">
        <v>150</v>
      </c>
      <c r="H1145" s="26" t="s">
        <v>132</v>
      </c>
      <c r="I1145" s="26" t="s">
        <v>76</v>
      </c>
      <c r="J1145" s="27" t="s">
        <v>77</v>
      </c>
      <c r="K1145" s="28" t="n">
        <v>15</v>
      </c>
      <c r="L1145" s="29" t="n">
        <v>0.6875</v>
      </c>
      <c r="M1145" s="29" t="n">
        <v>0.597222222222222</v>
      </c>
      <c r="N1145" s="26" t="s">
        <v>77</v>
      </c>
      <c r="O1145" s="26" t="s">
        <v>78</v>
      </c>
      <c r="P1145" s="30" t="n">
        <v>50</v>
      </c>
      <c r="Q1145" s="30" t="n">
        <f aca="false">P1145*T1145</f>
        <v>9.545</v>
      </c>
      <c r="R1145" s="30" t="s">
        <v>79</v>
      </c>
      <c r="S1145" s="30" t="s">
        <v>79</v>
      </c>
      <c r="T1145" s="31" t="n">
        <v>0.1909</v>
      </c>
      <c r="U1145" s="31"/>
      <c r="V1145" s="31" t="str">
        <f aca="false">_xlfn.CONCAT(H1145,"/",G1145)</f>
        <v>MXN/SAR</v>
      </c>
      <c r="W1145" s="31" t="n">
        <f aca="false">ABS(10000*(U1145-T1145))</f>
        <v>1909</v>
      </c>
      <c r="X1145" s="32" t="n">
        <f aca="false">IF(LEFT(V1145,3)=G1145,1,-1)</f>
        <v>-1</v>
      </c>
      <c r="Y1145" s="31" t="n">
        <f aca="false">IF(O1145="Yes",S1145-W1145,Q1145)</f>
        <v>9.545</v>
      </c>
      <c r="Z1145" s="32" t="n">
        <f aca="false">Q1145*3</f>
        <v>28.635</v>
      </c>
      <c r="AA1145" s="33" t="n">
        <f aca="false">IF(O1145="Yes",(Z1145-S1145)*100,(Z1145-Q1145)*100)</f>
        <v>1909</v>
      </c>
      <c r="AB1145" s="34" t="n">
        <f aca="false">IF(ABS(Y1145)&lt;Z1145,IF(O1145="Yes",U1145+(X1145*S1145)/10000,T1145+(X1145*Q1145)/10000),"Error msg/No rate shown")</f>
        <v>0.1899455</v>
      </c>
      <c r="AC1145" s="34"/>
      <c r="AD1145" s="34"/>
      <c r="AE1145" s="35"/>
      <c r="AF1145" s="35"/>
      <c r="AH1145" s="36"/>
      <c r="AI1145" s="36"/>
      <c r="AJ1145" s="36"/>
      <c r="AK1145" s="0" t="n">
        <v>3</v>
      </c>
    </row>
    <row r="1146" customFormat="false" ht="13.8" hidden="true" customHeight="false" outlineLevel="0" collapsed="false">
      <c r="A1146" s="25"/>
      <c r="B1146" s="23"/>
      <c r="C1146" s="24"/>
      <c r="D1146" s="4"/>
      <c r="E1146" s="4" t="s">
        <v>173</v>
      </c>
      <c r="F1146" s="4"/>
      <c r="G1146" s="26" t="s">
        <v>151</v>
      </c>
      <c r="H1146" s="26" t="s">
        <v>132</v>
      </c>
      <c r="I1146" s="26" t="s">
        <v>76</v>
      </c>
      <c r="J1146" s="27" t="s">
        <v>77</v>
      </c>
      <c r="K1146" s="28" t="n">
        <v>15</v>
      </c>
      <c r="L1146" s="29" t="n">
        <v>0.6875</v>
      </c>
      <c r="M1146" s="29" t="n">
        <v>0.597222222222222</v>
      </c>
      <c r="N1146" s="26" t="s">
        <v>77</v>
      </c>
      <c r="O1146" s="26" t="s">
        <v>78</v>
      </c>
      <c r="P1146" s="30" t="n">
        <v>50</v>
      </c>
      <c r="Q1146" s="30" t="n">
        <f aca="false">P1146*T1146</f>
        <v>267.635</v>
      </c>
      <c r="R1146" s="30" t="s">
        <v>79</v>
      </c>
      <c r="S1146" s="30" t="s">
        <v>79</v>
      </c>
      <c r="T1146" s="31" t="n">
        <v>5.3527</v>
      </c>
      <c r="U1146" s="31"/>
      <c r="V1146" s="31" t="str">
        <f aca="false">_xlfn.CONCAT(H1146,"/",G1146)</f>
        <v>MXN/RSD</v>
      </c>
      <c r="W1146" s="31" t="n">
        <f aca="false">ABS(10000*(U1146-T1146))</f>
        <v>53527</v>
      </c>
      <c r="X1146" s="32" t="n">
        <f aca="false">IF(LEFT(V1146,3)=G1146,1,-1)</f>
        <v>-1</v>
      </c>
      <c r="Y1146" s="31" t="n">
        <f aca="false">IF(O1146="Yes",S1146-W1146,Q1146)</f>
        <v>267.635</v>
      </c>
      <c r="Z1146" s="32" t="n">
        <f aca="false">Q1146*3</f>
        <v>802.905</v>
      </c>
      <c r="AA1146" s="33" t="n">
        <f aca="false">IF(O1146="Yes",(Z1146-S1146)*100,(Z1146-Q1146)*100)</f>
        <v>53527</v>
      </c>
      <c r="AB1146" s="34" t="n">
        <f aca="false">IF(ABS(Y1146)&lt;Z1146,IF(O1146="Yes",U1146+(X1146*S1146)/10000,T1146+(X1146*Q1146)/10000),"Error msg/No rate shown")</f>
        <v>5.3259365</v>
      </c>
      <c r="AC1146" s="34"/>
      <c r="AD1146" s="34"/>
      <c r="AE1146" s="35"/>
      <c r="AF1146" s="35"/>
      <c r="AH1146" s="36"/>
      <c r="AI1146" s="36"/>
      <c r="AJ1146" s="36"/>
      <c r="AK1146" s="0" t="n">
        <v>3</v>
      </c>
    </row>
    <row r="1147" customFormat="false" ht="13.8" hidden="true" customHeight="false" outlineLevel="0" collapsed="false">
      <c r="A1147" s="25"/>
      <c r="B1147" s="23"/>
      <c r="C1147" s="24"/>
      <c r="D1147" s="4"/>
      <c r="E1147" s="4" t="s">
        <v>172</v>
      </c>
      <c r="F1147" s="4"/>
      <c r="G1147" s="26" t="s">
        <v>152</v>
      </c>
      <c r="H1147" s="26" t="s">
        <v>132</v>
      </c>
      <c r="I1147" s="26" t="s">
        <v>76</v>
      </c>
      <c r="J1147" s="27" t="s">
        <v>77</v>
      </c>
      <c r="K1147" s="28" t="n">
        <v>15</v>
      </c>
      <c r="L1147" s="29" t="n">
        <v>0.6875</v>
      </c>
      <c r="M1147" s="29" t="n">
        <v>0.597222222222222</v>
      </c>
      <c r="N1147" s="26" t="s">
        <v>77</v>
      </c>
      <c r="O1147" s="26" t="s">
        <v>78</v>
      </c>
      <c r="P1147" s="30" t="n">
        <v>50</v>
      </c>
      <c r="Q1147" s="30" t="n">
        <f aca="false">P1147*T1147</f>
        <v>2.5445</v>
      </c>
      <c r="R1147" s="30" t="s">
        <v>79</v>
      </c>
      <c r="S1147" s="30" t="s">
        <v>79</v>
      </c>
      <c r="T1147" s="31" t="n">
        <v>0.05089</v>
      </c>
      <c r="U1147" s="31"/>
      <c r="V1147" s="31" t="str">
        <f aca="false">_xlfn.CONCAT(H1147,"/",G1147)</f>
        <v>MXN/SLE</v>
      </c>
      <c r="W1147" s="31" t="n">
        <f aca="false">ABS(10000*(U1147-T1147))</f>
        <v>508.9</v>
      </c>
      <c r="X1147" s="32" t="n">
        <f aca="false">IF(LEFT(V1147,3)=G1147,1,-1)</f>
        <v>-1</v>
      </c>
      <c r="Y1147" s="31" t="n">
        <f aca="false">IF(O1147="Yes",S1147-W1147,Q1147)</f>
        <v>2.5445</v>
      </c>
      <c r="Z1147" s="32" t="n">
        <f aca="false">Q1147*3</f>
        <v>7.6335</v>
      </c>
      <c r="AA1147" s="33" t="n">
        <f aca="false">IF(O1147="Yes",(Z1147-S1147)*100,(Z1147-Q1147)*100)</f>
        <v>508.9</v>
      </c>
      <c r="AB1147" s="34" t="n">
        <f aca="false">IF(ABS(Y1147)&lt;Z1147,IF(O1147="Yes",U1147+(X1147*S1147)/10000,T1147+(X1147*Q1147)/10000),"Error msg/No rate shown")</f>
        <v>0.05063555</v>
      </c>
      <c r="AC1147" s="34"/>
      <c r="AD1147" s="34"/>
      <c r="AE1147" s="35"/>
      <c r="AF1147" s="35"/>
      <c r="AH1147" s="36"/>
      <c r="AI1147" s="36"/>
      <c r="AJ1147" s="36"/>
      <c r="AK1147" s="0" t="n">
        <v>3</v>
      </c>
    </row>
    <row r="1148" customFormat="false" ht="13.8" hidden="true" customHeight="false" outlineLevel="0" collapsed="false">
      <c r="A1148" s="25"/>
      <c r="B1148" s="23"/>
      <c r="C1148" s="24"/>
      <c r="D1148" s="4"/>
      <c r="E1148" s="4" t="s">
        <v>172</v>
      </c>
      <c r="F1148" s="4" t="s">
        <v>82</v>
      </c>
      <c r="G1148" s="26" t="s">
        <v>153</v>
      </c>
      <c r="H1148" s="26" t="s">
        <v>132</v>
      </c>
      <c r="I1148" s="26" t="s">
        <v>76</v>
      </c>
      <c r="J1148" s="27" t="s">
        <v>77</v>
      </c>
      <c r="K1148" s="28" t="n">
        <v>15</v>
      </c>
      <c r="L1148" s="29" t="n">
        <v>0.6875</v>
      </c>
      <c r="M1148" s="29" t="n">
        <v>0.597222222222222</v>
      </c>
      <c r="N1148" s="26" t="s">
        <v>77</v>
      </c>
      <c r="O1148" s="26" t="s">
        <v>78</v>
      </c>
      <c r="P1148" s="30" t="n">
        <v>50</v>
      </c>
      <c r="Q1148" s="30" t="n">
        <f aca="false">P1148*T1148</f>
        <v>3.316</v>
      </c>
      <c r="R1148" s="30" t="s">
        <v>79</v>
      </c>
      <c r="S1148" s="30" t="s">
        <v>79</v>
      </c>
      <c r="T1148" s="31" t="n">
        <v>0.06632</v>
      </c>
      <c r="U1148" s="31"/>
      <c r="V1148" s="31" t="str">
        <f aca="false">_xlfn.CONCAT(H1148,"/",G1148)</f>
        <v>MXN/SGD</v>
      </c>
      <c r="W1148" s="31" t="n">
        <f aca="false">ABS(10000*(U1148-T1148))</f>
        <v>663.2</v>
      </c>
      <c r="X1148" s="32" t="n">
        <f aca="false">IF(LEFT(V1148,3)=G1148,1,-1)</f>
        <v>-1</v>
      </c>
      <c r="Y1148" s="31" t="n">
        <f aca="false">IF(O1148="Yes",S1148-W1148,Q1148)</f>
        <v>3.316</v>
      </c>
      <c r="Z1148" s="32" t="n">
        <f aca="false">Q1148*3</f>
        <v>9.948</v>
      </c>
      <c r="AA1148" s="33" t="n">
        <f aca="false">IF(O1148="Yes",(Z1148-S1148)*100,(Z1148-Q1148)*100)</f>
        <v>663.2</v>
      </c>
      <c r="AB1148" s="34" t="n">
        <f aca="false">IF(ABS(Y1148)&lt;Z1148,IF(O1148="Yes",U1148+(X1148*S1148)/10000,T1148+(X1148*Q1148)/10000),"Error msg/No rate shown")</f>
        <v>0.0659884</v>
      </c>
      <c r="AC1148" s="34"/>
      <c r="AD1148" s="34"/>
      <c r="AE1148" s="35"/>
      <c r="AF1148" s="35"/>
      <c r="AH1148" s="36"/>
      <c r="AI1148" s="36"/>
      <c r="AJ1148" s="36"/>
      <c r="AK1148" s="0" t="n">
        <v>3</v>
      </c>
    </row>
    <row r="1149" customFormat="false" ht="13.8" hidden="true" customHeight="false" outlineLevel="0" collapsed="false">
      <c r="A1149" s="25"/>
      <c r="B1149" s="23"/>
      <c r="C1149" s="24"/>
      <c r="D1149" s="4"/>
      <c r="E1149" s="4" t="s">
        <v>172</v>
      </c>
      <c r="F1149" s="4"/>
      <c r="G1149" s="26" t="s">
        <v>154</v>
      </c>
      <c r="H1149" s="26" t="s">
        <v>132</v>
      </c>
      <c r="I1149" s="26" t="s">
        <v>76</v>
      </c>
      <c r="J1149" s="27" t="s">
        <v>77</v>
      </c>
      <c r="K1149" s="28" t="n">
        <v>15</v>
      </c>
      <c r="L1149" s="29" t="n">
        <v>0.6875</v>
      </c>
      <c r="M1149" s="29" t="n">
        <v>0.597222222222222</v>
      </c>
      <c r="N1149" s="26" t="s">
        <v>77</v>
      </c>
      <c r="O1149" s="26" t="s">
        <v>78</v>
      </c>
      <c r="P1149" s="30" t="n">
        <v>50</v>
      </c>
      <c r="Q1149" s="30" t="n">
        <f aca="false">P1149*T1149</f>
        <v>2.5445</v>
      </c>
      <c r="R1149" s="30" t="s">
        <v>79</v>
      </c>
      <c r="S1149" s="30" t="s">
        <v>79</v>
      </c>
      <c r="T1149" s="31" t="n">
        <v>0.05089</v>
      </c>
      <c r="U1149" s="31"/>
      <c r="V1149" s="31" t="str">
        <f aca="false">_xlfn.CONCAT(H1149,"/",G1149)</f>
        <v>MXN/SBD</v>
      </c>
      <c r="W1149" s="31" t="n">
        <f aca="false">ABS(10000*(U1149-T1149))</f>
        <v>508.9</v>
      </c>
      <c r="X1149" s="32" t="n">
        <f aca="false">IF(LEFT(V1149,3)=G1149,1,-1)</f>
        <v>-1</v>
      </c>
      <c r="Y1149" s="31" t="n">
        <f aca="false">IF(O1149="Yes",S1149-W1149,Q1149)</f>
        <v>2.5445</v>
      </c>
      <c r="Z1149" s="32" t="n">
        <f aca="false">Q1149*3</f>
        <v>7.6335</v>
      </c>
      <c r="AA1149" s="33" t="n">
        <f aca="false">IF(O1149="Yes",(Z1149-S1149)*100,(Z1149-Q1149)*100)</f>
        <v>508.9</v>
      </c>
      <c r="AB1149" s="34" t="n">
        <f aca="false">IF(ABS(Y1149)&lt;Z1149,IF(O1149="Yes",U1149+(X1149*S1149)/10000,T1149+(X1149*Q1149)/10000),"Error msg/No rate shown")</f>
        <v>0.05063555</v>
      </c>
      <c r="AC1149" s="34"/>
      <c r="AD1149" s="34"/>
      <c r="AE1149" s="35"/>
      <c r="AF1149" s="35"/>
      <c r="AH1149" s="36"/>
      <c r="AI1149" s="36"/>
      <c r="AJ1149" s="36"/>
      <c r="AK1149" s="0" t="n">
        <v>3</v>
      </c>
    </row>
    <row r="1150" customFormat="false" ht="13.8" hidden="true" customHeight="false" outlineLevel="0" collapsed="false">
      <c r="A1150" s="25"/>
      <c r="B1150" s="23"/>
      <c r="C1150" s="24"/>
      <c r="D1150" s="4"/>
      <c r="E1150" s="4" t="s">
        <v>172</v>
      </c>
      <c r="F1150" s="4" t="s">
        <v>82</v>
      </c>
      <c r="G1150" s="26" t="s">
        <v>155</v>
      </c>
      <c r="H1150" s="26" t="s">
        <v>132</v>
      </c>
      <c r="I1150" s="26" t="s">
        <v>76</v>
      </c>
      <c r="J1150" s="27" t="s">
        <v>77</v>
      </c>
      <c r="K1150" s="28" t="n">
        <v>15</v>
      </c>
      <c r="L1150" s="29" t="n">
        <v>0.6875</v>
      </c>
      <c r="M1150" s="29" t="n">
        <v>0.597222222222222</v>
      </c>
      <c r="N1150" s="26" t="s">
        <v>77</v>
      </c>
      <c r="O1150" s="26" t="s">
        <v>78</v>
      </c>
      <c r="P1150" s="30" t="n">
        <v>50</v>
      </c>
      <c r="Q1150" s="30" t="n">
        <f aca="false">P1150*T1150</f>
        <v>45.31</v>
      </c>
      <c r="R1150" s="30" t="s">
        <v>79</v>
      </c>
      <c r="S1150" s="30" t="s">
        <v>79</v>
      </c>
      <c r="T1150" s="31" t="n">
        <v>0.9062</v>
      </c>
      <c r="U1150" s="31"/>
      <c r="V1150" s="31" t="str">
        <f aca="false">_xlfn.CONCAT(H1150,"/",G1150)</f>
        <v>MXN/ZAR</v>
      </c>
      <c r="W1150" s="31" t="n">
        <f aca="false">ABS(10000*(U1150-T1150))</f>
        <v>9062</v>
      </c>
      <c r="X1150" s="32" t="n">
        <f aca="false">IF(LEFT(V1150,3)=G1150,1,-1)</f>
        <v>-1</v>
      </c>
      <c r="Y1150" s="31" t="n">
        <f aca="false">IF(O1150="Yes",S1150-W1150,Q1150)</f>
        <v>45.31</v>
      </c>
      <c r="Z1150" s="32" t="n">
        <f aca="false">Q1150*3</f>
        <v>135.93</v>
      </c>
      <c r="AA1150" s="33" t="n">
        <f aca="false">IF(O1150="Yes",(Z1150-S1150)*100,(Z1150-Q1150)*100)</f>
        <v>9062</v>
      </c>
      <c r="AB1150" s="34" t="n">
        <f aca="false">IF(ABS(Y1150)&lt;Z1150,IF(O1150="Yes",U1150+(X1150*S1150)/10000,T1150+(X1150*Q1150)/10000),"Error msg/No rate shown")</f>
        <v>0.901669</v>
      </c>
      <c r="AC1150" s="34"/>
      <c r="AD1150" s="34"/>
      <c r="AE1150" s="35"/>
      <c r="AF1150" s="35"/>
      <c r="AH1150" s="36"/>
      <c r="AI1150" s="36"/>
      <c r="AJ1150" s="36"/>
      <c r="AK1150" s="0" t="n">
        <v>3</v>
      </c>
    </row>
    <row r="1151" customFormat="false" ht="13.8" hidden="true" customHeight="false" outlineLevel="0" collapsed="false">
      <c r="A1151" s="25"/>
      <c r="B1151" s="23"/>
      <c r="C1151" s="24"/>
      <c r="D1151" s="4"/>
      <c r="E1151" s="4" t="s">
        <v>173</v>
      </c>
      <c r="F1151" s="4"/>
      <c r="G1151" s="26" t="s">
        <v>156</v>
      </c>
      <c r="H1151" s="26" t="s">
        <v>132</v>
      </c>
      <c r="I1151" s="26" t="s">
        <v>76</v>
      </c>
      <c r="J1151" s="27" t="s">
        <v>77</v>
      </c>
      <c r="K1151" s="28" t="n">
        <v>15</v>
      </c>
      <c r="L1151" s="29" t="n">
        <v>0.6875</v>
      </c>
      <c r="M1151" s="29" t="n">
        <v>0.597222222222222</v>
      </c>
      <c r="N1151" s="26" t="s">
        <v>77</v>
      </c>
      <c r="O1151" s="26" t="s">
        <v>78</v>
      </c>
      <c r="P1151" s="30" t="n">
        <v>50</v>
      </c>
      <c r="Q1151" s="30" t="n">
        <f aca="false">P1151*T1151</f>
        <v>764.555</v>
      </c>
      <c r="R1151" s="30" t="s">
        <v>79</v>
      </c>
      <c r="S1151" s="30" t="s">
        <v>79</v>
      </c>
      <c r="T1151" s="31" t="n">
        <v>15.2911</v>
      </c>
      <c r="U1151" s="31"/>
      <c r="V1151" s="31" t="str">
        <f aca="false">_xlfn.CONCAT(H1151,"/",G1151)</f>
        <v>MXN/LKR</v>
      </c>
      <c r="W1151" s="31" t="n">
        <f aca="false">ABS(10000*(U1151-T1151))</f>
        <v>152911</v>
      </c>
      <c r="X1151" s="32" t="n">
        <f aca="false">IF(LEFT(V1151,3)=G1151,1,-1)</f>
        <v>-1</v>
      </c>
      <c r="Y1151" s="31" t="n">
        <f aca="false">IF(O1151="Yes",S1151-W1151,Q1151)</f>
        <v>764.555</v>
      </c>
      <c r="Z1151" s="32" t="n">
        <f aca="false">Q1151*3</f>
        <v>2293.665</v>
      </c>
      <c r="AA1151" s="33" t="n">
        <f aca="false">IF(O1151="Yes",(Z1151-S1151)*100,(Z1151-Q1151)*100)</f>
        <v>152911</v>
      </c>
      <c r="AB1151" s="34" t="n">
        <f aca="false">IF(ABS(Y1151)&lt;Z1151,IF(O1151="Yes",U1151+(X1151*S1151)/10000,T1151+(X1151*Q1151)/10000),"Error msg/No rate shown")</f>
        <v>15.2146445</v>
      </c>
      <c r="AC1151" s="34"/>
      <c r="AD1151" s="34"/>
      <c r="AE1151" s="35"/>
      <c r="AF1151" s="35"/>
      <c r="AH1151" s="36"/>
      <c r="AI1151" s="36"/>
      <c r="AJ1151" s="36"/>
      <c r="AK1151" s="0" t="n">
        <v>3</v>
      </c>
    </row>
    <row r="1152" customFormat="false" ht="13.8" hidden="true" customHeight="false" outlineLevel="0" collapsed="false">
      <c r="A1152" s="25"/>
      <c r="B1152" s="23"/>
      <c r="C1152" s="24"/>
      <c r="D1152" s="4"/>
      <c r="E1152" s="4" t="s">
        <v>172</v>
      </c>
      <c r="F1152" s="4" t="s">
        <v>82</v>
      </c>
      <c r="G1152" s="26" t="s">
        <v>157</v>
      </c>
      <c r="H1152" s="26" t="s">
        <v>132</v>
      </c>
      <c r="I1152" s="26" t="s">
        <v>76</v>
      </c>
      <c r="J1152" s="27" t="s">
        <v>77</v>
      </c>
      <c r="K1152" s="28" t="n">
        <v>15</v>
      </c>
      <c r="L1152" s="29" t="n">
        <v>0.6875</v>
      </c>
      <c r="M1152" s="29" t="n">
        <v>0.597222222222222</v>
      </c>
      <c r="N1152" s="26" t="s">
        <v>77</v>
      </c>
      <c r="O1152" s="26" t="s">
        <v>78</v>
      </c>
      <c r="P1152" s="30" t="n">
        <v>50</v>
      </c>
      <c r="Q1152" s="30" t="n">
        <f aca="false">P1152*T1152</f>
        <v>25.905</v>
      </c>
      <c r="R1152" s="30" t="s">
        <v>79</v>
      </c>
      <c r="S1152" s="30" t="s">
        <v>79</v>
      </c>
      <c r="T1152" s="31" t="n">
        <v>0.5181</v>
      </c>
      <c r="U1152" s="31"/>
      <c r="V1152" s="31" t="str">
        <f aca="false">_xlfn.CONCAT(H1152,"/",G1152)</f>
        <v>MXN/SEK</v>
      </c>
      <c r="W1152" s="31" t="n">
        <f aca="false">ABS(10000*(U1152-T1152))</f>
        <v>5181</v>
      </c>
      <c r="X1152" s="32" t="n">
        <f aca="false">IF(LEFT(V1152,3)=G1152,1,-1)</f>
        <v>-1</v>
      </c>
      <c r="Y1152" s="31" t="n">
        <f aca="false">IF(O1152="Yes",S1152-W1152,Q1152)</f>
        <v>25.905</v>
      </c>
      <c r="Z1152" s="32" t="n">
        <f aca="false">Q1152*3</f>
        <v>77.715</v>
      </c>
      <c r="AA1152" s="33" t="n">
        <f aca="false">IF(O1152="Yes",(Z1152-S1152)*100,(Z1152-Q1152)*100)</f>
        <v>5181</v>
      </c>
      <c r="AB1152" s="34" t="n">
        <f aca="false">IF(ABS(Y1152)&lt;Z1152,IF(O1152="Yes",U1152+(X1152*S1152)/10000,T1152+(X1152*Q1152)/10000),"Error msg/No rate shown")</f>
        <v>0.5155095</v>
      </c>
      <c r="AC1152" s="34"/>
      <c r="AD1152" s="34"/>
      <c r="AE1152" s="35"/>
      <c r="AF1152" s="35"/>
      <c r="AH1152" s="36"/>
      <c r="AI1152" s="36"/>
      <c r="AJ1152" s="36"/>
      <c r="AK1152" s="0" t="n">
        <v>3</v>
      </c>
    </row>
    <row r="1153" customFormat="false" ht="13.8" hidden="true" customHeight="false" outlineLevel="0" collapsed="false">
      <c r="A1153" s="25"/>
      <c r="B1153" s="23"/>
      <c r="C1153" s="24"/>
      <c r="D1153" s="4"/>
      <c r="E1153" s="4" t="s">
        <v>173</v>
      </c>
      <c r="F1153" s="4"/>
      <c r="G1153" s="26" t="s">
        <v>158</v>
      </c>
      <c r="H1153" s="26" t="s">
        <v>132</v>
      </c>
      <c r="I1153" s="26" t="s">
        <v>76</v>
      </c>
      <c r="J1153" s="27" t="s">
        <v>77</v>
      </c>
      <c r="K1153" s="28" t="n">
        <v>15</v>
      </c>
      <c r="L1153" s="29" t="n">
        <v>0.6875</v>
      </c>
      <c r="M1153" s="29" t="n">
        <v>0.597222222222222</v>
      </c>
      <c r="N1153" s="26" t="s">
        <v>77</v>
      </c>
      <c r="O1153" s="26" t="s">
        <v>78</v>
      </c>
      <c r="P1153" s="30" t="n">
        <v>50</v>
      </c>
      <c r="Q1153" s="30" t="n">
        <f aca="false">P1153*T1153</f>
        <v>6900</v>
      </c>
      <c r="R1153" s="30" t="s">
        <v>79</v>
      </c>
      <c r="S1153" s="30" t="s">
        <v>79</v>
      </c>
      <c r="T1153" s="31" t="n">
        <v>138</v>
      </c>
      <c r="U1153" s="31"/>
      <c r="V1153" s="31" t="str">
        <f aca="false">_xlfn.CONCAT(H1153,"/",G1153)</f>
        <v>MXN/TZS</v>
      </c>
      <c r="W1153" s="31" t="n">
        <f aca="false">ABS(10000*(U1153-T1153))</f>
        <v>1380000</v>
      </c>
      <c r="X1153" s="32" t="n">
        <f aca="false">IF(LEFT(V1153,3)=G1153,1,-1)</f>
        <v>-1</v>
      </c>
      <c r="Y1153" s="31" t="n">
        <f aca="false">IF(O1153="Yes",S1153-W1153,Q1153)</f>
        <v>6900</v>
      </c>
      <c r="Z1153" s="32" t="n">
        <f aca="false">Q1153*3</f>
        <v>20700</v>
      </c>
      <c r="AA1153" s="33" t="n">
        <f aca="false">IF(O1153="Yes",(Z1153-S1153)*100,(Z1153-Q1153)*100)</f>
        <v>1380000</v>
      </c>
      <c r="AB1153" s="34" t="n">
        <f aca="false">IF(ABS(Y1153)&lt;Z1153,IF(O1153="Yes",U1153+(X1153*S1153)/10000,T1153+(X1153*Q1153)/10000),"Error msg/No rate shown")</f>
        <v>137.31</v>
      </c>
      <c r="AC1153" s="34"/>
      <c r="AD1153" s="34"/>
      <c r="AE1153" s="35"/>
      <c r="AF1153" s="35"/>
      <c r="AH1153" s="36"/>
      <c r="AI1153" s="36"/>
      <c r="AJ1153" s="36"/>
      <c r="AK1153" s="0" t="n">
        <v>3</v>
      </c>
    </row>
    <row r="1154" customFormat="false" ht="13.8" hidden="true" customHeight="false" outlineLevel="0" collapsed="false">
      <c r="A1154" s="25"/>
      <c r="B1154" s="23"/>
      <c r="C1154" s="24"/>
      <c r="D1154" s="4"/>
      <c r="E1154" s="4" t="s">
        <v>173</v>
      </c>
      <c r="F1154" s="4"/>
      <c r="G1154" s="26" t="s">
        <v>159</v>
      </c>
      <c r="H1154" s="26" t="s">
        <v>132</v>
      </c>
      <c r="I1154" s="26" t="s">
        <v>76</v>
      </c>
      <c r="J1154" s="27" t="s">
        <v>77</v>
      </c>
      <c r="K1154" s="28" t="n">
        <v>15</v>
      </c>
      <c r="L1154" s="29" t="n">
        <v>0.6875</v>
      </c>
      <c r="M1154" s="29" t="n">
        <v>0.597222222222222</v>
      </c>
      <c r="N1154" s="26" t="s">
        <v>77</v>
      </c>
      <c r="O1154" s="26" t="s">
        <v>78</v>
      </c>
      <c r="P1154" s="30" t="n">
        <v>50</v>
      </c>
      <c r="Q1154" s="30" t="n">
        <f aca="false">P1154*T1154</f>
        <v>86.555</v>
      </c>
      <c r="R1154" s="30" t="s">
        <v>79</v>
      </c>
      <c r="S1154" s="30" t="s">
        <v>79</v>
      </c>
      <c r="T1154" s="31" t="n">
        <v>1.7311</v>
      </c>
      <c r="U1154" s="31"/>
      <c r="V1154" s="31" t="str">
        <f aca="false">_xlfn.CONCAT(H1154,"/",G1154)</f>
        <v>MXN/THB</v>
      </c>
      <c r="W1154" s="31" t="n">
        <f aca="false">ABS(10000*(U1154-T1154))</f>
        <v>17311</v>
      </c>
      <c r="X1154" s="32" t="n">
        <f aca="false">IF(LEFT(V1154,3)=G1154,1,-1)</f>
        <v>-1</v>
      </c>
      <c r="Y1154" s="31" t="n">
        <f aca="false">IF(O1154="Yes",S1154-W1154,Q1154)</f>
        <v>86.555</v>
      </c>
      <c r="Z1154" s="32" t="n">
        <f aca="false">Q1154*3</f>
        <v>259.665</v>
      </c>
      <c r="AA1154" s="33" t="n">
        <f aca="false">IF(O1154="Yes",(Z1154-S1154)*100,(Z1154-Q1154)*100)</f>
        <v>17311</v>
      </c>
      <c r="AB1154" s="34" t="n">
        <f aca="false">IF(ABS(Y1154)&lt;Z1154,IF(O1154="Yes",U1154+(X1154*S1154)/10000,T1154+(X1154*Q1154)/10000),"Error msg/No rate shown")</f>
        <v>1.7224445</v>
      </c>
      <c r="AC1154" s="34"/>
      <c r="AD1154" s="34"/>
      <c r="AE1154" s="35"/>
      <c r="AF1154" s="35"/>
      <c r="AH1154" s="36"/>
      <c r="AI1154" s="36"/>
      <c r="AJ1154" s="36"/>
      <c r="AK1154" s="0" t="n">
        <v>3</v>
      </c>
    </row>
    <row r="1155" customFormat="false" ht="13.8" hidden="true" customHeight="false" outlineLevel="0" collapsed="false">
      <c r="A1155" s="25"/>
      <c r="B1155" s="23"/>
      <c r="C1155" s="24"/>
      <c r="D1155" s="4"/>
      <c r="E1155" s="4" t="s">
        <v>173</v>
      </c>
      <c r="F1155" s="4"/>
      <c r="G1155" s="26" t="s">
        <v>160</v>
      </c>
      <c r="H1155" s="26" t="s">
        <v>132</v>
      </c>
      <c r="I1155" s="26" t="s">
        <v>76</v>
      </c>
      <c r="J1155" s="27" t="s">
        <v>77</v>
      </c>
      <c r="K1155" s="28" t="n">
        <v>15</v>
      </c>
      <c r="L1155" s="29" t="n">
        <v>0.6875</v>
      </c>
      <c r="M1155" s="29" t="n">
        <v>0.597222222222222</v>
      </c>
      <c r="N1155" s="26" t="s">
        <v>77</v>
      </c>
      <c r="O1155" s="26" t="s">
        <v>78</v>
      </c>
      <c r="P1155" s="30" t="n">
        <v>50</v>
      </c>
      <c r="Q1155" s="30" t="n">
        <f aca="false">P1155*T1155</f>
        <v>3399.1</v>
      </c>
      <c r="R1155" s="30" t="s">
        <v>79</v>
      </c>
      <c r="S1155" s="30" t="s">
        <v>79</v>
      </c>
      <c r="T1155" s="31" t="n">
        <v>67.982</v>
      </c>
      <c r="U1155" s="31"/>
      <c r="V1155" s="31" t="str">
        <f aca="false">_xlfn.CONCAT(H1155,"/",G1155)</f>
        <v>MXN/TOP</v>
      </c>
      <c r="W1155" s="31" t="n">
        <f aca="false">ABS(10000*(U1155-T1155))</f>
        <v>679820</v>
      </c>
      <c r="X1155" s="32" t="n">
        <f aca="false">IF(LEFT(V1155,3)=G1155,1,-1)</f>
        <v>-1</v>
      </c>
      <c r="Y1155" s="31" t="n">
        <f aca="false">IF(O1155="Yes",S1155-W1155,Q1155)</f>
        <v>3399.1</v>
      </c>
      <c r="Z1155" s="32" t="n">
        <f aca="false">Q1155*3</f>
        <v>10197.3</v>
      </c>
      <c r="AA1155" s="33" t="n">
        <f aca="false">IF(O1155="Yes",(Z1155-S1155)*100,(Z1155-Q1155)*100)</f>
        <v>679820</v>
      </c>
      <c r="AB1155" s="34" t="n">
        <f aca="false">IF(ABS(Y1155)&lt;Z1155,IF(O1155="Yes",U1155+(X1155*S1155)/10000,T1155+(X1155*Q1155)/10000),"Error msg/No rate shown")</f>
        <v>67.64209</v>
      </c>
      <c r="AC1155" s="34"/>
      <c r="AD1155" s="34"/>
      <c r="AE1155" s="35"/>
      <c r="AF1155" s="35"/>
      <c r="AH1155" s="36"/>
      <c r="AI1155" s="36"/>
      <c r="AJ1155" s="36"/>
      <c r="AK1155" s="0" t="n">
        <v>3</v>
      </c>
    </row>
    <row r="1156" customFormat="false" ht="13.8" hidden="true" customHeight="false" outlineLevel="0" collapsed="false">
      <c r="A1156" s="25"/>
      <c r="B1156" s="23"/>
      <c r="C1156" s="24"/>
      <c r="D1156" s="4"/>
      <c r="E1156" s="4" t="s">
        <v>173</v>
      </c>
      <c r="F1156" s="4"/>
      <c r="G1156" s="26" t="s">
        <v>161</v>
      </c>
      <c r="H1156" s="26" t="s">
        <v>132</v>
      </c>
      <c r="I1156" s="26" t="s">
        <v>76</v>
      </c>
      <c r="J1156" s="27" t="s">
        <v>77</v>
      </c>
      <c r="K1156" s="28" t="n">
        <v>15</v>
      </c>
      <c r="L1156" s="29" t="n">
        <v>0.6875</v>
      </c>
      <c r="M1156" s="29" t="n">
        <v>0.597222222222222</v>
      </c>
      <c r="N1156" s="26" t="s">
        <v>77</v>
      </c>
      <c r="O1156" s="26" t="s">
        <v>78</v>
      </c>
      <c r="P1156" s="30" t="n">
        <v>50</v>
      </c>
      <c r="Q1156" s="30" t="n">
        <f aca="false">P1156*T1156</f>
        <v>17.155</v>
      </c>
      <c r="R1156" s="30" t="s">
        <v>79</v>
      </c>
      <c r="S1156" s="30" t="s">
        <v>79</v>
      </c>
      <c r="T1156" s="31" t="n">
        <v>0.3431</v>
      </c>
      <c r="U1156" s="31"/>
      <c r="V1156" s="31" t="str">
        <f aca="false">_xlfn.CONCAT(H1156,"/",G1156)</f>
        <v>MXN/TTD</v>
      </c>
      <c r="W1156" s="31" t="n">
        <f aca="false">ABS(10000*(U1156-T1156))</f>
        <v>3431</v>
      </c>
      <c r="X1156" s="32" t="n">
        <f aca="false">IF(LEFT(V1156,3)=G1156,1,-1)</f>
        <v>-1</v>
      </c>
      <c r="Y1156" s="31" t="n">
        <f aca="false">IF(O1156="Yes",S1156-W1156,Q1156)</f>
        <v>17.155</v>
      </c>
      <c r="Z1156" s="32" t="n">
        <f aca="false">Q1156*3</f>
        <v>51.465</v>
      </c>
      <c r="AA1156" s="33" t="n">
        <f aca="false">IF(O1156="Yes",(Z1156-S1156)*100,(Z1156-Q1156)*100)</f>
        <v>3431</v>
      </c>
      <c r="AB1156" s="34" t="n">
        <f aca="false">IF(ABS(Y1156)&lt;Z1156,IF(O1156="Yes",U1156+(X1156*S1156)/10000,T1156+(X1156*Q1156)/10000),"Error msg/No rate shown")</f>
        <v>0.3413845</v>
      </c>
      <c r="AC1156" s="34"/>
      <c r="AD1156" s="34"/>
      <c r="AE1156" s="35"/>
      <c r="AF1156" s="35"/>
      <c r="AH1156" s="36"/>
      <c r="AI1156" s="36"/>
      <c r="AJ1156" s="36"/>
      <c r="AK1156" s="0" t="n">
        <v>3</v>
      </c>
    </row>
    <row r="1157" customFormat="false" ht="13.8" hidden="true" customHeight="false" outlineLevel="0" collapsed="false">
      <c r="A1157" s="25"/>
      <c r="B1157" s="23"/>
      <c r="C1157" s="24"/>
      <c r="D1157" s="4"/>
      <c r="E1157" s="4" t="s">
        <v>173</v>
      </c>
      <c r="F1157" s="4"/>
      <c r="G1157" s="26" t="s">
        <v>162</v>
      </c>
      <c r="H1157" s="26" t="s">
        <v>132</v>
      </c>
      <c r="I1157" s="26" t="s">
        <v>76</v>
      </c>
      <c r="J1157" s="27" t="s">
        <v>77</v>
      </c>
      <c r="K1157" s="28" t="n">
        <v>15</v>
      </c>
      <c r="L1157" s="29" t="n">
        <v>0.6875</v>
      </c>
      <c r="M1157" s="29" t="n">
        <v>0.597222222222222</v>
      </c>
      <c r="N1157" s="26" t="s">
        <v>77</v>
      </c>
      <c r="O1157" s="26" t="s">
        <v>78</v>
      </c>
      <c r="P1157" s="30" t="n">
        <v>50</v>
      </c>
      <c r="Q1157" s="30" t="n">
        <f aca="false">P1157*T1157</f>
        <v>7.75</v>
      </c>
      <c r="R1157" s="30" t="s">
        <v>79</v>
      </c>
      <c r="S1157" s="30" t="s">
        <v>79</v>
      </c>
      <c r="T1157" s="31" t="n">
        <v>0.155</v>
      </c>
      <c r="U1157" s="31"/>
      <c r="V1157" s="31" t="str">
        <f aca="false">_xlfn.CONCAT(H1157,"/",G1157)</f>
        <v>MXN/TND</v>
      </c>
      <c r="W1157" s="31" t="n">
        <f aca="false">ABS(10000*(U1157-T1157))</f>
        <v>1550</v>
      </c>
      <c r="X1157" s="32" t="n">
        <f aca="false">IF(LEFT(V1157,3)=G1157,1,-1)</f>
        <v>-1</v>
      </c>
      <c r="Y1157" s="31" t="n">
        <f aca="false">IF(O1157="Yes",S1157-W1157,Q1157)</f>
        <v>7.75</v>
      </c>
      <c r="Z1157" s="32" t="n">
        <f aca="false">Q1157*3</f>
        <v>23.25</v>
      </c>
      <c r="AA1157" s="33" t="n">
        <f aca="false">IF(O1157="Yes",(Z1157-S1157)*100,(Z1157-Q1157)*100)</f>
        <v>1550</v>
      </c>
      <c r="AB1157" s="34" t="n">
        <f aca="false">IF(ABS(Y1157)&lt;Z1157,IF(O1157="Yes",U1157+(X1157*S1157)/10000,T1157+(X1157*Q1157)/10000),"Error msg/No rate shown")</f>
        <v>0.154225</v>
      </c>
      <c r="AC1157" s="34"/>
      <c r="AD1157" s="34"/>
      <c r="AE1157" s="35"/>
      <c r="AF1157" s="35"/>
      <c r="AH1157" s="36"/>
      <c r="AI1157" s="36"/>
      <c r="AJ1157" s="36"/>
      <c r="AK1157" s="0" t="n">
        <v>3</v>
      </c>
    </row>
    <row r="1158" customFormat="false" ht="13.8" hidden="true" customHeight="false" outlineLevel="0" collapsed="false">
      <c r="A1158" s="25"/>
      <c r="B1158" s="23"/>
      <c r="C1158" s="24"/>
      <c r="D1158" s="4"/>
      <c r="E1158" s="4" t="s">
        <v>172</v>
      </c>
      <c r="F1158" s="4" t="s">
        <v>82</v>
      </c>
      <c r="G1158" s="26" t="s">
        <v>163</v>
      </c>
      <c r="H1158" s="26" t="s">
        <v>132</v>
      </c>
      <c r="I1158" s="26" t="s">
        <v>76</v>
      </c>
      <c r="J1158" s="27" t="s">
        <v>77</v>
      </c>
      <c r="K1158" s="28" t="n">
        <v>15</v>
      </c>
      <c r="L1158" s="29" t="n">
        <v>0.6875</v>
      </c>
      <c r="M1158" s="29" t="n">
        <v>0.597222222222222</v>
      </c>
      <c r="N1158" s="26" t="s">
        <v>77</v>
      </c>
      <c r="O1158" s="26" t="s">
        <v>78</v>
      </c>
      <c r="P1158" s="30" t="n">
        <v>50</v>
      </c>
      <c r="Q1158" s="30" t="n">
        <f aca="false">P1158*T1158</f>
        <v>86.6</v>
      </c>
      <c r="R1158" s="30" t="s">
        <v>79</v>
      </c>
      <c r="S1158" s="30" t="s">
        <v>79</v>
      </c>
      <c r="T1158" s="31" t="n">
        <v>1.732</v>
      </c>
      <c r="U1158" s="31"/>
      <c r="V1158" s="31" t="str">
        <f aca="false">_xlfn.CONCAT(H1158,"/",G1158)</f>
        <v>MXN/TRY</v>
      </c>
      <c r="W1158" s="31" t="n">
        <f aca="false">ABS(10000*(U1158-T1158))</f>
        <v>17320</v>
      </c>
      <c r="X1158" s="32" t="n">
        <f aca="false">IF(LEFT(V1158,3)=G1158,1,-1)</f>
        <v>-1</v>
      </c>
      <c r="Y1158" s="31" t="n">
        <f aca="false">IF(O1158="Yes",S1158-W1158,Q1158)</f>
        <v>86.6</v>
      </c>
      <c r="Z1158" s="32" t="n">
        <f aca="false">Q1158*3</f>
        <v>259.8</v>
      </c>
      <c r="AA1158" s="33" t="n">
        <f aca="false">IF(O1158="Yes",(Z1158-S1158)*100,(Z1158-Q1158)*100)</f>
        <v>17320</v>
      </c>
      <c r="AB1158" s="34" t="n">
        <f aca="false">IF(ABS(Y1158)&lt;Z1158,IF(O1158="Yes",U1158+(X1158*S1158)/10000,T1158+(X1158*Q1158)/10000),"Error msg/No rate shown")</f>
        <v>1.72334</v>
      </c>
      <c r="AC1158" s="34"/>
      <c r="AD1158" s="34"/>
      <c r="AE1158" s="35"/>
      <c r="AF1158" s="35"/>
      <c r="AH1158" s="36"/>
      <c r="AI1158" s="36"/>
      <c r="AJ1158" s="36"/>
      <c r="AK1158" s="0" t="n">
        <v>3</v>
      </c>
    </row>
    <row r="1159" customFormat="false" ht="13.8" hidden="true" customHeight="false" outlineLevel="0" collapsed="false">
      <c r="A1159" s="25"/>
      <c r="B1159" s="23"/>
      <c r="C1159" s="24"/>
      <c r="D1159" s="4"/>
      <c r="E1159" s="4" t="s">
        <v>173</v>
      </c>
      <c r="F1159" s="4"/>
      <c r="G1159" s="26" t="s">
        <v>164</v>
      </c>
      <c r="H1159" s="26" t="s">
        <v>132</v>
      </c>
      <c r="I1159" s="26" t="s">
        <v>76</v>
      </c>
      <c r="J1159" s="27" t="s">
        <v>77</v>
      </c>
      <c r="K1159" s="28" t="n">
        <v>15</v>
      </c>
      <c r="L1159" s="29" t="n">
        <v>0.6875</v>
      </c>
      <c r="M1159" s="29" t="n">
        <v>0.597222222222222</v>
      </c>
      <c r="N1159" s="26" t="s">
        <v>77</v>
      </c>
      <c r="O1159" s="26" t="s">
        <v>78</v>
      </c>
      <c r="P1159" s="30" t="n">
        <v>50</v>
      </c>
      <c r="Q1159" s="30" t="n">
        <f aca="false">P1159*T1159</f>
        <v>9452</v>
      </c>
      <c r="R1159" s="30" t="s">
        <v>79</v>
      </c>
      <c r="S1159" s="30" t="s">
        <v>79</v>
      </c>
      <c r="T1159" s="31" t="n">
        <v>189.04</v>
      </c>
      <c r="U1159" s="31"/>
      <c r="V1159" s="31" t="str">
        <f aca="false">_xlfn.CONCAT(H1159,"/",G1159)</f>
        <v>MXN/UGX</v>
      </c>
      <c r="W1159" s="31" t="n">
        <f aca="false">ABS(10000*(U1159-T1159))</f>
        <v>1890400</v>
      </c>
      <c r="X1159" s="32" t="n">
        <f aca="false">IF(LEFT(V1159,3)=G1159,1,-1)</f>
        <v>-1</v>
      </c>
      <c r="Y1159" s="31" t="n">
        <f aca="false">IF(O1159="Yes",S1159-W1159,Q1159)</f>
        <v>9452</v>
      </c>
      <c r="Z1159" s="32" t="n">
        <f aca="false">Q1159*3</f>
        <v>28356</v>
      </c>
      <c r="AA1159" s="33" t="n">
        <f aca="false">IF(O1159="Yes",(Z1159-S1159)*100,(Z1159-Q1159)*100)</f>
        <v>1890400</v>
      </c>
      <c r="AB1159" s="34" t="n">
        <f aca="false">IF(ABS(Y1159)&lt;Z1159,IF(O1159="Yes",U1159+(X1159*S1159)/10000,T1159+(X1159*Q1159)/10000),"Error msg/No rate shown")</f>
        <v>188.0948</v>
      </c>
      <c r="AC1159" s="34"/>
      <c r="AD1159" s="34"/>
      <c r="AE1159" s="35"/>
      <c r="AF1159" s="35"/>
      <c r="AH1159" s="36"/>
      <c r="AI1159" s="36"/>
      <c r="AJ1159" s="36"/>
      <c r="AK1159" s="0" t="n">
        <v>3</v>
      </c>
    </row>
    <row r="1160" customFormat="false" ht="13.8" hidden="true" customHeight="false" outlineLevel="0" collapsed="false">
      <c r="A1160" s="25"/>
      <c r="B1160" s="23"/>
      <c r="C1160" s="24"/>
      <c r="D1160" s="4"/>
      <c r="E1160" s="4" t="s">
        <v>172</v>
      </c>
      <c r="F1160" s="4" t="s">
        <v>82</v>
      </c>
      <c r="G1160" s="26" t="s">
        <v>165</v>
      </c>
      <c r="H1160" s="26" t="s">
        <v>132</v>
      </c>
      <c r="I1160" s="26" t="s">
        <v>91</v>
      </c>
      <c r="J1160" s="27" t="s">
        <v>77</v>
      </c>
      <c r="K1160" s="28" t="n">
        <v>15</v>
      </c>
      <c r="L1160" s="29" t="n">
        <v>0.6875</v>
      </c>
      <c r="M1160" s="29" t="n">
        <v>0.597222222222222</v>
      </c>
      <c r="N1160" s="26" t="s">
        <v>77</v>
      </c>
      <c r="O1160" s="26" t="s">
        <v>78</v>
      </c>
      <c r="P1160" s="30" t="n">
        <v>50</v>
      </c>
      <c r="Q1160" s="30" t="n">
        <f aca="false">P1160*T1160</f>
        <v>9.345</v>
      </c>
      <c r="R1160" s="30" t="s">
        <v>79</v>
      </c>
      <c r="S1160" s="30" t="s">
        <v>79</v>
      </c>
      <c r="T1160" s="31" t="n">
        <v>0.1869</v>
      </c>
      <c r="U1160" s="31"/>
      <c r="V1160" s="31" t="str">
        <f aca="false">_xlfn.CONCAT(H1160,"/",G1160)</f>
        <v>MXN/AED</v>
      </c>
      <c r="W1160" s="31" t="n">
        <f aca="false">ABS(10000*(U1160-T1160))</f>
        <v>1869</v>
      </c>
      <c r="X1160" s="32" t="n">
        <f aca="false">IF(LEFT(V1160,3)=G1160,1,-1)</f>
        <v>-1</v>
      </c>
      <c r="Y1160" s="31" t="n">
        <f aca="false">IF(O1160="Yes",S1160-W1160,Q1160)</f>
        <v>9.345</v>
      </c>
      <c r="Z1160" s="32" t="n">
        <f aca="false">Q1160*3</f>
        <v>28.035</v>
      </c>
      <c r="AA1160" s="33" t="n">
        <f aca="false">IF(O1160="Yes",(Z1160-S1160)*100,(Z1160-Q1160)*100)</f>
        <v>1869</v>
      </c>
      <c r="AB1160" s="34" t="n">
        <f aca="false">IF(ABS(Y1160)&lt;Z1160,IF(O1160="Yes",U1160+(X1160*S1160)/10000,T1160+(X1160*Q1160)/10000),"Error msg/No rate shown")</f>
        <v>0.1859655</v>
      </c>
      <c r="AC1160" s="34"/>
      <c r="AD1160" s="34"/>
      <c r="AE1160" s="35"/>
      <c r="AF1160" s="35"/>
      <c r="AH1160" s="36"/>
      <c r="AI1160" s="36"/>
      <c r="AJ1160" s="36"/>
      <c r="AK1160" s="0" t="n">
        <v>3</v>
      </c>
    </row>
    <row r="1161" customFormat="false" ht="13.8" hidden="true" customHeight="false" outlineLevel="0" collapsed="false">
      <c r="A1161" s="25"/>
      <c r="B1161" s="23"/>
      <c r="C1161" s="24"/>
      <c r="D1161" s="4"/>
      <c r="E1161" s="4" t="s">
        <v>173</v>
      </c>
      <c r="F1161" s="4"/>
      <c r="G1161" s="26" t="s">
        <v>166</v>
      </c>
      <c r="H1161" s="26" t="s">
        <v>132</v>
      </c>
      <c r="I1161" s="26" t="s">
        <v>91</v>
      </c>
      <c r="J1161" s="27" t="s">
        <v>77</v>
      </c>
      <c r="K1161" s="28" t="n">
        <v>15</v>
      </c>
      <c r="L1161" s="29" t="n">
        <v>0.6875</v>
      </c>
      <c r="M1161" s="29" t="n">
        <v>0.597222222222222</v>
      </c>
      <c r="N1161" s="26" t="s">
        <v>77</v>
      </c>
      <c r="O1161" s="26" t="s">
        <v>78</v>
      </c>
      <c r="P1161" s="30" t="n">
        <v>50</v>
      </c>
      <c r="Q1161" s="30" t="n">
        <f aca="false">P1161*T1161</f>
        <v>102.485</v>
      </c>
      <c r="R1161" s="30" t="s">
        <v>79</v>
      </c>
      <c r="S1161" s="30" t="s">
        <v>79</v>
      </c>
      <c r="T1161" s="31" t="n">
        <v>2.0497</v>
      </c>
      <c r="U1161" s="31"/>
      <c r="V1161" s="31" t="str">
        <f aca="false">_xlfn.CONCAT(H1161,"/",G1161)</f>
        <v>MXN/UYU</v>
      </c>
      <c r="W1161" s="31" t="n">
        <f aca="false">ABS(10000*(U1161-T1161))</f>
        <v>20497</v>
      </c>
      <c r="X1161" s="32" t="n">
        <f aca="false">IF(LEFT(V1161,3)=G1161,1,-1)</f>
        <v>-1</v>
      </c>
      <c r="Y1161" s="31" t="n">
        <f aca="false">IF(O1161="Yes",S1161-W1161,Q1161)</f>
        <v>102.485</v>
      </c>
      <c r="Z1161" s="32" t="n">
        <f aca="false">Q1161*3</f>
        <v>307.455</v>
      </c>
      <c r="AA1161" s="33" t="n">
        <f aca="false">IF(O1161="Yes",(Z1161-S1161)*100,(Z1161-Q1161)*100)</f>
        <v>20497</v>
      </c>
      <c r="AB1161" s="34" t="n">
        <f aca="false">IF(ABS(Y1161)&lt;Z1161,IF(O1161="Yes",U1161+(X1161*S1161)/10000,T1161+(X1161*Q1161)/10000),"Error msg/No rate shown")</f>
        <v>2.0394515</v>
      </c>
      <c r="AC1161" s="34"/>
      <c r="AD1161" s="34"/>
      <c r="AE1161" s="35"/>
      <c r="AF1161" s="35"/>
      <c r="AH1161" s="36"/>
      <c r="AI1161" s="36"/>
      <c r="AJ1161" s="36"/>
      <c r="AK1161" s="0" t="n">
        <v>3</v>
      </c>
    </row>
    <row r="1162" customFormat="false" ht="13.8" hidden="true" customHeight="false" outlineLevel="0" collapsed="false">
      <c r="A1162" s="25"/>
      <c r="B1162" s="23"/>
      <c r="C1162" s="24"/>
      <c r="D1162" s="4"/>
      <c r="E1162" s="4" t="s">
        <v>173</v>
      </c>
      <c r="F1162" s="4"/>
      <c r="G1162" s="26" t="s">
        <v>167</v>
      </c>
      <c r="H1162" s="26" t="s">
        <v>132</v>
      </c>
      <c r="I1162" s="26" t="s">
        <v>76</v>
      </c>
      <c r="J1162" s="27" t="s">
        <v>77</v>
      </c>
      <c r="K1162" s="28" t="n">
        <v>15</v>
      </c>
      <c r="L1162" s="29" t="n">
        <v>0.6875</v>
      </c>
      <c r="M1162" s="29" t="n">
        <v>0.597222222222222</v>
      </c>
      <c r="N1162" s="26" t="s">
        <v>77</v>
      </c>
      <c r="O1162" s="26" t="s">
        <v>78</v>
      </c>
      <c r="P1162" s="30" t="n">
        <v>50</v>
      </c>
      <c r="Q1162" s="30" t="n">
        <f aca="false">P1162*T1162</f>
        <v>63238</v>
      </c>
      <c r="R1162" s="30" t="s">
        <v>79</v>
      </c>
      <c r="S1162" s="30" t="s">
        <v>79</v>
      </c>
      <c r="T1162" s="31" t="n">
        <v>1264.76</v>
      </c>
      <c r="U1162" s="31"/>
      <c r="V1162" s="31" t="str">
        <f aca="false">_xlfn.CONCAT(H1162,"/",G1162)</f>
        <v>MXN/VND</v>
      </c>
      <c r="W1162" s="31" t="n">
        <f aca="false">ABS(10000*(U1162-T1162))</f>
        <v>12647600</v>
      </c>
      <c r="X1162" s="32" t="n">
        <f aca="false">IF(LEFT(V1162,3)=G1162,1,-1)</f>
        <v>-1</v>
      </c>
      <c r="Y1162" s="31" t="n">
        <f aca="false">IF(O1162="Yes",S1162-W1162,Q1162)</f>
        <v>63238</v>
      </c>
      <c r="Z1162" s="32" t="n">
        <f aca="false">Q1162*3</f>
        <v>189714</v>
      </c>
      <c r="AA1162" s="33" t="n">
        <f aca="false">IF(O1162="Yes",(Z1162-S1162)*100,(Z1162-Q1162)*100)</f>
        <v>12647600</v>
      </c>
      <c r="AB1162" s="34" t="n">
        <f aca="false">IF(ABS(Y1162)&lt;Z1162,IF(O1162="Yes",U1162+(X1162*S1162)/10000,T1162+(X1162*Q1162)/10000),"Error msg/No rate shown")</f>
        <v>1258.4362</v>
      </c>
      <c r="AC1162" s="34"/>
      <c r="AD1162" s="34"/>
      <c r="AE1162" s="35"/>
      <c r="AF1162" s="35"/>
      <c r="AH1162" s="36"/>
      <c r="AI1162" s="36"/>
      <c r="AJ1162" s="36"/>
      <c r="AK1162" s="0" t="n">
        <v>3</v>
      </c>
    </row>
    <row r="1163" customFormat="false" ht="13.8" hidden="true" customHeight="false" outlineLevel="0" collapsed="false">
      <c r="A1163" s="25"/>
      <c r="B1163" s="23"/>
      <c r="C1163" s="24"/>
      <c r="D1163" s="4"/>
      <c r="E1163" s="4" t="s">
        <v>173</v>
      </c>
      <c r="F1163" s="4"/>
      <c r="G1163" s="26" t="s">
        <v>168</v>
      </c>
      <c r="H1163" s="26" t="s">
        <v>132</v>
      </c>
      <c r="I1163" s="26" t="s">
        <v>76</v>
      </c>
      <c r="J1163" s="27" t="s">
        <v>77</v>
      </c>
      <c r="K1163" s="28" t="n">
        <v>15</v>
      </c>
      <c r="L1163" s="29" t="n">
        <v>0.6875</v>
      </c>
      <c r="M1163" s="29" t="n">
        <v>0.597222222222222</v>
      </c>
      <c r="N1163" s="26" t="s">
        <v>77</v>
      </c>
      <c r="O1163" s="26" t="s">
        <v>78</v>
      </c>
      <c r="P1163" s="30" t="n">
        <v>50</v>
      </c>
      <c r="Q1163" s="30" t="n">
        <f aca="false">P1163*T1163</f>
        <v>66.035</v>
      </c>
      <c r="R1163" s="30" t="s">
        <v>79</v>
      </c>
      <c r="S1163" s="30" t="s">
        <v>79</v>
      </c>
      <c r="T1163" s="31" t="n">
        <v>1.3207</v>
      </c>
      <c r="U1163" s="31"/>
      <c r="V1163" s="31" t="str">
        <f aca="false">_xlfn.CONCAT(H1163,"/",G1163)</f>
        <v>MXN/ZMW</v>
      </c>
      <c r="W1163" s="31" t="n">
        <f aca="false">ABS(10000*(U1163-T1163))</f>
        <v>13207</v>
      </c>
      <c r="X1163" s="32" t="n">
        <f aca="false">IF(LEFT(V1163,3)=G1163,1,-1)</f>
        <v>-1</v>
      </c>
      <c r="Y1163" s="31" t="n">
        <f aca="false">IF(O1163="Yes",S1163-W1163,Q1163)</f>
        <v>66.035</v>
      </c>
      <c r="Z1163" s="32" t="n">
        <f aca="false">Q1163*3</f>
        <v>198.105</v>
      </c>
      <c r="AA1163" s="33" t="n">
        <f aca="false">IF(O1163="Yes",(Z1163-S1163)*100,(Z1163-Q1163)*100)</f>
        <v>13207</v>
      </c>
      <c r="AB1163" s="34" t="n">
        <f aca="false">IF(ABS(Y1163)&lt;Z1163,IF(O1163="Yes",U1163+(X1163*S1163)/10000,T1163+(X1163*Q1163)/10000),"Error msg/No rate shown")</f>
        <v>1.3140965</v>
      </c>
      <c r="AC1163" s="34"/>
      <c r="AD1163" s="34"/>
      <c r="AE1163" s="35"/>
      <c r="AF1163" s="35"/>
      <c r="AH1163" s="36"/>
      <c r="AI1163" s="36"/>
      <c r="AJ1163" s="36"/>
      <c r="AK1163" s="0" t="n">
        <v>3</v>
      </c>
    </row>
    <row r="1164" customFormat="false" ht="13.8" hidden="true" customHeight="false" outlineLevel="0" collapsed="false">
      <c r="A1164" s="25"/>
      <c r="B1164" s="23"/>
      <c r="C1164" s="24"/>
      <c r="D1164" s="4"/>
      <c r="E1164" s="4" t="s">
        <v>172</v>
      </c>
      <c r="F1164" s="4"/>
      <c r="G1164" s="26" t="s">
        <v>169</v>
      </c>
      <c r="H1164" s="26" t="s">
        <v>132</v>
      </c>
      <c r="I1164" s="26" t="s">
        <v>76</v>
      </c>
      <c r="J1164" s="27" t="s">
        <v>77</v>
      </c>
      <c r="K1164" s="28" t="n">
        <v>15</v>
      </c>
      <c r="L1164" s="29" t="n">
        <v>0.6875</v>
      </c>
      <c r="M1164" s="29" t="n">
        <v>0.597222222222222</v>
      </c>
      <c r="N1164" s="26" t="s">
        <v>77</v>
      </c>
      <c r="O1164" s="26" t="s">
        <v>78</v>
      </c>
      <c r="P1164" s="30" t="n">
        <v>50</v>
      </c>
      <c r="Q1164" s="30" t="n">
        <f aca="false">P1164*T1164</f>
        <v>33.79</v>
      </c>
      <c r="R1164" s="30" t="s">
        <v>79</v>
      </c>
      <c r="S1164" s="30" t="s">
        <v>79</v>
      </c>
      <c r="T1164" s="31" t="n">
        <v>0.6758</v>
      </c>
      <c r="U1164" s="31"/>
      <c r="V1164" s="31" t="str">
        <f aca="false">_xlfn.CONCAT(H1164,"/",G1164)</f>
        <v>MXN/ZWD</v>
      </c>
      <c r="W1164" s="31" t="n">
        <f aca="false">ABS(10000*(U1164-T1164))</f>
        <v>6758</v>
      </c>
      <c r="X1164" s="32" t="n">
        <f aca="false">IF(LEFT(V1164,3)=G1164,1,-1)</f>
        <v>-1</v>
      </c>
      <c r="Y1164" s="31" t="n">
        <f aca="false">IF(O1164="Yes",S1164-W1164,Q1164)</f>
        <v>33.79</v>
      </c>
      <c r="Z1164" s="32" t="n">
        <f aca="false">Q1164*3</f>
        <v>101.37</v>
      </c>
      <c r="AA1164" s="33" t="n">
        <f aca="false">IF(O1164="Yes",(Z1164-S1164)*100,(Z1164-Q1164)*100)</f>
        <v>6758</v>
      </c>
      <c r="AB1164" s="34" t="n">
        <f aca="false">IF(ABS(Y1164)&lt;Z1164,IF(O1164="Yes",U1164+(X1164*S1164)/10000,T1164+(X1164*Q1164)/10000),"Error msg/No rate shown")</f>
        <v>0.672421</v>
      </c>
      <c r="AC1164" s="34"/>
      <c r="AD1164" s="34"/>
      <c r="AE1164" s="35"/>
      <c r="AF1164" s="35"/>
      <c r="AH1164" s="36"/>
      <c r="AI1164" s="36"/>
      <c r="AJ1164" s="36"/>
      <c r="AK1164" s="0" t="n">
        <v>3</v>
      </c>
    </row>
    <row r="1165" customFormat="false" ht="13.8" hidden="true" customHeight="false" outlineLevel="0" collapsed="false">
      <c r="A1165" s="25"/>
      <c r="B1165" s="23"/>
      <c r="C1165" s="24"/>
      <c r="D1165" s="4"/>
      <c r="E1165" s="4" t="s">
        <v>173</v>
      </c>
      <c r="F1165" s="4"/>
      <c r="G1165" s="26" t="s">
        <v>170</v>
      </c>
      <c r="H1165" s="26" t="s">
        <v>132</v>
      </c>
      <c r="I1165" s="26" t="s">
        <v>76</v>
      </c>
      <c r="J1165" s="27" t="s">
        <v>77</v>
      </c>
      <c r="K1165" s="28" t="n">
        <v>15</v>
      </c>
      <c r="L1165" s="29" t="n">
        <v>0.6875</v>
      </c>
      <c r="M1165" s="29" t="n">
        <v>0.597222222222222</v>
      </c>
      <c r="N1165" s="26" t="s">
        <v>77</v>
      </c>
      <c r="O1165" s="26" t="s">
        <v>78</v>
      </c>
      <c r="P1165" s="30" t="n">
        <v>50</v>
      </c>
      <c r="Q1165" s="30" t="n">
        <f aca="false">P1165*T1165</f>
        <v>56020.5</v>
      </c>
      <c r="R1165" s="30" t="s">
        <v>79</v>
      </c>
      <c r="S1165" s="30" t="s">
        <v>79</v>
      </c>
      <c r="T1165" s="31" t="n">
        <v>1120.41</v>
      </c>
      <c r="U1165" s="31"/>
      <c r="V1165" s="31" t="str">
        <f aca="false">_xlfn.CONCAT(H1165,"/",G1165)</f>
        <v>MXN/LAK</v>
      </c>
      <c r="W1165" s="31" t="n">
        <f aca="false">ABS(10000*(U1165-T1165))</f>
        <v>11204100</v>
      </c>
      <c r="X1165" s="32" t="n">
        <f aca="false">IF(LEFT(V1165,3)=G1165,1,-1)</f>
        <v>-1</v>
      </c>
      <c r="Y1165" s="31" t="n">
        <f aca="false">IF(O1165="Yes",S1165-W1165,Q1165)</f>
        <v>56020.5</v>
      </c>
      <c r="Z1165" s="32" t="n">
        <f aca="false">Q1165*3</f>
        <v>168061.5</v>
      </c>
      <c r="AA1165" s="33" t="n">
        <f aca="false">IF(O1165="Yes",(Z1165-S1165)*100,(Z1165-Q1165)*100)</f>
        <v>11204100</v>
      </c>
      <c r="AB1165" s="34" t="n">
        <f aca="false">IF(ABS(Y1165)&lt;Z1165,IF(O1165="Yes",U1165+(X1165*S1165)/10000,T1165+(X1165*Q1165)/10000),"Error msg/No rate shown")</f>
        <v>1114.80795</v>
      </c>
      <c r="AC1165" s="34"/>
      <c r="AD1165" s="34"/>
      <c r="AE1165" s="35"/>
      <c r="AF1165" s="35"/>
      <c r="AH1165" s="36"/>
      <c r="AI1165" s="36"/>
      <c r="AJ1165" s="36"/>
      <c r="AK1165" s="0" t="n">
        <v>3</v>
      </c>
    </row>
    <row r="1166" customFormat="false" ht="13.8" hidden="true" customHeight="false" outlineLevel="0" collapsed="false">
      <c r="A1166" s="25"/>
      <c r="B1166" s="23"/>
      <c r="C1166" s="24"/>
      <c r="D1166" s="4"/>
      <c r="E1166" s="4" t="s">
        <v>171</v>
      </c>
      <c r="F1166" s="4" t="s">
        <v>82</v>
      </c>
      <c r="G1166" s="26" t="s">
        <v>75</v>
      </c>
      <c r="H1166" s="26" t="s">
        <v>103</v>
      </c>
      <c r="I1166" s="26" t="s">
        <v>91</v>
      </c>
      <c r="J1166" s="27" t="s">
        <v>77</v>
      </c>
      <c r="K1166" s="28" t="n">
        <v>15</v>
      </c>
      <c r="L1166" s="29" t="n">
        <v>0.6875</v>
      </c>
      <c r="M1166" s="29" t="n">
        <v>0.597222222222222</v>
      </c>
      <c r="N1166" s="26" t="s">
        <v>77</v>
      </c>
      <c r="O1166" s="26" t="s">
        <v>78</v>
      </c>
      <c r="P1166" s="30" t="n">
        <v>50</v>
      </c>
      <c r="Q1166" s="30" t="n">
        <f aca="false">P1166*T1166</f>
        <v>28.075</v>
      </c>
      <c r="R1166" s="30" t="s">
        <v>79</v>
      </c>
      <c r="S1166" s="30" t="s">
        <v>79</v>
      </c>
      <c r="T1166" s="31" t="n">
        <v>0.5615</v>
      </c>
      <c r="U1166" s="31"/>
      <c r="V1166" s="31" t="str">
        <f aca="false">_xlfn.CONCAT(H1166,"/",G1166)</f>
        <v>NZD/EUR</v>
      </c>
      <c r="W1166" s="31" t="n">
        <f aca="false">ABS(10000*(U1166-T1166))</f>
        <v>5615</v>
      </c>
      <c r="X1166" s="32" t="n">
        <f aca="false">IF(LEFT(V1166,3)=G1166,1,-1)</f>
        <v>-1</v>
      </c>
      <c r="Y1166" s="31" t="n">
        <f aca="false">IF(O1166="Yes",S1166-W1166,Q1166)</f>
        <v>28.075</v>
      </c>
      <c r="Z1166" s="32" t="n">
        <f aca="false">Q1166*3</f>
        <v>84.225</v>
      </c>
      <c r="AA1166" s="33" t="n">
        <f aca="false">IF(O1166="Yes",(Z1166-S1166)*100,(Z1166-Q1166)*100)</f>
        <v>5615</v>
      </c>
      <c r="AB1166" s="34" t="n">
        <f aca="false">IF(ABS(Y1166)&lt;Z1166,IF(O1166="Yes",U1166+(X1166*S1166)/10000,T1166+(X1166*Q1166)/10000),"Error msg/No rate shown")</f>
        <v>0.5586925</v>
      </c>
      <c r="AC1166" s="34"/>
      <c r="AD1166" s="34"/>
      <c r="AE1166" s="35"/>
      <c r="AF1166" s="35"/>
      <c r="AH1166" s="36"/>
      <c r="AI1166" s="36"/>
      <c r="AJ1166" s="36"/>
      <c r="AK1166" s="0" t="n">
        <v>3</v>
      </c>
    </row>
    <row r="1167" customFormat="false" ht="13.8" hidden="true" customHeight="false" outlineLevel="0" collapsed="false">
      <c r="A1167" s="25"/>
      <c r="B1167" s="23"/>
      <c r="C1167" s="24"/>
      <c r="D1167" s="4"/>
      <c r="E1167" s="4" t="s">
        <v>175</v>
      </c>
      <c r="F1167" s="4"/>
      <c r="G1167" s="26" t="s">
        <v>74</v>
      </c>
      <c r="H1167" s="26" t="s">
        <v>103</v>
      </c>
      <c r="I1167" s="26" t="s">
        <v>76</v>
      </c>
      <c r="J1167" s="27" t="s">
        <v>77</v>
      </c>
      <c r="K1167" s="28" t="n">
        <v>15</v>
      </c>
      <c r="L1167" s="29" t="n">
        <v>0.6875</v>
      </c>
      <c r="M1167" s="29" t="n">
        <v>0.597222222222222</v>
      </c>
      <c r="N1167" s="26" t="s">
        <v>77</v>
      </c>
      <c r="O1167" s="26" t="s">
        <v>78</v>
      </c>
      <c r="P1167" s="30" t="n">
        <v>50</v>
      </c>
      <c r="Q1167" s="30" t="n">
        <f aca="false">P1167*T1167</f>
        <v>2797.31</v>
      </c>
      <c r="R1167" s="30" t="s">
        <v>79</v>
      </c>
      <c r="S1167" s="30" t="s">
        <v>79</v>
      </c>
      <c r="T1167" s="31" t="n">
        <v>55.9462</v>
      </c>
      <c r="U1167" s="31"/>
      <c r="V1167" s="31" t="str">
        <f aca="false">_xlfn.CONCAT(H1167,"/",G1167)</f>
        <v>NZD/ALL</v>
      </c>
      <c r="W1167" s="31" t="n">
        <f aca="false">ABS(10000*(U1167-T1167))</f>
        <v>559462</v>
      </c>
      <c r="X1167" s="32" t="n">
        <f aca="false">IF(LEFT(V1167,3)=G1167,1,-1)</f>
        <v>-1</v>
      </c>
      <c r="Y1167" s="31" t="n">
        <f aca="false">IF(O1167="Yes",S1167-W1167,Q1167)</f>
        <v>2797.31</v>
      </c>
      <c r="Z1167" s="32" t="n">
        <f aca="false">Q1167*3</f>
        <v>8391.93</v>
      </c>
      <c r="AA1167" s="33" t="n">
        <f aca="false">IF(O1167="Yes",(Z1167-S1167)*100,(Z1167-Q1167)*100)</f>
        <v>559462</v>
      </c>
      <c r="AB1167" s="34" t="n">
        <f aca="false">IF(ABS(Y1167)&lt;Z1167,IF(O1167="Yes",U1167+(X1167*S1167)/10000,T1167+(X1167*Q1167)/10000),"Error msg/No rate shown")</f>
        <v>55.666469</v>
      </c>
      <c r="AC1167" s="34"/>
      <c r="AD1167" s="34"/>
      <c r="AE1167" s="35"/>
      <c r="AF1167" s="35"/>
      <c r="AH1167" s="36"/>
      <c r="AI1167" s="36"/>
      <c r="AJ1167" s="36"/>
      <c r="AK1167" s="0" t="n">
        <v>3</v>
      </c>
    </row>
    <row r="1168" customFormat="false" ht="13.8" hidden="true" customHeight="false" outlineLevel="0" collapsed="false">
      <c r="A1168" s="25"/>
      <c r="B1168" s="23"/>
      <c r="C1168" s="24"/>
      <c r="D1168" s="4"/>
      <c r="E1168" s="4" t="s">
        <v>175</v>
      </c>
      <c r="F1168" s="4"/>
      <c r="G1168" s="26" t="s">
        <v>80</v>
      </c>
      <c r="H1168" s="26" t="s">
        <v>103</v>
      </c>
      <c r="I1168" s="26" t="s">
        <v>76</v>
      </c>
      <c r="J1168" s="27" t="s">
        <v>77</v>
      </c>
      <c r="K1168" s="28" t="n">
        <v>15</v>
      </c>
      <c r="L1168" s="29" t="n">
        <v>0.6875</v>
      </c>
      <c r="M1168" s="29" t="n">
        <v>0.597222222222222</v>
      </c>
      <c r="N1168" s="26" t="s">
        <v>77</v>
      </c>
      <c r="O1168" s="26" t="s">
        <v>78</v>
      </c>
      <c r="P1168" s="30" t="n">
        <v>50</v>
      </c>
      <c r="Q1168" s="30" t="n">
        <f aca="false">P1168*T1168</f>
        <v>114.26</v>
      </c>
      <c r="R1168" s="30" t="s">
        <v>79</v>
      </c>
      <c r="S1168" s="30" t="s">
        <v>79</v>
      </c>
      <c r="T1168" s="31" t="n">
        <v>2.2852</v>
      </c>
      <c r="U1168" s="31"/>
      <c r="V1168" s="31" t="str">
        <f aca="false">_xlfn.CONCAT(H1168,"/",G1168)</f>
        <v>NZD/AOA</v>
      </c>
      <c r="W1168" s="31" t="n">
        <f aca="false">ABS(10000*(U1168-T1168))</f>
        <v>22852</v>
      </c>
      <c r="X1168" s="32" t="n">
        <f aca="false">IF(LEFT(V1168,3)=G1168,1,-1)</f>
        <v>-1</v>
      </c>
      <c r="Y1168" s="31" t="n">
        <f aca="false">IF(O1168="Yes",S1168-W1168,Q1168)</f>
        <v>114.26</v>
      </c>
      <c r="Z1168" s="32" t="n">
        <f aca="false">Q1168*3</f>
        <v>342.78</v>
      </c>
      <c r="AA1168" s="33" t="n">
        <f aca="false">IF(O1168="Yes",(Z1168-S1168)*100,(Z1168-Q1168)*100)</f>
        <v>22852</v>
      </c>
      <c r="AB1168" s="34" t="n">
        <f aca="false">IF(ABS(Y1168)&lt;Z1168,IF(O1168="Yes",U1168+(X1168*S1168)/10000,T1168+(X1168*Q1168)/10000),"Error msg/No rate shown")</f>
        <v>2.273774</v>
      </c>
      <c r="AC1168" s="34"/>
      <c r="AD1168" s="34"/>
      <c r="AE1168" s="35"/>
      <c r="AF1168" s="35"/>
      <c r="AH1168" s="36"/>
      <c r="AI1168" s="36"/>
      <c r="AJ1168" s="36"/>
      <c r="AK1168" s="0" t="n">
        <v>3</v>
      </c>
    </row>
    <row r="1169" customFormat="false" ht="13.8" hidden="true" customHeight="false" outlineLevel="0" collapsed="false">
      <c r="A1169" s="25"/>
      <c r="B1169" s="23"/>
      <c r="C1169" s="24"/>
      <c r="D1169" s="4"/>
      <c r="E1169" s="4" t="s">
        <v>176</v>
      </c>
      <c r="F1169" s="4"/>
      <c r="G1169" s="26" t="s">
        <v>81</v>
      </c>
      <c r="H1169" s="26" t="s">
        <v>103</v>
      </c>
      <c r="I1169" s="26" t="s">
        <v>76</v>
      </c>
      <c r="J1169" s="27" t="s">
        <v>77</v>
      </c>
      <c r="K1169" s="28" t="n">
        <v>15</v>
      </c>
      <c r="L1169" s="29" t="n">
        <v>0.6875</v>
      </c>
      <c r="M1169" s="29" t="n">
        <v>0.597222222222222</v>
      </c>
      <c r="N1169" s="26" t="s">
        <v>77</v>
      </c>
      <c r="O1169" s="26" t="s">
        <v>78</v>
      </c>
      <c r="P1169" s="30" t="n">
        <v>50</v>
      </c>
      <c r="Q1169" s="30" t="n">
        <f aca="false">P1169*T1169</f>
        <v>29596.56</v>
      </c>
      <c r="R1169" s="30" t="s">
        <v>79</v>
      </c>
      <c r="S1169" s="30" t="s">
        <v>79</v>
      </c>
      <c r="T1169" s="31" t="n">
        <v>591.9312</v>
      </c>
      <c r="U1169" s="31"/>
      <c r="V1169" s="31" t="str">
        <f aca="false">_xlfn.CONCAT(H1169,"/",G1169)</f>
        <v>NZD/ARS</v>
      </c>
      <c r="W1169" s="31" t="n">
        <f aca="false">ABS(10000*(U1169-T1169))</f>
        <v>5919312</v>
      </c>
      <c r="X1169" s="32" t="n">
        <f aca="false">IF(LEFT(V1169,3)=G1169,1,-1)</f>
        <v>-1</v>
      </c>
      <c r="Y1169" s="31" t="n">
        <f aca="false">IF(O1169="Yes",S1169-W1169,Q1169)</f>
        <v>29596.56</v>
      </c>
      <c r="Z1169" s="32" t="n">
        <f aca="false">Q1169*3</f>
        <v>88789.68</v>
      </c>
      <c r="AA1169" s="33" t="n">
        <f aca="false">IF(O1169="Yes",(Z1169-S1169)*100,(Z1169-Q1169)*100)</f>
        <v>5919312</v>
      </c>
      <c r="AB1169" s="34" t="n">
        <f aca="false">IF(ABS(Y1169)&lt;Z1169,IF(O1169="Yes",U1169+(X1169*S1169)/10000,T1169+(X1169*Q1169)/10000),"Error msg/No rate shown")</f>
        <v>588.971544</v>
      </c>
      <c r="AC1169" s="34"/>
      <c r="AD1169" s="34"/>
      <c r="AE1169" s="35"/>
      <c r="AF1169" s="35"/>
      <c r="AH1169" s="36"/>
      <c r="AI1169" s="36"/>
      <c r="AJ1169" s="36"/>
      <c r="AK1169" s="0" t="n">
        <v>3</v>
      </c>
    </row>
    <row r="1170" customFormat="false" ht="13.8" hidden="true" customHeight="false" outlineLevel="0" collapsed="false">
      <c r="A1170" s="25"/>
      <c r="B1170" s="23"/>
      <c r="C1170" s="24"/>
      <c r="D1170" s="4"/>
      <c r="E1170" s="4" t="s">
        <v>175</v>
      </c>
      <c r="F1170" s="4" t="s">
        <v>82</v>
      </c>
      <c r="G1170" s="26" t="s">
        <v>83</v>
      </c>
      <c r="H1170" s="26" t="s">
        <v>103</v>
      </c>
      <c r="I1170" s="26" t="s">
        <v>76</v>
      </c>
      <c r="J1170" s="27" t="s">
        <v>77</v>
      </c>
      <c r="K1170" s="28" t="n">
        <v>15</v>
      </c>
      <c r="L1170" s="29" t="n">
        <v>0.6875</v>
      </c>
      <c r="M1170" s="29" t="n">
        <v>0.597222222222222</v>
      </c>
      <c r="N1170" s="26" t="s">
        <v>77</v>
      </c>
      <c r="O1170" s="26" t="s">
        <v>78</v>
      </c>
      <c r="P1170" s="30" t="n">
        <v>50</v>
      </c>
      <c r="Q1170" s="30" t="n">
        <f aca="false">P1170*T1170</f>
        <v>46.005</v>
      </c>
      <c r="R1170" s="30" t="s">
        <v>79</v>
      </c>
      <c r="S1170" s="30" t="s">
        <v>79</v>
      </c>
      <c r="T1170" s="31" t="n">
        <v>0.9201</v>
      </c>
      <c r="U1170" s="31"/>
      <c r="V1170" s="31" t="str">
        <f aca="false">_xlfn.CONCAT(H1170,"/",G1170)</f>
        <v>NZD/AUD</v>
      </c>
      <c r="W1170" s="31" t="n">
        <f aca="false">ABS(10000*(U1170-T1170))</f>
        <v>9201</v>
      </c>
      <c r="X1170" s="32" t="n">
        <f aca="false">IF(LEFT(V1170,3)=G1170,1,-1)</f>
        <v>-1</v>
      </c>
      <c r="Y1170" s="31" t="n">
        <f aca="false">IF(O1170="Yes",S1170-W1170,Q1170)</f>
        <v>46.005</v>
      </c>
      <c r="Z1170" s="32" t="n">
        <f aca="false">Q1170*3</f>
        <v>138.015</v>
      </c>
      <c r="AA1170" s="33" t="n">
        <f aca="false">IF(O1170="Yes",(Z1170-S1170)*100,(Z1170-Q1170)*100)</f>
        <v>9201</v>
      </c>
      <c r="AB1170" s="34" t="n">
        <f aca="false">IF(ABS(Y1170)&lt;Z1170,IF(O1170="Yes",U1170+(X1170*S1170)/10000,T1170+(X1170*Q1170)/10000),"Error msg/No rate shown")</f>
        <v>0.9154995</v>
      </c>
      <c r="AC1170" s="34"/>
      <c r="AD1170" s="34"/>
      <c r="AE1170" s="35"/>
      <c r="AF1170" s="35"/>
      <c r="AH1170" s="36"/>
      <c r="AI1170" s="36"/>
      <c r="AJ1170" s="36"/>
      <c r="AK1170" s="0" t="n">
        <v>3</v>
      </c>
    </row>
    <row r="1171" customFormat="false" ht="13.8" hidden="true" customHeight="false" outlineLevel="0" collapsed="false">
      <c r="A1171" s="25"/>
      <c r="B1171" s="23"/>
      <c r="C1171" s="24"/>
      <c r="D1171" s="4"/>
      <c r="E1171" s="4" t="s">
        <v>176</v>
      </c>
      <c r="F1171" s="4"/>
      <c r="G1171" s="26" t="s">
        <v>84</v>
      </c>
      <c r="H1171" s="26" t="s">
        <v>103</v>
      </c>
      <c r="I1171" s="26" t="s">
        <v>91</v>
      </c>
      <c r="J1171" s="27" t="s">
        <v>77</v>
      </c>
      <c r="K1171" s="28" t="n">
        <v>15</v>
      </c>
      <c r="L1171" s="29" t="n">
        <v>0.6875</v>
      </c>
      <c r="M1171" s="29" t="n">
        <v>0.597222222222222</v>
      </c>
      <c r="N1171" s="26" t="s">
        <v>77</v>
      </c>
      <c r="O1171" s="26" t="s">
        <v>78</v>
      </c>
      <c r="P1171" s="30" t="n">
        <v>50</v>
      </c>
      <c r="Q1171" s="30" t="n">
        <f aca="false">P1171*T1171</f>
        <v>11.765</v>
      </c>
      <c r="R1171" s="30" t="s">
        <v>79</v>
      </c>
      <c r="S1171" s="30" t="s">
        <v>79</v>
      </c>
      <c r="T1171" s="31" t="n">
        <v>0.2353</v>
      </c>
      <c r="U1171" s="31"/>
      <c r="V1171" s="31" t="str">
        <f aca="false">_xlfn.CONCAT(H1171,"/",G1171)</f>
        <v>NZD/BHD</v>
      </c>
      <c r="W1171" s="31" t="n">
        <f aca="false">ABS(10000*(U1171-T1171))</f>
        <v>2353</v>
      </c>
      <c r="X1171" s="32" t="n">
        <f aca="false">IF(LEFT(V1171,3)=G1171,1,-1)</f>
        <v>-1</v>
      </c>
      <c r="Y1171" s="31" t="n">
        <f aca="false">IF(O1171="Yes",S1171-W1171,Q1171)</f>
        <v>11.765</v>
      </c>
      <c r="Z1171" s="32" t="n">
        <f aca="false">Q1171*3</f>
        <v>35.295</v>
      </c>
      <c r="AA1171" s="33" t="n">
        <f aca="false">IF(O1171="Yes",(Z1171-S1171)*100,(Z1171-Q1171)*100)</f>
        <v>2353</v>
      </c>
      <c r="AB1171" s="34" t="n">
        <f aca="false">IF(ABS(Y1171)&lt;Z1171,IF(O1171="Yes",U1171+(X1171*S1171)/10000,T1171+(X1171*Q1171)/10000),"Error msg/No rate shown")</f>
        <v>0.2341235</v>
      </c>
      <c r="AC1171" s="34"/>
      <c r="AD1171" s="34"/>
      <c r="AE1171" s="35"/>
      <c r="AF1171" s="35"/>
      <c r="AH1171" s="36"/>
      <c r="AI1171" s="36"/>
      <c r="AJ1171" s="36"/>
      <c r="AK1171" s="0" t="n">
        <v>3</v>
      </c>
    </row>
    <row r="1172" customFormat="false" ht="13.8" hidden="true" customHeight="false" outlineLevel="0" collapsed="false">
      <c r="A1172" s="25"/>
      <c r="B1172" s="23"/>
      <c r="C1172" s="24"/>
      <c r="D1172" s="4"/>
      <c r="E1172" s="4" t="s">
        <v>176</v>
      </c>
      <c r="F1172" s="4"/>
      <c r="G1172" s="26" t="s">
        <v>85</v>
      </c>
      <c r="H1172" s="26" t="s">
        <v>103</v>
      </c>
      <c r="I1172" s="26" t="s">
        <v>76</v>
      </c>
      <c r="J1172" s="27" t="s">
        <v>77</v>
      </c>
      <c r="K1172" s="28" t="n">
        <v>15</v>
      </c>
      <c r="L1172" s="29" t="n">
        <v>0.6875</v>
      </c>
      <c r="M1172" s="29" t="n">
        <v>0.597222222222222</v>
      </c>
      <c r="N1172" s="26" t="s">
        <v>77</v>
      </c>
      <c r="O1172" s="26" t="s">
        <v>78</v>
      </c>
      <c r="P1172" s="30" t="n">
        <v>50</v>
      </c>
      <c r="Q1172" s="30" t="n">
        <f aca="false">P1172*T1172</f>
        <v>3707.375</v>
      </c>
      <c r="R1172" s="30" t="s">
        <v>79</v>
      </c>
      <c r="S1172" s="30" t="s">
        <v>79</v>
      </c>
      <c r="T1172" s="31" t="n">
        <v>74.1475</v>
      </c>
      <c r="U1172" s="31"/>
      <c r="V1172" s="31" t="str">
        <f aca="false">_xlfn.CONCAT(H1172,"/",G1172)</f>
        <v>NZD/BDT</v>
      </c>
      <c r="W1172" s="31" t="n">
        <f aca="false">ABS(10000*(U1172-T1172))</f>
        <v>741475</v>
      </c>
      <c r="X1172" s="32" t="n">
        <f aca="false">IF(LEFT(V1172,3)=G1172,1,-1)</f>
        <v>-1</v>
      </c>
      <c r="Y1172" s="31" t="n">
        <f aca="false">IF(O1172="Yes",S1172-W1172,Q1172)</f>
        <v>3707.375</v>
      </c>
      <c r="Z1172" s="32" t="n">
        <f aca="false">Q1172*3</f>
        <v>11122.125</v>
      </c>
      <c r="AA1172" s="33" t="n">
        <f aca="false">IF(O1172="Yes",(Z1172-S1172)*100,(Z1172-Q1172)*100)</f>
        <v>741475</v>
      </c>
      <c r="AB1172" s="34" t="n">
        <f aca="false">IF(ABS(Y1172)&lt;Z1172,IF(O1172="Yes",U1172+(X1172*S1172)/10000,T1172+(X1172*Q1172)/10000),"Error msg/No rate shown")</f>
        <v>73.7767625</v>
      </c>
      <c r="AC1172" s="34"/>
      <c r="AD1172" s="34"/>
      <c r="AE1172" s="35"/>
      <c r="AF1172" s="35"/>
      <c r="AH1172" s="36"/>
      <c r="AI1172" s="36"/>
      <c r="AJ1172" s="36"/>
      <c r="AK1172" s="0" t="n">
        <v>3</v>
      </c>
    </row>
    <row r="1173" customFormat="false" ht="13.8" hidden="true" customHeight="false" outlineLevel="0" collapsed="false">
      <c r="A1173" s="25"/>
      <c r="B1173" s="23"/>
      <c r="C1173" s="24"/>
      <c r="D1173" s="4"/>
      <c r="E1173" s="4" t="s">
        <v>176</v>
      </c>
      <c r="F1173" s="4"/>
      <c r="G1173" s="26" t="s">
        <v>86</v>
      </c>
      <c r="H1173" s="26" t="s">
        <v>103</v>
      </c>
      <c r="I1173" s="26" t="s">
        <v>76</v>
      </c>
      <c r="J1173" s="27" t="s">
        <v>77</v>
      </c>
      <c r="K1173" s="28" t="n">
        <v>15</v>
      </c>
      <c r="L1173" s="29" t="n">
        <v>0.6875</v>
      </c>
      <c r="M1173" s="29" t="n">
        <v>0.597222222222222</v>
      </c>
      <c r="N1173" s="26" t="s">
        <v>77</v>
      </c>
      <c r="O1173" s="26" t="s">
        <v>78</v>
      </c>
      <c r="P1173" s="30" t="n">
        <v>50</v>
      </c>
      <c r="Q1173" s="30" t="n">
        <f aca="false">P1173*T1173</f>
        <v>41709.5</v>
      </c>
      <c r="R1173" s="30" t="s">
        <v>79</v>
      </c>
      <c r="S1173" s="30" t="s">
        <v>79</v>
      </c>
      <c r="T1173" s="31" t="n">
        <v>834.19</v>
      </c>
      <c r="U1173" s="31"/>
      <c r="V1173" s="31" t="str">
        <f aca="false">_xlfn.CONCAT(H1173,"/",G1173)</f>
        <v>NZD/XOF</v>
      </c>
      <c r="W1173" s="31" t="n">
        <f aca="false">ABS(10000*(U1173-T1173))</f>
        <v>8341900</v>
      </c>
      <c r="X1173" s="32" t="n">
        <f aca="false">IF(LEFT(V1173,3)=G1173,1,-1)</f>
        <v>-1</v>
      </c>
      <c r="Y1173" s="31" t="n">
        <f aca="false">IF(O1173="Yes",S1173-W1173,Q1173)</f>
        <v>41709.5</v>
      </c>
      <c r="Z1173" s="32" t="n">
        <f aca="false">Q1173*3</f>
        <v>125128.5</v>
      </c>
      <c r="AA1173" s="33" t="n">
        <f aca="false">IF(O1173="Yes",(Z1173-S1173)*100,(Z1173-Q1173)*100)</f>
        <v>8341900</v>
      </c>
      <c r="AB1173" s="34" t="n">
        <f aca="false">IF(ABS(Y1173)&lt;Z1173,IF(O1173="Yes",U1173+(X1173*S1173)/10000,T1173+(X1173*Q1173)/10000),"Error msg/No rate shown")</f>
        <v>830.01905</v>
      </c>
      <c r="AC1173" s="34"/>
      <c r="AD1173" s="34"/>
      <c r="AE1173" s="35"/>
      <c r="AF1173" s="35"/>
      <c r="AH1173" s="36"/>
      <c r="AI1173" s="36"/>
      <c r="AJ1173" s="36"/>
      <c r="AK1173" s="0" t="n">
        <v>3</v>
      </c>
    </row>
    <row r="1174" customFormat="false" ht="13.8" hidden="true" customHeight="false" outlineLevel="0" collapsed="false">
      <c r="A1174" s="25"/>
      <c r="B1174" s="23"/>
      <c r="C1174" s="24"/>
      <c r="D1174" s="4"/>
      <c r="E1174" s="4" t="s">
        <v>176</v>
      </c>
      <c r="F1174" s="4"/>
      <c r="G1174" s="26" t="s">
        <v>87</v>
      </c>
      <c r="H1174" s="26" t="s">
        <v>103</v>
      </c>
      <c r="I1174" s="26" t="s">
        <v>76</v>
      </c>
      <c r="J1174" s="27" t="s">
        <v>77</v>
      </c>
      <c r="K1174" s="28" t="n">
        <v>15</v>
      </c>
      <c r="L1174" s="29" t="n">
        <v>0.6875</v>
      </c>
      <c r="M1174" s="29" t="n">
        <v>0.597222222222222</v>
      </c>
      <c r="N1174" s="26" t="s">
        <v>77</v>
      </c>
      <c r="O1174" s="26" t="s">
        <v>78</v>
      </c>
      <c r="P1174" s="30" t="n">
        <v>50</v>
      </c>
      <c r="Q1174" s="30" t="n">
        <f aca="false">P1174*T1174</f>
        <v>214.17</v>
      </c>
      <c r="R1174" s="30" t="s">
        <v>79</v>
      </c>
      <c r="S1174" s="30" t="s">
        <v>79</v>
      </c>
      <c r="T1174" s="31" t="n">
        <v>4.2834</v>
      </c>
      <c r="U1174" s="31"/>
      <c r="V1174" s="31" t="str">
        <f aca="false">_xlfn.CONCAT(H1174,"/",G1174)</f>
        <v>NZD/BOB</v>
      </c>
      <c r="W1174" s="31" t="n">
        <f aca="false">ABS(10000*(U1174-T1174))</f>
        <v>42834</v>
      </c>
      <c r="X1174" s="32" t="n">
        <f aca="false">IF(LEFT(V1174,3)=G1174,1,-1)</f>
        <v>-1</v>
      </c>
      <c r="Y1174" s="31" t="n">
        <f aca="false">IF(O1174="Yes",S1174-W1174,Q1174)</f>
        <v>214.17</v>
      </c>
      <c r="Z1174" s="32" t="n">
        <f aca="false">Q1174*3</f>
        <v>642.51</v>
      </c>
      <c r="AA1174" s="33" t="n">
        <f aca="false">IF(O1174="Yes",(Z1174-S1174)*100,(Z1174-Q1174)*100)</f>
        <v>42834</v>
      </c>
      <c r="AB1174" s="34" t="n">
        <f aca="false">IF(ABS(Y1174)&lt;Z1174,IF(O1174="Yes",U1174+(X1174*S1174)/10000,T1174+(X1174*Q1174)/10000),"Error msg/No rate shown")</f>
        <v>4.261983</v>
      </c>
      <c r="AC1174" s="34"/>
      <c r="AD1174" s="34"/>
      <c r="AE1174" s="35"/>
      <c r="AF1174" s="35"/>
      <c r="AH1174" s="36"/>
      <c r="AI1174" s="36"/>
      <c r="AJ1174" s="36"/>
      <c r="AK1174" s="0" t="n">
        <v>3</v>
      </c>
    </row>
    <row r="1175" customFormat="false" ht="13.8" hidden="true" customHeight="false" outlineLevel="0" collapsed="false">
      <c r="A1175" s="25"/>
      <c r="B1175" s="23"/>
      <c r="C1175" s="24"/>
      <c r="D1175" s="4"/>
      <c r="E1175" s="4" t="s">
        <v>174</v>
      </c>
      <c r="F1175" s="4" t="s">
        <v>82</v>
      </c>
      <c r="G1175" s="26" t="s">
        <v>89</v>
      </c>
      <c r="H1175" s="26" t="s">
        <v>103</v>
      </c>
      <c r="I1175" s="26" t="s">
        <v>91</v>
      </c>
      <c r="J1175" s="27" t="s">
        <v>77</v>
      </c>
      <c r="K1175" s="28" t="n">
        <v>15</v>
      </c>
      <c r="L1175" s="29" t="n">
        <v>0.6875</v>
      </c>
      <c r="M1175" s="29" t="n">
        <v>0.597222222222222</v>
      </c>
      <c r="N1175" s="26" t="s">
        <v>77</v>
      </c>
      <c r="O1175" s="26" t="s">
        <v>78</v>
      </c>
      <c r="P1175" s="30" t="n">
        <v>50</v>
      </c>
      <c r="Q1175" s="30" t="n">
        <f aca="false">P1175*T1175</f>
        <v>31.22</v>
      </c>
      <c r="R1175" s="30" t="s">
        <v>79</v>
      </c>
      <c r="S1175" s="30" t="s">
        <v>79</v>
      </c>
      <c r="T1175" s="31" t="n">
        <v>0.6244</v>
      </c>
      <c r="U1175" s="31"/>
      <c r="V1175" s="31" t="str">
        <f aca="false">_xlfn.CONCAT(H1175,"/",G1175)</f>
        <v>NZD/USD</v>
      </c>
      <c r="W1175" s="31" t="n">
        <f aca="false">ABS(10000*(U1175-T1175))</f>
        <v>6244</v>
      </c>
      <c r="X1175" s="32" t="n">
        <f aca="false">IF(LEFT(V1175,3)=G1175,1,-1)</f>
        <v>-1</v>
      </c>
      <c r="Y1175" s="31" t="n">
        <f aca="false">IF(O1175="Yes",S1175-W1175,Q1175)</f>
        <v>31.22</v>
      </c>
      <c r="Z1175" s="32" t="n">
        <f aca="false">Q1175*3</f>
        <v>93.66</v>
      </c>
      <c r="AA1175" s="33" t="n">
        <f aca="false">IF(O1175="Yes",(Z1175-S1175)*100,(Z1175-Q1175)*100)</f>
        <v>6244</v>
      </c>
      <c r="AB1175" s="34" t="n">
        <f aca="false">IF(ABS(Y1175)&lt;Z1175,IF(O1175="Yes",U1175+(X1175*S1175)/10000,T1175+(X1175*Q1175)/10000),"Error msg/No rate shown")</f>
        <v>0.621278</v>
      </c>
      <c r="AC1175" s="34"/>
      <c r="AD1175" s="34"/>
      <c r="AE1175" s="35"/>
      <c r="AF1175" s="35"/>
      <c r="AH1175" s="36"/>
      <c r="AI1175" s="36"/>
      <c r="AJ1175" s="36"/>
      <c r="AK1175" s="0" t="n">
        <v>3</v>
      </c>
    </row>
    <row r="1176" customFormat="false" ht="13.8" hidden="true" customHeight="false" outlineLevel="0" collapsed="false">
      <c r="A1176" s="25"/>
      <c r="B1176" s="23"/>
      <c r="C1176" s="24"/>
      <c r="D1176" s="4"/>
      <c r="E1176" s="4" t="s">
        <v>176</v>
      </c>
      <c r="F1176" s="4"/>
      <c r="G1176" s="26" t="s">
        <v>90</v>
      </c>
      <c r="H1176" s="26" t="s">
        <v>103</v>
      </c>
      <c r="I1176" s="26" t="s">
        <v>76</v>
      </c>
      <c r="J1176" s="27" t="s">
        <v>77</v>
      </c>
      <c r="K1176" s="28" t="n">
        <v>15</v>
      </c>
      <c r="L1176" s="29" t="n">
        <v>0.6875</v>
      </c>
      <c r="M1176" s="29" t="n">
        <v>0.597222222222222</v>
      </c>
      <c r="N1176" s="26" t="s">
        <v>77</v>
      </c>
      <c r="O1176" s="26" t="s">
        <v>78</v>
      </c>
      <c r="P1176" s="30" t="n">
        <v>50</v>
      </c>
      <c r="Q1176" s="30" t="n">
        <f aca="false">P1176*T1176</f>
        <v>54.905</v>
      </c>
      <c r="R1176" s="30" t="s">
        <v>79</v>
      </c>
      <c r="S1176" s="30" t="s">
        <v>79</v>
      </c>
      <c r="T1176" s="31" t="n">
        <v>1.0981</v>
      </c>
      <c r="U1176" s="31"/>
      <c r="V1176" s="31" t="str">
        <f aca="false">_xlfn.CONCAT(H1176,"/",G1176)</f>
        <v>NZD/BAM</v>
      </c>
      <c r="W1176" s="31" t="n">
        <f aca="false">ABS(10000*(U1176-T1176))</f>
        <v>10981</v>
      </c>
      <c r="X1176" s="32" t="n">
        <f aca="false">IF(LEFT(V1176,3)=G1176,1,-1)</f>
        <v>-1</v>
      </c>
      <c r="Y1176" s="31" t="n">
        <f aca="false">IF(O1176="Yes",S1176-W1176,Q1176)</f>
        <v>54.905</v>
      </c>
      <c r="Z1176" s="32" t="n">
        <f aca="false">Q1176*3</f>
        <v>164.715</v>
      </c>
      <c r="AA1176" s="33" t="n">
        <f aca="false">IF(O1176="Yes",(Z1176-S1176)*100,(Z1176-Q1176)*100)</f>
        <v>10981</v>
      </c>
      <c r="AB1176" s="34" t="n">
        <f aca="false">IF(ABS(Y1176)&lt;Z1176,IF(O1176="Yes",U1176+(X1176*S1176)/10000,T1176+(X1176*Q1176)/10000),"Error msg/No rate shown")</f>
        <v>1.0926095</v>
      </c>
      <c r="AC1176" s="34"/>
      <c r="AD1176" s="34"/>
      <c r="AE1176" s="35"/>
      <c r="AF1176" s="35"/>
      <c r="AH1176" s="36"/>
      <c r="AI1176" s="36"/>
      <c r="AJ1176" s="36"/>
      <c r="AK1176" s="0" t="n">
        <v>3</v>
      </c>
    </row>
    <row r="1177" customFormat="false" ht="13.8" hidden="true" customHeight="false" outlineLevel="0" collapsed="false">
      <c r="A1177" s="25"/>
      <c r="B1177" s="23"/>
      <c r="C1177" s="24"/>
      <c r="D1177" s="4"/>
      <c r="E1177" s="4" t="s">
        <v>176</v>
      </c>
      <c r="F1177" s="4"/>
      <c r="G1177" s="26" t="s">
        <v>92</v>
      </c>
      <c r="H1177" s="26" t="s">
        <v>103</v>
      </c>
      <c r="I1177" s="26" t="s">
        <v>76</v>
      </c>
      <c r="J1177" s="27" t="s">
        <v>77</v>
      </c>
      <c r="K1177" s="28" t="n">
        <v>15</v>
      </c>
      <c r="L1177" s="29" t="n">
        <v>0.6875</v>
      </c>
      <c r="M1177" s="29" t="n">
        <v>0.597222222222222</v>
      </c>
      <c r="N1177" s="26" t="s">
        <v>77</v>
      </c>
      <c r="O1177" s="26" t="s">
        <v>78</v>
      </c>
      <c r="P1177" s="30" t="n">
        <v>50</v>
      </c>
      <c r="Q1177" s="30" t="n">
        <f aca="false">P1177*T1177</f>
        <v>414.61</v>
      </c>
      <c r="R1177" s="30" t="s">
        <v>79</v>
      </c>
      <c r="S1177" s="30" t="s">
        <v>79</v>
      </c>
      <c r="T1177" s="31" t="n">
        <v>8.2922</v>
      </c>
      <c r="U1177" s="31"/>
      <c r="V1177" s="31" t="str">
        <f aca="false">_xlfn.CONCAT(H1177,"/",G1177)</f>
        <v>NZD/BWP</v>
      </c>
      <c r="W1177" s="31" t="n">
        <f aca="false">ABS(10000*(U1177-T1177))</f>
        <v>82922</v>
      </c>
      <c r="X1177" s="32" t="n">
        <f aca="false">IF(LEFT(V1177,3)=G1177,1,-1)</f>
        <v>-1</v>
      </c>
      <c r="Y1177" s="31" t="n">
        <f aca="false">IF(O1177="Yes",S1177-W1177,Q1177)</f>
        <v>414.61</v>
      </c>
      <c r="Z1177" s="32" t="n">
        <f aca="false">Q1177*3</f>
        <v>1243.83</v>
      </c>
      <c r="AA1177" s="33" t="n">
        <f aca="false">IF(O1177="Yes",(Z1177-S1177)*100,(Z1177-Q1177)*100)</f>
        <v>82922</v>
      </c>
      <c r="AB1177" s="34" t="n">
        <f aca="false">IF(ABS(Y1177)&lt;Z1177,IF(O1177="Yes",U1177+(X1177*S1177)/10000,T1177+(X1177*Q1177)/10000),"Error msg/No rate shown")</f>
        <v>8.250739</v>
      </c>
      <c r="AC1177" s="34"/>
      <c r="AD1177" s="34"/>
      <c r="AE1177" s="35"/>
      <c r="AF1177" s="35"/>
      <c r="AH1177" s="36"/>
      <c r="AI1177" s="36"/>
      <c r="AJ1177" s="36"/>
      <c r="AK1177" s="0" t="n">
        <v>3</v>
      </c>
    </row>
    <row r="1178" customFormat="false" ht="13.8" hidden="true" customHeight="false" outlineLevel="0" collapsed="false">
      <c r="A1178" s="25"/>
      <c r="B1178" s="23"/>
      <c r="C1178" s="24"/>
      <c r="D1178" s="4"/>
      <c r="E1178" s="4" t="s">
        <v>176</v>
      </c>
      <c r="F1178" s="4"/>
      <c r="G1178" s="26" t="s">
        <v>93</v>
      </c>
      <c r="H1178" s="26" t="s">
        <v>103</v>
      </c>
      <c r="I1178" s="26" t="s">
        <v>76</v>
      </c>
      <c r="J1178" s="27" t="s">
        <v>77</v>
      </c>
      <c r="K1178" s="28" t="n">
        <v>15</v>
      </c>
      <c r="L1178" s="29" t="n">
        <v>0.6875</v>
      </c>
      <c r="M1178" s="29" t="n">
        <v>0.597222222222222</v>
      </c>
      <c r="N1178" s="26" t="s">
        <v>77</v>
      </c>
      <c r="O1178" s="26" t="s">
        <v>78</v>
      </c>
      <c r="P1178" s="30" t="n">
        <v>50</v>
      </c>
      <c r="Q1178" s="30" t="n">
        <f aca="false">P1178*T1178</f>
        <v>173.72</v>
      </c>
      <c r="R1178" s="30" t="s">
        <v>79</v>
      </c>
      <c r="S1178" s="30" t="s">
        <v>79</v>
      </c>
      <c r="T1178" s="31" t="n">
        <v>3.4744</v>
      </c>
      <c r="U1178" s="31"/>
      <c r="V1178" s="31" t="str">
        <f aca="false">_xlfn.CONCAT(H1178,"/",G1178)</f>
        <v>NZD/BRL</v>
      </c>
      <c r="W1178" s="31" t="n">
        <f aca="false">ABS(10000*(U1178-T1178))</f>
        <v>34744</v>
      </c>
      <c r="X1178" s="32" t="n">
        <f aca="false">IF(LEFT(V1178,3)=G1178,1,-1)</f>
        <v>-1</v>
      </c>
      <c r="Y1178" s="31" t="n">
        <f aca="false">IF(O1178="Yes",S1178-W1178,Q1178)</f>
        <v>173.72</v>
      </c>
      <c r="Z1178" s="32" t="n">
        <f aca="false">Q1178*3</f>
        <v>521.16</v>
      </c>
      <c r="AA1178" s="33" t="n">
        <f aca="false">IF(O1178="Yes",(Z1178-S1178)*100,(Z1178-Q1178)*100)</f>
        <v>34744</v>
      </c>
      <c r="AB1178" s="34" t="n">
        <f aca="false">IF(ABS(Y1178)&lt;Z1178,IF(O1178="Yes",U1178+(X1178*S1178)/10000,T1178+(X1178*Q1178)/10000),"Error msg/No rate shown")</f>
        <v>3.457028</v>
      </c>
      <c r="AC1178" s="34"/>
      <c r="AD1178" s="34"/>
      <c r="AE1178" s="35"/>
      <c r="AF1178" s="35"/>
      <c r="AH1178" s="36"/>
      <c r="AI1178" s="36"/>
      <c r="AJ1178" s="36"/>
      <c r="AK1178" s="0" t="n">
        <v>3</v>
      </c>
    </row>
    <row r="1179" customFormat="false" ht="13.8" hidden="true" customHeight="false" outlineLevel="0" collapsed="false">
      <c r="A1179" s="25"/>
      <c r="B1179" s="23"/>
      <c r="C1179" s="24"/>
      <c r="D1179" s="4"/>
      <c r="E1179" s="4" t="s">
        <v>176</v>
      </c>
      <c r="F1179" s="4"/>
      <c r="G1179" s="26" t="s">
        <v>94</v>
      </c>
      <c r="H1179" s="26" t="s">
        <v>103</v>
      </c>
      <c r="I1179" s="26" t="s">
        <v>76</v>
      </c>
      <c r="J1179" s="27" t="s">
        <v>77</v>
      </c>
      <c r="K1179" s="28" t="n">
        <v>15</v>
      </c>
      <c r="L1179" s="29" t="n">
        <v>0.6875</v>
      </c>
      <c r="M1179" s="29" t="n">
        <v>0.597222222222222</v>
      </c>
      <c r="N1179" s="26" t="s">
        <v>77</v>
      </c>
      <c r="O1179" s="26" t="s">
        <v>78</v>
      </c>
      <c r="P1179" s="30" t="n">
        <v>50</v>
      </c>
      <c r="Q1179" s="30" t="n">
        <f aca="false">P1179*T1179</f>
        <v>54.905</v>
      </c>
      <c r="R1179" s="30" t="s">
        <v>79</v>
      </c>
      <c r="S1179" s="30" t="s">
        <v>79</v>
      </c>
      <c r="T1179" s="31" t="n">
        <v>1.0981</v>
      </c>
      <c r="U1179" s="31"/>
      <c r="V1179" s="31" t="str">
        <f aca="false">_xlfn.CONCAT(H1179,"/",G1179)</f>
        <v>NZD/BGN</v>
      </c>
      <c r="W1179" s="31" t="n">
        <f aca="false">ABS(10000*(U1179-T1179))</f>
        <v>10981</v>
      </c>
      <c r="X1179" s="32" t="n">
        <f aca="false">IF(LEFT(V1179,3)=G1179,1,-1)</f>
        <v>-1</v>
      </c>
      <c r="Y1179" s="31" t="n">
        <f aca="false">IF(O1179="Yes",S1179-W1179,Q1179)</f>
        <v>54.905</v>
      </c>
      <c r="Z1179" s="32" t="n">
        <f aca="false">Q1179*3</f>
        <v>164.715</v>
      </c>
      <c r="AA1179" s="33" t="n">
        <f aca="false">IF(O1179="Yes",(Z1179-S1179)*100,(Z1179-Q1179)*100)</f>
        <v>10981</v>
      </c>
      <c r="AB1179" s="34" t="n">
        <f aca="false">IF(ABS(Y1179)&lt;Z1179,IF(O1179="Yes",U1179+(X1179*S1179)/10000,T1179+(X1179*Q1179)/10000),"Error msg/No rate shown")</f>
        <v>1.0926095</v>
      </c>
      <c r="AC1179" s="34"/>
      <c r="AD1179" s="34"/>
      <c r="AE1179" s="35"/>
      <c r="AF1179" s="35"/>
      <c r="AH1179" s="36"/>
      <c r="AI1179" s="36"/>
      <c r="AJ1179" s="36"/>
      <c r="AK1179" s="0" t="n">
        <v>3</v>
      </c>
    </row>
    <row r="1180" customFormat="false" ht="13.8" hidden="true" customHeight="false" outlineLevel="0" collapsed="false">
      <c r="A1180" s="25"/>
      <c r="B1180" s="23"/>
      <c r="C1180" s="24"/>
      <c r="D1180" s="4"/>
      <c r="E1180" s="4" t="s">
        <v>176</v>
      </c>
      <c r="F1180" s="4"/>
      <c r="G1180" s="26" t="s">
        <v>95</v>
      </c>
      <c r="H1180" s="26" t="s">
        <v>103</v>
      </c>
      <c r="I1180" s="26" t="s">
        <v>76</v>
      </c>
      <c r="J1180" s="27" t="s">
        <v>77</v>
      </c>
      <c r="K1180" s="28" t="n">
        <v>15</v>
      </c>
      <c r="L1180" s="29" t="n">
        <v>0.6875</v>
      </c>
      <c r="M1180" s="29" t="n">
        <v>0.597222222222222</v>
      </c>
      <c r="N1180" s="26" t="s">
        <v>77</v>
      </c>
      <c r="O1180" s="26" t="s">
        <v>78</v>
      </c>
      <c r="P1180" s="30" t="n">
        <v>50</v>
      </c>
      <c r="Q1180" s="30" t="n">
        <f aca="false">P1180*T1180</f>
        <v>126472.22</v>
      </c>
      <c r="R1180" s="30" t="s">
        <v>79</v>
      </c>
      <c r="S1180" s="30" t="s">
        <v>79</v>
      </c>
      <c r="T1180" s="31" t="n">
        <v>2529.4444</v>
      </c>
      <c r="U1180" s="31"/>
      <c r="V1180" s="31" t="str">
        <f aca="false">_xlfn.CONCAT(H1180,"/",G1180)</f>
        <v>NZD/KHR</v>
      </c>
      <c r="W1180" s="31" t="n">
        <f aca="false">ABS(10000*(U1180-T1180))</f>
        <v>25294444</v>
      </c>
      <c r="X1180" s="32" t="n">
        <f aca="false">IF(LEFT(V1180,3)=G1180,1,-1)</f>
        <v>-1</v>
      </c>
      <c r="Y1180" s="31" t="n">
        <f aca="false">IF(O1180="Yes",S1180-W1180,Q1180)</f>
        <v>126472.22</v>
      </c>
      <c r="Z1180" s="32" t="n">
        <f aca="false">Q1180*3</f>
        <v>379416.66</v>
      </c>
      <c r="AA1180" s="33" t="n">
        <f aca="false">IF(O1180="Yes",(Z1180-S1180)*100,(Z1180-Q1180)*100)</f>
        <v>25294444</v>
      </c>
      <c r="AB1180" s="34" t="n">
        <f aca="false">IF(ABS(Y1180)&lt;Z1180,IF(O1180="Yes",U1180+(X1180*S1180)/10000,T1180+(X1180*Q1180)/10000),"Error msg/No rate shown")</f>
        <v>2516.797178</v>
      </c>
      <c r="AC1180" s="34"/>
      <c r="AD1180" s="34"/>
      <c r="AE1180" s="35"/>
      <c r="AF1180" s="35"/>
      <c r="AH1180" s="36"/>
      <c r="AI1180" s="36"/>
      <c r="AJ1180" s="36"/>
      <c r="AK1180" s="0" t="n">
        <v>3</v>
      </c>
    </row>
    <row r="1181" customFormat="false" ht="13.8" hidden="true" customHeight="false" outlineLevel="0" collapsed="false">
      <c r="A1181" s="25"/>
      <c r="B1181" s="23"/>
      <c r="C1181" s="24"/>
      <c r="D1181" s="4"/>
      <c r="E1181" s="4" t="s">
        <v>176</v>
      </c>
      <c r="F1181" s="4"/>
      <c r="G1181" s="26" t="s">
        <v>96</v>
      </c>
      <c r="H1181" s="26" t="s">
        <v>103</v>
      </c>
      <c r="I1181" s="26" t="s">
        <v>76</v>
      </c>
      <c r="J1181" s="27" t="s">
        <v>77</v>
      </c>
      <c r="K1181" s="28" t="n">
        <v>15</v>
      </c>
      <c r="L1181" s="29" t="n">
        <v>0.6875</v>
      </c>
      <c r="M1181" s="29" t="n">
        <v>0.597222222222222</v>
      </c>
      <c r="N1181" s="26" t="s">
        <v>77</v>
      </c>
      <c r="O1181" s="26" t="s">
        <v>78</v>
      </c>
      <c r="P1181" s="30" t="n">
        <v>50</v>
      </c>
      <c r="Q1181" s="30" t="n">
        <f aca="false">P1181*T1181</f>
        <v>18414.805</v>
      </c>
      <c r="R1181" s="30" t="s">
        <v>79</v>
      </c>
      <c r="S1181" s="30" t="s">
        <v>79</v>
      </c>
      <c r="T1181" s="31" t="n">
        <v>368.2961</v>
      </c>
      <c r="U1181" s="31"/>
      <c r="V1181" s="31" t="str">
        <f aca="false">_xlfn.CONCAT(H1181,"/",G1181)</f>
        <v>NZD/XAF</v>
      </c>
      <c r="W1181" s="31" t="n">
        <f aca="false">ABS(10000*(U1181-T1181))</f>
        <v>3682961</v>
      </c>
      <c r="X1181" s="32" t="n">
        <f aca="false">IF(LEFT(V1181,3)=G1181,1,-1)</f>
        <v>-1</v>
      </c>
      <c r="Y1181" s="31" t="n">
        <f aca="false">IF(O1181="Yes",S1181-W1181,Q1181)</f>
        <v>18414.805</v>
      </c>
      <c r="Z1181" s="32" t="n">
        <f aca="false">Q1181*3</f>
        <v>55244.415</v>
      </c>
      <c r="AA1181" s="33" t="n">
        <f aca="false">IF(O1181="Yes",(Z1181-S1181)*100,(Z1181-Q1181)*100)</f>
        <v>3682961</v>
      </c>
      <c r="AB1181" s="34" t="n">
        <f aca="false">IF(ABS(Y1181)&lt;Z1181,IF(O1181="Yes",U1181+(X1181*S1181)/10000,T1181+(X1181*Q1181)/10000),"Error msg/No rate shown")</f>
        <v>366.4546195</v>
      </c>
      <c r="AC1181" s="34"/>
      <c r="AD1181" s="34"/>
      <c r="AE1181" s="35"/>
      <c r="AF1181" s="35"/>
      <c r="AH1181" s="36"/>
      <c r="AI1181" s="36"/>
      <c r="AJ1181" s="36"/>
      <c r="AK1181" s="0" t="n">
        <v>3</v>
      </c>
    </row>
    <row r="1182" customFormat="false" ht="13.8" hidden="true" customHeight="false" outlineLevel="0" collapsed="false">
      <c r="A1182" s="25"/>
      <c r="B1182" s="23"/>
      <c r="C1182" s="24"/>
      <c r="D1182" s="4"/>
      <c r="E1182" s="4" t="s">
        <v>175</v>
      </c>
      <c r="F1182" s="4" t="s">
        <v>82</v>
      </c>
      <c r="G1182" s="26" t="s">
        <v>97</v>
      </c>
      <c r="H1182" s="26" t="s">
        <v>103</v>
      </c>
      <c r="I1182" s="26" t="s">
        <v>76</v>
      </c>
      <c r="J1182" s="27" t="s">
        <v>77</v>
      </c>
      <c r="K1182" s="28" t="n">
        <v>15</v>
      </c>
      <c r="L1182" s="29" t="n">
        <v>0.6875</v>
      </c>
      <c r="M1182" s="29" t="n">
        <v>0.597222222222222</v>
      </c>
      <c r="N1182" s="26" t="s">
        <v>77</v>
      </c>
      <c r="O1182" s="26" t="s">
        <v>78</v>
      </c>
      <c r="P1182" s="30" t="n">
        <v>50</v>
      </c>
      <c r="Q1182" s="30" t="n">
        <f aca="false">P1182*T1182</f>
        <v>42.085</v>
      </c>
      <c r="R1182" s="30" t="s">
        <v>79</v>
      </c>
      <c r="S1182" s="30" t="s">
        <v>79</v>
      </c>
      <c r="T1182" s="31" t="n">
        <v>0.8417</v>
      </c>
      <c r="U1182" s="31"/>
      <c r="V1182" s="31" t="str">
        <f aca="false">_xlfn.CONCAT(H1182,"/",G1182)</f>
        <v>NZD/CAD</v>
      </c>
      <c r="W1182" s="31" t="n">
        <f aca="false">ABS(10000*(U1182-T1182))</f>
        <v>8417</v>
      </c>
      <c r="X1182" s="32" t="n">
        <f aca="false">IF(LEFT(V1182,3)=G1182,1,-1)</f>
        <v>-1</v>
      </c>
      <c r="Y1182" s="31" t="n">
        <f aca="false">IF(O1182="Yes",S1182-W1182,Q1182)</f>
        <v>42.085</v>
      </c>
      <c r="Z1182" s="32" t="n">
        <f aca="false">Q1182*3</f>
        <v>126.255</v>
      </c>
      <c r="AA1182" s="33" t="n">
        <f aca="false">IF(O1182="Yes",(Z1182-S1182)*100,(Z1182-Q1182)*100)</f>
        <v>8417</v>
      </c>
      <c r="AB1182" s="34" t="n">
        <f aca="false">IF(ABS(Y1182)&lt;Z1182,IF(O1182="Yes",U1182+(X1182*S1182)/10000,T1182+(X1182*Q1182)/10000),"Error msg/No rate shown")</f>
        <v>0.8374915</v>
      </c>
      <c r="AC1182" s="34"/>
      <c r="AD1182" s="34"/>
      <c r="AE1182" s="35"/>
      <c r="AF1182" s="35"/>
      <c r="AH1182" s="36"/>
      <c r="AI1182" s="36"/>
      <c r="AJ1182" s="36"/>
      <c r="AK1182" s="0" t="n">
        <v>3</v>
      </c>
    </row>
    <row r="1183" customFormat="false" ht="13.8" hidden="true" customHeight="false" outlineLevel="0" collapsed="false">
      <c r="A1183" s="25"/>
      <c r="B1183" s="23"/>
      <c r="C1183" s="24"/>
      <c r="D1183" s="4"/>
      <c r="E1183" s="4" t="s">
        <v>176</v>
      </c>
      <c r="F1183" s="4"/>
      <c r="G1183" s="26" t="s">
        <v>98</v>
      </c>
      <c r="H1183" s="26" t="s">
        <v>103</v>
      </c>
      <c r="I1183" s="26" t="s">
        <v>76</v>
      </c>
      <c r="J1183" s="27" t="s">
        <v>77</v>
      </c>
      <c r="K1183" s="28" t="n">
        <v>15</v>
      </c>
      <c r="L1183" s="29" t="n">
        <v>0.6875</v>
      </c>
      <c r="M1183" s="29" t="n">
        <v>0.597222222222222</v>
      </c>
      <c r="N1183" s="26" t="s">
        <v>77</v>
      </c>
      <c r="O1183" s="26" t="s">
        <v>78</v>
      </c>
      <c r="P1183" s="30" t="n">
        <v>50</v>
      </c>
      <c r="Q1183" s="30" t="n">
        <f aca="false">P1183*T1183</f>
        <v>3095.465</v>
      </c>
      <c r="R1183" s="30" t="s">
        <v>79</v>
      </c>
      <c r="S1183" s="30" t="s">
        <v>79</v>
      </c>
      <c r="T1183" s="31" t="n">
        <v>61.9093</v>
      </c>
      <c r="U1183" s="31"/>
      <c r="V1183" s="31" t="str">
        <f aca="false">_xlfn.CONCAT(H1183,"/",G1183)</f>
        <v>NZD/CVE</v>
      </c>
      <c r="W1183" s="31" t="n">
        <f aca="false">ABS(10000*(U1183-T1183))</f>
        <v>619093</v>
      </c>
      <c r="X1183" s="32" t="n">
        <f aca="false">IF(LEFT(V1183,3)=G1183,1,-1)</f>
        <v>-1</v>
      </c>
      <c r="Y1183" s="31" t="n">
        <f aca="false">IF(O1183="Yes",S1183-W1183,Q1183)</f>
        <v>3095.465</v>
      </c>
      <c r="Z1183" s="32" t="n">
        <f aca="false">Q1183*3</f>
        <v>9286.395</v>
      </c>
      <c r="AA1183" s="33" t="n">
        <f aca="false">IF(O1183="Yes",(Z1183-S1183)*100,(Z1183-Q1183)*100)</f>
        <v>619093</v>
      </c>
      <c r="AB1183" s="34" t="n">
        <f aca="false">IF(ABS(Y1183)&lt;Z1183,IF(O1183="Yes",U1183+(X1183*S1183)/10000,T1183+(X1183*Q1183)/10000),"Error msg/No rate shown")</f>
        <v>61.5997535</v>
      </c>
      <c r="AC1183" s="34"/>
      <c r="AD1183" s="34"/>
      <c r="AE1183" s="35"/>
      <c r="AF1183" s="35"/>
      <c r="AH1183" s="36"/>
      <c r="AI1183" s="36"/>
      <c r="AJ1183" s="36"/>
      <c r="AK1183" s="0" t="n">
        <v>3</v>
      </c>
    </row>
    <row r="1184" customFormat="false" ht="13.8" hidden="true" customHeight="false" outlineLevel="0" collapsed="false">
      <c r="A1184" s="25"/>
      <c r="B1184" s="23"/>
      <c r="C1184" s="24"/>
      <c r="D1184" s="4"/>
      <c r="E1184" s="4" t="s">
        <v>176</v>
      </c>
      <c r="F1184" s="4"/>
      <c r="G1184" s="26" t="s">
        <v>99</v>
      </c>
      <c r="H1184" s="26" t="s">
        <v>103</v>
      </c>
      <c r="I1184" s="26" t="s">
        <v>76</v>
      </c>
      <c r="J1184" s="27" t="s">
        <v>77</v>
      </c>
      <c r="K1184" s="28" t="n">
        <v>15</v>
      </c>
      <c r="L1184" s="29" t="n">
        <v>0.6875</v>
      </c>
      <c r="M1184" s="29" t="n">
        <v>0.597222222222222</v>
      </c>
      <c r="N1184" s="26" t="s">
        <v>77</v>
      </c>
      <c r="O1184" s="26" t="s">
        <v>78</v>
      </c>
      <c r="P1184" s="30" t="n">
        <v>50</v>
      </c>
      <c r="Q1184" s="30" t="n">
        <f aca="false">P1184*T1184</f>
        <v>28489.81</v>
      </c>
      <c r="R1184" s="30" t="s">
        <v>79</v>
      </c>
      <c r="S1184" s="30" t="s">
        <v>79</v>
      </c>
      <c r="T1184" s="31" t="n">
        <v>569.7962</v>
      </c>
      <c r="U1184" s="31"/>
      <c r="V1184" s="31" t="str">
        <f aca="false">_xlfn.CONCAT(H1184,"/",G1184)</f>
        <v>NZD/CLP</v>
      </c>
      <c r="W1184" s="31" t="n">
        <f aca="false">ABS(10000*(U1184-T1184))</f>
        <v>5697962</v>
      </c>
      <c r="X1184" s="32" t="n">
        <f aca="false">IF(LEFT(V1184,3)=G1184,1,-1)</f>
        <v>-1</v>
      </c>
      <c r="Y1184" s="31" t="n">
        <f aca="false">IF(O1184="Yes",S1184-W1184,Q1184)</f>
        <v>28489.81</v>
      </c>
      <c r="Z1184" s="32" t="n">
        <f aca="false">Q1184*3</f>
        <v>85469.43</v>
      </c>
      <c r="AA1184" s="33" t="n">
        <f aca="false">IF(O1184="Yes",(Z1184-S1184)*100,(Z1184-Q1184)*100)</f>
        <v>5697962</v>
      </c>
      <c r="AB1184" s="34" t="n">
        <f aca="false">IF(ABS(Y1184)&lt;Z1184,IF(O1184="Yes",U1184+(X1184*S1184)/10000,T1184+(X1184*Q1184)/10000),"Error msg/No rate shown")</f>
        <v>566.947219</v>
      </c>
      <c r="AC1184" s="34"/>
      <c r="AD1184" s="34"/>
      <c r="AE1184" s="35"/>
      <c r="AF1184" s="35"/>
      <c r="AH1184" s="36"/>
      <c r="AI1184" s="36"/>
      <c r="AJ1184" s="36"/>
      <c r="AK1184" s="0" t="n">
        <v>3</v>
      </c>
    </row>
    <row r="1185" customFormat="false" ht="13.8" hidden="true" customHeight="false" outlineLevel="0" collapsed="false">
      <c r="A1185" s="25"/>
      <c r="B1185" s="23"/>
      <c r="C1185" s="24"/>
      <c r="D1185" s="4"/>
      <c r="E1185" s="4" t="s">
        <v>175</v>
      </c>
      <c r="F1185" s="4"/>
      <c r="G1185" s="26" t="s">
        <v>100</v>
      </c>
      <c r="H1185" s="26" t="s">
        <v>103</v>
      </c>
      <c r="I1185" s="26" t="s">
        <v>76</v>
      </c>
      <c r="J1185" s="27" t="s">
        <v>77</v>
      </c>
      <c r="K1185" s="28" t="n">
        <v>15</v>
      </c>
      <c r="L1185" s="29" t="n">
        <v>0.6875</v>
      </c>
      <c r="M1185" s="29" t="n">
        <v>0.597222222222222</v>
      </c>
      <c r="N1185" s="26" t="s">
        <v>77</v>
      </c>
      <c r="O1185" s="26" t="s">
        <v>78</v>
      </c>
      <c r="P1185" s="30" t="n">
        <v>50</v>
      </c>
      <c r="Q1185" s="30" t="n">
        <f aca="false">P1185*T1185</f>
        <v>222.425</v>
      </c>
      <c r="R1185" s="30" t="s">
        <v>79</v>
      </c>
      <c r="S1185" s="30" t="s">
        <v>79</v>
      </c>
      <c r="T1185" s="31" t="n">
        <v>4.4485</v>
      </c>
      <c r="U1185" s="31"/>
      <c r="V1185" s="31" t="str">
        <f aca="false">_xlfn.CONCAT(H1185,"/",G1185)</f>
        <v>NZD/CNY</v>
      </c>
      <c r="W1185" s="31" t="n">
        <f aca="false">ABS(10000*(U1185-T1185))</f>
        <v>44485</v>
      </c>
      <c r="X1185" s="32" t="n">
        <f aca="false">IF(LEFT(V1185,3)=G1185,1,-1)</f>
        <v>-1</v>
      </c>
      <c r="Y1185" s="31" t="n">
        <f aca="false">IF(O1185="Yes",S1185-W1185,Q1185)</f>
        <v>222.425</v>
      </c>
      <c r="Z1185" s="32" t="n">
        <f aca="false">Q1185*3</f>
        <v>667.275</v>
      </c>
      <c r="AA1185" s="33" t="n">
        <f aca="false">IF(O1185="Yes",(Z1185-S1185)*100,(Z1185-Q1185)*100)</f>
        <v>44485</v>
      </c>
      <c r="AB1185" s="34" t="n">
        <f aca="false">IF(ABS(Y1185)&lt;Z1185,IF(O1185="Yes",U1185+(X1185*S1185)/10000,T1185+(X1185*Q1185)/10000),"Error msg/No rate shown")</f>
        <v>4.4262575</v>
      </c>
      <c r="AC1185" s="34"/>
      <c r="AD1185" s="34"/>
      <c r="AE1185" s="35"/>
      <c r="AF1185" s="35"/>
      <c r="AH1185" s="36"/>
      <c r="AI1185" s="36"/>
      <c r="AJ1185" s="36"/>
      <c r="AK1185" s="0" t="n">
        <v>3</v>
      </c>
    </row>
    <row r="1186" customFormat="false" ht="13.8" hidden="true" customHeight="false" outlineLevel="0" collapsed="false">
      <c r="A1186" s="25"/>
      <c r="B1186" s="23"/>
      <c r="C1186" s="24"/>
      <c r="D1186" s="4"/>
      <c r="E1186" s="4" t="s">
        <v>176</v>
      </c>
      <c r="F1186" s="4"/>
      <c r="G1186" s="26" t="s">
        <v>101</v>
      </c>
      <c r="H1186" s="26" t="s">
        <v>103</v>
      </c>
      <c r="I1186" s="26" t="s">
        <v>76</v>
      </c>
      <c r="J1186" s="27" t="s">
        <v>77</v>
      </c>
      <c r="K1186" s="28" t="n">
        <v>15</v>
      </c>
      <c r="L1186" s="29" t="n">
        <v>0.6875</v>
      </c>
      <c r="M1186" s="29" t="n">
        <v>0.597222222222222</v>
      </c>
      <c r="N1186" s="26" t="s">
        <v>77</v>
      </c>
      <c r="O1186" s="26" t="s">
        <v>78</v>
      </c>
      <c r="P1186" s="30" t="n">
        <v>50</v>
      </c>
      <c r="Q1186" s="30" t="n">
        <f aca="false">P1186*T1186</f>
        <v>127950</v>
      </c>
      <c r="R1186" s="30" t="s">
        <v>79</v>
      </c>
      <c r="S1186" s="30" t="s">
        <v>79</v>
      </c>
      <c r="T1186" s="31" t="n">
        <v>2559</v>
      </c>
      <c r="U1186" s="31"/>
      <c r="V1186" s="31" t="str">
        <f aca="false">_xlfn.CONCAT(H1186,"/",G1186)</f>
        <v>NZD/COP</v>
      </c>
      <c r="W1186" s="31" t="n">
        <f aca="false">ABS(10000*(U1186-T1186))</f>
        <v>25590000</v>
      </c>
      <c r="X1186" s="32" t="n">
        <f aca="false">IF(LEFT(V1186,3)=G1186,1,-1)</f>
        <v>-1</v>
      </c>
      <c r="Y1186" s="31" t="n">
        <f aca="false">IF(O1186="Yes",S1186-W1186,Q1186)</f>
        <v>127950</v>
      </c>
      <c r="Z1186" s="32" t="n">
        <f aca="false">Q1186*3</f>
        <v>383850</v>
      </c>
      <c r="AA1186" s="33" t="n">
        <f aca="false">IF(O1186="Yes",(Z1186-S1186)*100,(Z1186-Q1186)*100)</f>
        <v>25590000</v>
      </c>
      <c r="AB1186" s="34" t="n">
        <f aca="false">IF(ABS(Y1186)&lt;Z1186,IF(O1186="Yes",U1186+(X1186*S1186)/10000,T1186+(X1186*Q1186)/10000),"Error msg/No rate shown")</f>
        <v>2546.205</v>
      </c>
      <c r="AC1186" s="34"/>
      <c r="AD1186" s="34"/>
      <c r="AE1186" s="35"/>
      <c r="AF1186" s="35"/>
      <c r="AH1186" s="36"/>
      <c r="AI1186" s="36"/>
      <c r="AJ1186" s="36"/>
      <c r="AK1186" s="0" t="n">
        <v>3</v>
      </c>
    </row>
    <row r="1187" customFormat="false" ht="13.8" hidden="true" customHeight="false" outlineLevel="0" collapsed="false">
      <c r="A1187" s="25"/>
      <c r="B1187" s="23"/>
      <c r="C1187" s="24"/>
      <c r="D1187" s="4"/>
      <c r="E1187" s="4" t="s">
        <v>175</v>
      </c>
      <c r="F1187" s="4"/>
      <c r="G1187" s="26" t="s">
        <v>102</v>
      </c>
      <c r="H1187" s="26" t="s">
        <v>103</v>
      </c>
      <c r="I1187" s="26" t="s">
        <v>76</v>
      </c>
      <c r="J1187" s="27" t="s">
        <v>77</v>
      </c>
      <c r="K1187" s="28" t="n">
        <v>15</v>
      </c>
      <c r="L1187" s="29" t="n">
        <v>0.6875</v>
      </c>
      <c r="M1187" s="29" t="n">
        <v>0.597222222222222</v>
      </c>
      <c r="N1187" s="26" t="s">
        <v>77</v>
      </c>
      <c r="O1187" s="26" t="s">
        <v>78</v>
      </c>
      <c r="P1187" s="30" t="n">
        <v>50</v>
      </c>
      <c r="Q1187" s="30" t="n">
        <f aca="false">P1187*T1187</f>
        <v>13818.595</v>
      </c>
      <c r="R1187" s="30" t="s">
        <v>79</v>
      </c>
      <c r="S1187" s="30" t="s">
        <v>79</v>
      </c>
      <c r="T1187" s="31" t="n">
        <v>276.3719</v>
      </c>
      <c r="U1187" s="31"/>
      <c r="V1187" s="31" t="str">
        <f aca="false">_xlfn.CONCAT(H1187,"/",G1187)</f>
        <v>NZD/KMF</v>
      </c>
      <c r="W1187" s="31" t="n">
        <f aca="false">ABS(10000*(U1187-T1187))</f>
        <v>2763719</v>
      </c>
      <c r="X1187" s="32" t="n">
        <f aca="false">IF(LEFT(V1187,3)=G1187,1,-1)</f>
        <v>-1</v>
      </c>
      <c r="Y1187" s="31" t="n">
        <f aca="false">IF(O1187="Yes",S1187-W1187,Q1187)</f>
        <v>13818.595</v>
      </c>
      <c r="Z1187" s="32" t="n">
        <f aca="false">Q1187*3</f>
        <v>41455.785</v>
      </c>
      <c r="AA1187" s="33" t="n">
        <f aca="false">IF(O1187="Yes",(Z1187-S1187)*100,(Z1187-Q1187)*100)</f>
        <v>2763719</v>
      </c>
      <c r="AB1187" s="34" t="n">
        <f aca="false">IF(ABS(Y1187)&lt;Z1187,IF(O1187="Yes",U1187+(X1187*S1187)/10000,T1187+(X1187*Q1187)/10000),"Error msg/No rate shown")</f>
        <v>274.9900405</v>
      </c>
      <c r="AC1187" s="34"/>
      <c r="AD1187" s="34"/>
      <c r="AE1187" s="35"/>
      <c r="AF1187" s="35"/>
      <c r="AH1187" s="36"/>
      <c r="AI1187" s="36"/>
      <c r="AJ1187" s="36"/>
      <c r="AK1187" s="0" t="n">
        <v>3</v>
      </c>
    </row>
    <row r="1188" customFormat="false" ht="13.8" hidden="true" customHeight="false" outlineLevel="0" collapsed="false">
      <c r="A1188" s="25"/>
      <c r="B1188" s="23"/>
      <c r="C1188" s="24"/>
      <c r="D1188" s="4"/>
      <c r="E1188" s="4" t="s">
        <v>175</v>
      </c>
      <c r="F1188" s="4" t="s">
        <v>82</v>
      </c>
      <c r="G1188" s="26" t="s">
        <v>103</v>
      </c>
      <c r="H1188" s="26" t="s">
        <v>103</v>
      </c>
      <c r="I1188" s="26" t="s">
        <v>76</v>
      </c>
      <c r="J1188" s="27" t="s">
        <v>77</v>
      </c>
      <c r="K1188" s="28" t="n">
        <v>15</v>
      </c>
      <c r="L1188" s="29" t="n">
        <v>0.6875</v>
      </c>
      <c r="M1188" s="29" t="n">
        <v>0.597222222222222</v>
      </c>
      <c r="N1188" s="26" t="s">
        <v>77</v>
      </c>
      <c r="O1188" s="26" t="s">
        <v>78</v>
      </c>
      <c r="P1188" s="30" t="n">
        <v>50</v>
      </c>
      <c r="Q1188" s="30" t="n">
        <f aca="false">P1188*T1188</f>
        <v>50</v>
      </c>
      <c r="R1188" s="30" t="s">
        <v>79</v>
      </c>
      <c r="S1188" s="30" t="s">
        <v>79</v>
      </c>
      <c r="T1188" s="31" t="n">
        <v>1</v>
      </c>
      <c r="U1188" s="31"/>
      <c r="V1188" s="31" t="str">
        <f aca="false">_xlfn.CONCAT(H1188,"/",G1188)</f>
        <v>NZD/NZD</v>
      </c>
      <c r="W1188" s="31" t="n">
        <f aca="false">ABS(10000*(U1188-T1188))</f>
        <v>10000</v>
      </c>
      <c r="X1188" s="32" t="n">
        <f aca="false">IF(LEFT(V1188,3)=G1188,1,-1)</f>
        <v>1</v>
      </c>
      <c r="Y1188" s="31" t="n">
        <f aca="false">IF(O1188="Yes",S1188-W1188,Q1188)</f>
        <v>50</v>
      </c>
      <c r="Z1188" s="32" t="n">
        <f aca="false">Q1188*3</f>
        <v>150</v>
      </c>
      <c r="AA1188" s="33" t="n">
        <f aca="false">IF(O1188="Yes",(Z1188-S1188)*100,(Z1188-Q1188)*100)</f>
        <v>10000</v>
      </c>
      <c r="AB1188" s="34" t="n">
        <f aca="false">IF(ABS(Y1188)&lt;Z1188,IF(O1188="Yes",U1188+(X1188*S1188)/10000,T1188+(X1188*Q1188)/10000),"Error msg/No rate shown")</f>
        <v>1.005</v>
      </c>
      <c r="AC1188" s="34"/>
      <c r="AD1188" s="34"/>
      <c r="AE1188" s="35"/>
      <c r="AF1188" s="35"/>
      <c r="AH1188" s="36"/>
      <c r="AI1188" s="36"/>
      <c r="AJ1188" s="36"/>
      <c r="AK1188" s="0" t="n">
        <v>3</v>
      </c>
    </row>
    <row r="1189" customFormat="false" ht="13.8" hidden="true" customHeight="false" outlineLevel="0" collapsed="false">
      <c r="A1189" s="25"/>
      <c r="B1189" s="23"/>
      <c r="C1189" s="24"/>
      <c r="D1189" s="4"/>
      <c r="E1189" s="4" t="s">
        <v>176</v>
      </c>
      <c r="F1189" s="4"/>
      <c r="G1189" s="26" t="s">
        <v>104</v>
      </c>
      <c r="H1189" s="26" t="s">
        <v>103</v>
      </c>
      <c r="I1189" s="26" t="s">
        <v>76</v>
      </c>
      <c r="J1189" s="27" t="s">
        <v>77</v>
      </c>
      <c r="K1189" s="28" t="n">
        <v>15</v>
      </c>
      <c r="L1189" s="29" t="n">
        <v>0.6875</v>
      </c>
      <c r="M1189" s="29" t="n">
        <v>0.597222222222222</v>
      </c>
      <c r="N1189" s="26" t="s">
        <v>77</v>
      </c>
      <c r="O1189" s="26" t="s">
        <v>78</v>
      </c>
      <c r="P1189" s="30" t="n">
        <v>50</v>
      </c>
      <c r="Q1189" s="30" t="n">
        <f aca="false">P1189*T1189</f>
        <v>16164.465</v>
      </c>
      <c r="R1189" s="30" t="s">
        <v>79</v>
      </c>
      <c r="S1189" s="30" t="s">
        <v>79</v>
      </c>
      <c r="T1189" s="31" t="n">
        <v>323.2893</v>
      </c>
      <c r="U1189" s="31"/>
      <c r="V1189" s="31" t="str">
        <f aca="false">_xlfn.CONCAT(H1189,"/",G1189)</f>
        <v>NZD/CRC</v>
      </c>
      <c r="W1189" s="31" t="n">
        <f aca="false">ABS(10000*(U1189-T1189))</f>
        <v>3232893</v>
      </c>
      <c r="X1189" s="32" t="n">
        <f aca="false">IF(LEFT(V1189,3)=G1189,1,-1)</f>
        <v>-1</v>
      </c>
      <c r="Y1189" s="31" t="n">
        <f aca="false">IF(O1189="Yes",S1189-W1189,Q1189)</f>
        <v>16164.465</v>
      </c>
      <c r="Z1189" s="32" t="n">
        <f aca="false">Q1189*3</f>
        <v>48493.395</v>
      </c>
      <c r="AA1189" s="33" t="n">
        <f aca="false">IF(O1189="Yes",(Z1189-S1189)*100,(Z1189-Q1189)*100)</f>
        <v>3232893</v>
      </c>
      <c r="AB1189" s="34" t="n">
        <f aca="false">IF(ABS(Y1189)&lt;Z1189,IF(O1189="Yes",U1189+(X1189*S1189)/10000,T1189+(X1189*Q1189)/10000),"Error msg/No rate shown")</f>
        <v>321.6728535</v>
      </c>
      <c r="AC1189" s="34"/>
      <c r="AD1189" s="34"/>
      <c r="AE1189" s="35"/>
      <c r="AF1189" s="35"/>
      <c r="AH1189" s="36"/>
      <c r="AI1189" s="36"/>
      <c r="AJ1189" s="36"/>
      <c r="AK1189" s="0" t="n">
        <v>3</v>
      </c>
    </row>
    <row r="1190" customFormat="false" ht="13.8" hidden="true" customHeight="false" outlineLevel="0" collapsed="false">
      <c r="A1190" s="25"/>
      <c r="B1190" s="23"/>
      <c r="C1190" s="24"/>
      <c r="D1190" s="4"/>
      <c r="E1190" s="4" t="s">
        <v>175</v>
      </c>
      <c r="F1190" s="4" t="s">
        <v>82</v>
      </c>
      <c r="G1190" s="26" t="s">
        <v>105</v>
      </c>
      <c r="H1190" s="26" t="s">
        <v>103</v>
      </c>
      <c r="I1190" s="26" t="s">
        <v>76</v>
      </c>
      <c r="J1190" s="27" t="s">
        <v>77</v>
      </c>
      <c r="K1190" s="28" t="n">
        <v>15</v>
      </c>
      <c r="L1190" s="29" t="n">
        <v>0.6875</v>
      </c>
      <c r="M1190" s="29" t="n">
        <v>0.597222222222222</v>
      </c>
      <c r="N1190" s="26" t="s">
        <v>77</v>
      </c>
      <c r="O1190" s="26" t="s">
        <v>78</v>
      </c>
      <c r="P1190" s="30" t="n">
        <v>50</v>
      </c>
      <c r="Q1190" s="30" t="n">
        <f aca="false">P1190*T1190</f>
        <v>703.135</v>
      </c>
      <c r="R1190" s="30" t="s">
        <v>79</v>
      </c>
      <c r="S1190" s="30" t="s">
        <v>79</v>
      </c>
      <c r="T1190" s="31" t="n">
        <v>14.0627</v>
      </c>
      <c r="U1190" s="31"/>
      <c r="V1190" s="31" t="str">
        <f aca="false">_xlfn.CONCAT(H1190,"/",G1190)</f>
        <v>NZD/CZK</v>
      </c>
      <c r="W1190" s="31" t="n">
        <f aca="false">ABS(10000*(U1190-T1190))</f>
        <v>140627</v>
      </c>
      <c r="X1190" s="32" t="n">
        <f aca="false">IF(LEFT(V1190,3)=G1190,1,-1)</f>
        <v>-1</v>
      </c>
      <c r="Y1190" s="31" t="n">
        <f aca="false">IF(O1190="Yes",S1190-W1190,Q1190)</f>
        <v>703.135</v>
      </c>
      <c r="Z1190" s="32" t="n">
        <f aca="false">Q1190*3</f>
        <v>2109.405</v>
      </c>
      <c r="AA1190" s="33" t="n">
        <f aca="false">IF(O1190="Yes",(Z1190-S1190)*100,(Z1190-Q1190)*100)</f>
        <v>140627</v>
      </c>
      <c r="AB1190" s="34" t="n">
        <f aca="false">IF(ABS(Y1190)&lt;Z1190,IF(O1190="Yes",U1190+(X1190*S1190)/10000,T1190+(X1190*Q1190)/10000),"Error msg/No rate shown")</f>
        <v>13.9923865</v>
      </c>
      <c r="AC1190" s="34"/>
      <c r="AD1190" s="34"/>
      <c r="AE1190" s="35"/>
      <c r="AF1190" s="35"/>
      <c r="AH1190" s="36"/>
      <c r="AI1190" s="36"/>
      <c r="AJ1190" s="36"/>
      <c r="AK1190" s="0" t="n">
        <v>3</v>
      </c>
    </row>
    <row r="1191" customFormat="false" ht="13.8" hidden="true" customHeight="false" outlineLevel="0" collapsed="false">
      <c r="A1191" s="25"/>
      <c r="B1191" s="23"/>
      <c r="C1191" s="24"/>
      <c r="D1191" s="4"/>
      <c r="E1191" s="4" t="s">
        <v>175</v>
      </c>
      <c r="F1191" s="4" t="s">
        <v>82</v>
      </c>
      <c r="G1191" s="26" t="s">
        <v>106</v>
      </c>
      <c r="H1191" s="26" t="s">
        <v>103</v>
      </c>
      <c r="I1191" s="26" t="s">
        <v>76</v>
      </c>
      <c r="J1191" s="27" t="s">
        <v>77</v>
      </c>
      <c r="K1191" s="28" t="n">
        <v>15</v>
      </c>
      <c r="L1191" s="29" t="n">
        <v>0.6875</v>
      </c>
      <c r="M1191" s="29" t="n">
        <v>0.597222222222222</v>
      </c>
      <c r="N1191" s="26" t="s">
        <v>77</v>
      </c>
      <c r="O1191" s="26" t="s">
        <v>78</v>
      </c>
      <c r="P1191" s="30" t="n">
        <v>50</v>
      </c>
      <c r="Q1191" s="30" t="n">
        <f aca="false">P1191*T1191</f>
        <v>209.39</v>
      </c>
      <c r="R1191" s="30" t="s">
        <v>79</v>
      </c>
      <c r="S1191" s="30" t="s">
        <v>79</v>
      </c>
      <c r="T1191" s="31" t="n">
        <v>4.1878</v>
      </c>
      <c r="U1191" s="31"/>
      <c r="V1191" s="31" t="str">
        <f aca="false">_xlfn.CONCAT(H1191,"/",G1191)</f>
        <v>NZD/DKK</v>
      </c>
      <c r="W1191" s="31" t="n">
        <f aca="false">ABS(10000*(U1191-T1191))</f>
        <v>41878</v>
      </c>
      <c r="X1191" s="32" t="n">
        <f aca="false">IF(LEFT(V1191,3)=G1191,1,-1)</f>
        <v>-1</v>
      </c>
      <c r="Y1191" s="31" t="n">
        <f aca="false">IF(O1191="Yes",S1191-W1191,Q1191)</f>
        <v>209.39</v>
      </c>
      <c r="Z1191" s="32" t="n">
        <f aca="false">Q1191*3</f>
        <v>628.17</v>
      </c>
      <c r="AA1191" s="33" t="n">
        <f aca="false">IF(O1191="Yes",(Z1191-S1191)*100,(Z1191-Q1191)*100)</f>
        <v>41878</v>
      </c>
      <c r="AB1191" s="34" t="n">
        <f aca="false">IF(ABS(Y1191)&lt;Z1191,IF(O1191="Yes",U1191+(X1191*S1191)/10000,T1191+(X1191*Q1191)/10000),"Error msg/No rate shown")</f>
        <v>4.166861</v>
      </c>
      <c r="AC1191" s="34"/>
      <c r="AD1191" s="34"/>
      <c r="AE1191" s="35"/>
      <c r="AF1191" s="35"/>
      <c r="AH1191" s="36"/>
      <c r="AI1191" s="36"/>
      <c r="AJ1191" s="36"/>
      <c r="AK1191" s="0" t="n">
        <v>3</v>
      </c>
    </row>
    <row r="1192" customFormat="false" ht="13.8" hidden="true" customHeight="false" outlineLevel="0" collapsed="false">
      <c r="A1192" s="25"/>
      <c r="B1192" s="23"/>
      <c r="C1192" s="24"/>
      <c r="D1192" s="4"/>
      <c r="E1192" s="4" t="s">
        <v>176</v>
      </c>
      <c r="F1192" s="4"/>
      <c r="G1192" s="26" t="s">
        <v>107</v>
      </c>
      <c r="H1192" s="26" t="s">
        <v>103</v>
      </c>
      <c r="I1192" s="26" t="s">
        <v>76</v>
      </c>
      <c r="J1192" s="27" t="s">
        <v>77</v>
      </c>
      <c r="K1192" s="28" t="n">
        <v>15</v>
      </c>
      <c r="L1192" s="29" t="n">
        <v>0.6875</v>
      </c>
      <c r="M1192" s="29" t="n">
        <v>0.597222222222222</v>
      </c>
      <c r="N1192" s="26" t="s">
        <v>77</v>
      </c>
      <c r="O1192" s="26" t="s">
        <v>78</v>
      </c>
      <c r="P1192" s="30" t="n">
        <v>50</v>
      </c>
      <c r="Q1192" s="30" t="n">
        <f aca="false">P1192*T1192</f>
        <v>1854.78</v>
      </c>
      <c r="R1192" s="30" t="s">
        <v>79</v>
      </c>
      <c r="S1192" s="30" t="s">
        <v>79</v>
      </c>
      <c r="T1192" s="31" t="n">
        <v>37.0956</v>
      </c>
      <c r="U1192" s="31"/>
      <c r="V1192" s="31" t="str">
        <f aca="false">_xlfn.CONCAT(H1192,"/",G1192)</f>
        <v>NZD/DOP</v>
      </c>
      <c r="W1192" s="31" t="n">
        <f aca="false">ABS(10000*(U1192-T1192))</f>
        <v>370956</v>
      </c>
      <c r="X1192" s="32" t="n">
        <f aca="false">IF(LEFT(V1192,3)=G1192,1,-1)</f>
        <v>-1</v>
      </c>
      <c r="Y1192" s="31" t="n">
        <f aca="false">IF(O1192="Yes",S1192-W1192,Q1192)</f>
        <v>1854.78</v>
      </c>
      <c r="Z1192" s="32" t="n">
        <f aca="false">Q1192*3</f>
        <v>5564.34</v>
      </c>
      <c r="AA1192" s="33" t="n">
        <f aca="false">IF(O1192="Yes",(Z1192-S1192)*100,(Z1192-Q1192)*100)</f>
        <v>370956</v>
      </c>
      <c r="AB1192" s="34" t="n">
        <f aca="false">IF(ABS(Y1192)&lt;Z1192,IF(O1192="Yes",U1192+(X1192*S1192)/10000,T1192+(X1192*Q1192)/10000),"Error msg/No rate shown")</f>
        <v>36.910122</v>
      </c>
      <c r="AC1192" s="34"/>
      <c r="AD1192" s="34"/>
      <c r="AE1192" s="35"/>
      <c r="AF1192" s="35"/>
      <c r="AH1192" s="36"/>
      <c r="AI1192" s="36"/>
      <c r="AJ1192" s="36"/>
      <c r="AK1192" s="0" t="n">
        <v>3</v>
      </c>
    </row>
    <row r="1193" customFormat="false" ht="13.8" hidden="true" customHeight="false" outlineLevel="0" collapsed="false">
      <c r="A1193" s="25"/>
      <c r="B1193" s="23"/>
      <c r="C1193" s="24"/>
      <c r="D1193" s="4"/>
      <c r="E1193" s="4" t="s">
        <v>176</v>
      </c>
      <c r="F1193" s="4"/>
      <c r="G1193" s="26" t="s">
        <v>108</v>
      </c>
      <c r="H1193" s="26" t="s">
        <v>103</v>
      </c>
      <c r="I1193" s="26" t="s">
        <v>76</v>
      </c>
      <c r="J1193" s="27" t="s">
        <v>77</v>
      </c>
      <c r="K1193" s="28" t="n">
        <v>15</v>
      </c>
      <c r="L1193" s="29" t="n">
        <v>0.6875</v>
      </c>
      <c r="M1193" s="29" t="n">
        <v>0.597222222222222</v>
      </c>
      <c r="N1193" s="26" t="s">
        <v>77</v>
      </c>
      <c r="O1193" s="26" t="s">
        <v>78</v>
      </c>
      <c r="P1193" s="30" t="n">
        <v>50</v>
      </c>
      <c r="Q1193" s="30" t="n">
        <f aca="false">P1193*T1193</f>
        <v>1517.605</v>
      </c>
      <c r="R1193" s="30" t="s">
        <v>79</v>
      </c>
      <c r="S1193" s="30" t="s">
        <v>79</v>
      </c>
      <c r="T1193" s="31" t="n">
        <v>30.3521</v>
      </c>
      <c r="U1193" s="31"/>
      <c r="V1193" s="31" t="str">
        <f aca="false">_xlfn.CONCAT(H1193,"/",G1193)</f>
        <v>NZD/EGP</v>
      </c>
      <c r="W1193" s="31" t="n">
        <f aca="false">ABS(10000*(U1193-T1193))</f>
        <v>303521</v>
      </c>
      <c r="X1193" s="32" t="n">
        <f aca="false">IF(LEFT(V1193,3)=G1193,1,-1)</f>
        <v>-1</v>
      </c>
      <c r="Y1193" s="31" t="n">
        <f aca="false">IF(O1193="Yes",S1193-W1193,Q1193)</f>
        <v>1517.605</v>
      </c>
      <c r="Z1193" s="32" t="n">
        <f aca="false">Q1193*3</f>
        <v>4552.815</v>
      </c>
      <c r="AA1193" s="33" t="n">
        <f aca="false">IF(O1193="Yes",(Z1193-S1193)*100,(Z1193-Q1193)*100)</f>
        <v>303521</v>
      </c>
      <c r="AB1193" s="34" t="n">
        <f aca="false">IF(ABS(Y1193)&lt;Z1193,IF(O1193="Yes",U1193+(X1193*S1193)/10000,T1193+(X1193*Q1193)/10000),"Error msg/No rate shown")</f>
        <v>30.2003395</v>
      </c>
      <c r="AC1193" s="34"/>
      <c r="AD1193" s="34"/>
      <c r="AE1193" s="35"/>
      <c r="AF1193" s="35"/>
      <c r="AH1193" s="36"/>
      <c r="AI1193" s="36"/>
      <c r="AJ1193" s="36"/>
      <c r="AK1193" s="0" t="n">
        <v>3</v>
      </c>
    </row>
    <row r="1194" customFormat="false" ht="13.8" hidden="true" customHeight="false" outlineLevel="0" collapsed="false">
      <c r="A1194" s="25"/>
      <c r="B1194" s="23"/>
      <c r="C1194" s="24"/>
      <c r="D1194" s="4"/>
      <c r="E1194" s="4" t="s">
        <v>176</v>
      </c>
      <c r="F1194" s="4"/>
      <c r="G1194" s="26" t="s">
        <v>109</v>
      </c>
      <c r="H1194" s="26" t="s">
        <v>103</v>
      </c>
      <c r="I1194" s="26" t="s">
        <v>76</v>
      </c>
      <c r="J1194" s="27" t="s">
        <v>77</v>
      </c>
      <c r="K1194" s="28" t="n">
        <v>15</v>
      </c>
      <c r="L1194" s="29" t="n">
        <v>0.6875</v>
      </c>
      <c r="M1194" s="29" t="n">
        <v>0.597222222222222</v>
      </c>
      <c r="N1194" s="26" t="s">
        <v>77</v>
      </c>
      <c r="O1194" s="26" t="s">
        <v>78</v>
      </c>
      <c r="P1194" s="30" t="n">
        <v>50</v>
      </c>
      <c r="Q1194" s="30" t="n">
        <f aca="false">P1194*T1194</f>
        <v>556.145</v>
      </c>
      <c r="R1194" s="30" t="s">
        <v>79</v>
      </c>
      <c r="S1194" s="30" t="s">
        <v>79</v>
      </c>
      <c r="T1194" s="31" t="n">
        <v>11.1229</v>
      </c>
      <c r="U1194" s="31"/>
      <c r="V1194" s="31" t="str">
        <f aca="false">_xlfn.CONCAT(H1194,"/",G1194)</f>
        <v>NZD/SZL</v>
      </c>
      <c r="W1194" s="31" t="n">
        <f aca="false">ABS(10000*(U1194-T1194))</f>
        <v>111229</v>
      </c>
      <c r="X1194" s="32" t="n">
        <f aca="false">IF(LEFT(V1194,3)=G1194,1,-1)</f>
        <v>-1</v>
      </c>
      <c r="Y1194" s="31" t="n">
        <f aca="false">IF(O1194="Yes",S1194-W1194,Q1194)</f>
        <v>556.145</v>
      </c>
      <c r="Z1194" s="32" t="n">
        <f aca="false">Q1194*3</f>
        <v>1668.435</v>
      </c>
      <c r="AA1194" s="33" t="n">
        <f aca="false">IF(O1194="Yes",(Z1194-S1194)*100,(Z1194-Q1194)*100)</f>
        <v>111229</v>
      </c>
      <c r="AB1194" s="34" t="n">
        <f aca="false">IF(ABS(Y1194)&lt;Z1194,IF(O1194="Yes",U1194+(X1194*S1194)/10000,T1194+(X1194*Q1194)/10000),"Error msg/No rate shown")</f>
        <v>11.0672855</v>
      </c>
      <c r="AC1194" s="34"/>
      <c r="AD1194" s="34"/>
      <c r="AE1194" s="35"/>
      <c r="AF1194" s="35"/>
      <c r="AH1194" s="36"/>
      <c r="AI1194" s="36"/>
      <c r="AJ1194" s="36"/>
      <c r="AK1194" s="0" t="n">
        <v>3</v>
      </c>
    </row>
    <row r="1195" customFormat="false" ht="13.8" hidden="true" customHeight="false" outlineLevel="0" collapsed="false">
      <c r="A1195" s="25"/>
      <c r="B1195" s="23"/>
      <c r="C1195" s="24"/>
      <c r="D1195" s="4"/>
      <c r="E1195" s="4" t="s">
        <v>176</v>
      </c>
      <c r="F1195" s="4"/>
      <c r="G1195" s="26" t="s">
        <v>110</v>
      </c>
      <c r="H1195" s="26" t="s">
        <v>103</v>
      </c>
      <c r="I1195" s="26" t="s">
        <v>76</v>
      </c>
      <c r="J1195" s="27" t="s">
        <v>77</v>
      </c>
      <c r="K1195" s="28" t="n">
        <v>15</v>
      </c>
      <c r="L1195" s="29" t="n">
        <v>0.6875</v>
      </c>
      <c r="M1195" s="29" t="n">
        <v>0.597222222222222</v>
      </c>
      <c r="N1195" s="26" t="s">
        <v>77</v>
      </c>
      <c r="O1195" s="26" t="s">
        <v>78</v>
      </c>
      <c r="P1195" s="30" t="n">
        <v>50</v>
      </c>
      <c r="Q1195" s="30" t="n">
        <f aca="false">P1195*T1195</f>
        <v>67.765</v>
      </c>
      <c r="R1195" s="30" t="s">
        <v>79</v>
      </c>
      <c r="S1195" s="30" t="s">
        <v>79</v>
      </c>
      <c r="T1195" s="31" t="n">
        <v>1.3553</v>
      </c>
      <c r="U1195" s="31"/>
      <c r="V1195" s="31" t="str">
        <f aca="false">_xlfn.CONCAT(H1195,"/",G1195)</f>
        <v>NZD/FJD</v>
      </c>
      <c r="W1195" s="31" t="n">
        <f aca="false">ABS(10000*(U1195-T1195))</f>
        <v>13553</v>
      </c>
      <c r="X1195" s="32" t="n">
        <f aca="false">IF(LEFT(V1195,3)=G1195,1,-1)</f>
        <v>-1</v>
      </c>
      <c r="Y1195" s="31" t="n">
        <f aca="false">IF(O1195="Yes",S1195-W1195,Q1195)</f>
        <v>67.765</v>
      </c>
      <c r="Z1195" s="32" t="n">
        <f aca="false">Q1195*3</f>
        <v>203.295</v>
      </c>
      <c r="AA1195" s="33" t="n">
        <f aca="false">IF(O1195="Yes",(Z1195-S1195)*100,(Z1195-Q1195)*100)</f>
        <v>13553</v>
      </c>
      <c r="AB1195" s="34" t="n">
        <f aca="false">IF(ABS(Y1195)&lt;Z1195,IF(O1195="Yes",U1195+(X1195*S1195)/10000,T1195+(X1195*Q1195)/10000),"Error msg/No rate shown")</f>
        <v>1.3485235</v>
      </c>
      <c r="AC1195" s="34"/>
      <c r="AD1195" s="34"/>
      <c r="AE1195" s="35"/>
      <c r="AF1195" s="35"/>
      <c r="AH1195" s="36"/>
      <c r="AI1195" s="36"/>
      <c r="AJ1195" s="36"/>
      <c r="AK1195" s="0" t="n">
        <v>3</v>
      </c>
    </row>
    <row r="1196" customFormat="false" ht="13.8" hidden="true" customHeight="false" outlineLevel="0" collapsed="false">
      <c r="A1196" s="25"/>
      <c r="B1196" s="23"/>
      <c r="C1196" s="24"/>
      <c r="D1196" s="4"/>
      <c r="E1196" s="4" t="s">
        <v>176</v>
      </c>
      <c r="F1196" s="4"/>
      <c r="G1196" s="26" t="s">
        <v>111</v>
      </c>
      <c r="H1196" s="26" t="s">
        <v>103</v>
      </c>
      <c r="I1196" s="26" t="s">
        <v>76</v>
      </c>
      <c r="J1196" s="27" t="s">
        <v>77</v>
      </c>
      <c r="K1196" s="28" t="n">
        <v>15</v>
      </c>
      <c r="L1196" s="29" t="n">
        <v>0.6875</v>
      </c>
      <c r="M1196" s="29" t="n">
        <v>0.597222222222222</v>
      </c>
      <c r="N1196" s="26" t="s">
        <v>77</v>
      </c>
      <c r="O1196" s="26" t="s">
        <v>78</v>
      </c>
      <c r="P1196" s="30" t="n">
        <v>50</v>
      </c>
      <c r="Q1196" s="30" t="n">
        <f aca="false">P1196*T1196</f>
        <v>2185.4</v>
      </c>
      <c r="R1196" s="30" t="s">
        <v>79</v>
      </c>
      <c r="S1196" s="30" t="s">
        <v>79</v>
      </c>
      <c r="T1196" s="31" t="n">
        <v>43.708</v>
      </c>
      <c r="U1196" s="31"/>
      <c r="V1196" s="31" t="str">
        <f aca="false">_xlfn.CONCAT(H1196,"/",G1196)</f>
        <v>NZD/GMD</v>
      </c>
      <c r="W1196" s="31" t="n">
        <f aca="false">ABS(10000*(U1196-T1196))</f>
        <v>437080</v>
      </c>
      <c r="X1196" s="32" t="n">
        <f aca="false">IF(LEFT(V1196,3)=G1196,1,-1)</f>
        <v>-1</v>
      </c>
      <c r="Y1196" s="31" t="n">
        <f aca="false">IF(O1196="Yes",S1196-W1196,Q1196)</f>
        <v>2185.4</v>
      </c>
      <c r="Z1196" s="32" t="n">
        <f aca="false">Q1196*3</f>
        <v>6556.2</v>
      </c>
      <c r="AA1196" s="33" t="n">
        <f aca="false">IF(O1196="Yes",(Z1196-S1196)*100,(Z1196-Q1196)*100)</f>
        <v>437080</v>
      </c>
      <c r="AB1196" s="34" t="n">
        <f aca="false">IF(ABS(Y1196)&lt;Z1196,IF(O1196="Yes",U1196+(X1196*S1196)/10000,T1196+(X1196*Q1196)/10000),"Error msg/No rate shown")</f>
        <v>43.48946</v>
      </c>
      <c r="AC1196" s="34"/>
      <c r="AD1196" s="34"/>
      <c r="AE1196" s="35"/>
      <c r="AF1196" s="35"/>
      <c r="AH1196" s="36"/>
      <c r="AI1196" s="36"/>
      <c r="AJ1196" s="36"/>
      <c r="AK1196" s="0" t="n">
        <v>3</v>
      </c>
    </row>
    <row r="1197" customFormat="false" ht="13.8" hidden="true" customHeight="false" outlineLevel="0" collapsed="false">
      <c r="A1197" s="25"/>
      <c r="B1197" s="23"/>
      <c r="C1197" s="24"/>
      <c r="D1197" s="4"/>
      <c r="E1197" s="4" t="s">
        <v>176</v>
      </c>
      <c r="F1197" s="4"/>
      <c r="G1197" s="26" t="s">
        <v>112</v>
      </c>
      <c r="H1197" s="26" t="s">
        <v>103</v>
      </c>
      <c r="I1197" s="26" t="s">
        <v>91</v>
      </c>
      <c r="J1197" s="27" t="s">
        <v>77</v>
      </c>
      <c r="K1197" s="28" t="n">
        <v>15</v>
      </c>
      <c r="L1197" s="29" t="n">
        <v>0.6875</v>
      </c>
      <c r="M1197" s="29" t="n">
        <v>0.597222222222222</v>
      </c>
      <c r="N1197" s="26" t="s">
        <v>77</v>
      </c>
      <c r="O1197" s="26" t="s">
        <v>78</v>
      </c>
      <c r="P1197" s="30" t="n">
        <v>50</v>
      </c>
      <c r="Q1197" s="30" t="n">
        <f aca="false">P1197*T1197</f>
        <v>486.41</v>
      </c>
      <c r="R1197" s="30" t="s">
        <v>79</v>
      </c>
      <c r="S1197" s="30" t="s">
        <v>79</v>
      </c>
      <c r="T1197" s="31" t="n">
        <v>9.7282</v>
      </c>
      <c r="U1197" s="31"/>
      <c r="V1197" s="31" t="str">
        <f aca="false">_xlfn.CONCAT(H1197,"/",G1197)</f>
        <v>NZD/GHS</v>
      </c>
      <c r="W1197" s="31" t="n">
        <f aca="false">ABS(10000*(U1197-T1197))</f>
        <v>97282</v>
      </c>
      <c r="X1197" s="32" t="n">
        <f aca="false">IF(LEFT(V1197,3)=G1197,1,-1)</f>
        <v>-1</v>
      </c>
      <c r="Y1197" s="31" t="n">
        <f aca="false">IF(O1197="Yes",S1197-W1197,Q1197)</f>
        <v>486.41</v>
      </c>
      <c r="Z1197" s="32" t="n">
        <f aca="false">Q1197*3</f>
        <v>1459.23</v>
      </c>
      <c r="AA1197" s="33" t="n">
        <f aca="false">IF(O1197="Yes",(Z1197-S1197)*100,(Z1197-Q1197)*100)</f>
        <v>97282</v>
      </c>
      <c r="AB1197" s="34" t="n">
        <f aca="false">IF(ABS(Y1197)&lt;Z1197,IF(O1197="Yes",U1197+(X1197*S1197)/10000,T1197+(X1197*Q1197)/10000),"Error msg/No rate shown")</f>
        <v>9.679559</v>
      </c>
      <c r="AC1197" s="34"/>
      <c r="AD1197" s="34"/>
      <c r="AE1197" s="35"/>
      <c r="AF1197" s="35"/>
      <c r="AH1197" s="36"/>
      <c r="AI1197" s="36"/>
      <c r="AJ1197" s="36"/>
      <c r="AK1197" s="0" t="n">
        <v>3</v>
      </c>
    </row>
    <row r="1198" customFormat="false" ht="13.8" hidden="true" customHeight="false" outlineLevel="0" collapsed="false">
      <c r="A1198" s="25"/>
      <c r="B1198" s="23"/>
      <c r="C1198" s="24"/>
      <c r="D1198" s="4"/>
      <c r="E1198" s="4" t="s">
        <v>175</v>
      </c>
      <c r="F1198" s="4" t="s">
        <v>82</v>
      </c>
      <c r="G1198" s="26" t="s">
        <v>113</v>
      </c>
      <c r="H1198" s="26" t="s">
        <v>103</v>
      </c>
      <c r="I1198" s="26" t="s">
        <v>91</v>
      </c>
      <c r="J1198" s="27" t="s">
        <v>77</v>
      </c>
      <c r="K1198" s="28" t="n">
        <v>15</v>
      </c>
      <c r="L1198" s="29" t="n">
        <v>0.6875</v>
      </c>
      <c r="M1198" s="29" t="n">
        <v>0.597222222222222</v>
      </c>
      <c r="N1198" s="26" t="s">
        <v>77</v>
      </c>
      <c r="O1198" s="26" t="s">
        <v>78</v>
      </c>
      <c r="P1198" s="30" t="n">
        <v>50</v>
      </c>
      <c r="Q1198" s="30" t="n">
        <f aca="false">P1198*T1198</f>
        <v>23.665</v>
      </c>
      <c r="R1198" s="30" t="s">
        <v>79</v>
      </c>
      <c r="S1198" s="30" t="s">
        <v>79</v>
      </c>
      <c r="T1198" s="31" t="n">
        <v>0.4733</v>
      </c>
      <c r="U1198" s="31"/>
      <c r="V1198" s="31" t="str">
        <f aca="false">_xlfn.CONCAT(H1198,"/",G1198)</f>
        <v>NZD/GBP</v>
      </c>
      <c r="W1198" s="31" t="n">
        <f aca="false">ABS(10000*(U1198-T1198))</f>
        <v>4733</v>
      </c>
      <c r="X1198" s="32" t="n">
        <f aca="false">IF(LEFT(V1198,3)=G1198,1,-1)</f>
        <v>-1</v>
      </c>
      <c r="Y1198" s="31" t="n">
        <f aca="false">IF(O1198="Yes",S1198-W1198,Q1198)</f>
        <v>23.665</v>
      </c>
      <c r="Z1198" s="32" t="n">
        <f aca="false">Q1198*3</f>
        <v>70.995</v>
      </c>
      <c r="AA1198" s="33" t="n">
        <f aca="false">IF(O1198="Yes",(Z1198-S1198)*100,(Z1198-Q1198)*100)</f>
        <v>4733</v>
      </c>
      <c r="AB1198" s="34" t="n">
        <f aca="false">IF(ABS(Y1198)&lt;Z1198,IF(O1198="Yes",U1198+(X1198*S1198)/10000,T1198+(X1198*Q1198)/10000),"Error msg/No rate shown")</f>
        <v>0.4709335</v>
      </c>
      <c r="AC1198" s="34"/>
      <c r="AD1198" s="34"/>
      <c r="AE1198" s="35"/>
      <c r="AF1198" s="35"/>
      <c r="AH1198" s="36"/>
      <c r="AI1198" s="36"/>
      <c r="AJ1198" s="36"/>
      <c r="AK1198" s="0" t="n">
        <v>3</v>
      </c>
    </row>
    <row r="1199" customFormat="false" ht="13.8" hidden="true" customHeight="false" outlineLevel="0" collapsed="false">
      <c r="A1199" s="25"/>
      <c r="B1199" s="23"/>
      <c r="C1199" s="24"/>
      <c r="D1199" s="4"/>
      <c r="E1199" s="4" t="s">
        <v>176</v>
      </c>
      <c r="F1199" s="4"/>
      <c r="G1199" s="26" t="s">
        <v>114</v>
      </c>
      <c r="H1199" s="26" t="s">
        <v>103</v>
      </c>
      <c r="I1199" s="26" t="s">
        <v>76</v>
      </c>
      <c r="J1199" s="27" t="s">
        <v>77</v>
      </c>
      <c r="K1199" s="28" t="n">
        <v>15</v>
      </c>
      <c r="L1199" s="29" t="n">
        <v>0.6875</v>
      </c>
      <c r="M1199" s="29" t="n">
        <v>0.597222222222222</v>
      </c>
      <c r="N1199" s="26" t="s">
        <v>77</v>
      </c>
      <c r="O1199" s="26" t="s">
        <v>78</v>
      </c>
      <c r="P1199" s="30" t="n">
        <v>50</v>
      </c>
      <c r="Q1199" s="30" t="n">
        <f aca="false">P1199*T1199</f>
        <v>241.02</v>
      </c>
      <c r="R1199" s="30" t="s">
        <v>79</v>
      </c>
      <c r="S1199" s="30" t="s">
        <v>79</v>
      </c>
      <c r="T1199" s="31" t="n">
        <v>4.8204</v>
      </c>
      <c r="U1199" s="31"/>
      <c r="V1199" s="31" t="str">
        <f aca="false">_xlfn.CONCAT(H1199,"/",G1199)</f>
        <v>NZD/GTQ</v>
      </c>
      <c r="W1199" s="31" t="n">
        <f aca="false">ABS(10000*(U1199-T1199))</f>
        <v>48204</v>
      </c>
      <c r="X1199" s="32" t="n">
        <f aca="false">IF(LEFT(V1199,3)=G1199,1,-1)</f>
        <v>-1</v>
      </c>
      <c r="Y1199" s="31" t="n">
        <f aca="false">IF(O1199="Yes",S1199-W1199,Q1199)</f>
        <v>241.02</v>
      </c>
      <c r="Z1199" s="32" t="n">
        <f aca="false">Q1199*3</f>
        <v>723.06</v>
      </c>
      <c r="AA1199" s="33" t="n">
        <f aca="false">IF(O1199="Yes",(Z1199-S1199)*100,(Z1199-Q1199)*100)</f>
        <v>48204</v>
      </c>
      <c r="AB1199" s="34" t="n">
        <f aca="false">IF(ABS(Y1199)&lt;Z1199,IF(O1199="Yes",U1199+(X1199*S1199)/10000,T1199+(X1199*Q1199)/10000),"Error msg/No rate shown")</f>
        <v>4.796298</v>
      </c>
      <c r="AC1199" s="34"/>
      <c r="AD1199" s="34"/>
      <c r="AE1199" s="35"/>
      <c r="AF1199" s="35"/>
      <c r="AH1199" s="36"/>
      <c r="AI1199" s="36"/>
      <c r="AJ1199" s="36"/>
      <c r="AK1199" s="0" t="n">
        <v>3</v>
      </c>
    </row>
    <row r="1200" customFormat="false" ht="13.8" hidden="true" customHeight="false" outlineLevel="0" collapsed="false">
      <c r="A1200" s="25"/>
      <c r="B1200" s="23"/>
      <c r="C1200" s="24"/>
      <c r="D1200" s="4"/>
      <c r="E1200" s="4" t="s">
        <v>176</v>
      </c>
      <c r="F1200" s="4"/>
      <c r="G1200" s="26" t="s">
        <v>115</v>
      </c>
      <c r="H1200" s="26" t="s">
        <v>103</v>
      </c>
      <c r="I1200" s="26" t="s">
        <v>76</v>
      </c>
      <c r="J1200" s="27" t="s">
        <v>77</v>
      </c>
      <c r="K1200" s="28" t="n">
        <v>15</v>
      </c>
      <c r="L1200" s="29" t="n">
        <v>0.6875</v>
      </c>
      <c r="M1200" s="29" t="n">
        <v>0.597222222222222</v>
      </c>
      <c r="N1200" s="26" t="s">
        <v>77</v>
      </c>
      <c r="O1200" s="26" t="s">
        <v>78</v>
      </c>
      <c r="P1200" s="30" t="n">
        <v>50</v>
      </c>
      <c r="Q1200" s="30" t="n">
        <f aca="false">P1200*T1200</f>
        <v>267461.74</v>
      </c>
      <c r="R1200" s="30" t="s">
        <v>79</v>
      </c>
      <c r="S1200" s="30" t="s">
        <v>79</v>
      </c>
      <c r="T1200" s="31" t="n">
        <v>5349.2348</v>
      </c>
      <c r="U1200" s="31"/>
      <c r="V1200" s="31" t="str">
        <f aca="false">_xlfn.CONCAT(H1200,"/",G1200)</f>
        <v>NZD/GNF</v>
      </c>
      <c r="W1200" s="31" t="n">
        <f aca="false">ABS(10000*(U1200-T1200))</f>
        <v>53492348</v>
      </c>
      <c r="X1200" s="32" t="n">
        <f aca="false">IF(LEFT(V1200,3)=G1200,1,-1)</f>
        <v>-1</v>
      </c>
      <c r="Y1200" s="31" t="n">
        <f aca="false">IF(O1200="Yes",S1200-W1200,Q1200)</f>
        <v>267461.74</v>
      </c>
      <c r="Z1200" s="32" t="n">
        <f aca="false">Q1200*3</f>
        <v>802385.22</v>
      </c>
      <c r="AA1200" s="33" t="n">
        <f aca="false">IF(O1200="Yes",(Z1200-S1200)*100,(Z1200-Q1200)*100)</f>
        <v>53492348</v>
      </c>
      <c r="AB1200" s="34" t="n">
        <f aca="false">IF(ABS(Y1200)&lt;Z1200,IF(O1200="Yes",U1200+(X1200*S1200)/10000,T1200+(X1200*Q1200)/10000),"Error msg/No rate shown")</f>
        <v>5322.488626</v>
      </c>
      <c r="AC1200" s="34"/>
      <c r="AD1200" s="34"/>
      <c r="AE1200" s="35"/>
      <c r="AF1200" s="35"/>
      <c r="AH1200" s="36"/>
      <c r="AI1200" s="36"/>
      <c r="AJ1200" s="36"/>
      <c r="AK1200" s="0" t="n">
        <v>3</v>
      </c>
    </row>
    <row r="1201" customFormat="false" ht="13.8" hidden="true" customHeight="false" outlineLevel="0" collapsed="false">
      <c r="A1201" s="25"/>
      <c r="B1201" s="23"/>
      <c r="C1201" s="24"/>
      <c r="D1201" s="4"/>
      <c r="E1201" s="4" t="s">
        <v>176</v>
      </c>
      <c r="F1201" s="4"/>
      <c r="G1201" s="26" t="s">
        <v>116</v>
      </c>
      <c r="H1201" s="26" t="s">
        <v>103</v>
      </c>
      <c r="I1201" s="26" t="s">
        <v>76</v>
      </c>
      <c r="J1201" s="27" t="s">
        <v>77</v>
      </c>
      <c r="K1201" s="28" t="n">
        <v>15</v>
      </c>
      <c r="L1201" s="29" t="n">
        <v>0.6875</v>
      </c>
      <c r="M1201" s="29" t="n">
        <v>0.597222222222222</v>
      </c>
      <c r="N1201" s="26" t="s">
        <v>77</v>
      </c>
      <c r="O1201" s="26" t="s">
        <v>78</v>
      </c>
      <c r="P1201" s="30" t="n">
        <v>50</v>
      </c>
      <c r="Q1201" s="30" t="n">
        <f aca="false">P1201*T1201</f>
        <v>6490.325</v>
      </c>
      <c r="R1201" s="30" t="s">
        <v>79</v>
      </c>
      <c r="S1201" s="30" t="s">
        <v>79</v>
      </c>
      <c r="T1201" s="31" t="n">
        <v>129.8065</v>
      </c>
      <c r="U1201" s="31"/>
      <c r="V1201" s="31" t="str">
        <f aca="false">_xlfn.CONCAT(H1201,"/",G1201)</f>
        <v>NZD/GYD</v>
      </c>
      <c r="W1201" s="31" t="n">
        <f aca="false">ABS(10000*(U1201-T1201))</f>
        <v>1298065</v>
      </c>
      <c r="X1201" s="32" t="n">
        <f aca="false">IF(LEFT(V1201,3)=G1201,1,-1)</f>
        <v>-1</v>
      </c>
      <c r="Y1201" s="31" t="n">
        <f aca="false">IF(O1201="Yes",S1201-W1201,Q1201)</f>
        <v>6490.325</v>
      </c>
      <c r="Z1201" s="32" t="n">
        <f aca="false">Q1201*3</f>
        <v>19470.975</v>
      </c>
      <c r="AA1201" s="33" t="n">
        <f aca="false">IF(O1201="Yes",(Z1201-S1201)*100,(Z1201-Q1201)*100)</f>
        <v>1298065</v>
      </c>
      <c r="AB1201" s="34" t="n">
        <f aca="false">IF(ABS(Y1201)&lt;Z1201,IF(O1201="Yes",U1201+(X1201*S1201)/10000,T1201+(X1201*Q1201)/10000),"Error msg/No rate shown")</f>
        <v>129.1574675</v>
      </c>
      <c r="AC1201" s="34"/>
      <c r="AD1201" s="34"/>
      <c r="AE1201" s="35"/>
      <c r="AF1201" s="35"/>
      <c r="AH1201" s="36"/>
      <c r="AI1201" s="36"/>
      <c r="AJ1201" s="36"/>
      <c r="AK1201" s="0" t="n">
        <v>3</v>
      </c>
    </row>
    <row r="1202" customFormat="false" ht="13.8" hidden="true" customHeight="false" outlineLevel="0" collapsed="false">
      <c r="A1202" s="25"/>
      <c r="B1202" s="23"/>
      <c r="C1202" s="24"/>
      <c r="D1202" s="4"/>
      <c r="E1202" s="4" t="s">
        <v>176</v>
      </c>
      <c r="F1202" s="4"/>
      <c r="G1202" s="26" t="s">
        <v>117</v>
      </c>
      <c r="H1202" s="26" t="s">
        <v>103</v>
      </c>
      <c r="I1202" s="26" t="s">
        <v>76</v>
      </c>
      <c r="J1202" s="27" t="s">
        <v>77</v>
      </c>
      <c r="K1202" s="28" t="n">
        <v>15</v>
      </c>
      <c r="L1202" s="29" t="n">
        <v>0.6875</v>
      </c>
      <c r="M1202" s="29" t="n">
        <v>0.597222222222222</v>
      </c>
      <c r="N1202" s="26" t="s">
        <v>77</v>
      </c>
      <c r="O1202" s="26" t="s">
        <v>78</v>
      </c>
      <c r="P1202" s="30" t="n">
        <v>50</v>
      </c>
      <c r="Q1202" s="30" t="n">
        <f aca="false">P1202*T1202</f>
        <v>772.04</v>
      </c>
      <c r="R1202" s="30" t="s">
        <v>79</v>
      </c>
      <c r="S1202" s="30" t="s">
        <v>79</v>
      </c>
      <c r="T1202" s="31" t="n">
        <v>15.4408</v>
      </c>
      <c r="U1202" s="31"/>
      <c r="V1202" s="31" t="str">
        <f aca="false">_xlfn.CONCAT(H1202,"/",G1202)</f>
        <v>NZD/HNL</v>
      </c>
      <c r="W1202" s="31" t="n">
        <f aca="false">ABS(10000*(U1202-T1202))</f>
        <v>154408</v>
      </c>
      <c r="X1202" s="32" t="n">
        <f aca="false">IF(LEFT(V1202,3)=G1202,1,-1)</f>
        <v>-1</v>
      </c>
      <c r="Y1202" s="31" t="n">
        <f aca="false">IF(O1202="Yes",S1202-W1202,Q1202)</f>
        <v>772.04</v>
      </c>
      <c r="Z1202" s="32" t="n">
        <f aca="false">Q1202*3</f>
        <v>2316.12</v>
      </c>
      <c r="AA1202" s="33" t="n">
        <f aca="false">IF(O1202="Yes",(Z1202-S1202)*100,(Z1202-Q1202)*100)</f>
        <v>154408</v>
      </c>
      <c r="AB1202" s="34" t="n">
        <f aca="false">IF(ABS(Y1202)&lt;Z1202,IF(O1202="Yes",U1202+(X1202*S1202)/10000,T1202+(X1202*Q1202)/10000),"Error msg/No rate shown")</f>
        <v>15.363596</v>
      </c>
      <c r="AC1202" s="34"/>
      <c r="AD1202" s="34"/>
      <c r="AE1202" s="35"/>
      <c r="AF1202" s="35"/>
      <c r="AH1202" s="36"/>
      <c r="AI1202" s="36"/>
      <c r="AJ1202" s="36"/>
      <c r="AK1202" s="0" t="n">
        <v>3</v>
      </c>
    </row>
    <row r="1203" customFormat="false" ht="13.8" hidden="true" customHeight="false" outlineLevel="0" collapsed="false">
      <c r="A1203" s="25"/>
      <c r="B1203" s="23"/>
      <c r="C1203" s="24"/>
      <c r="D1203" s="4"/>
      <c r="E1203" s="4" t="s">
        <v>175</v>
      </c>
      <c r="F1203" s="4" t="s">
        <v>82</v>
      </c>
      <c r="G1203" s="26" t="s">
        <v>118</v>
      </c>
      <c r="H1203" s="26" t="s">
        <v>103</v>
      </c>
      <c r="I1203" s="26" t="s">
        <v>91</v>
      </c>
      <c r="J1203" s="27" t="s">
        <v>77</v>
      </c>
      <c r="K1203" s="28" t="n">
        <v>15</v>
      </c>
      <c r="L1203" s="29" t="n">
        <v>0.6875</v>
      </c>
      <c r="M1203" s="29" t="n">
        <v>0.597222222222222</v>
      </c>
      <c r="N1203" s="26" t="s">
        <v>77</v>
      </c>
      <c r="O1203" s="26" t="s">
        <v>78</v>
      </c>
      <c r="P1203" s="30" t="n">
        <v>50</v>
      </c>
      <c r="Q1203" s="30" t="n">
        <f aca="false">P1203*T1203</f>
        <v>243.54</v>
      </c>
      <c r="R1203" s="30" t="s">
        <v>79</v>
      </c>
      <c r="S1203" s="30" t="s">
        <v>79</v>
      </c>
      <c r="T1203" s="31" t="n">
        <v>4.8708</v>
      </c>
      <c r="U1203" s="31"/>
      <c r="V1203" s="31" t="str">
        <f aca="false">_xlfn.CONCAT(H1203,"/",G1203)</f>
        <v>NZD/HKD</v>
      </c>
      <c r="W1203" s="31" t="n">
        <f aca="false">ABS(10000*(U1203-T1203))</f>
        <v>48708</v>
      </c>
      <c r="X1203" s="32" t="n">
        <f aca="false">IF(LEFT(V1203,3)=G1203,1,-1)</f>
        <v>-1</v>
      </c>
      <c r="Y1203" s="31" t="n">
        <f aca="false">IF(O1203="Yes",S1203-W1203,Q1203)</f>
        <v>243.54</v>
      </c>
      <c r="Z1203" s="32" t="n">
        <f aca="false">Q1203*3</f>
        <v>730.62</v>
      </c>
      <c r="AA1203" s="33" t="n">
        <f aca="false">IF(O1203="Yes",(Z1203-S1203)*100,(Z1203-Q1203)*100)</f>
        <v>48708</v>
      </c>
      <c r="AB1203" s="34" t="n">
        <f aca="false">IF(ABS(Y1203)&lt;Z1203,IF(O1203="Yes",U1203+(X1203*S1203)/10000,T1203+(X1203*Q1203)/10000),"Error msg/No rate shown")</f>
        <v>4.846446</v>
      </c>
      <c r="AC1203" s="34"/>
      <c r="AD1203" s="34"/>
      <c r="AE1203" s="35"/>
      <c r="AF1203" s="35"/>
      <c r="AH1203" s="36"/>
      <c r="AI1203" s="36"/>
      <c r="AJ1203" s="36"/>
      <c r="AK1203" s="0" t="n">
        <v>3</v>
      </c>
    </row>
    <row r="1204" customFormat="false" ht="13.8" hidden="true" customHeight="false" outlineLevel="0" collapsed="false">
      <c r="A1204" s="25"/>
      <c r="B1204" s="23"/>
      <c r="C1204" s="24"/>
      <c r="D1204" s="4"/>
      <c r="E1204" s="4" t="s">
        <v>175</v>
      </c>
      <c r="F1204" s="4" t="s">
        <v>82</v>
      </c>
      <c r="G1204" s="26" t="s">
        <v>119</v>
      </c>
      <c r="H1204" s="26" t="s">
        <v>103</v>
      </c>
      <c r="I1204" s="26" t="s">
        <v>76</v>
      </c>
      <c r="J1204" s="27" t="s">
        <v>77</v>
      </c>
      <c r="K1204" s="28" t="n">
        <v>15</v>
      </c>
      <c r="L1204" s="29" t="n">
        <v>0.6875</v>
      </c>
      <c r="M1204" s="29" t="n">
        <v>0.597222222222222</v>
      </c>
      <c r="N1204" s="26" t="s">
        <v>77</v>
      </c>
      <c r="O1204" s="26" t="s">
        <v>78</v>
      </c>
      <c r="P1204" s="30" t="n">
        <v>50</v>
      </c>
      <c r="Q1204" s="30" t="n">
        <f aca="false">P1204*T1204</f>
        <v>11034.5</v>
      </c>
      <c r="R1204" s="30" t="s">
        <v>79</v>
      </c>
      <c r="S1204" s="30" t="s">
        <v>79</v>
      </c>
      <c r="T1204" s="31" t="n">
        <v>220.69</v>
      </c>
      <c r="U1204" s="31"/>
      <c r="V1204" s="31" t="str">
        <f aca="false">_xlfn.CONCAT(H1204,"/",G1204)</f>
        <v>NZD/HUF</v>
      </c>
      <c r="W1204" s="31" t="n">
        <f aca="false">ABS(10000*(U1204-T1204))</f>
        <v>2206900</v>
      </c>
      <c r="X1204" s="32" t="n">
        <f aca="false">IF(LEFT(V1204,3)=G1204,1,-1)</f>
        <v>-1</v>
      </c>
      <c r="Y1204" s="31" t="n">
        <f aca="false">IF(O1204="Yes",S1204-W1204,Q1204)</f>
        <v>11034.5</v>
      </c>
      <c r="Z1204" s="32" t="n">
        <f aca="false">Q1204*3</f>
        <v>33103.5</v>
      </c>
      <c r="AA1204" s="33" t="n">
        <f aca="false">IF(O1204="Yes",(Z1204-S1204)*100,(Z1204-Q1204)*100)</f>
        <v>2206900</v>
      </c>
      <c r="AB1204" s="34" t="n">
        <f aca="false">IF(ABS(Y1204)&lt;Z1204,IF(O1204="Yes",U1204+(X1204*S1204)/10000,T1204+(X1204*Q1204)/10000),"Error msg/No rate shown")</f>
        <v>219.58655</v>
      </c>
      <c r="AC1204" s="34"/>
      <c r="AD1204" s="34"/>
      <c r="AE1204" s="35"/>
      <c r="AF1204" s="35"/>
      <c r="AH1204" s="36"/>
      <c r="AI1204" s="36"/>
      <c r="AJ1204" s="36"/>
      <c r="AK1204" s="0" t="n">
        <v>3</v>
      </c>
    </row>
    <row r="1205" customFormat="false" ht="13.8" hidden="true" customHeight="false" outlineLevel="0" collapsed="false">
      <c r="A1205" s="25"/>
      <c r="B1205" s="23"/>
      <c r="C1205" s="24"/>
      <c r="D1205" s="4"/>
      <c r="E1205" s="4" t="s">
        <v>176</v>
      </c>
      <c r="F1205" s="4"/>
      <c r="G1205" s="26" t="s">
        <v>120</v>
      </c>
      <c r="H1205" s="26" t="s">
        <v>103</v>
      </c>
      <c r="I1205" s="26" t="s">
        <v>76</v>
      </c>
      <c r="J1205" s="27" t="s">
        <v>77</v>
      </c>
      <c r="K1205" s="28" t="n">
        <v>15</v>
      </c>
      <c r="L1205" s="29" t="n">
        <v>0.6875</v>
      </c>
      <c r="M1205" s="29" t="n">
        <v>0.597222222222222</v>
      </c>
      <c r="N1205" s="26" t="s">
        <v>77</v>
      </c>
      <c r="O1205" s="26" t="s">
        <v>78</v>
      </c>
      <c r="P1205" s="30" t="n">
        <v>50</v>
      </c>
      <c r="Q1205" s="30" t="n">
        <f aca="false">P1205*T1205</f>
        <v>2619.35</v>
      </c>
      <c r="R1205" s="30" t="s">
        <v>79</v>
      </c>
      <c r="S1205" s="30" t="s">
        <v>79</v>
      </c>
      <c r="T1205" s="31" t="n">
        <v>52.387</v>
      </c>
      <c r="U1205" s="31"/>
      <c r="V1205" s="31" t="str">
        <f aca="false">_xlfn.CONCAT(H1205,"/",G1205)</f>
        <v>NZD/INR</v>
      </c>
      <c r="W1205" s="31" t="n">
        <f aca="false">ABS(10000*(U1205-T1205))</f>
        <v>523870</v>
      </c>
      <c r="X1205" s="32" t="n">
        <f aca="false">IF(LEFT(V1205,3)=G1205,1,-1)</f>
        <v>-1</v>
      </c>
      <c r="Y1205" s="31" t="n">
        <f aca="false">IF(O1205="Yes",S1205-W1205,Q1205)</f>
        <v>2619.35</v>
      </c>
      <c r="Z1205" s="32" t="n">
        <f aca="false">Q1205*3</f>
        <v>7858.05</v>
      </c>
      <c r="AA1205" s="33" t="n">
        <f aca="false">IF(O1205="Yes",(Z1205-S1205)*100,(Z1205-Q1205)*100)</f>
        <v>523870</v>
      </c>
      <c r="AB1205" s="34" t="n">
        <f aca="false">IF(ABS(Y1205)&lt;Z1205,IF(O1205="Yes",U1205+(X1205*S1205)/10000,T1205+(X1205*Q1205)/10000),"Error msg/No rate shown")</f>
        <v>52.125065</v>
      </c>
      <c r="AC1205" s="34"/>
      <c r="AD1205" s="34"/>
      <c r="AE1205" s="35"/>
      <c r="AF1205" s="35"/>
      <c r="AH1205" s="36"/>
      <c r="AI1205" s="36"/>
      <c r="AJ1205" s="36"/>
      <c r="AK1205" s="0" t="n">
        <v>3</v>
      </c>
    </row>
    <row r="1206" customFormat="false" ht="13.8" hidden="true" customHeight="false" outlineLevel="0" collapsed="false">
      <c r="A1206" s="25"/>
      <c r="B1206" s="23"/>
      <c r="C1206" s="24"/>
      <c r="D1206" s="4"/>
      <c r="E1206" s="4" t="s">
        <v>176</v>
      </c>
      <c r="F1206" s="4"/>
      <c r="G1206" s="26" t="s">
        <v>121</v>
      </c>
      <c r="H1206" s="26" t="s">
        <v>103</v>
      </c>
      <c r="I1206" s="26" t="s">
        <v>76</v>
      </c>
      <c r="J1206" s="27" t="s">
        <v>77</v>
      </c>
      <c r="K1206" s="28" t="n">
        <v>15</v>
      </c>
      <c r="L1206" s="29" t="n">
        <v>0.6875</v>
      </c>
      <c r="M1206" s="29" t="n">
        <v>0.597222222222222</v>
      </c>
      <c r="N1206" s="26" t="s">
        <v>77</v>
      </c>
      <c r="O1206" s="26" t="s">
        <v>78</v>
      </c>
      <c r="P1206" s="30" t="n">
        <v>50</v>
      </c>
      <c r="Q1206" s="30" t="n">
        <f aca="false">P1206*T1206</f>
        <v>481412.5</v>
      </c>
      <c r="R1206" s="30" t="s">
        <v>79</v>
      </c>
      <c r="S1206" s="30" t="s">
        <v>79</v>
      </c>
      <c r="T1206" s="31" t="n">
        <v>9628.25</v>
      </c>
      <c r="U1206" s="31"/>
      <c r="V1206" s="31" t="str">
        <f aca="false">_xlfn.CONCAT(H1206,"/",G1206)</f>
        <v>NZD/IDR</v>
      </c>
      <c r="W1206" s="31" t="n">
        <f aca="false">ABS(10000*(U1206-T1206))</f>
        <v>96282500</v>
      </c>
      <c r="X1206" s="32" t="n">
        <f aca="false">IF(LEFT(V1206,3)=G1206,1,-1)</f>
        <v>-1</v>
      </c>
      <c r="Y1206" s="31" t="n">
        <f aca="false">IF(O1206="Yes",S1206-W1206,Q1206)</f>
        <v>481412.5</v>
      </c>
      <c r="Z1206" s="32" t="n">
        <f aca="false">Q1206*3</f>
        <v>1444237.5</v>
      </c>
      <c r="AA1206" s="33" t="n">
        <f aca="false">IF(O1206="Yes",(Z1206-S1206)*100,(Z1206-Q1206)*100)</f>
        <v>96282500</v>
      </c>
      <c r="AB1206" s="34" t="n">
        <f aca="false">IF(ABS(Y1206)&lt;Z1206,IF(O1206="Yes",U1206+(X1206*S1206)/10000,T1206+(X1206*Q1206)/10000),"Error msg/No rate shown")</f>
        <v>9580.10875</v>
      </c>
      <c r="AC1206" s="34"/>
      <c r="AD1206" s="34"/>
      <c r="AE1206" s="35"/>
      <c r="AF1206" s="35"/>
      <c r="AH1206" s="36"/>
      <c r="AI1206" s="36"/>
      <c r="AJ1206" s="36"/>
      <c r="AK1206" s="0" t="n">
        <v>3</v>
      </c>
    </row>
    <row r="1207" customFormat="false" ht="13.8" hidden="true" customHeight="false" outlineLevel="0" collapsed="false">
      <c r="A1207" s="25"/>
      <c r="B1207" s="23"/>
      <c r="C1207" s="24"/>
      <c r="D1207" s="4"/>
      <c r="E1207" s="4" t="s">
        <v>175</v>
      </c>
      <c r="F1207" s="4" t="s">
        <v>82</v>
      </c>
      <c r="G1207" s="26" t="s">
        <v>122</v>
      </c>
      <c r="H1207" s="26" t="s">
        <v>103</v>
      </c>
      <c r="I1207" s="26" t="s">
        <v>76</v>
      </c>
      <c r="J1207" s="27" t="s">
        <v>77</v>
      </c>
      <c r="K1207" s="28" t="n">
        <v>15</v>
      </c>
      <c r="L1207" s="29" t="n">
        <v>0.6875</v>
      </c>
      <c r="M1207" s="29" t="n">
        <v>0.597222222222222</v>
      </c>
      <c r="N1207" s="26" t="s">
        <v>77</v>
      </c>
      <c r="O1207" s="26" t="s">
        <v>78</v>
      </c>
      <c r="P1207" s="30" t="n">
        <v>50</v>
      </c>
      <c r="Q1207" s="30" t="n">
        <f aca="false">P1207*T1207</f>
        <v>114.26</v>
      </c>
      <c r="R1207" s="30" t="s">
        <v>79</v>
      </c>
      <c r="S1207" s="30" t="s">
        <v>79</v>
      </c>
      <c r="T1207" s="31" t="n">
        <v>2.2852</v>
      </c>
      <c r="U1207" s="31"/>
      <c r="V1207" s="31" t="str">
        <f aca="false">_xlfn.CONCAT(H1207,"/",G1207)</f>
        <v>NZD/ILS</v>
      </c>
      <c r="W1207" s="31" t="n">
        <f aca="false">ABS(10000*(U1207-T1207))</f>
        <v>22852</v>
      </c>
      <c r="X1207" s="32" t="n">
        <f aca="false">IF(LEFT(V1207,3)=G1207,1,-1)</f>
        <v>-1</v>
      </c>
      <c r="Y1207" s="31" t="n">
        <f aca="false">IF(O1207="Yes",S1207-W1207,Q1207)</f>
        <v>114.26</v>
      </c>
      <c r="Z1207" s="32" t="n">
        <f aca="false">Q1207*3</f>
        <v>342.78</v>
      </c>
      <c r="AA1207" s="33" t="n">
        <f aca="false">IF(O1207="Yes",(Z1207-S1207)*100,(Z1207-Q1207)*100)</f>
        <v>22852</v>
      </c>
      <c r="AB1207" s="34" t="n">
        <f aca="false">IF(ABS(Y1207)&lt;Z1207,IF(O1207="Yes",U1207+(X1207*S1207)/10000,T1207+(X1207*Q1207)/10000),"Error msg/No rate shown")</f>
        <v>2.273774</v>
      </c>
      <c r="AC1207" s="34"/>
      <c r="AD1207" s="34"/>
      <c r="AE1207" s="35"/>
      <c r="AF1207" s="35"/>
      <c r="AH1207" s="36"/>
      <c r="AI1207" s="36"/>
      <c r="AJ1207" s="36"/>
      <c r="AK1207" s="0" t="n">
        <v>3</v>
      </c>
    </row>
    <row r="1208" customFormat="false" ht="13.8" hidden="true" customHeight="false" outlineLevel="0" collapsed="false">
      <c r="A1208" s="25"/>
      <c r="B1208" s="23"/>
      <c r="C1208" s="24"/>
      <c r="D1208" s="4"/>
      <c r="E1208" s="4" t="s">
        <v>175</v>
      </c>
      <c r="F1208" s="4" t="s">
        <v>82</v>
      </c>
      <c r="G1208" s="26" t="s">
        <v>123</v>
      </c>
      <c r="H1208" s="26" t="s">
        <v>103</v>
      </c>
      <c r="I1208" s="26" t="s">
        <v>91</v>
      </c>
      <c r="J1208" s="27" t="s">
        <v>77</v>
      </c>
      <c r="K1208" s="28" t="n">
        <v>15</v>
      </c>
      <c r="L1208" s="29" t="n">
        <v>0.6875</v>
      </c>
      <c r="M1208" s="29" t="n">
        <v>0.597222222222222</v>
      </c>
      <c r="N1208" s="26" t="s">
        <v>77</v>
      </c>
      <c r="O1208" s="26" t="s">
        <v>78</v>
      </c>
      <c r="P1208" s="30" t="n">
        <v>50</v>
      </c>
      <c r="Q1208" s="30" t="n">
        <f aca="false">P1208*T1208</f>
        <v>4514</v>
      </c>
      <c r="R1208" s="30" t="s">
        <v>79</v>
      </c>
      <c r="S1208" s="30" t="s">
        <v>79</v>
      </c>
      <c r="T1208" s="31" t="n">
        <v>90.28</v>
      </c>
      <c r="U1208" s="31"/>
      <c r="V1208" s="31" t="str">
        <f aca="false">_xlfn.CONCAT(H1208,"/",G1208)</f>
        <v>NZD/JPY</v>
      </c>
      <c r="W1208" s="31" t="n">
        <f aca="false">ABS(10000*(U1208-T1208))</f>
        <v>902800</v>
      </c>
      <c r="X1208" s="32" t="n">
        <f aca="false">IF(LEFT(V1208,3)=G1208,1,-1)</f>
        <v>-1</v>
      </c>
      <c r="Y1208" s="31" t="n">
        <f aca="false">IF(O1208="Yes",S1208-W1208,Q1208)</f>
        <v>4514</v>
      </c>
      <c r="Z1208" s="32" t="n">
        <f aca="false">Q1208*3</f>
        <v>13542</v>
      </c>
      <c r="AA1208" s="33" t="n">
        <f aca="false">IF(O1208="Yes",(Z1208-S1208)*100,(Z1208-Q1208)*100)</f>
        <v>902800</v>
      </c>
      <c r="AB1208" s="34" t="n">
        <f aca="false">IF(ABS(Y1208)&lt;Z1208,IF(O1208="Yes",U1208+(X1208*S1208)/10000,T1208+(X1208*Q1208)/10000),"Error msg/No rate shown")</f>
        <v>89.8286</v>
      </c>
      <c r="AC1208" s="34"/>
      <c r="AD1208" s="34"/>
      <c r="AE1208" s="35"/>
      <c r="AF1208" s="35"/>
      <c r="AH1208" s="36"/>
      <c r="AI1208" s="36"/>
      <c r="AJ1208" s="36"/>
      <c r="AK1208" s="0" t="n">
        <v>3</v>
      </c>
    </row>
    <row r="1209" customFormat="false" ht="13.8" hidden="true" customHeight="false" outlineLevel="0" collapsed="false">
      <c r="A1209" s="25"/>
      <c r="B1209" s="23"/>
      <c r="C1209" s="24"/>
      <c r="D1209" s="4"/>
      <c r="E1209" s="4" t="s">
        <v>176</v>
      </c>
      <c r="F1209" s="4"/>
      <c r="G1209" s="26" t="s">
        <v>124</v>
      </c>
      <c r="H1209" s="26" t="s">
        <v>103</v>
      </c>
      <c r="I1209" s="26" t="s">
        <v>76</v>
      </c>
      <c r="J1209" s="27" t="s">
        <v>77</v>
      </c>
      <c r="K1209" s="28" t="n">
        <v>15</v>
      </c>
      <c r="L1209" s="29" t="n">
        <v>0.6875</v>
      </c>
      <c r="M1209" s="29" t="n">
        <v>0.597222222222222</v>
      </c>
      <c r="N1209" s="26" t="s">
        <v>77</v>
      </c>
      <c r="O1209" s="26" t="s">
        <v>78</v>
      </c>
      <c r="P1209" s="30" t="n">
        <v>50</v>
      </c>
      <c r="Q1209" s="30" t="n">
        <f aca="false">P1209*T1209</f>
        <v>22.105</v>
      </c>
      <c r="R1209" s="30" t="s">
        <v>79</v>
      </c>
      <c r="S1209" s="30" t="s">
        <v>79</v>
      </c>
      <c r="T1209" s="31" t="n">
        <v>0.4421</v>
      </c>
      <c r="U1209" s="31"/>
      <c r="V1209" s="31" t="str">
        <f aca="false">_xlfn.CONCAT(H1209,"/",G1209)</f>
        <v>NZD/JOD</v>
      </c>
      <c r="W1209" s="31" t="n">
        <f aca="false">ABS(10000*(U1209-T1209))</f>
        <v>4421</v>
      </c>
      <c r="X1209" s="32" t="n">
        <f aca="false">IF(LEFT(V1209,3)=G1209,1,-1)</f>
        <v>-1</v>
      </c>
      <c r="Y1209" s="31" t="n">
        <f aca="false">IF(O1209="Yes",S1209-W1209,Q1209)</f>
        <v>22.105</v>
      </c>
      <c r="Z1209" s="32" t="n">
        <f aca="false">Q1209*3</f>
        <v>66.315</v>
      </c>
      <c r="AA1209" s="33" t="n">
        <f aca="false">IF(O1209="Yes",(Z1209-S1209)*100,(Z1209-Q1209)*100)</f>
        <v>4421</v>
      </c>
      <c r="AB1209" s="34" t="n">
        <f aca="false">IF(ABS(Y1209)&lt;Z1209,IF(O1209="Yes",U1209+(X1209*S1209)/10000,T1209+(X1209*Q1209)/10000),"Error msg/No rate shown")</f>
        <v>0.4398895</v>
      </c>
      <c r="AC1209" s="34"/>
      <c r="AD1209" s="34"/>
      <c r="AE1209" s="35"/>
      <c r="AF1209" s="35"/>
      <c r="AH1209" s="36"/>
      <c r="AI1209" s="36"/>
      <c r="AJ1209" s="36"/>
      <c r="AK1209" s="0" t="n">
        <v>3</v>
      </c>
    </row>
    <row r="1210" customFormat="false" ht="13.8" hidden="true" customHeight="false" outlineLevel="0" collapsed="false">
      <c r="A1210" s="25"/>
      <c r="B1210" s="23"/>
      <c r="C1210" s="24"/>
      <c r="D1210" s="4"/>
      <c r="E1210" s="4" t="s">
        <v>176</v>
      </c>
      <c r="F1210" s="4"/>
      <c r="G1210" s="26" t="s">
        <v>125</v>
      </c>
      <c r="H1210" s="26" t="s">
        <v>103</v>
      </c>
      <c r="I1210" s="26" t="s">
        <v>76</v>
      </c>
      <c r="J1210" s="27" t="s">
        <v>77</v>
      </c>
      <c r="K1210" s="28" t="n">
        <v>15</v>
      </c>
      <c r="L1210" s="29" t="n">
        <v>0.6875</v>
      </c>
      <c r="M1210" s="29" t="n">
        <v>0.597222222222222</v>
      </c>
      <c r="N1210" s="26" t="s">
        <v>77</v>
      </c>
      <c r="O1210" s="26" t="s">
        <v>78</v>
      </c>
      <c r="P1210" s="30" t="n">
        <v>50</v>
      </c>
      <c r="Q1210" s="30" t="n">
        <f aca="false">P1210*T1210</f>
        <v>4003.95</v>
      </c>
      <c r="R1210" s="30" t="s">
        <v>79</v>
      </c>
      <c r="S1210" s="30" t="s">
        <v>79</v>
      </c>
      <c r="T1210" s="31" t="n">
        <v>80.079</v>
      </c>
      <c r="U1210" s="31"/>
      <c r="V1210" s="31" t="str">
        <f aca="false">_xlfn.CONCAT(H1210,"/",G1210)</f>
        <v>NZD/KES</v>
      </c>
      <c r="W1210" s="31" t="n">
        <f aca="false">ABS(10000*(U1210-T1210))</f>
        <v>800790</v>
      </c>
      <c r="X1210" s="32" t="n">
        <f aca="false">IF(LEFT(V1210,3)=G1210,1,-1)</f>
        <v>-1</v>
      </c>
      <c r="Y1210" s="31" t="n">
        <f aca="false">IF(O1210="Yes",S1210-W1210,Q1210)</f>
        <v>4003.95</v>
      </c>
      <c r="Z1210" s="32" t="n">
        <f aca="false">Q1210*3</f>
        <v>12011.85</v>
      </c>
      <c r="AA1210" s="33" t="n">
        <f aca="false">IF(O1210="Yes",(Z1210-S1210)*100,(Z1210-Q1210)*100)</f>
        <v>800790</v>
      </c>
      <c r="AB1210" s="34" t="n">
        <f aca="false">IF(ABS(Y1210)&lt;Z1210,IF(O1210="Yes",U1210+(X1210*S1210)/10000,T1210+(X1210*Q1210)/10000),"Error msg/No rate shown")</f>
        <v>79.678605</v>
      </c>
      <c r="AC1210" s="34"/>
      <c r="AD1210" s="34"/>
      <c r="AE1210" s="35"/>
      <c r="AF1210" s="35"/>
      <c r="AH1210" s="36"/>
      <c r="AI1210" s="36"/>
      <c r="AJ1210" s="36"/>
      <c r="AK1210" s="0" t="n">
        <v>3</v>
      </c>
    </row>
    <row r="1211" customFormat="false" ht="13.8" hidden="true" customHeight="false" outlineLevel="0" collapsed="false">
      <c r="A1211" s="25"/>
      <c r="B1211" s="23"/>
      <c r="C1211" s="24"/>
      <c r="D1211" s="4"/>
      <c r="E1211" s="4" t="s">
        <v>176</v>
      </c>
      <c r="F1211" s="4"/>
      <c r="G1211" s="26" t="s">
        <v>126</v>
      </c>
      <c r="H1211" s="26" t="s">
        <v>103</v>
      </c>
      <c r="I1211" s="26" t="s">
        <v>76</v>
      </c>
      <c r="J1211" s="27" t="s">
        <v>77</v>
      </c>
      <c r="K1211" s="28" t="n">
        <v>15</v>
      </c>
      <c r="L1211" s="29" t="n">
        <v>0.6875</v>
      </c>
      <c r="M1211" s="29" t="n">
        <v>0.597222222222222</v>
      </c>
      <c r="N1211" s="26" t="s">
        <v>77</v>
      </c>
      <c r="O1211" s="26" t="s">
        <v>78</v>
      </c>
      <c r="P1211" s="30" t="n">
        <v>50</v>
      </c>
      <c r="Q1211" s="30" t="n">
        <f aca="false">P1211*T1211</f>
        <v>41709.5</v>
      </c>
      <c r="R1211" s="30" t="s">
        <v>79</v>
      </c>
      <c r="S1211" s="30" t="s">
        <v>79</v>
      </c>
      <c r="T1211" s="31" t="n">
        <v>834.19</v>
      </c>
      <c r="U1211" s="31"/>
      <c r="V1211" s="31" t="str">
        <f aca="false">_xlfn.CONCAT(H1211,"/",G1211)</f>
        <v>NZD/KRW</v>
      </c>
      <c r="W1211" s="31" t="n">
        <f aca="false">ABS(10000*(U1211-T1211))</f>
        <v>8341900</v>
      </c>
      <c r="X1211" s="32" t="n">
        <f aca="false">IF(LEFT(V1211,3)=G1211,1,-1)</f>
        <v>-1</v>
      </c>
      <c r="Y1211" s="31" t="n">
        <f aca="false">IF(O1211="Yes",S1211-W1211,Q1211)</f>
        <v>41709.5</v>
      </c>
      <c r="Z1211" s="32" t="n">
        <f aca="false">Q1211*3</f>
        <v>125128.5</v>
      </c>
      <c r="AA1211" s="33" t="n">
        <f aca="false">IF(O1211="Yes",(Z1211-S1211)*100,(Z1211-Q1211)*100)</f>
        <v>8341900</v>
      </c>
      <c r="AB1211" s="34" t="n">
        <f aca="false">IF(ABS(Y1211)&lt;Z1211,IF(O1211="Yes",U1211+(X1211*S1211)/10000,T1211+(X1211*Q1211)/10000),"Error msg/No rate shown")</f>
        <v>830.01905</v>
      </c>
      <c r="AC1211" s="34"/>
      <c r="AD1211" s="34"/>
      <c r="AE1211" s="35"/>
      <c r="AF1211" s="35"/>
      <c r="AH1211" s="36"/>
      <c r="AI1211" s="36"/>
      <c r="AJ1211" s="36"/>
      <c r="AK1211" s="0" t="n">
        <v>3</v>
      </c>
    </row>
    <row r="1212" customFormat="false" ht="13.8" hidden="true" customHeight="false" outlineLevel="0" collapsed="false">
      <c r="A1212" s="25"/>
      <c r="B1212" s="23"/>
      <c r="C1212" s="24"/>
      <c r="D1212" s="4"/>
      <c r="E1212" s="4" t="s">
        <v>176</v>
      </c>
      <c r="F1212" s="4"/>
      <c r="G1212" s="26" t="s">
        <v>127</v>
      </c>
      <c r="H1212" s="26" t="s">
        <v>103</v>
      </c>
      <c r="I1212" s="26" t="s">
        <v>91</v>
      </c>
      <c r="J1212" s="27" t="s">
        <v>77</v>
      </c>
      <c r="K1212" s="28" t="n">
        <v>15</v>
      </c>
      <c r="L1212" s="29" t="n">
        <v>0.6875</v>
      </c>
      <c r="M1212" s="29" t="n">
        <v>0.597222222222222</v>
      </c>
      <c r="N1212" s="26" t="s">
        <v>77</v>
      </c>
      <c r="O1212" s="26" t="s">
        <v>78</v>
      </c>
      <c r="P1212" s="30" t="n">
        <v>50</v>
      </c>
      <c r="Q1212" s="30" t="n">
        <f aca="false">P1212*T1212</f>
        <v>9.52</v>
      </c>
      <c r="R1212" s="30" t="s">
        <v>79</v>
      </c>
      <c r="S1212" s="30" t="s">
        <v>79</v>
      </c>
      <c r="T1212" s="31" t="n">
        <v>0.1904</v>
      </c>
      <c r="U1212" s="31"/>
      <c r="V1212" s="31" t="str">
        <f aca="false">_xlfn.CONCAT(H1212,"/",G1212)</f>
        <v>NZD/KWD</v>
      </c>
      <c r="W1212" s="31" t="n">
        <f aca="false">ABS(10000*(U1212-T1212))</f>
        <v>1904</v>
      </c>
      <c r="X1212" s="32" t="n">
        <f aca="false">IF(LEFT(V1212,3)=G1212,1,-1)</f>
        <v>-1</v>
      </c>
      <c r="Y1212" s="31" t="n">
        <f aca="false">IF(O1212="Yes",S1212-W1212,Q1212)</f>
        <v>9.52</v>
      </c>
      <c r="Z1212" s="32" t="n">
        <f aca="false">Q1212*3</f>
        <v>28.56</v>
      </c>
      <c r="AA1212" s="33" t="n">
        <f aca="false">IF(O1212="Yes",(Z1212-S1212)*100,(Z1212-Q1212)*100)</f>
        <v>1904</v>
      </c>
      <c r="AB1212" s="34" t="n">
        <f aca="false">IF(ABS(Y1212)&lt;Z1212,IF(O1212="Yes",U1212+(X1212*S1212)/10000,T1212+(X1212*Q1212)/10000),"Error msg/No rate shown")</f>
        <v>0.189448</v>
      </c>
      <c r="AC1212" s="34"/>
      <c r="AD1212" s="34"/>
      <c r="AE1212" s="35"/>
      <c r="AF1212" s="35"/>
      <c r="AH1212" s="36"/>
      <c r="AI1212" s="36"/>
      <c r="AJ1212" s="36"/>
      <c r="AK1212" s="0" t="n">
        <v>3</v>
      </c>
    </row>
    <row r="1213" customFormat="false" ht="13.8" hidden="true" customHeight="false" outlineLevel="0" collapsed="false">
      <c r="A1213" s="25"/>
      <c r="B1213" s="23"/>
      <c r="C1213" s="24"/>
      <c r="D1213" s="4"/>
      <c r="E1213" s="4" t="s">
        <v>176</v>
      </c>
      <c r="F1213" s="4"/>
      <c r="G1213" s="26" t="s">
        <v>128</v>
      </c>
      <c r="H1213" s="26" t="s">
        <v>103</v>
      </c>
      <c r="I1213" s="26" t="s">
        <v>76</v>
      </c>
      <c r="J1213" s="27" t="s">
        <v>77</v>
      </c>
      <c r="K1213" s="28" t="n">
        <v>15</v>
      </c>
      <c r="L1213" s="29" t="n">
        <v>0.6875</v>
      </c>
      <c r="M1213" s="29" t="n">
        <v>0.597222222222222</v>
      </c>
      <c r="N1213" s="26" t="s">
        <v>77</v>
      </c>
      <c r="O1213" s="26" t="s">
        <v>78</v>
      </c>
      <c r="P1213" s="30" t="n">
        <v>50</v>
      </c>
      <c r="Q1213" s="30" t="n">
        <f aca="false">P1213*T1213</f>
        <v>556.225</v>
      </c>
      <c r="R1213" s="30" t="s">
        <v>79</v>
      </c>
      <c r="S1213" s="30" t="s">
        <v>79</v>
      </c>
      <c r="T1213" s="31" t="n">
        <v>11.1245</v>
      </c>
      <c r="U1213" s="31"/>
      <c r="V1213" s="31" t="str">
        <f aca="false">_xlfn.CONCAT(H1213,"/",G1213)</f>
        <v>NZD/LSL</v>
      </c>
      <c r="W1213" s="31" t="n">
        <f aca="false">ABS(10000*(U1213-T1213))</f>
        <v>111245</v>
      </c>
      <c r="X1213" s="32" t="n">
        <f aca="false">IF(LEFT(V1213,3)=G1213,1,-1)</f>
        <v>-1</v>
      </c>
      <c r="Y1213" s="31" t="n">
        <f aca="false">IF(O1213="Yes",S1213-W1213,Q1213)</f>
        <v>556.225</v>
      </c>
      <c r="Z1213" s="32" t="n">
        <f aca="false">Q1213*3</f>
        <v>1668.675</v>
      </c>
      <c r="AA1213" s="33" t="n">
        <f aca="false">IF(O1213="Yes",(Z1213-S1213)*100,(Z1213-Q1213)*100)</f>
        <v>111245</v>
      </c>
      <c r="AB1213" s="34" t="n">
        <f aca="false">IF(ABS(Y1213)&lt;Z1213,IF(O1213="Yes",U1213+(X1213*S1213)/10000,T1213+(X1213*Q1213)/10000),"Error msg/No rate shown")</f>
        <v>11.0688775</v>
      </c>
      <c r="AC1213" s="34"/>
      <c r="AD1213" s="34"/>
      <c r="AE1213" s="35"/>
      <c r="AF1213" s="35"/>
      <c r="AH1213" s="36"/>
      <c r="AI1213" s="36"/>
      <c r="AJ1213" s="36"/>
      <c r="AK1213" s="0" t="n">
        <v>3</v>
      </c>
    </row>
    <row r="1214" customFormat="false" ht="13.8" hidden="true" customHeight="false" outlineLevel="0" collapsed="false">
      <c r="A1214" s="25"/>
      <c r="B1214" s="23"/>
      <c r="C1214" s="24"/>
      <c r="D1214" s="4"/>
      <c r="E1214" s="4" t="s">
        <v>175</v>
      </c>
      <c r="F1214" s="4" t="s">
        <v>82</v>
      </c>
      <c r="G1214" s="26" t="s">
        <v>129</v>
      </c>
      <c r="H1214" s="26" t="s">
        <v>103</v>
      </c>
      <c r="I1214" s="26" t="s">
        <v>76</v>
      </c>
      <c r="J1214" s="27" t="s">
        <v>77</v>
      </c>
      <c r="K1214" s="28" t="n">
        <v>15</v>
      </c>
      <c r="L1214" s="29" t="n">
        <v>0.6875</v>
      </c>
      <c r="M1214" s="29" t="n">
        <v>0.597222222222222</v>
      </c>
      <c r="N1214" s="26" t="s">
        <v>77</v>
      </c>
      <c r="O1214" s="26" t="s">
        <v>78</v>
      </c>
      <c r="P1214" s="30" t="n">
        <v>50</v>
      </c>
      <c r="Q1214" s="30" t="n">
        <f aca="false">P1214*T1214</f>
        <v>26.295</v>
      </c>
      <c r="R1214" s="30" t="s">
        <v>79</v>
      </c>
      <c r="S1214" s="30" t="s">
        <v>79</v>
      </c>
      <c r="T1214" s="31" t="n">
        <v>0.5259</v>
      </c>
      <c r="U1214" s="31"/>
      <c r="V1214" s="31" t="str">
        <f aca="false">_xlfn.CONCAT(H1214,"/",G1214)</f>
        <v>NZD/CHF</v>
      </c>
      <c r="W1214" s="31" t="n">
        <f aca="false">ABS(10000*(U1214-T1214))</f>
        <v>5259</v>
      </c>
      <c r="X1214" s="32" t="n">
        <f aca="false">IF(LEFT(V1214,3)=G1214,1,-1)</f>
        <v>-1</v>
      </c>
      <c r="Y1214" s="31" t="n">
        <f aca="false">IF(O1214="Yes",S1214-W1214,Q1214)</f>
        <v>26.295</v>
      </c>
      <c r="Z1214" s="32" t="n">
        <f aca="false">Q1214*3</f>
        <v>78.885</v>
      </c>
      <c r="AA1214" s="33" t="n">
        <f aca="false">IF(O1214="Yes",(Z1214-S1214)*100,(Z1214-Q1214)*100)</f>
        <v>5259</v>
      </c>
      <c r="AB1214" s="34" t="n">
        <f aca="false">IF(ABS(Y1214)&lt;Z1214,IF(O1214="Yes",U1214+(X1214*S1214)/10000,T1214+(X1214*Q1214)/10000),"Error msg/No rate shown")</f>
        <v>0.5232705</v>
      </c>
      <c r="AC1214" s="34"/>
      <c r="AD1214" s="34"/>
      <c r="AE1214" s="35"/>
      <c r="AF1214" s="35"/>
      <c r="AH1214" s="36"/>
      <c r="AI1214" s="36"/>
      <c r="AJ1214" s="36"/>
      <c r="AK1214" s="0" t="n">
        <v>3</v>
      </c>
    </row>
    <row r="1215" customFormat="false" ht="13.8" hidden="true" customHeight="false" outlineLevel="0" collapsed="false">
      <c r="A1215" s="25"/>
      <c r="B1215" s="23"/>
      <c r="C1215" s="24"/>
      <c r="D1215" s="4"/>
      <c r="E1215" s="4" t="s">
        <v>176</v>
      </c>
      <c r="F1215" s="4"/>
      <c r="G1215" s="26" t="s">
        <v>130</v>
      </c>
      <c r="H1215" s="26" t="s">
        <v>103</v>
      </c>
      <c r="I1215" s="26" t="s">
        <v>76</v>
      </c>
      <c r="J1215" s="27" t="s">
        <v>77</v>
      </c>
      <c r="K1215" s="28" t="n">
        <v>15</v>
      </c>
      <c r="L1215" s="29" t="n">
        <v>0.6875</v>
      </c>
      <c r="M1215" s="29" t="n">
        <v>0.597222222222222</v>
      </c>
      <c r="N1215" s="26" t="s">
        <v>77</v>
      </c>
      <c r="O1215" s="26" t="s">
        <v>78</v>
      </c>
      <c r="P1215" s="30" t="n">
        <v>50</v>
      </c>
      <c r="Q1215" s="30" t="n">
        <f aca="false">P1215*T1215</f>
        <v>135.495</v>
      </c>
      <c r="R1215" s="30" t="s">
        <v>79</v>
      </c>
      <c r="S1215" s="30" t="s">
        <v>79</v>
      </c>
      <c r="T1215" s="31" t="n">
        <v>2.7099</v>
      </c>
      <c r="U1215" s="31"/>
      <c r="V1215" s="31" t="str">
        <f aca="false">_xlfn.CONCAT(H1215,"/",G1215)</f>
        <v>NZD/MYR</v>
      </c>
      <c r="W1215" s="31" t="n">
        <f aca="false">ABS(10000*(U1215-T1215))</f>
        <v>27099</v>
      </c>
      <c r="X1215" s="32" t="n">
        <f aca="false">IF(LEFT(V1215,3)=G1215,1,-1)</f>
        <v>-1</v>
      </c>
      <c r="Y1215" s="31" t="n">
        <f aca="false">IF(O1215="Yes",S1215-W1215,Q1215)</f>
        <v>135.495</v>
      </c>
      <c r="Z1215" s="32" t="n">
        <f aca="false">Q1215*3</f>
        <v>406.485</v>
      </c>
      <c r="AA1215" s="33" t="n">
        <f aca="false">IF(O1215="Yes",(Z1215-S1215)*100,(Z1215-Q1215)*100)</f>
        <v>27099</v>
      </c>
      <c r="AB1215" s="34" t="n">
        <f aca="false">IF(ABS(Y1215)&lt;Z1215,IF(O1215="Yes",U1215+(X1215*S1215)/10000,T1215+(X1215*Q1215)/10000),"Error msg/No rate shown")</f>
        <v>2.6963505</v>
      </c>
      <c r="AC1215" s="34"/>
      <c r="AD1215" s="34"/>
      <c r="AE1215" s="35"/>
      <c r="AF1215" s="35"/>
      <c r="AH1215" s="36"/>
      <c r="AI1215" s="36"/>
      <c r="AJ1215" s="36"/>
      <c r="AK1215" s="0" t="n">
        <v>3</v>
      </c>
    </row>
    <row r="1216" customFormat="false" ht="13.8" hidden="true" customHeight="false" outlineLevel="0" collapsed="false">
      <c r="A1216" s="25"/>
      <c r="B1216" s="23"/>
      <c r="C1216" s="24"/>
      <c r="D1216" s="4"/>
      <c r="E1216" s="4" t="s">
        <v>176</v>
      </c>
      <c r="F1216" s="4"/>
      <c r="G1216" s="26" t="s">
        <v>131</v>
      </c>
      <c r="H1216" s="26" t="s">
        <v>103</v>
      </c>
      <c r="I1216" s="26" t="s">
        <v>76</v>
      </c>
      <c r="J1216" s="27" t="s">
        <v>77</v>
      </c>
      <c r="K1216" s="28" t="n">
        <v>15</v>
      </c>
      <c r="L1216" s="29" t="n">
        <v>0.6875</v>
      </c>
      <c r="M1216" s="29" t="n">
        <v>0.597222222222222</v>
      </c>
      <c r="N1216" s="26" t="s">
        <v>77</v>
      </c>
      <c r="O1216" s="26" t="s">
        <v>78</v>
      </c>
      <c r="P1216" s="30" t="n">
        <v>50</v>
      </c>
      <c r="Q1216" s="30" t="n">
        <f aca="false">P1216*T1216</f>
        <v>1436.75</v>
      </c>
      <c r="R1216" s="30" t="s">
        <v>79</v>
      </c>
      <c r="S1216" s="30" t="s">
        <v>79</v>
      </c>
      <c r="T1216" s="31" t="n">
        <v>28.735</v>
      </c>
      <c r="U1216" s="31"/>
      <c r="V1216" s="31" t="str">
        <f aca="false">_xlfn.CONCAT(H1216,"/",G1216)</f>
        <v>NZD/MUR</v>
      </c>
      <c r="W1216" s="31" t="n">
        <f aca="false">ABS(10000*(U1216-T1216))</f>
        <v>287350</v>
      </c>
      <c r="X1216" s="32" t="n">
        <f aca="false">IF(LEFT(V1216,3)=G1216,1,-1)</f>
        <v>-1</v>
      </c>
      <c r="Y1216" s="31" t="n">
        <f aca="false">IF(O1216="Yes",S1216-W1216,Q1216)</f>
        <v>1436.75</v>
      </c>
      <c r="Z1216" s="32" t="n">
        <f aca="false">Q1216*3</f>
        <v>4310.25</v>
      </c>
      <c r="AA1216" s="33" t="n">
        <f aca="false">IF(O1216="Yes",(Z1216-S1216)*100,(Z1216-Q1216)*100)</f>
        <v>287350</v>
      </c>
      <c r="AB1216" s="34" t="n">
        <f aca="false">IF(ABS(Y1216)&lt;Z1216,IF(O1216="Yes",U1216+(X1216*S1216)/10000,T1216+(X1216*Q1216)/10000),"Error msg/No rate shown")</f>
        <v>28.591325</v>
      </c>
      <c r="AC1216" s="34"/>
      <c r="AD1216" s="34"/>
      <c r="AE1216" s="35"/>
      <c r="AF1216" s="35"/>
      <c r="AH1216" s="36"/>
      <c r="AI1216" s="36"/>
      <c r="AJ1216" s="36"/>
      <c r="AK1216" s="0" t="n">
        <v>3</v>
      </c>
    </row>
    <row r="1217" customFormat="false" ht="13.8" hidden="true" customHeight="false" outlineLevel="0" collapsed="false">
      <c r="A1217" s="25"/>
      <c r="B1217" s="23"/>
      <c r="C1217" s="24"/>
      <c r="D1217" s="4"/>
      <c r="E1217" s="4" t="s">
        <v>175</v>
      </c>
      <c r="F1217" s="4" t="s">
        <v>82</v>
      </c>
      <c r="G1217" s="26" t="s">
        <v>132</v>
      </c>
      <c r="H1217" s="26" t="s">
        <v>103</v>
      </c>
      <c r="I1217" s="26" t="s">
        <v>76</v>
      </c>
      <c r="J1217" s="27" t="s">
        <v>77</v>
      </c>
      <c r="K1217" s="28" t="n">
        <v>15</v>
      </c>
      <c r="L1217" s="29" t="n">
        <v>0.6875</v>
      </c>
      <c r="M1217" s="29" t="n">
        <v>0.597222222222222</v>
      </c>
      <c r="N1217" s="26" t="s">
        <v>77</v>
      </c>
      <c r="O1217" s="26" t="s">
        <v>78</v>
      </c>
      <c r="P1217" s="30" t="n">
        <v>50</v>
      </c>
      <c r="Q1217" s="30" t="n">
        <f aca="false">P1217*T1217</f>
        <v>613.205</v>
      </c>
      <c r="R1217" s="30" t="s">
        <v>79</v>
      </c>
      <c r="S1217" s="30" t="s">
        <v>79</v>
      </c>
      <c r="T1217" s="31" t="n">
        <v>12.2641</v>
      </c>
      <c r="U1217" s="31"/>
      <c r="V1217" s="31" t="str">
        <f aca="false">_xlfn.CONCAT(H1217,"/",G1217)</f>
        <v>NZD/MXN</v>
      </c>
      <c r="W1217" s="31" t="n">
        <f aca="false">ABS(10000*(U1217-T1217))</f>
        <v>122641</v>
      </c>
      <c r="X1217" s="32" t="n">
        <f aca="false">IF(LEFT(V1217,3)=G1217,1,-1)</f>
        <v>-1</v>
      </c>
      <c r="Y1217" s="31" t="n">
        <f aca="false">IF(O1217="Yes",S1217-W1217,Q1217)</f>
        <v>613.205</v>
      </c>
      <c r="Z1217" s="32" t="n">
        <f aca="false">Q1217*3</f>
        <v>1839.615</v>
      </c>
      <c r="AA1217" s="33" t="n">
        <f aca="false">IF(O1217="Yes",(Z1217-S1217)*100,(Z1217-Q1217)*100)</f>
        <v>122641</v>
      </c>
      <c r="AB1217" s="34" t="n">
        <f aca="false">IF(ABS(Y1217)&lt;Z1217,IF(O1217="Yes",U1217+(X1217*S1217)/10000,T1217+(X1217*Q1217)/10000),"Error msg/No rate shown")</f>
        <v>12.2027795</v>
      </c>
      <c r="AC1217" s="34"/>
      <c r="AD1217" s="34"/>
      <c r="AE1217" s="35"/>
      <c r="AF1217" s="35"/>
      <c r="AH1217" s="36"/>
      <c r="AI1217" s="36"/>
      <c r="AJ1217" s="36"/>
      <c r="AK1217" s="0" t="n">
        <v>3</v>
      </c>
    </row>
    <row r="1218" customFormat="false" ht="13.8" hidden="true" customHeight="false" outlineLevel="0" collapsed="false">
      <c r="A1218" s="25"/>
      <c r="B1218" s="23"/>
      <c r="C1218" s="24"/>
      <c r="D1218" s="4"/>
      <c r="E1218" s="4" t="s">
        <v>176</v>
      </c>
      <c r="F1218" s="4"/>
      <c r="G1218" s="26" t="s">
        <v>133</v>
      </c>
      <c r="H1218" s="26" t="s">
        <v>103</v>
      </c>
      <c r="I1218" s="26" t="s">
        <v>76</v>
      </c>
      <c r="J1218" s="27" t="s">
        <v>77</v>
      </c>
      <c r="K1218" s="28" t="n">
        <v>15</v>
      </c>
      <c r="L1218" s="29" t="n">
        <v>0.6875</v>
      </c>
      <c r="M1218" s="29" t="n">
        <v>0.597222222222222</v>
      </c>
      <c r="N1218" s="26" t="s">
        <v>77</v>
      </c>
      <c r="O1218" s="26" t="s">
        <v>78</v>
      </c>
      <c r="P1218" s="30" t="n">
        <v>50</v>
      </c>
      <c r="Q1218" s="30" t="n">
        <f aca="false">P1218*T1218</f>
        <v>114.655</v>
      </c>
      <c r="R1218" s="30" t="s">
        <v>79</v>
      </c>
      <c r="S1218" s="30" t="s">
        <v>79</v>
      </c>
      <c r="T1218" s="31" t="n">
        <v>2.2931</v>
      </c>
      <c r="U1218" s="31"/>
      <c r="V1218" s="31" t="str">
        <f aca="false">_xlfn.CONCAT(H1218,"/",G1218)</f>
        <v>NZD/MNT</v>
      </c>
      <c r="W1218" s="31" t="n">
        <f aca="false">ABS(10000*(U1218-T1218))</f>
        <v>22931</v>
      </c>
      <c r="X1218" s="32" t="n">
        <f aca="false">IF(LEFT(V1218,3)=G1218,1,-1)</f>
        <v>-1</v>
      </c>
      <c r="Y1218" s="31" t="n">
        <f aca="false">IF(O1218="Yes",S1218-W1218,Q1218)</f>
        <v>114.655</v>
      </c>
      <c r="Z1218" s="32" t="n">
        <f aca="false">Q1218*3</f>
        <v>343.965</v>
      </c>
      <c r="AA1218" s="33" t="n">
        <f aca="false">IF(O1218="Yes",(Z1218-S1218)*100,(Z1218-Q1218)*100)</f>
        <v>22931</v>
      </c>
      <c r="AB1218" s="34" t="n">
        <f aca="false">IF(ABS(Y1218)&lt;Z1218,IF(O1218="Yes",U1218+(X1218*S1218)/10000,T1218+(X1218*Q1218)/10000),"Error msg/No rate shown")</f>
        <v>2.2816345</v>
      </c>
      <c r="AC1218" s="34"/>
      <c r="AD1218" s="34"/>
      <c r="AE1218" s="35"/>
      <c r="AF1218" s="35"/>
      <c r="AH1218" s="36"/>
      <c r="AI1218" s="36"/>
      <c r="AJ1218" s="36"/>
      <c r="AK1218" s="0" t="n">
        <v>3</v>
      </c>
    </row>
    <row r="1219" customFormat="false" ht="13.8" hidden="true" customHeight="false" outlineLevel="0" collapsed="false">
      <c r="A1219" s="25"/>
      <c r="B1219" s="23"/>
      <c r="C1219" s="24"/>
      <c r="D1219" s="4"/>
      <c r="E1219" s="4" t="s">
        <v>176</v>
      </c>
      <c r="F1219" s="4"/>
      <c r="G1219" s="26" t="s">
        <v>134</v>
      </c>
      <c r="H1219" s="26" t="s">
        <v>103</v>
      </c>
      <c r="I1219" s="26" t="s">
        <v>76</v>
      </c>
      <c r="J1219" s="27" t="s">
        <v>77</v>
      </c>
      <c r="K1219" s="28" t="n">
        <v>15</v>
      </c>
      <c r="L1219" s="29" t="n">
        <v>0.6875</v>
      </c>
      <c r="M1219" s="29" t="n">
        <v>0.597222222222222</v>
      </c>
      <c r="N1219" s="26" t="s">
        <v>77</v>
      </c>
      <c r="O1219" s="26" t="s">
        <v>78</v>
      </c>
      <c r="P1219" s="30" t="n">
        <v>50</v>
      </c>
      <c r="Q1219" s="30" t="n">
        <f aca="false">P1219*T1219</f>
        <v>301.955</v>
      </c>
      <c r="R1219" s="30" t="s">
        <v>79</v>
      </c>
      <c r="S1219" s="30" t="s">
        <v>79</v>
      </c>
      <c r="T1219" s="31" t="n">
        <v>6.0391</v>
      </c>
      <c r="U1219" s="31"/>
      <c r="V1219" s="31" t="str">
        <f aca="false">_xlfn.CONCAT(H1219,"/",G1219)</f>
        <v>NZD/MAD</v>
      </c>
      <c r="W1219" s="31" t="n">
        <f aca="false">ABS(10000*(U1219-T1219))</f>
        <v>60391</v>
      </c>
      <c r="X1219" s="32" t="n">
        <f aca="false">IF(LEFT(V1219,3)=G1219,1,-1)</f>
        <v>-1</v>
      </c>
      <c r="Y1219" s="31" t="n">
        <f aca="false">IF(O1219="Yes",S1219-W1219,Q1219)</f>
        <v>301.955</v>
      </c>
      <c r="Z1219" s="32" t="n">
        <f aca="false">Q1219*3</f>
        <v>905.865</v>
      </c>
      <c r="AA1219" s="33" t="n">
        <f aca="false">IF(O1219="Yes",(Z1219-S1219)*100,(Z1219-Q1219)*100)</f>
        <v>60391</v>
      </c>
      <c r="AB1219" s="34" t="n">
        <f aca="false">IF(ABS(Y1219)&lt;Z1219,IF(O1219="Yes",U1219+(X1219*S1219)/10000,T1219+(X1219*Q1219)/10000),"Error msg/No rate shown")</f>
        <v>6.0089045</v>
      </c>
      <c r="AC1219" s="34"/>
      <c r="AD1219" s="34"/>
      <c r="AE1219" s="35"/>
      <c r="AF1219" s="35"/>
      <c r="AH1219" s="36"/>
      <c r="AI1219" s="36"/>
      <c r="AJ1219" s="36"/>
      <c r="AK1219" s="0" t="n">
        <v>3</v>
      </c>
    </row>
    <row r="1220" customFormat="false" ht="13.8" hidden="true" customHeight="false" outlineLevel="0" collapsed="false">
      <c r="A1220" s="25"/>
      <c r="B1220" s="23"/>
      <c r="C1220" s="24"/>
      <c r="D1220" s="4"/>
      <c r="E1220" s="4" t="s">
        <v>175</v>
      </c>
      <c r="F1220" s="4"/>
      <c r="G1220" s="26" t="s">
        <v>135</v>
      </c>
      <c r="H1220" s="26" t="s">
        <v>103</v>
      </c>
      <c r="I1220" s="26" t="s">
        <v>76</v>
      </c>
      <c r="J1220" s="27" t="s">
        <v>77</v>
      </c>
      <c r="K1220" s="28" t="n">
        <v>15</v>
      </c>
      <c r="L1220" s="29" t="n">
        <v>0.6875</v>
      </c>
      <c r="M1220" s="29" t="n">
        <v>0.597222222222222</v>
      </c>
      <c r="N1220" s="26" t="s">
        <v>77</v>
      </c>
      <c r="O1220" s="26" t="s">
        <v>78</v>
      </c>
      <c r="P1220" s="30" t="n">
        <v>50</v>
      </c>
      <c r="Q1220" s="30" t="n">
        <f aca="false">P1220*T1220</f>
        <v>1975.29</v>
      </c>
      <c r="R1220" s="30" t="s">
        <v>79</v>
      </c>
      <c r="S1220" s="30" t="s">
        <v>79</v>
      </c>
      <c r="T1220" s="31" t="n">
        <v>39.5058</v>
      </c>
      <c r="U1220" s="31"/>
      <c r="V1220" s="31" t="str">
        <f aca="false">_xlfn.CONCAT(H1220,"/",G1220)</f>
        <v>NZD/MZN</v>
      </c>
      <c r="W1220" s="31" t="n">
        <f aca="false">ABS(10000*(U1220-T1220))</f>
        <v>395058</v>
      </c>
      <c r="X1220" s="32" t="n">
        <f aca="false">IF(LEFT(V1220,3)=G1220,1,-1)</f>
        <v>-1</v>
      </c>
      <c r="Y1220" s="31" t="n">
        <f aca="false">IF(O1220="Yes",S1220-W1220,Q1220)</f>
        <v>1975.29</v>
      </c>
      <c r="Z1220" s="32" t="n">
        <f aca="false">Q1220*3</f>
        <v>5925.87</v>
      </c>
      <c r="AA1220" s="33" t="n">
        <f aca="false">IF(O1220="Yes",(Z1220-S1220)*100,(Z1220-Q1220)*100)</f>
        <v>395058</v>
      </c>
      <c r="AB1220" s="34" t="n">
        <f aca="false">IF(ABS(Y1220)&lt;Z1220,IF(O1220="Yes",U1220+(X1220*S1220)/10000,T1220+(X1220*Q1220)/10000),"Error msg/No rate shown")</f>
        <v>39.308271</v>
      </c>
      <c r="AC1220" s="34"/>
      <c r="AD1220" s="34"/>
      <c r="AE1220" s="35"/>
      <c r="AF1220" s="35"/>
      <c r="AH1220" s="36"/>
      <c r="AI1220" s="36"/>
      <c r="AJ1220" s="36"/>
      <c r="AK1220" s="0" t="n">
        <v>3</v>
      </c>
    </row>
    <row r="1221" customFormat="false" ht="13.8" hidden="true" customHeight="false" outlineLevel="0" collapsed="false">
      <c r="A1221" s="25"/>
      <c r="B1221" s="23"/>
      <c r="C1221" s="24"/>
      <c r="D1221" s="4"/>
      <c r="E1221" s="4" t="s">
        <v>176</v>
      </c>
      <c r="F1221" s="4"/>
      <c r="G1221" s="26" t="s">
        <v>136</v>
      </c>
      <c r="H1221" s="26" t="s">
        <v>103</v>
      </c>
      <c r="I1221" s="26" t="s">
        <v>76</v>
      </c>
      <c r="J1221" s="27" t="s">
        <v>77</v>
      </c>
      <c r="K1221" s="28" t="n">
        <v>15</v>
      </c>
      <c r="L1221" s="29" t="n">
        <v>0.6875</v>
      </c>
      <c r="M1221" s="29" t="n">
        <v>0.597222222222222</v>
      </c>
      <c r="N1221" s="26" t="s">
        <v>77</v>
      </c>
      <c r="O1221" s="26" t="s">
        <v>78</v>
      </c>
      <c r="P1221" s="30" t="n">
        <v>50</v>
      </c>
      <c r="Q1221" s="30" t="n">
        <f aca="false">P1221*T1221</f>
        <v>556.145</v>
      </c>
      <c r="R1221" s="30" t="s">
        <v>79</v>
      </c>
      <c r="S1221" s="30" t="s">
        <v>79</v>
      </c>
      <c r="T1221" s="31" t="n">
        <v>11.1229</v>
      </c>
      <c r="U1221" s="31"/>
      <c r="V1221" s="31" t="str">
        <f aca="false">_xlfn.CONCAT(H1221,"/",G1221)</f>
        <v>NZD/NAD</v>
      </c>
      <c r="W1221" s="31" t="n">
        <f aca="false">ABS(10000*(U1221-T1221))</f>
        <v>111229</v>
      </c>
      <c r="X1221" s="32" t="n">
        <f aca="false">IF(LEFT(V1221,3)=G1221,1,-1)</f>
        <v>-1</v>
      </c>
      <c r="Y1221" s="31" t="n">
        <f aca="false">IF(O1221="Yes",S1221-W1221,Q1221)</f>
        <v>556.145</v>
      </c>
      <c r="Z1221" s="32" t="n">
        <f aca="false">Q1221*3</f>
        <v>1668.435</v>
      </c>
      <c r="AA1221" s="33" t="n">
        <f aca="false">IF(O1221="Yes",(Z1221-S1221)*100,(Z1221-Q1221)*100)</f>
        <v>111229</v>
      </c>
      <c r="AB1221" s="34" t="n">
        <f aca="false">IF(ABS(Y1221)&lt;Z1221,IF(O1221="Yes",U1221+(X1221*S1221)/10000,T1221+(X1221*Q1221)/10000),"Error msg/No rate shown")</f>
        <v>11.0672855</v>
      </c>
      <c r="AC1221" s="34"/>
      <c r="AD1221" s="34"/>
      <c r="AE1221" s="35"/>
      <c r="AF1221" s="35"/>
      <c r="AH1221" s="36"/>
      <c r="AI1221" s="36"/>
      <c r="AJ1221" s="36"/>
      <c r="AK1221" s="0" t="n">
        <v>3</v>
      </c>
    </row>
    <row r="1222" customFormat="false" ht="13.8" hidden="true" customHeight="false" outlineLevel="0" collapsed="false">
      <c r="A1222" s="25"/>
      <c r="B1222" s="23"/>
      <c r="C1222" s="24"/>
      <c r="D1222" s="4"/>
      <c r="E1222" s="4" t="s">
        <v>176</v>
      </c>
      <c r="F1222" s="4"/>
      <c r="G1222" s="26" t="s">
        <v>137</v>
      </c>
      <c r="H1222" s="26" t="s">
        <v>103</v>
      </c>
      <c r="I1222" s="26" t="s">
        <v>76</v>
      </c>
      <c r="J1222" s="27" t="s">
        <v>77</v>
      </c>
      <c r="K1222" s="28" t="n">
        <v>15</v>
      </c>
      <c r="L1222" s="29" t="n">
        <v>0.6875</v>
      </c>
      <c r="M1222" s="29" t="n">
        <v>0.597222222222222</v>
      </c>
      <c r="N1222" s="26" t="s">
        <v>77</v>
      </c>
      <c r="O1222" s="26" t="s">
        <v>78</v>
      </c>
      <c r="P1222" s="30" t="n">
        <v>50</v>
      </c>
      <c r="Q1222" s="30" t="n">
        <f aca="false">P1222*T1222</f>
        <v>4193.47</v>
      </c>
      <c r="R1222" s="30" t="s">
        <v>79</v>
      </c>
      <c r="S1222" s="30" t="s">
        <v>79</v>
      </c>
      <c r="T1222" s="31" t="n">
        <v>83.8694</v>
      </c>
      <c r="U1222" s="31"/>
      <c r="V1222" s="31" t="str">
        <f aca="false">_xlfn.CONCAT(H1222,"/",G1222)</f>
        <v>NZD/NPR</v>
      </c>
      <c r="W1222" s="31" t="n">
        <f aca="false">ABS(10000*(U1222-T1222))</f>
        <v>838694</v>
      </c>
      <c r="X1222" s="32" t="n">
        <f aca="false">IF(LEFT(V1222,3)=G1222,1,-1)</f>
        <v>-1</v>
      </c>
      <c r="Y1222" s="31" t="n">
        <f aca="false">IF(O1222="Yes",S1222-W1222,Q1222)</f>
        <v>4193.47</v>
      </c>
      <c r="Z1222" s="32" t="n">
        <f aca="false">Q1222*3</f>
        <v>12580.41</v>
      </c>
      <c r="AA1222" s="33" t="n">
        <f aca="false">IF(O1222="Yes",(Z1222-S1222)*100,(Z1222-Q1222)*100)</f>
        <v>838694</v>
      </c>
      <c r="AB1222" s="34" t="n">
        <f aca="false">IF(ABS(Y1222)&lt;Z1222,IF(O1222="Yes",U1222+(X1222*S1222)/10000,T1222+(X1222*Q1222)/10000),"Error msg/No rate shown")</f>
        <v>83.450053</v>
      </c>
      <c r="AC1222" s="34"/>
      <c r="AD1222" s="34"/>
      <c r="AE1222" s="35"/>
      <c r="AF1222" s="35"/>
      <c r="AH1222" s="36"/>
      <c r="AI1222" s="36"/>
      <c r="AJ1222" s="36"/>
      <c r="AK1222" s="0" t="n">
        <v>3</v>
      </c>
    </row>
    <row r="1223" customFormat="false" ht="13.8" hidden="true" customHeight="false" outlineLevel="0" collapsed="false">
      <c r="A1223" s="25"/>
      <c r="B1223" s="23"/>
      <c r="C1223" s="24"/>
      <c r="D1223" s="4"/>
      <c r="E1223" s="4" t="s">
        <v>176</v>
      </c>
      <c r="F1223" s="4"/>
      <c r="G1223" s="26" t="s">
        <v>138</v>
      </c>
      <c r="H1223" s="26" t="s">
        <v>103</v>
      </c>
      <c r="I1223" s="26" t="s">
        <v>76</v>
      </c>
      <c r="J1223" s="27" t="s">
        <v>77</v>
      </c>
      <c r="K1223" s="28" t="n">
        <v>15</v>
      </c>
      <c r="L1223" s="29" t="n">
        <v>0.6875</v>
      </c>
      <c r="M1223" s="29" t="n">
        <v>0.597222222222222</v>
      </c>
      <c r="N1223" s="26" t="s">
        <v>77</v>
      </c>
      <c r="O1223" s="26" t="s">
        <v>78</v>
      </c>
      <c r="P1223" s="30" t="n">
        <v>50</v>
      </c>
      <c r="Q1223" s="30" t="n">
        <f aca="false">P1223*T1223</f>
        <v>48859.5</v>
      </c>
      <c r="R1223" s="30" t="s">
        <v>79</v>
      </c>
      <c r="S1223" s="30" t="s">
        <v>79</v>
      </c>
      <c r="T1223" s="31" t="n">
        <v>977.19</v>
      </c>
      <c r="U1223" s="31"/>
      <c r="V1223" s="31" t="str">
        <f aca="false">_xlfn.CONCAT(H1223,"/",G1223)</f>
        <v>NZD/NGN</v>
      </c>
      <c r="W1223" s="31" t="n">
        <f aca="false">ABS(10000*(U1223-T1223))</f>
        <v>9771900</v>
      </c>
      <c r="X1223" s="32" t="n">
        <f aca="false">IF(LEFT(V1223,3)=G1223,1,-1)</f>
        <v>-1</v>
      </c>
      <c r="Y1223" s="31" t="n">
        <f aca="false">IF(O1223="Yes",S1223-W1223,Q1223)</f>
        <v>48859.5</v>
      </c>
      <c r="Z1223" s="32" t="n">
        <f aca="false">Q1223*3</f>
        <v>146578.5</v>
      </c>
      <c r="AA1223" s="33" t="n">
        <f aca="false">IF(O1223="Yes",(Z1223-S1223)*100,(Z1223-Q1223)*100)</f>
        <v>9771900</v>
      </c>
      <c r="AB1223" s="34" t="n">
        <f aca="false">IF(ABS(Y1223)&lt;Z1223,IF(O1223="Yes",U1223+(X1223*S1223)/10000,T1223+(X1223*Q1223)/10000),"Error msg/No rate shown")</f>
        <v>972.30405</v>
      </c>
      <c r="AC1223" s="34"/>
      <c r="AD1223" s="34"/>
      <c r="AE1223" s="35"/>
      <c r="AF1223" s="35"/>
      <c r="AH1223" s="36"/>
      <c r="AI1223" s="36"/>
      <c r="AJ1223" s="36"/>
      <c r="AK1223" s="0" t="n">
        <v>3</v>
      </c>
    </row>
    <row r="1224" customFormat="false" ht="13.8" hidden="true" customHeight="false" outlineLevel="0" collapsed="false">
      <c r="A1224" s="25"/>
      <c r="B1224" s="23"/>
      <c r="C1224" s="24"/>
      <c r="D1224" s="4"/>
      <c r="E1224" s="4" t="s">
        <v>175</v>
      </c>
      <c r="F1224" s="4"/>
      <c r="G1224" s="26" t="s">
        <v>139</v>
      </c>
      <c r="H1224" s="26" t="s">
        <v>103</v>
      </c>
      <c r="I1224" s="26" t="s">
        <v>76</v>
      </c>
      <c r="J1224" s="27" t="s">
        <v>77</v>
      </c>
      <c r="K1224" s="28" t="n">
        <v>15</v>
      </c>
      <c r="L1224" s="29" t="n">
        <v>0.6875</v>
      </c>
      <c r="M1224" s="29" t="n">
        <v>0.597222222222222</v>
      </c>
      <c r="N1224" s="26" t="s">
        <v>77</v>
      </c>
      <c r="O1224" s="26" t="s">
        <v>78</v>
      </c>
      <c r="P1224" s="30" t="n">
        <v>50</v>
      </c>
      <c r="Q1224" s="30" t="n">
        <f aca="false">P1224*T1224</f>
        <v>1715.85</v>
      </c>
      <c r="R1224" s="30" t="s">
        <v>79</v>
      </c>
      <c r="S1224" s="30" t="s">
        <v>79</v>
      </c>
      <c r="T1224" s="31" t="n">
        <v>34.317</v>
      </c>
      <c r="U1224" s="31"/>
      <c r="V1224" s="31" t="str">
        <f aca="false">_xlfn.CONCAT(H1224,"/",G1224)</f>
        <v>NZD/MKD</v>
      </c>
      <c r="W1224" s="31" t="n">
        <f aca="false">ABS(10000*(U1224-T1224))</f>
        <v>343170</v>
      </c>
      <c r="X1224" s="32" t="n">
        <f aca="false">IF(LEFT(V1224,3)=G1224,1,-1)</f>
        <v>-1</v>
      </c>
      <c r="Y1224" s="31" t="n">
        <f aca="false">IF(O1224="Yes",S1224-W1224,Q1224)</f>
        <v>1715.85</v>
      </c>
      <c r="Z1224" s="32" t="n">
        <f aca="false">Q1224*3</f>
        <v>5147.55</v>
      </c>
      <c r="AA1224" s="33" t="n">
        <f aca="false">IF(O1224="Yes",(Z1224-S1224)*100,(Z1224-Q1224)*100)</f>
        <v>343170</v>
      </c>
      <c r="AB1224" s="34" t="n">
        <f aca="false">IF(ABS(Y1224)&lt;Z1224,IF(O1224="Yes",U1224+(X1224*S1224)/10000,T1224+(X1224*Q1224)/10000),"Error msg/No rate shown")</f>
        <v>34.145415</v>
      </c>
      <c r="AC1224" s="34"/>
      <c r="AD1224" s="34"/>
      <c r="AE1224" s="35"/>
      <c r="AF1224" s="35"/>
      <c r="AH1224" s="36"/>
      <c r="AI1224" s="36"/>
      <c r="AJ1224" s="36"/>
      <c r="AK1224" s="0" t="n">
        <v>3</v>
      </c>
    </row>
    <row r="1225" customFormat="false" ht="13.8" hidden="true" customHeight="false" outlineLevel="0" collapsed="false">
      <c r="A1225" s="25"/>
      <c r="B1225" s="23"/>
      <c r="C1225" s="24"/>
      <c r="D1225" s="4"/>
      <c r="E1225" s="4" t="s">
        <v>175</v>
      </c>
      <c r="F1225" s="4" t="s">
        <v>82</v>
      </c>
      <c r="G1225" s="26" t="s">
        <v>140</v>
      </c>
      <c r="H1225" s="26" t="s">
        <v>103</v>
      </c>
      <c r="I1225" s="26" t="s">
        <v>76</v>
      </c>
      <c r="J1225" s="27" t="s">
        <v>77</v>
      </c>
      <c r="K1225" s="28" t="n">
        <v>15</v>
      </c>
      <c r="L1225" s="29" t="n">
        <v>0.6875</v>
      </c>
      <c r="M1225" s="29" t="n">
        <v>0.597222222222222</v>
      </c>
      <c r="N1225" s="26" t="s">
        <v>77</v>
      </c>
      <c r="O1225" s="26" t="s">
        <v>78</v>
      </c>
      <c r="P1225" s="30" t="n">
        <v>50</v>
      </c>
      <c r="Q1225" s="30" t="n">
        <f aca="false">P1225*T1225</f>
        <v>327.325</v>
      </c>
      <c r="R1225" s="30" t="s">
        <v>79</v>
      </c>
      <c r="S1225" s="30" t="s">
        <v>79</v>
      </c>
      <c r="T1225" s="31" t="n">
        <v>6.5465</v>
      </c>
      <c r="U1225" s="31"/>
      <c r="V1225" s="31" t="str">
        <f aca="false">_xlfn.CONCAT(H1225,"/",G1225)</f>
        <v>NZD/NOK</v>
      </c>
      <c r="W1225" s="31" t="n">
        <f aca="false">ABS(10000*(U1225-T1225))</f>
        <v>65465</v>
      </c>
      <c r="X1225" s="32" t="n">
        <f aca="false">IF(LEFT(V1225,3)=G1225,1,-1)</f>
        <v>-1</v>
      </c>
      <c r="Y1225" s="31" t="n">
        <f aca="false">IF(O1225="Yes",S1225-W1225,Q1225)</f>
        <v>327.325</v>
      </c>
      <c r="Z1225" s="32" t="n">
        <f aca="false">Q1225*3</f>
        <v>981.975</v>
      </c>
      <c r="AA1225" s="33" t="n">
        <f aca="false">IF(O1225="Yes",(Z1225-S1225)*100,(Z1225-Q1225)*100)</f>
        <v>65465</v>
      </c>
      <c r="AB1225" s="34" t="n">
        <f aca="false">IF(ABS(Y1225)&lt;Z1225,IF(O1225="Yes",U1225+(X1225*S1225)/10000,T1225+(X1225*Q1225)/10000),"Error msg/No rate shown")</f>
        <v>6.5137675</v>
      </c>
      <c r="AC1225" s="34"/>
      <c r="AD1225" s="34"/>
      <c r="AE1225" s="35"/>
      <c r="AF1225" s="35"/>
      <c r="AH1225" s="36"/>
      <c r="AI1225" s="36"/>
      <c r="AJ1225" s="36"/>
      <c r="AK1225" s="0" t="n">
        <v>3</v>
      </c>
    </row>
    <row r="1226" customFormat="false" ht="13.8" hidden="true" customHeight="false" outlineLevel="0" collapsed="false">
      <c r="A1226" s="25"/>
      <c r="B1226" s="23"/>
      <c r="C1226" s="24"/>
      <c r="D1226" s="4"/>
      <c r="E1226" s="4" t="s">
        <v>176</v>
      </c>
      <c r="F1226" s="4"/>
      <c r="G1226" s="26" t="s">
        <v>141</v>
      </c>
      <c r="H1226" s="26" t="s">
        <v>103</v>
      </c>
      <c r="I1226" s="26" t="s">
        <v>76</v>
      </c>
      <c r="J1226" s="27" t="s">
        <v>77</v>
      </c>
      <c r="K1226" s="28" t="n">
        <v>15</v>
      </c>
      <c r="L1226" s="29" t="n">
        <v>0.6875</v>
      </c>
      <c r="M1226" s="29" t="n">
        <v>0.597222222222222</v>
      </c>
      <c r="N1226" s="26" t="s">
        <v>77</v>
      </c>
      <c r="O1226" s="26" t="s">
        <v>78</v>
      </c>
      <c r="P1226" s="30" t="n">
        <v>50</v>
      </c>
      <c r="Q1226" s="30" t="n">
        <f aca="false">P1226*T1226</f>
        <v>12.015</v>
      </c>
      <c r="R1226" s="30" t="s">
        <v>79</v>
      </c>
      <c r="S1226" s="30" t="s">
        <v>79</v>
      </c>
      <c r="T1226" s="31" t="n">
        <v>0.2403</v>
      </c>
      <c r="U1226" s="31"/>
      <c r="V1226" s="31" t="str">
        <f aca="false">_xlfn.CONCAT(H1226,"/",G1226)</f>
        <v>NZD/OMR</v>
      </c>
      <c r="W1226" s="31" t="n">
        <f aca="false">ABS(10000*(U1226-T1226))</f>
        <v>2403</v>
      </c>
      <c r="X1226" s="32" t="n">
        <f aca="false">IF(LEFT(V1226,3)=G1226,1,-1)</f>
        <v>-1</v>
      </c>
      <c r="Y1226" s="31" t="n">
        <f aca="false">IF(O1226="Yes",S1226-W1226,Q1226)</f>
        <v>12.015</v>
      </c>
      <c r="Z1226" s="32" t="n">
        <f aca="false">Q1226*3</f>
        <v>36.045</v>
      </c>
      <c r="AA1226" s="33" t="n">
        <f aca="false">IF(O1226="Yes",(Z1226-S1226)*100,(Z1226-Q1226)*100)</f>
        <v>2403</v>
      </c>
      <c r="AB1226" s="34" t="n">
        <f aca="false">IF(ABS(Y1226)&lt;Z1226,IF(O1226="Yes",U1226+(X1226*S1226)/10000,T1226+(X1226*Q1226)/10000),"Error msg/No rate shown")</f>
        <v>0.2390985</v>
      </c>
      <c r="AC1226" s="34"/>
      <c r="AD1226" s="34"/>
      <c r="AE1226" s="35"/>
      <c r="AF1226" s="35"/>
      <c r="AH1226" s="36"/>
      <c r="AI1226" s="36"/>
      <c r="AJ1226" s="36"/>
      <c r="AK1226" s="0" t="n">
        <v>3</v>
      </c>
    </row>
    <row r="1227" customFormat="false" ht="13.8" hidden="true" customHeight="false" outlineLevel="0" collapsed="false">
      <c r="A1227" s="25"/>
      <c r="B1227" s="23"/>
      <c r="C1227" s="24"/>
      <c r="D1227" s="4"/>
      <c r="E1227" s="4" t="s">
        <v>176</v>
      </c>
      <c r="F1227" s="4"/>
      <c r="G1227" s="26" t="s">
        <v>142</v>
      </c>
      <c r="H1227" s="26" t="s">
        <v>103</v>
      </c>
      <c r="I1227" s="26" t="s">
        <v>76</v>
      </c>
      <c r="J1227" s="27" t="s">
        <v>77</v>
      </c>
      <c r="K1227" s="28" t="n">
        <v>15</v>
      </c>
      <c r="L1227" s="29" t="n">
        <v>0.6875</v>
      </c>
      <c r="M1227" s="29" t="n">
        <v>0.597222222222222</v>
      </c>
      <c r="N1227" s="26" t="s">
        <v>77</v>
      </c>
      <c r="O1227" s="26" t="s">
        <v>78</v>
      </c>
      <c r="P1227" s="30" t="n">
        <v>50</v>
      </c>
      <c r="Q1227" s="30" t="n">
        <f aca="false">P1227*T1227</f>
        <v>8687</v>
      </c>
      <c r="R1227" s="30" t="s">
        <v>79</v>
      </c>
      <c r="S1227" s="30" t="s">
        <v>79</v>
      </c>
      <c r="T1227" s="31" t="n">
        <v>173.74</v>
      </c>
      <c r="U1227" s="31"/>
      <c r="V1227" s="31" t="str">
        <f aca="false">_xlfn.CONCAT(H1227,"/",G1227)</f>
        <v>NZD/PKR</v>
      </c>
      <c r="W1227" s="31" t="n">
        <f aca="false">ABS(10000*(U1227-T1227))</f>
        <v>1737400</v>
      </c>
      <c r="X1227" s="32" t="n">
        <f aca="false">IF(LEFT(V1227,3)=G1227,1,-1)</f>
        <v>-1</v>
      </c>
      <c r="Y1227" s="31" t="n">
        <f aca="false">IF(O1227="Yes",S1227-W1227,Q1227)</f>
        <v>8687</v>
      </c>
      <c r="Z1227" s="32" t="n">
        <f aca="false">Q1227*3</f>
        <v>26061</v>
      </c>
      <c r="AA1227" s="33" t="n">
        <f aca="false">IF(O1227="Yes",(Z1227-S1227)*100,(Z1227-Q1227)*100)</f>
        <v>1737400</v>
      </c>
      <c r="AB1227" s="34" t="n">
        <f aca="false">IF(ABS(Y1227)&lt;Z1227,IF(O1227="Yes",U1227+(X1227*S1227)/10000,T1227+(X1227*Q1227)/10000),"Error msg/No rate shown")</f>
        <v>172.8713</v>
      </c>
      <c r="AC1227" s="34"/>
      <c r="AD1227" s="34"/>
      <c r="AE1227" s="35"/>
      <c r="AF1227" s="35"/>
      <c r="AH1227" s="36"/>
      <c r="AI1227" s="36"/>
      <c r="AJ1227" s="36"/>
      <c r="AK1227" s="0" t="n">
        <v>3</v>
      </c>
    </row>
    <row r="1228" customFormat="false" ht="13.8" hidden="true" customHeight="false" outlineLevel="0" collapsed="false">
      <c r="A1228" s="25"/>
      <c r="B1228" s="23"/>
      <c r="C1228" s="24"/>
      <c r="D1228" s="4"/>
      <c r="E1228" s="4" t="s">
        <v>176</v>
      </c>
      <c r="F1228" s="4"/>
      <c r="G1228" s="26" t="s">
        <v>143</v>
      </c>
      <c r="H1228" s="26" t="s">
        <v>103</v>
      </c>
      <c r="I1228" s="26" t="s">
        <v>76</v>
      </c>
      <c r="J1228" s="27" t="s">
        <v>77</v>
      </c>
      <c r="K1228" s="28" t="n">
        <v>15</v>
      </c>
      <c r="L1228" s="29" t="n">
        <v>0.6875</v>
      </c>
      <c r="M1228" s="29" t="n">
        <v>0.597222222222222</v>
      </c>
      <c r="N1228" s="26" t="s">
        <v>77</v>
      </c>
      <c r="O1228" s="26" t="s">
        <v>78</v>
      </c>
      <c r="P1228" s="30" t="n">
        <v>50</v>
      </c>
      <c r="Q1228" s="30" t="n">
        <f aca="false">P1228*T1228</f>
        <v>116.255</v>
      </c>
      <c r="R1228" s="30" t="s">
        <v>79</v>
      </c>
      <c r="S1228" s="30" t="s">
        <v>79</v>
      </c>
      <c r="T1228" s="31" t="n">
        <v>2.3251</v>
      </c>
      <c r="U1228" s="31"/>
      <c r="V1228" s="31" t="str">
        <f aca="false">_xlfn.CONCAT(H1228,"/",G1228)</f>
        <v>NZD/PEN</v>
      </c>
      <c r="W1228" s="31" t="n">
        <f aca="false">ABS(10000*(U1228-T1228))</f>
        <v>23251</v>
      </c>
      <c r="X1228" s="32" t="n">
        <f aca="false">IF(LEFT(V1228,3)=G1228,1,-1)</f>
        <v>-1</v>
      </c>
      <c r="Y1228" s="31" t="n">
        <f aca="false">IF(O1228="Yes",S1228-W1228,Q1228)</f>
        <v>116.255</v>
      </c>
      <c r="Z1228" s="32" t="n">
        <f aca="false">Q1228*3</f>
        <v>348.765</v>
      </c>
      <c r="AA1228" s="33" t="n">
        <f aca="false">IF(O1228="Yes",(Z1228-S1228)*100,(Z1228-Q1228)*100)</f>
        <v>23251</v>
      </c>
      <c r="AB1228" s="34" t="n">
        <f aca="false">IF(ABS(Y1228)&lt;Z1228,IF(O1228="Yes",U1228+(X1228*S1228)/10000,T1228+(X1228*Q1228)/10000),"Error msg/No rate shown")</f>
        <v>2.3134745</v>
      </c>
      <c r="AC1228" s="34"/>
      <c r="AD1228" s="34"/>
      <c r="AE1228" s="35"/>
      <c r="AF1228" s="35"/>
      <c r="AH1228" s="36"/>
      <c r="AI1228" s="36"/>
      <c r="AJ1228" s="36"/>
      <c r="AK1228" s="0" t="n">
        <v>3</v>
      </c>
    </row>
    <row r="1229" customFormat="false" ht="13.8" hidden="true" customHeight="false" outlineLevel="0" collapsed="false">
      <c r="A1229" s="25"/>
      <c r="B1229" s="23"/>
      <c r="C1229" s="24"/>
      <c r="D1229" s="4"/>
      <c r="E1229" s="4" t="s">
        <v>176</v>
      </c>
      <c r="F1229" s="4"/>
      <c r="G1229" s="26" t="s">
        <v>144</v>
      </c>
      <c r="H1229" s="26" t="s">
        <v>103</v>
      </c>
      <c r="I1229" s="26" t="s">
        <v>76</v>
      </c>
      <c r="J1229" s="27" t="s">
        <v>77</v>
      </c>
      <c r="K1229" s="28" t="n">
        <v>15</v>
      </c>
      <c r="L1229" s="29" t="n">
        <v>0.6875</v>
      </c>
      <c r="M1229" s="29" t="n">
        <v>0.597222222222222</v>
      </c>
      <c r="N1229" s="26" t="s">
        <v>77</v>
      </c>
      <c r="O1229" s="26" t="s">
        <v>78</v>
      </c>
      <c r="P1229" s="30" t="n">
        <v>50</v>
      </c>
      <c r="Q1229" s="30" t="n">
        <f aca="false">P1229*T1229</f>
        <v>1756</v>
      </c>
      <c r="R1229" s="30" t="s">
        <v>79</v>
      </c>
      <c r="S1229" s="30" t="s">
        <v>79</v>
      </c>
      <c r="T1229" s="31" t="n">
        <v>35.12</v>
      </c>
      <c r="U1229" s="31"/>
      <c r="V1229" s="31" t="str">
        <f aca="false">_xlfn.CONCAT(H1229,"/",G1229)</f>
        <v>NZD/PHP</v>
      </c>
      <c r="W1229" s="31" t="n">
        <f aca="false">ABS(10000*(U1229-T1229))</f>
        <v>351200</v>
      </c>
      <c r="X1229" s="32" t="n">
        <f aca="false">IF(LEFT(V1229,3)=G1229,1,-1)</f>
        <v>-1</v>
      </c>
      <c r="Y1229" s="31" t="n">
        <f aca="false">IF(O1229="Yes",S1229-W1229,Q1229)</f>
        <v>1756</v>
      </c>
      <c r="Z1229" s="32" t="n">
        <f aca="false">Q1229*3</f>
        <v>5268</v>
      </c>
      <c r="AA1229" s="33" t="n">
        <f aca="false">IF(O1229="Yes",(Z1229-S1229)*100,(Z1229-Q1229)*100)</f>
        <v>351200</v>
      </c>
      <c r="AB1229" s="34" t="n">
        <f aca="false">IF(ABS(Y1229)&lt;Z1229,IF(O1229="Yes",U1229+(X1229*S1229)/10000,T1229+(X1229*Q1229)/10000),"Error msg/No rate shown")</f>
        <v>34.9444</v>
      </c>
      <c r="AC1229" s="34"/>
      <c r="AD1229" s="34"/>
      <c r="AE1229" s="35"/>
      <c r="AF1229" s="35"/>
      <c r="AH1229" s="36"/>
      <c r="AI1229" s="36"/>
      <c r="AJ1229" s="36"/>
      <c r="AK1229" s="0" t="n">
        <v>3</v>
      </c>
    </row>
    <row r="1230" customFormat="false" ht="13.8" hidden="true" customHeight="false" outlineLevel="0" collapsed="false">
      <c r="A1230" s="25"/>
      <c r="B1230" s="23"/>
      <c r="C1230" s="24"/>
      <c r="D1230" s="4"/>
      <c r="E1230" s="4" t="s">
        <v>175</v>
      </c>
      <c r="F1230" s="4" t="s">
        <v>82</v>
      </c>
      <c r="G1230" s="26" t="s">
        <v>145</v>
      </c>
      <c r="H1230" s="26" t="s">
        <v>103</v>
      </c>
      <c r="I1230" s="26" t="s">
        <v>76</v>
      </c>
      <c r="J1230" s="27" t="s">
        <v>77</v>
      </c>
      <c r="K1230" s="28" t="n">
        <v>15</v>
      </c>
      <c r="L1230" s="29" t="n">
        <v>0.6875</v>
      </c>
      <c r="M1230" s="29" t="n">
        <v>0.597222222222222</v>
      </c>
      <c r="N1230" s="26" t="s">
        <v>77</v>
      </c>
      <c r="O1230" s="26" t="s">
        <v>78</v>
      </c>
      <c r="P1230" s="30" t="n">
        <v>50</v>
      </c>
      <c r="Q1230" s="30" t="n">
        <f aca="false">P1230*T1230</f>
        <v>120.48</v>
      </c>
      <c r="R1230" s="30" t="s">
        <v>79</v>
      </c>
      <c r="S1230" s="30" t="s">
        <v>79</v>
      </c>
      <c r="T1230" s="31" t="n">
        <v>2.4096</v>
      </c>
      <c r="U1230" s="31"/>
      <c r="V1230" s="31" t="str">
        <f aca="false">_xlfn.CONCAT(H1230,"/",G1230)</f>
        <v>NZD/PLN</v>
      </c>
      <c r="W1230" s="31" t="n">
        <f aca="false">ABS(10000*(U1230-T1230))</f>
        <v>24096</v>
      </c>
      <c r="X1230" s="32" t="n">
        <f aca="false">IF(LEFT(V1230,3)=G1230,1,-1)</f>
        <v>-1</v>
      </c>
      <c r="Y1230" s="31" t="n">
        <f aca="false">IF(O1230="Yes",S1230-W1230,Q1230)</f>
        <v>120.48</v>
      </c>
      <c r="Z1230" s="32" t="n">
        <f aca="false">Q1230*3</f>
        <v>361.44</v>
      </c>
      <c r="AA1230" s="33" t="n">
        <f aca="false">IF(O1230="Yes",(Z1230-S1230)*100,(Z1230-Q1230)*100)</f>
        <v>24096</v>
      </c>
      <c r="AB1230" s="34" t="n">
        <f aca="false">IF(ABS(Y1230)&lt;Z1230,IF(O1230="Yes",U1230+(X1230*S1230)/10000,T1230+(X1230*Q1230)/10000),"Error msg/No rate shown")</f>
        <v>2.397552</v>
      </c>
      <c r="AC1230" s="34"/>
      <c r="AD1230" s="34"/>
      <c r="AE1230" s="35"/>
      <c r="AF1230" s="35"/>
      <c r="AH1230" s="36"/>
      <c r="AI1230" s="36"/>
      <c r="AJ1230" s="36"/>
      <c r="AK1230" s="0" t="n">
        <v>3</v>
      </c>
    </row>
    <row r="1231" customFormat="false" ht="13.8" hidden="true" customHeight="false" outlineLevel="0" collapsed="false">
      <c r="A1231" s="25"/>
      <c r="B1231" s="23"/>
      <c r="C1231" s="24"/>
      <c r="D1231" s="4"/>
      <c r="E1231" s="4" t="s">
        <v>176</v>
      </c>
      <c r="F1231" s="4"/>
      <c r="G1231" s="26" t="s">
        <v>146</v>
      </c>
      <c r="H1231" s="26" t="s">
        <v>103</v>
      </c>
      <c r="I1231" s="26" t="s">
        <v>76</v>
      </c>
      <c r="J1231" s="27" t="s">
        <v>77</v>
      </c>
      <c r="K1231" s="28" t="n">
        <v>15</v>
      </c>
      <c r="L1231" s="29" t="n">
        <v>0.6875</v>
      </c>
      <c r="M1231" s="29" t="n">
        <v>0.597222222222222</v>
      </c>
      <c r="N1231" s="26" t="s">
        <v>77</v>
      </c>
      <c r="O1231" s="26" t="s">
        <v>78</v>
      </c>
      <c r="P1231" s="30" t="n">
        <v>50</v>
      </c>
      <c r="Q1231" s="30" t="n">
        <f aca="false">P1231*T1231</f>
        <v>113.765</v>
      </c>
      <c r="R1231" s="30" t="s">
        <v>79</v>
      </c>
      <c r="S1231" s="30" t="s">
        <v>79</v>
      </c>
      <c r="T1231" s="31" t="n">
        <v>2.2753</v>
      </c>
      <c r="U1231" s="31"/>
      <c r="V1231" s="31" t="str">
        <f aca="false">_xlfn.CONCAT(H1231,"/",G1231)</f>
        <v>NZD/QAR</v>
      </c>
      <c r="W1231" s="31" t="n">
        <f aca="false">ABS(10000*(U1231-T1231))</f>
        <v>22753</v>
      </c>
      <c r="X1231" s="32" t="n">
        <f aca="false">IF(LEFT(V1231,3)=G1231,1,-1)</f>
        <v>-1</v>
      </c>
      <c r="Y1231" s="31" t="n">
        <f aca="false">IF(O1231="Yes",S1231-W1231,Q1231)</f>
        <v>113.765</v>
      </c>
      <c r="Z1231" s="32" t="n">
        <f aca="false">Q1231*3</f>
        <v>341.295</v>
      </c>
      <c r="AA1231" s="33" t="n">
        <f aca="false">IF(O1231="Yes",(Z1231-S1231)*100,(Z1231-Q1231)*100)</f>
        <v>22753</v>
      </c>
      <c r="AB1231" s="34" t="n">
        <f aca="false">IF(ABS(Y1231)&lt;Z1231,IF(O1231="Yes",U1231+(X1231*S1231)/10000,T1231+(X1231*Q1231)/10000),"Error msg/No rate shown")</f>
        <v>2.2639235</v>
      </c>
      <c r="AC1231" s="34"/>
      <c r="AD1231" s="34"/>
      <c r="AE1231" s="35"/>
      <c r="AF1231" s="35"/>
      <c r="AH1231" s="36"/>
      <c r="AI1231" s="36"/>
      <c r="AJ1231" s="36"/>
      <c r="AK1231" s="0" t="n">
        <v>3</v>
      </c>
    </row>
    <row r="1232" customFormat="false" ht="13.8" hidden="true" customHeight="false" outlineLevel="0" collapsed="false">
      <c r="A1232" s="25"/>
      <c r="B1232" s="23"/>
      <c r="C1232" s="24"/>
      <c r="D1232" s="4"/>
      <c r="E1232" s="4" t="s">
        <v>175</v>
      </c>
      <c r="F1232" s="4" t="s">
        <v>82</v>
      </c>
      <c r="G1232" s="26" t="s">
        <v>147</v>
      </c>
      <c r="H1232" s="26" t="s">
        <v>103</v>
      </c>
      <c r="I1232" s="26" t="s">
        <v>76</v>
      </c>
      <c r="J1232" s="27" t="s">
        <v>77</v>
      </c>
      <c r="K1232" s="28" t="n">
        <v>15</v>
      </c>
      <c r="L1232" s="29" t="n">
        <v>0.6875</v>
      </c>
      <c r="M1232" s="29" t="n">
        <v>0.597222222222222</v>
      </c>
      <c r="N1232" s="26" t="s">
        <v>77</v>
      </c>
      <c r="O1232" s="26" t="s">
        <v>78</v>
      </c>
      <c r="P1232" s="30" t="n">
        <v>50</v>
      </c>
      <c r="Q1232" s="30" t="n">
        <f aca="false">P1232*T1232</f>
        <v>139.665</v>
      </c>
      <c r="R1232" s="30" t="s">
        <v>79</v>
      </c>
      <c r="S1232" s="30" t="s">
        <v>79</v>
      </c>
      <c r="T1232" s="31" t="n">
        <v>2.7933</v>
      </c>
      <c r="U1232" s="31"/>
      <c r="V1232" s="31" t="str">
        <f aca="false">_xlfn.CONCAT(H1232,"/",G1232)</f>
        <v>NZD/RON</v>
      </c>
      <c r="W1232" s="31" t="n">
        <f aca="false">ABS(10000*(U1232-T1232))</f>
        <v>27933</v>
      </c>
      <c r="X1232" s="32" t="n">
        <f aca="false">IF(LEFT(V1232,3)=G1232,1,-1)</f>
        <v>-1</v>
      </c>
      <c r="Y1232" s="31" t="n">
        <f aca="false">IF(O1232="Yes",S1232-W1232,Q1232)</f>
        <v>139.665</v>
      </c>
      <c r="Z1232" s="32" t="n">
        <f aca="false">Q1232*3</f>
        <v>418.995</v>
      </c>
      <c r="AA1232" s="33" t="n">
        <f aca="false">IF(O1232="Yes",(Z1232-S1232)*100,(Z1232-Q1232)*100)</f>
        <v>27933</v>
      </c>
      <c r="AB1232" s="34" t="n">
        <f aca="false">IF(ABS(Y1232)&lt;Z1232,IF(O1232="Yes",U1232+(X1232*S1232)/10000,T1232+(X1232*Q1232)/10000),"Error msg/No rate shown")</f>
        <v>2.7793335</v>
      </c>
      <c r="AC1232" s="34"/>
      <c r="AD1232" s="34"/>
      <c r="AE1232" s="35"/>
      <c r="AF1232" s="35"/>
      <c r="AH1232" s="36"/>
      <c r="AI1232" s="36"/>
      <c r="AJ1232" s="36"/>
      <c r="AK1232" s="0" t="n">
        <v>3</v>
      </c>
    </row>
    <row r="1233" customFormat="false" ht="13.8" hidden="true" customHeight="false" outlineLevel="0" collapsed="false">
      <c r="A1233" s="25"/>
      <c r="B1233" s="23"/>
      <c r="C1233" s="24"/>
      <c r="D1233" s="4"/>
      <c r="E1233" s="4" t="s">
        <v>175</v>
      </c>
      <c r="F1233" s="4"/>
      <c r="G1233" s="26" t="s">
        <v>148</v>
      </c>
      <c r="H1233" s="26" t="s">
        <v>103</v>
      </c>
      <c r="I1233" s="26" t="s">
        <v>76</v>
      </c>
      <c r="J1233" s="27" t="s">
        <v>77</v>
      </c>
      <c r="K1233" s="28" t="n">
        <v>15</v>
      </c>
      <c r="L1233" s="29" t="n">
        <v>0.6875</v>
      </c>
      <c r="M1233" s="29" t="n">
        <v>0.597222222222222</v>
      </c>
      <c r="N1233" s="26" t="s">
        <v>77</v>
      </c>
      <c r="O1233" s="26" t="s">
        <v>78</v>
      </c>
      <c r="P1233" s="30" t="n">
        <v>50</v>
      </c>
      <c r="Q1233" s="30" t="n">
        <f aca="false">P1233*T1233</f>
        <v>41205.715</v>
      </c>
      <c r="R1233" s="30" t="s">
        <v>79</v>
      </c>
      <c r="S1233" s="30" t="s">
        <v>79</v>
      </c>
      <c r="T1233" s="31" t="n">
        <v>824.1143</v>
      </c>
      <c r="U1233" s="31"/>
      <c r="V1233" s="31" t="str">
        <f aca="false">_xlfn.CONCAT(H1233,"/",G1233)</f>
        <v>NZD/RWF</v>
      </c>
      <c r="W1233" s="31" t="n">
        <f aca="false">ABS(10000*(U1233-T1233))</f>
        <v>8241143</v>
      </c>
      <c r="X1233" s="32" t="n">
        <f aca="false">IF(LEFT(V1233,3)=G1233,1,-1)</f>
        <v>-1</v>
      </c>
      <c r="Y1233" s="31" t="n">
        <f aca="false">IF(O1233="Yes",S1233-W1233,Q1233)</f>
        <v>41205.715</v>
      </c>
      <c r="Z1233" s="32" t="n">
        <f aca="false">Q1233*3</f>
        <v>123617.145</v>
      </c>
      <c r="AA1233" s="33" t="n">
        <f aca="false">IF(O1233="Yes",(Z1233-S1233)*100,(Z1233-Q1233)*100)</f>
        <v>8241143</v>
      </c>
      <c r="AB1233" s="34" t="n">
        <f aca="false">IF(ABS(Y1233)&lt;Z1233,IF(O1233="Yes",U1233+(X1233*S1233)/10000,T1233+(X1233*Q1233)/10000),"Error msg/No rate shown")</f>
        <v>819.9937285</v>
      </c>
      <c r="AC1233" s="34"/>
      <c r="AD1233" s="34"/>
      <c r="AE1233" s="35"/>
      <c r="AF1233" s="35"/>
      <c r="AH1233" s="36"/>
      <c r="AI1233" s="36"/>
      <c r="AJ1233" s="36"/>
      <c r="AK1233" s="0" t="n">
        <v>3</v>
      </c>
    </row>
    <row r="1234" customFormat="false" ht="13.8" hidden="true" customHeight="false" outlineLevel="0" collapsed="false">
      <c r="A1234" s="25"/>
      <c r="B1234" s="23"/>
      <c r="C1234" s="24"/>
      <c r="D1234" s="4"/>
      <c r="E1234" s="4" t="s">
        <v>176</v>
      </c>
      <c r="F1234" s="4"/>
      <c r="G1234" s="26" t="s">
        <v>149</v>
      </c>
      <c r="H1234" s="26" t="s">
        <v>103</v>
      </c>
      <c r="I1234" s="26" t="s">
        <v>91</v>
      </c>
      <c r="J1234" s="27" t="s">
        <v>77</v>
      </c>
      <c r="K1234" s="28" t="n">
        <v>15</v>
      </c>
      <c r="L1234" s="29" t="n">
        <v>0.6875</v>
      </c>
      <c r="M1234" s="29" t="n">
        <v>0.597222222222222</v>
      </c>
      <c r="N1234" s="26" t="s">
        <v>77</v>
      </c>
      <c r="O1234" s="26" t="s">
        <v>78</v>
      </c>
      <c r="P1234" s="30" t="n">
        <v>50</v>
      </c>
      <c r="Q1234" s="30" t="n">
        <f aca="false">P1234*T1234</f>
        <v>31.22</v>
      </c>
      <c r="R1234" s="30" t="s">
        <v>79</v>
      </c>
      <c r="S1234" s="30" t="s">
        <v>79</v>
      </c>
      <c r="T1234" s="31" t="n">
        <v>0.6244</v>
      </c>
      <c r="U1234" s="31"/>
      <c r="V1234" s="31" t="str">
        <f aca="false">_xlfn.CONCAT(H1234,"/",G1234)</f>
        <v>NZD/WST</v>
      </c>
      <c r="W1234" s="31" t="n">
        <f aca="false">ABS(10000*(U1234-T1234))</f>
        <v>6244</v>
      </c>
      <c r="X1234" s="32" t="n">
        <f aca="false">IF(LEFT(V1234,3)=G1234,1,-1)</f>
        <v>-1</v>
      </c>
      <c r="Y1234" s="31" t="n">
        <f aca="false">IF(O1234="Yes",S1234-W1234,Q1234)</f>
        <v>31.22</v>
      </c>
      <c r="Z1234" s="32" t="n">
        <f aca="false">Q1234*3</f>
        <v>93.66</v>
      </c>
      <c r="AA1234" s="33" t="n">
        <f aca="false">IF(O1234="Yes",(Z1234-S1234)*100,(Z1234-Q1234)*100)</f>
        <v>6244</v>
      </c>
      <c r="AB1234" s="34" t="n">
        <f aca="false">IF(ABS(Y1234)&lt;Z1234,IF(O1234="Yes",U1234+(X1234*S1234)/10000,T1234+(X1234*Q1234)/10000),"Error msg/No rate shown")</f>
        <v>0.621278</v>
      </c>
      <c r="AC1234" s="34"/>
      <c r="AD1234" s="34"/>
      <c r="AE1234" s="35"/>
      <c r="AF1234" s="35"/>
      <c r="AH1234" s="36"/>
      <c r="AI1234" s="36"/>
      <c r="AJ1234" s="36"/>
      <c r="AK1234" s="0" t="n">
        <v>3</v>
      </c>
    </row>
    <row r="1235" customFormat="false" ht="13.8" hidden="true" customHeight="false" outlineLevel="0" collapsed="false">
      <c r="A1235" s="25"/>
      <c r="B1235" s="23"/>
      <c r="C1235" s="24"/>
      <c r="D1235" s="4"/>
      <c r="E1235" s="4" t="s">
        <v>175</v>
      </c>
      <c r="F1235" s="4" t="s">
        <v>82</v>
      </c>
      <c r="G1235" s="26" t="s">
        <v>150</v>
      </c>
      <c r="H1235" s="26" t="s">
        <v>103</v>
      </c>
      <c r="I1235" s="26" t="s">
        <v>91</v>
      </c>
      <c r="J1235" s="27" t="s">
        <v>77</v>
      </c>
      <c r="K1235" s="28" t="n">
        <v>15</v>
      </c>
      <c r="L1235" s="29" t="n">
        <v>0.6875</v>
      </c>
      <c r="M1235" s="29" t="n">
        <v>0.597222222222222</v>
      </c>
      <c r="N1235" s="26" t="s">
        <v>77</v>
      </c>
      <c r="O1235" s="26" t="s">
        <v>78</v>
      </c>
      <c r="P1235" s="30" t="n">
        <v>50</v>
      </c>
      <c r="Q1235" s="30" t="n">
        <f aca="false">P1235*T1235</f>
        <v>117.155</v>
      </c>
      <c r="R1235" s="30" t="s">
        <v>79</v>
      </c>
      <c r="S1235" s="30" t="s">
        <v>79</v>
      </c>
      <c r="T1235" s="31" t="n">
        <v>2.3431</v>
      </c>
      <c r="U1235" s="31"/>
      <c r="V1235" s="31" t="str">
        <f aca="false">_xlfn.CONCAT(H1235,"/",G1235)</f>
        <v>NZD/SAR</v>
      </c>
      <c r="W1235" s="31" t="n">
        <f aca="false">ABS(10000*(U1235-T1235))</f>
        <v>23431</v>
      </c>
      <c r="X1235" s="32" t="n">
        <f aca="false">IF(LEFT(V1235,3)=G1235,1,-1)</f>
        <v>-1</v>
      </c>
      <c r="Y1235" s="31" t="n">
        <f aca="false">IF(O1235="Yes",S1235-W1235,Q1235)</f>
        <v>117.155</v>
      </c>
      <c r="Z1235" s="32" t="n">
        <f aca="false">Q1235*3</f>
        <v>351.465</v>
      </c>
      <c r="AA1235" s="33" t="n">
        <f aca="false">IF(O1235="Yes",(Z1235-S1235)*100,(Z1235-Q1235)*100)</f>
        <v>23431</v>
      </c>
      <c r="AB1235" s="34" t="n">
        <f aca="false">IF(ABS(Y1235)&lt;Z1235,IF(O1235="Yes",U1235+(X1235*S1235)/10000,T1235+(X1235*Q1235)/10000),"Error msg/No rate shown")</f>
        <v>2.3313845</v>
      </c>
      <c r="AC1235" s="34"/>
      <c r="AD1235" s="34"/>
      <c r="AE1235" s="35"/>
      <c r="AF1235" s="35"/>
      <c r="AH1235" s="36"/>
      <c r="AI1235" s="36"/>
      <c r="AJ1235" s="36"/>
      <c r="AK1235" s="0" t="n">
        <v>3</v>
      </c>
    </row>
    <row r="1236" customFormat="false" ht="13.8" hidden="true" customHeight="false" outlineLevel="0" collapsed="false">
      <c r="A1236" s="25"/>
      <c r="B1236" s="23"/>
      <c r="C1236" s="24"/>
      <c r="D1236" s="4"/>
      <c r="E1236" s="4" t="s">
        <v>176</v>
      </c>
      <c r="F1236" s="4"/>
      <c r="G1236" s="26" t="s">
        <v>151</v>
      </c>
      <c r="H1236" s="26" t="s">
        <v>103</v>
      </c>
      <c r="I1236" s="26" t="s">
        <v>76</v>
      </c>
      <c r="J1236" s="27" t="s">
        <v>77</v>
      </c>
      <c r="K1236" s="28" t="n">
        <v>15</v>
      </c>
      <c r="L1236" s="29" t="n">
        <v>0.6875</v>
      </c>
      <c r="M1236" s="29" t="n">
        <v>0.597222222222222</v>
      </c>
      <c r="N1236" s="26" t="s">
        <v>77</v>
      </c>
      <c r="O1236" s="26" t="s">
        <v>78</v>
      </c>
      <c r="P1236" s="30" t="n">
        <v>50</v>
      </c>
      <c r="Q1236" s="30" t="n">
        <f aca="false">P1236*T1236</f>
        <v>3284.05</v>
      </c>
      <c r="R1236" s="30" t="s">
        <v>79</v>
      </c>
      <c r="S1236" s="30" t="s">
        <v>79</v>
      </c>
      <c r="T1236" s="31" t="n">
        <v>65.681</v>
      </c>
      <c r="U1236" s="31"/>
      <c r="V1236" s="31" t="str">
        <f aca="false">_xlfn.CONCAT(H1236,"/",G1236)</f>
        <v>NZD/RSD</v>
      </c>
      <c r="W1236" s="31" t="n">
        <f aca="false">ABS(10000*(U1236-T1236))</f>
        <v>656810</v>
      </c>
      <c r="X1236" s="32" t="n">
        <f aca="false">IF(LEFT(V1236,3)=G1236,1,-1)</f>
        <v>-1</v>
      </c>
      <c r="Y1236" s="31" t="n">
        <f aca="false">IF(O1236="Yes",S1236-W1236,Q1236)</f>
        <v>3284.05</v>
      </c>
      <c r="Z1236" s="32" t="n">
        <f aca="false">Q1236*3</f>
        <v>9852.15</v>
      </c>
      <c r="AA1236" s="33" t="n">
        <f aca="false">IF(O1236="Yes",(Z1236-S1236)*100,(Z1236-Q1236)*100)</f>
        <v>656810</v>
      </c>
      <c r="AB1236" s="34" t="n">
        <f aca="false">IF(ABS(Y1236)&lt;Z1236,IF(O1236="Yes",U1236+(X1236*S1236)/10000,T1236+(X1236*Q1236)/10000),"Error msg/No rate shown")</f>
        <v>65.352595</v>
      </c>
      <c r="AC1236" s="34"/>
      <c r="AD1236" s="34"/>
      <c r="AE1236" s="35"/>
      <c r="AF1236" s="35"/>
      <c r="AH1236" s="36"/>
      <c r="AI1236" s="36"/>
      <c r="AJ1236" s="36"/>
      <c r="AK1236" s="0" t="n">
        <v>3</v>
      </c>
    </row>
    <row r="1237" customFormat="false" ht="13.8" hidden="true" customHeight="false" outlineLevel="0" collapsed="false">
      <c r="A1237" s="25"/>
      <c r="B1237" s="23"/>
      <c r="C1237" s="24"/>
      <c r="D1237" s="4"/>
      <c r="E1237" s="4" t="s">
        <v>175</v>
      </c>
      <c r="F1237" s="4"/>
      <c r="G1237" s="26" t="s">
        <v>152</v>
      </c>
      <c r="H1237" s="26" t="s">
        <v>103</v>
      </c>
      <c r="I1237" s="26" t="s">
        <v>76</v>
      </c>
      <c r="J1237" s="27" t="s">
        <v>77</v>
      </c>
      <c r="K1237" s="28" t="n">
        <v>15</v>
      </c>
      <c r="L1237" s="29" t="n">
        <v>0.6875</v>
      </c>
      <c r="M1237" s="29" t="n">
        <v>0.597222222222222</v>
      </c>
      <c r="N1237" s="26" t="s">
        <v>77</v>
      </c>
      <c r="O1237" s="26" t="s">
        <v>78</v>
      </c>
      <c r="P1237" s="30" t="n">
        <v>50</v>
      </c>
      <c r="Q1237" s="30" t="n">
        <f aca="false">P1237*T1237</f>
        <v>31.22</v>
      </c>
      <c r="R1237" s="30" t="s">
        <v>79</v>
      </c>
      <c r="S1237" s="30" t="s">
        <v>79</v>
      </c>
      <c r="T1237" s="31" t="n">
        <v>0.6244</v>
      </c>
      <c r="U1237" s="31"/>
      <c r="V1237" s="31" t="str">
        <f aca="false">_xlfn.CONCAT(H1237,"/",G1237)</f>
        <v>NZD/SLE</v>
      </c>
      <c r="W1237" s="31" t="n">
        <f aca="false">ABS(10000*(U1237-T1237))</f>
        <v>6244</v>
      </c>
      <c r="X1237" s="32" t="n">
        <f aca="false">IF(LEFT(V1237,3)=G1237,1,-1)</f>
        <v>-1</v>
      </c>
      <c r="Y1237" s="31" t="n">
        <f aca="false">IF(O1237="Yes",S1237-W1237,Q1237)</f>
        <v>31.22</v>
      </c>
      <c r="Z1237" s="32" t="n">
        <f aca="false">Q1237*3</f>
        <v>93.66</v>
      </c>
      <c r="AA1237" s="33" t="n">
        <f aca="false">IF(O1237="Yes",(Z1237-S1237)*100,(Z1237-Q1237)*100)</f>
        <v>6244</v>
      </c>
      <c r="AB1237" s="34" t="n">
        <f aca="false">IF(ABS(Y1237)&lt;Z1237,IF(O1237="Yes",U1237+(X1237*S1237)/10000,T1237+(X1237*Q1237)/10000),"Error msg/No rate shown")</f>
        <v>0.621278</v>
      </c>
      <c r="AC1237" s="34"/>
      <c r="AD1237" s="34"/>
      <c r="AE1237" s="35"/>
      <c r="AF1237" s="35"/>
      <c r="AH1237" s="36"/>
      <c r="AI1237" s="36"/>
      <c r="AJ1237" s="36"/>
      <c r="AK1237" s="0" t="n">
        <v>3</v>
      </c>
    </row>
    <row r="1238" customFormat="false" ht="13.8" hidden="true" customHeight="false" outlineLevel="0" collapsed="false">
      <c r="A1238" s="25"/>
      <c r="B1238" s="23"/>
      <c r="C1238" s="24"/>
      <c r="D1238" s="4"/>
      <c r="E1238" s="4" t="s">
        <v>175</v>
      </c>
      <c r="F1238" s="4" t="s">
        <v>82</v>
      </c>
      <c r="G1238" s="26" t="s">
        <v>153</v>
      </c>
      <c r="H1238" s="26" t="s">
        <v>103</v>
      </c>
      <c r="I1238" s="26" t="s">
        <v>76</v>
      </c>
      <c r="J1238" s="27" t="s">
        <v>77</v>
      </c>
      <c r="K1238" s="28" t="n">
        <v>15</v>
      </c>
      <c r="L1238" s="29" t="n">
        <v>0.6875</v>
      </c>
      <c r="M1238" s="29" t="n">
        <v>0.597222222222222</v>
      </c>
      <c r="N1238" s="26" t="s">
        <v>77</v>
      </c>
      <c r="O1238" s="26" t="s">
        <v>78</v>
      </c>
      <c r="P1238" s="30" t="n">
        <v>50</v>
      </c>
      <c r="Q1238" s="30" t="n">
        <f aca="false">P1238*T1238</f>
        <v>40.69</v>
      </c>
      <c r="R1238" s="30" t="s">
        <v>79</v>
      </c>
      <c r="S1238" s="30" t="s">
        <v>79</v>
      </c>
      <c r="T1238" s="31" t="n">
        <v>0.8138</v>
      </c>
      <c r="U1238" s="31"/>
      <c r="V1238" s="31" t="str">
        <f aca="false">_xlfn.CONCAT(H1238,"/",G1238)</f>
        <v>NZD/SGD</v>
      </c>
      <c r="W1238" s="31" t="n">
        <f aca="false">ABS(10000*(U1238-T1238))</f>
        <v>8138</v>
      </c>
      <c r="X1238" s="32" t="n">
        <f aca="false">IF(LEFT(V1238,3)=G1238,1,-1)</f>
        <v>-1</v>
      </c>
      <c r="Y1238" s="31" t="n">
        <f aca="false">IF(O1238="Yes",S1238-W1238,Q1238)</f>
        <v>40.69</v>
      </c>
      <c r="Z1238" s="32" t="n">
        <f aca="false">Q1238*3</f>
        <v>122.07</v>
      </c>
      <c r="AA1238" s="33" t="n">
        <f aca="false">IF(O1238="Yes",(Z1238-S1238)*100,(Z1238-Q1238)*100)</f>
        <v>8138</v>
      </c>
      <c r="AB1238" s="34" t="n">
        <f aca="false">IF(ABS(Y1238)&lt;Z1238,IF(O1238="Yes",U1238+(X1238*S1238)/10000,T1238+(X1238*Q1238)/10000),"Error msg/No rate shown")</f>
        <v>0.809731</v>
      </c>
      <c r="AC1238" s="34"/>
      <c r="AD1238" s="34"/>
      <c r="AE1238" s="35"/>
      <c r="AF1238" s="35"/>
      <c r="AH1238" s="36"/>
      <c r="AI1238" s="36"/>
      <c r="AJ1238" s="36"/>
      <c r="AK1238" s="0" t="n">
        <v>3</v>
      </c>
    </row>
    <row r="1239" customFormat="false" ht="13.8" hidden="true" customHeight="false" outlineLevel="0" collapsed="false">
      <c r="A1239" s="25"/>
      <c r="B1239" s="23"/>
      <c r="C1239" s="24"/>
      <c r="D1239" s="4"/>
      <c r="E1239" s="4" t="s">
        <v>175</v>
      </c>
      <c r="F1239" s="4"/>
      <c r="G1239" s="26" t="s">
        <v>154</v>
      </c>
      <c r="H1239" s="26" t="s">
        <v>103</v>
      </c>
      <c r="I1239" s="26" t="s">
        <v>76</v>
      </c>
      <c r="J1239" s="27" t="s">
        <v>77</v>
      </c>
      <c r="K1239" s="28" t="n">
        <v>15</v>
      </c>
      <c r="L1239" s="29" t="n">
        <v>0.6875</v>
      </c>
      <c r="M1239" s="29" t="n">
        <v>0.597222222222222</v>
      </c>
      <c r="N1239" s="26" t="s">
        <v>77</v>
      </c>
      <c r="O1239" s="26" t="s">
        <v>78</v>
      </c>
      <c r="P1239" s="30" t="n">
        <v>50</v>
      </c>
      <c r="Q1239" s="30" t="n">
        <f aca="false">P1239*T1239</f>
        <v>252</v>
      </c>
      <c r="R1239" s="30" t="s">
        <v>79</v>
      </c>
      <c r="S1239" s="30" t="s">
        <v>79</v>
      </c>
      <c r="T1239" s="31" t="n">
        <v>5.04</v>
      </c>
      <c r="U1239" s="31"/>
      <c r="V1239" s="31" t="str">
        <f aca="false">_xlfn.CONCAT(H1239,"/",G1239)</f>
        <v>NZD/SBD</v>
      </c>
      <c r="W1239" s="31" t="n">
        <f aca="false">ABS(10000*(U1239-T1239))</f>
        <v>50400</v>
      </c>
      <c r="X1239" s="32" t="n">
        <f aca="false">IF(LEFT(V1239,3)=G1239,1,-1)</f>
        <v>-1</v>
      </c>
      <c r="Y1239" s="31" t="n">
        <f aca="false">IF(O1239="Yes",S1239-W1239,Q1239)</f>
        <v>252</v>
      </c>
      <c r="Z1239" s="32" t="n">
        <f aca="false">Q1239*3</f>
        <v>756</v>
      </c>
      <c r="AA1239" s="33" t="n">
        <f aca="false">IF(O1239="Yes",(Z1239-S1239)*100,(Z1239-Q1239)*100)</f>
        <v>50400</v>
      </c>
      <c r="AB1239" s="34" t="n">
        <f aca="false">IF(ABS(Y1239)&lt;Z1239,IF(O1239="Yes",U1239+(X1239*S1239)/10000,T1239+(X1239*Q1239)/10000),"Error msg/No rate shown")</f>
        <v>5.0148</v>
      </c>
      <c r="AC1239" s="34"/>
      <c r="AD1239" s="34"/>
      <c r="AE1239" s="35"/>
      <c r="AF1239" s="35"/>
      <c r="AH1239" s="36"/>
      <c r="AI1239" s="36"/>
      <c r="AJ1239" s="36"/>
      <c r="AK1239" s="0" t="n">
        <v>3</v>
      </c>
    </row>
    <row r="1240" customFormat="false" ht="13.8" hidden="true" customHeight="false" outlineLevel="0" collapsed="false">
      <c r="A1240" s="25"/>
      <c r="B1240" s="23"/>
      <c r="C1240" s="24"/>
      <c r="D1240" s="4"/>
      <c r="E1240" s="4" t="s">
        <v>175</v>
      </c>
      <c r="F1240" s="4" t="s">
        <v>82</v>
      </c>
      <c r="G1240" s="26" t="s">
        <v>155</v>
      </c>
      <c r="H1240" s="26" t="s">
        <v>103</v>
      </c>
      <c r="I1240" s="26" t="s">
        <v>91</v>
      </c>
      <c r="J1240" s="27" t="s">
        <v>77</v>
      </c>
      <c r="K1240" s="28" t="n">
        <v>15</v>
      </c>
      <c r="L1240" s="29" t="n">
        <v>0.6875</v>
      </c>
      <c r="M1240" s="29" t="n">
        <v>0.597222222222222</v>
      </c>
      <c r="N1240" s="26" t="s">
        <v>77</v>
      </c>
      <c r="O1240" s="26" t="s">
        <v>78</v>
      </c>
      <c r="P1240" s="30" t="n">
        <v>50</v>
      </c>
      <c r="Q1240" s="30" t="n">
        <f aca="false">P1240*T1240</f>
        <v>555.995</v>
      </c>
      <c r="R1240" s="30" t="s">
        <v>79</v>
      </c>
      <c r="S1240" s="30" t="s">
        <v>79</v>
      </c>
      <c r="T1240" s="31" t="n">
        <v>11.1199</v>
      </c>
      <c r="U1240" s="31"/>
      <c r="V1240" s="31" t="str">
        <f aca="false">_xlfn.CONCAT(H1240,"/",G1240)</f>
        <v>NZD/ZAR</v>
      </c>
      <c r="W1240" s="31" t="n">
        <f aca="false">ABS(10000*(U1240-T1240))</f>
        <v>111199</v>
      </c>
      <c r="X1240" s="32" t="n">
        <f aca="false">IF(LEFT(V1240,3)=G1240,1,-1)</f>
        <v>-1</v>
      </c>
      <c r="Y1240" s="31" t="n">
        <f aca="false">IF(O1240="Yes",S1240-W1240,Q1240)</f>
        <v>555.995</v>
      </c>
      <c r="Z1240" s="32" t="n">
        <f aca="false">Q1240*3</f>
        <v>1667.985</v>
      </c>
      <c r="AA1240" s="33" t="n">
        <f aca="false">IF(O1240="Yes",(Z1240-S1240)*100,(Z1240-Q1240)*100)</f>
        <v>111199</v>
      </c>
      <c r="AB1240" s="34" t="n">
        <f aca="false">IF(ABS(Y1240)&lt;Z1240,IF(O1240="Yes",U1240+(X1240*S1240)/10000,T1240+(X1240*Q1240)/10000),"Error msg/No rate shown")</f>
        <v>11.0643005</v>
      </c>
      <c r="AC1240" s="34"/>
      <c r="AD1240" s="34"/>
      <c r="AE1240" s="35"/>
      <c r="AF1240" s="35"/>
      <c r="AH1240" s="36"/>
      <c r="AI1240" s="36"/>
      <c r="AJ1240" s="36"/>
      <c r="AK1240" s="0" t="n">
        <v>3</v>
      </c>
    </row>
    <row r="1241" customFormat="false" ht="13.8" hidden="true" customHeight="false" outlineLevel="0" collapsed="false">
      <c r="A1241" s="25"/>
      <c r="B1241" s="23"/>
      <c r="C1241" s="24"/>
      <c r="D1241" s="4"/>
      <c r="E1241" s="4" t="s">
        <v>176</v>
      </c>
      <c r="F1241" s="4"/>
      <c r="G1241" s="26" t="s">
        <v>156</v>
      </c>
      <c r="H1241" s="26" t="s">
        <v>103</v>
      </c>
      <c r="I1241" s="26" t="s">
        <v>76</v>
      </c>
      <c r="J1241" s="27" t="s">
        <v>77</v>
      </c>
      <c r="K1241" s="28" t="n">
        <v>15</v>
      </c>
      <c r="L1241" s="29" t="n">
        <v>0.6875</v>
      </c>
      <c r="M1241" s="29" t="n">
        <v>0.597222222222222</v>
      </c>
      <c r="N1241" s="26" t="s">
        <v>77</v>
      </c>
      <c r="O1241" s="26" t="s">
        <v>78</v>
      </c>
      <c r="P1241" s="30" t="n">
        <v>50</v>
      </c>
      <c r="Q1241" s="30" t="n">
        <f aca="false">P1241*T1241</f>
        <v>9381.6</v>
      </c>
      <c r="R1241" s="30" t="s">
        <v>79</v>
      </c>
      <c r="S1241" s="30" t="s">
        <v>79</v>
      </c>
      <c r="T1241" s="31" t="n">
        <v>187.632</v>
      </c>
      <c r="U1241" s="31"/>
      <c r="V1241" s="31" t="str">
        <f aca="false">_xlfn.CONCAT(H1241,"/",G1241)</f>
        <v>NZD/LKR</v>
      </c>
      <c r="W1241" s="31" t="n">
        <f aca="false">ABS(10000*(U1241-T1241))</f>
        <v>1876320</v>
      </c>
      <c r="X1241" s="32" t="n">
        <f aca="false">IF(LEFT(V1241,3)=G1241,1,-1)</f>
        <v>-1</v>
      </c>
      <c r="Y1241" s="31" t="n">
        <f aca="false">IF(O1241="Yes",S1241-W1241,Q1241)</f>
        <v>9381.6</v>
      </c>
      <c r="Z1241" s="32" t="n">
        <f aca="false">Q1241*3</f>
        <v>28144.8</v>
      </c>
      <c r="AA1241" s="33" t="n">
        <f aca="false">IF(O1241="Yes",(Z1241-S1241)*100,(Z1241-Q1241)*100)</f>
        <v>1876320</v>
      </c>
      <c r="AB1241" s="34" t="n">
        <f aca="false">IF(ABS(Y1241)&lt;Z1241,IF(O1241="Yes",U1241+(X1241*S1241)/10000,T1241+(X1241*Q1241)/10000),"Error msg/No rate shown")</f>
        <v>186.69384</v>
      </c>
      <c r="AC1241" s="34"/>
      <c r="AD1241" s="34"/>
      <c r="AE1241" s="35"/>
      <c r="AF1241" s="35"/>
      <c r="AH1241" s="36"/>
      <c r="AI1241" s="36"/>
      <c r="AJ1241" s="36"/>
      <c r="AK1241" s="0" t="n">
        <v>3</v>
      </c>
    </row>
    <row r="1242" customFormat="false" ht="13.8" hidden="true" customHeight="false" outlineLevel="0" collapsed="false">
      <c r="A1242" s="25"/>
      <c r="B1242" s="23"/>
      <c r="C1242" s="24"/>
      <c r="D1242" s="4"/>
      <c r="E1242" s="4" t="s">
        <v>175</v>
      </c>
      <c r="F1242" s="4" t="s">
        <v>82</v>
      </c>
      <c r="G1242" s="26" t="s">
        <v>157</v>
      </c>
      <c r="H1242" s="26" t="s">
        <v>103</v>
      </c>
      <c r="I1242" s="26" t="s">
        <v>76</v>
      </c>
      <c r="J1242" s="27" t="s">
        <v>77</v>
      </c>
      <c r="K1242" s="28" t="n">
        <v>15</v>
      </c>
      <c r="L1242" s="29" t="n">
        <v>0.6875</v>
      </c>
      <c r="M1242" s="29" t="n">
        <v>0.597222222222222</v>
      </c>
      <c r="N1242" s="26" t="s">
        <v>77</v>
      </c>
      <c r="O1242" s="26" t="s">
        <v>78</v>
      </c>
      <c r="P1242" s="30" t="n">
        <v>50</v>
      </c>
      <c r="Q1242" s="30" t="n">
        <f aca="false">P1242*T1242</f>
        <v>317.84</v>
      </c>
      <c r="R1242" s="30" t="s">
        <v>79</v>
      </c>
      <c r="S1242" s="30" t="s">
        <v>79</v>
      </c>
      <c r="T1242" s="31" t="n">
        <v>6.3568</v>
      </c>
      <c r="U1242" s="31"/>
      <c r="V1242" s="31" t="str">
        <f aca="false">_xlfn.CONCAT(H1242,"/",G1242)</f>
        <v>NZD/SEK</v>
      </c>
      <c r="W1242" s="31" t="n">
        <f aca="false">ABS(10000*(U1242-T1242))</f>
        <v>63568</v>
      </c>
      <c r="X1242" s="32" t="n">
        <f aca="false">IF(LEFT(V1242,3)=G1242,1,-1)</f>
        <v>-1</v>
      </c>
      <c r="Y1242" s="31" t="n">
        <f aca="false">IF(O1242="Yes",S1242-W1242,Q1242)</f>
        <v>317.84</v>
      </c>
      <c r="Z1242" s="32" t="n">
        <f aca="false">Q1242*3</f>
        <v>953.52</v>
      </c>
      <c r="AA1242" s="33" t="n">
        <f aca="false">IF(O1242="Yes",(Z1242-S1242)*100,(Z1242-Q1242)*100)</f>
        <v>63568</v>
      </c>
      <c r="AB1242" s="34" t="n">
        <f aca="false">IF(ABS(Y1242)&lt;Z1242,IF(O1242="Yes",U1242+(X1242*S1242)/10000,T1242+(X1242*Q1242)/10000),"Error msg/No rate shown")</f>
        <v>6.325016</v>
      </c>
      <c r="AC1242" s="34"/>
      <c r="AD1242" s="34"/>
      <c r="AE1242" s="35"/>
      <c r="AF1242" s="35"/>
      <c r="AH1242" s="36"/>
      <c r="AI1242" s="36"/>
      <c r="AJ1242" s="36"/>
      <c r="AK1242" s="0" t="n">
        <v>3</v>
      </c>
    </row>
    <row r="1243" customFormat="false" ht="13.8" hidden="true" customHeight="false" outlineLevel="0" collapsed="false">
      <c r="A1243" s="25"/>
      <c r="B1243" s="23"/>
      <c r="C1243" s="24"/>
      <c r="D1243" s="4"/>
      <c r="E1243" s="4" t="s">
        <v>176</v>
      </c>
      <c r="F1243" s="4"/>
      <c r="G1243" s="26" t="s">
        <v>158</v>
      </c>
      <c r="H1243" s="26" t="s">
        <v>103</v>
      </c>
      <c r="I1243" s="26" t="s">
        <v>76</v>
      </c>
      <c r="J1243" s="27" t="s">
        <v>77</v>
      </c>
      <c r="K1243" s="28" t="n">
        <v>15</v>
      </c>
      <c r="L1243" s="29" t="n">
        <v>0.6875</v>
      </c>
      <c r="M1243" s="29" t="n">
        <v>0.597222222222222</v>
      </c>
      <c r="N1243" s="26" t="s">
        <v>77</v>
      </c>
      <c r="O1243" s="26" t="s">
        <v>78</v>
      </c>
      <c r="P1243" s="30" t="n">
        <v>50</v>
      </c>
      <c r="Q1243" s="30" t="n">
        <f aca="false">P1243*T1243</f>
        <v>84668.5</v>
      </c>
      <c r="R1243" s="30" t="s">
        <v>79</v>
      </c>
      <c r="S1243" s="30" t="s">
        <v>79</v>
      </c>
      <c r="T1243" s="31" t="n">
        <v>1693.37</v>
      </c>
      <c r="U1243" s="31"/>
      <c r="V1243" s="31" t="str">
        <f aca="false">_xlfn.CONCAT(H1243,"/",G1243)</f>
        <v>NZD/TZS</v>
      </c>
      <c r="W1243" s="31" t="n">
        <f aca="false">ABS(10000*(U1243-T1243))</f>
        <v>16933700</v>
      </c>
      <c r="X1243" s="32" t="n">
        <f aca="false">IF(LEFT(V1243,3)=G1243,1,-1)</f>
        <v>-1</v>
      </c>
      <c r="Y1243" s="31" t="n">
        <f aca="false">IF(O1243="Yes",S1243-W1243,Q1243)</f>
        <v>84668.5</v>
      </c>
      <c r="Z1243" s="32" t="n">
        <f aca="false">Q1243*3</f>
        <v>254005.5</v>
      </c>
      <c r="AA1243" s="33" t="n">
        <f aca="false">IF(O1243="Yes",(Z1243-S1243)*100,(Z1243-Q1243)*100)</f>
        <v>16933700</v>
      </c>
      <c r="AB1243" s="34" t="n">
        <f aca="false">IF(ABS(Y1243)&lt;Z1243,IF(O1243="Yes",U1243+(X1243*S1243)/10000,T1243+(X1243*Q1243)/10000),"Error msg/No rate shown")</f>
        <v>1684.90315</v>
      </c>
      <c r="AC1243" s="34"/>
      <c r="AD1243" s="34"/>
      <c r="AE1243" s="35"/>
      <c r="AF1243" s="35"/>
      <c r="AH1243" s="36"/>
      <c r="AI1243" s="36"/>
      <c r="AJ1243" s="36"/>
      <c r="AK1243" s="0" t="n">
        <v>3</v>
      </c>
    </row>
    <row r="1244" customFormat="false" ht="13.8" hidden="true" customHeight="false" outlineLevel="0" collapsed="false">
      <c r="A1244" s="25"/>
      <c r="B1244" s="23"/>
      <c r="C1244" s="24"/>
      <c r="D1244" s="4"/>
      <c r="E1244" s="4" t="s">
        <v>176</v>
      </c>
      <c r="F1244" s="4"/>
      <c r="G1244" s="26" t="s">
        <v>159</v>
      </c>
      <c r="H1244" s="26" t="s">
        <v>103</v>
      </c>
      <c r="I1244" s="26" t="s">
        <v>76</v>
      </c>
      <c r="J1244" s="27" t="s">
        <v>77</v>
      </c>
      <c r="K1244" s="28" t="n">
        <v>15</v>
      </c>
      <c r="L1244" s="29" t="n">
        <v>0.6875</v>
      </c>
      <c r="M1244" s="29" t="n">
        <v>0.597222222222222</v>
      </c>
      <c r="N1244" s="26" t="s">
        <v>77</v>
      </c>
      <c r="O1244" s="26" t="s">
        <v>78</v>
      </c>
      <c r="P1244" s="30" t="n">
        <v>50</v>
      </c>
      <c r="Q1244" s="30" t="n">
        <f aca="false">P1244*T1244</f>
        <v>1062</v>
      </c>
      <c r="R1244" s="30" t="s">
        <v>79</v>
      </c>
      <c r="S1244" s="30" t="s">
        <v>79</v>
      </c>
      <c r="T1244" s="31" t="n">
        <v>21.24</v>
      </c>
      <c r="U1244" s="31"/>
      <c r="V1244" s="31" t="str">
        <f aca="false">_xlfn.CONCAT(H1244,"/",G1244)</f>
        <v>NZD/THB</v>
      </c>
      <c r="W1244" s="31" t="n">
        <f aca="false">ABS(10000*(U1244-T1244))</f>
        <v>212400</v>
      </c>
      <c r="X1244" s="32" t="n">
        <f aca="false">IF(LEFT(V1244,3)=G1244,1,-1)</f>
        <v>-1</v>
      </c>
      <c r="Y1244" s="31" t="n">
        <f aca="false">IF(O1244="Yes",S1244-W1244,Q1244)</f>
        <v>1062</v>
      </c>
      <c r="Z1244" s="32" t="n">
        <f aca="false">Q1244*3</f>
        <v>3186</v>
      </c>
      <c r="AA1244" s="33" t="n">
        <f aca="false">IF(O1244="Yes",(Z1244-S1244)*100,(Z1244-Q1244)*100)</f>
        <v>212400</v>
      </c>
      <c r="AB1244" s="34" t="n">
        <f aca="false">IF(ABS(Y1244)&lt;Z1244,IF(O1244="Yes",U1244+(X1244*S1244)/10000,T1244+(X1244*Q1244)/10000),"Error msg/No rate shown")</f>
        <v>21.1338</v>
      </c>
      <c r="AC1244" s="34"/>
      <c r="AD1244" s="34"/>
      <c r="AE1244" s="35"/>
      <c r="AF1244" s="35"/>
      <c r="AH1244" s="36"/>
      <c r="AI1244" s="36"/>
      <c r="AJ1244" s="36"/>
      <c r="AK1244" s="0" t="n">
        <v>3</v>
      </c>
    </row>
    <row r="1245" customFormat="false" ht="13.8" hidden="true" customHeight="false" outlineLevel="0" collapsed="false">
      <c r="A1245" s="25"/>
      <c r="B1245" s="23"/>
      <c r="C1245" s="24"/>
      <c r="D1245" s="4"/>
      <c r="E1245" s="4" t="s">
        <v>176</v>
      </c>
      <c r="F1245" s="4"/>
      <c r="G1245" s="26" t="s">
        <v>160</v>
      </c>
      <c r="H1245" s="26" t="s">
        <v>103</v>
      </c>
      <c r="I1245" s="26" t="s">
        <v>91</v>
      </c>
      <c r="J1245" s="27" t="s">
        <v>77</v>
      </c>
      <c r="K1245" s="28" t="n">
        <v>15</v>
      </c>
      <c r="L1245" s="29" t="n">
        <v>0.6875</v>
      </c>
      <c r="M1245" s="29" t="n">
        <v>0.597222222222222</v>
      </c>
      <c r="N1245" s="26" t="s">
        <v>77</v>
      </c>
      <c r="O1245" s="26" t="s">
        <v>78</v>
      </c>
      <c r="P1245" s="30" t="n">
        <v>50</v>
      </c>
      <c r="Q1245" s="30" t="n">
        <f aca="false">P1245*T1245</f>
        <v>70.89</v>
      </c>
      <c r="R1245" s="30" t="s">
        <v>79</v>
      </c>
      <c r="S1245" s="30" t="s">
        <v>79</v>
      </c>
      <c r="T1245" s="31" t="n">
        <v>1.4178</v>
      </c>
      <c r="U1245" s="31"/>
      <c r="V1245" s="31" t="str">
        <f aca="false">_xlfn.CONCAT(H1245,"/",G1245)</f>
        <v>NZD/TOP</v>
      </c>
      <c r="W1245" s="31" t="n">
        <f aca="false">ABS(10000*(U1245-T1245))</f>
        <v>14178</v>
      </c>
      <c r="X1245" s="32" t="n">
        <f aca="false">IF(LEFT(V1245,3)=G1245,1,-1)</f>
        <v>-1</v>
      </c>
      <c r="Y1245" s="31" t="n">
        <f aca="false">IF(O1245="Yes",S1245-W1245,Q1245)</f>
        <v>70.89</v>
      </c>
      <c r="Z1245" s="32" t="n">
        <f aca="false">Q1245*3</f>
        <v>212.67</v>
      </c>
      <c r="AA1245" s="33" t="n">
        <f aca="false">IF(O1245="Yes",(Z1245-S1245)*100,(Z1245-Q1245)*100)</f>
        <v>14178</v>
      </c>
      <c r="AB1245" s="34" t="n">
        <f aca="false">IF(ABS(Y1245)&lt;Z1245,IF(O1245="Yes",U1245+(X1245*S1245)/10000,T1245+(X1245*Q1245)/10000),"Error msg/No rate shown")</f>
        <v>1.410711</v>
      </c>
      <c r="AC1245" s="34"/>
      <c r="AD1245" s="34"/>
      <c r="AE1245" s="35"/>
      <c r="AF1245" s="35"/>
      <c r="AH1245" s="36"/>
      <c r="AI1245" s="36"/>
      <c r="AJ1245" s="36"/>
      <c r="AK1245" s="0" t="n">
        <v>3</v>
      </c>
    </row>
    <row r="1246" customFormat="false" ht="13.8" hidden="true" customHeight="false" outlineLevel="0" collapsed="false">
      <c r="A1246" s="25"/>
      <c r="B1246" s="23"/>
      <c r="C1246" s="24"/>
      <c r="D1246" s="4"/>
      <c r="E1246" s="4" t="s">
        <v>176</v>
      </c>
      <c r="F1246" s="4"/>
      <c r="G1246" s="26" t="s">
        <v>161</v>
      </c>
      <c r="H1246" s="26" t="s">
        <v>103</v>
      </c>
      <c r="I1246" s="26" t="s">
        <v>76</v>
      </c>
      <c r="J1246" s="27" t="s">
        <v>77</v>
      </c>
      <c r="K1246" s="28" t="n">
        <v>15</v>
      </c>
      <c r="L1246" s="29" t="n">
        <v>0.6875</v>
      </c>
      <c r="M1246" s="29" t="n">
        <v>0.597222222222222</v>
      </c>
      <c r="N1246" s="26" t="s">
        <v>77</v>
      </c>
      <c r="O1246" s="26" t="s">
        <v>78</v>
      </c>
      <c r="P1246" s="30" t="n">
        <v>50</v>
      </c>
      <c r="Q1246" s="30" t="n">
        <f aca="false">P1246*T1246</f>
        <v>210.515</v>
      </c>
      <c r="R1246" s="30" t="s">
        <v>79</v>
      </c>
      <c r="S1246" s="30" t="s">
        <v>79</v>
      </c>
      <c r="T1246" s="31" t="n">
        <v>4.2103</v>
      </c>
      <c r="U1246" s="31"/>
      <c r="V1246" s="31" t="str">
        <f aca="false">_xlfn.CONCAT(H1246,"/",G1246)</f>
        <v>NZD/TTD</v>
      </c>
      <c r="W1246" s="31" t="n">
        <f aca="false">ABS(10000*(U1246-T1246))</f>
        <v>42103</v>
      </c>
      <c r="X1246" s="32" t="n">
        <f aca="false">IF(LEFT(V1246,3)=G1246,1,-1)</f>
        <v>-1</v>
      </c>
      <c r="Y1246" s="31" t="n">
        <f aca="false">IF(O1246="Yes",S1246-W1246,Q1246)</f>
        <v>210.515</v>
      </c>
      <c r="Z1246" s="32" t="n">
        <f aca="false">Q1246*3</f>
        <v>631.545</v>
      </c>
      <c r="AA1246" s="33" t="n">
        <f aca="false">IF(O1246="Yes",(Z1246-S1246)*100,(Z1246-Q1246)*100)</f>
        <v>42103</v>
      </c>
      <c r="AB1246" s="34" t="n">
        <f aca="false">IF(ABS(Y1246)&lt;Z1246,IF(O1246="Yes",U1246+(X1246*S1246)/10000,T1246+(X1246*Q1246)/10000),"Error msg/No rate shown")</f>
        <v>4.1892485</v>
      </c>
      <c r="AC1246" s="34"/>
      <c r="AD1246" s="34"/>
      <c r="AE1246" s="35"/>
      <c r="AF1246" s="35"/>
      <c r="AH1246" s="36"/>
      <c r="AI1246" s="36"/>
      <c r="AJ1246" s="36"/>
      <c r="AK1246" s="0" t="n">
        <v>3</v>
      </c>
    </row>
    <row r="1247" customFormat="false" ht="13.8" hidden="true" customHeight="false" outlineLevel="0" collapsed="false">
      <c r="A1247" s="25"/>
      <c r="B1247" s="23"/>
      <c r="C1247" s="24"/>
      <c r="D1247" s="4"/>
      <c r="E1247" s="4" t="s">
        <v>176</v>
      </c>
      <c r="F1247" s="4"/>
      <c r="G1247" s="26" t="s">
        <v>162</v>
      </c>
      <c r="H1247" s="26" t="s">
        <v>103</v>
      </c>
      <c r="I1247" s="26" t="s">
        <v>76</v>
      </c>
      <c r="J1247" s="27" t="s">
        <v>77</v>
      </c>
      <c r="K1247" s="28" t="n">
        <v>15</v>
      </c>
      <c r="L1247" s="29" t="n">
        <v>0.6875</v>
      </c>
      <c r="M1247" s="29" t="n">
        <v>0.597222222222222</v>
      </c>
      <c r="N1247" s="26" t="s">
        <v>77</v>
      </c>
      <c r="O1247" s="26" t="s">
        <v>78</v>
      </c>
      <c r="P1247" s="30" t="n">
        <v>50</v>
      </c>
      <c r="Q1247" s="30" t="n">
        <f aca="false">P1247*T1247</f>
        <v>95.08</v>
      </c>
      <c r="R1247" s="30" t="s">
        <v>79</v>
      </c>
      <c r="S1247" s="30" t="s">
        <v>79</v>
      </c>
      <c r="T1247" s="31" t="n">
        <v>1.9016</v>
      </c>
      <c r="U1247" s="31"/>
      <c r="V1247" s="31" t="str">
        <f aca="false">_xlfn.CONCAT(H1247,"/",G1247)</f>
        <v>NZD/TND</v>
      </c>
      <c r="W1247" s="31" t="n">
        <f aca="false">ABS(10000*(U1247-T1247))</f>
        <v>19016</v>
      </c>
      <c r="X1247" s="32" t="n">
        <f aca="false">IF(LEFT(V1247,3)=G1247,1,-1)</f>
        <v>-1</v>
      </c>
      <c r="Y1247" s="31" t="n">
        <f aca="false">IF(O1247="Yes",S1247-W1247,Q1247)</f>
        <v>95.08</v>
      </c>
      <c r="Z1247" s="32" t="n">
        <f aca="false">Q1247*3</f>
        <v>285.24</v>
      </c>
      <c r="AA1247" s="33" t="n">
        <f aca="false">IF(O1247="Yes",(Z1247-S1247)*100,(Z1247-Q1247)*100)</f>
        <v>19016</v>
      </c>
      <c r="AB1247" s="34" t="n">
        <f aca="false">IF(ABS(Y1247)&lt;Z1247,IF(O1247="Yes",U1247+(X1247*S1247)/10000,T1247+(X1247*Q1247)/10000),"Error msg/No rate shown")</f>
        <v>1.892092</v>
      </c>
      <c r="AC1247" s="34"/>
      <c r="AD1247" s="34"/>
      <c r="AE1247" s="35"/>
      <c r="AF1247" s="35"/>
      <c r="AH1247" s="36"/>
      <c r="AI1247" s="36"/>
      <c r="AJ1247" s="36"/>
      <c r="AK1247" s="0" t="n">
        <v>3</v>
      </c>
    </row>
    <row r="1248" customFormat="false" ht="13.8" hidden="true" customHeight="false" outlineLevel="0" collapsed="false">
      <c r="A1248" s="25"/>
      <c r="B1248" s="23"/>
      <c r="C1248" s="24"/>
      <c r="D1248" s="4"/>
      <c r="E1248" s="4" t="s">
        <v>175</v>
      </c>
      <c r="F1248" s="4" t="s">
        <v>82</v>
      </c>
      <c r="G1248" s="26" t="s">
        <v>163</v>
      </c>
      <c r="H1248" s="26" t="s">
        <v>103</v>
      </c>
      <c r="I1248" s="26" t="s">
        <v>76</v>
      </c>
      <c r="J1248" s="27" t="s">
        <v>77</v>
      </c>
      <c r="K1248" s="28" t="n">
        <v>15</v>
      </c>
      <c r="L1248" s="29" t="n">
        <v>0.6875</v>
      </c>
      <c r="M1248" s="29" t="n">
        <v>0.597222222222222</v>
      </c>
      <c r="N1248" s="26" t="s">
        <v>77</v>
      </c>
      <c r="O1248" s="26" t="s">
        <v>78</v>
      </c>
      <c r="P1248" s="30" t="n">
        <v>50</v>
      </c>
      <c r="Q1248" s="30" t="n">
        <f aca="false">P1248*T1248</f>
        <v>1062.665</v>
      </c>
      <c r="R1248" s="30" t="s">
        <v>79</v>
      </c>
      <c r="S1248" s="30" t="s">
        <v>79</v>
      </c>
      <c r="T1248" s="31" t="n">
        <v>21.2533</v>
      </c>
      <c r="U1248" s="31"/>
      <c r="V1248" s="31" t="str">
        <f aca="false">_xlfn.CONCAT(H1248,"/",G1248)</f>
        <v>NZD/TRY</v>
      </c>
      <c r="W1248" s="31" t="n">
        <f aca="false">ABS(10000*(U1248-T1248))</f>
        <v>212533</v>
      </c>
      <c r="X1248" s="32" t="n">
        <f aca="false">IF(LEFT(V1248,3)=G1248,1,-1)</f>
        <v>-1</v>
      </c>
      <c r="Y1248" s="31" t="n">
        <f aca="false">IF(O1248="Yes",S1248-W1248,Q1248)</f>
        <v>1062.665</v>
      </c>
      <c r="Z1248" s="32" t="n">
        <f aca="false">Q1248*3</f>
        <v>3187.995</v>
      </c>
      <c r="AA1248" s="33" t="n">
        <f aca="false">IF(O1248="Yes",(Z1248-S1248)*100,(Z1248-Q1248)*100)</f>
        <v>212533</v>
      </c>
      <c r="AB1248" s="34" t="n">
        <f aca="false">IF(ABS(Y1248)&lt;Z1248,IF(O1248="Yes",U1248+(X1248*S1248)/10000,T1248+(X1248*Q1248)/10000),"Error msg/No rate shown")</f>
        <v>21.1470335</v>
      </c>
      <c r="AC1248" s="34"/>
      <c r="AD1248" s="34"/>
      <c r="AE1248" s="35"/>
      <c r="AF1248" s="35"/>
      <c r="AH1248" s="36"/>
      <c r="AI1248" s="36"/>
      <c r="AJ1248" s="36"/>
      <c r="AK1248" s="0" t="n">
        <v>3</v>
      </c>
    </row>
    <row r="1249" customFormat="false" ht="13.8" hidden="true" customHeight="false" outlineLevel="0" collapsed="false">
      <c r="A1249" s="25"/>
      <c r="B1249" s="23"/>
      <c r="C1249" s="24"/>
      <c r="D1249" s="4"/>
      <c r="E1249" s="4" t="s">
        <v>176</v>
      </c>
      <c r="F1249" s="4"/>
      <c r="G1249" s="26" t="s">
        <v>164</v>
      </c>
      <c r="H1249" s="26" t="s">
        <v>103</v>
      </c>
      <c r="I1249" s="26" t="s">
        <v>91</v>
      </c>
      <c r="J1249" s="27" t="s">
        <v>77</v>
      </c>
      <c r="K1249" s="28" t="n">
        <v>15</v>
      </c>
      <c r="L1249" s="29" t="n">
        <v>0.6875</v>
      </c>
      <c r="M1249" s="29" t="n">
        <v>0.597222222222222</v>
      </c>
      <c r="N1249" s="26" t="s">
        <v>77</v>
      </c>
      <c r="O1249" s="26" t="s">
        <v>78</v>
      </c>
      <c r="P1249" s="30" t="n">
        <v>50</v>
      </c>
      <c r="Q1249" s="30" t="n">
        <f aca="false">P1249*T1249</f>
        <v>115982.5</v>
      </c>
      <c r="R1249" s="30" t="s">
        <v>79</v>
      </c>
      <c r="S1249" s="30" t="s">
        <v>79</v>
      </c>
      <c r="T1249" s="31" t="n">
        <v>2319.65</v>
      </c>
      <c r="U1249" s="31"/>
      <c r="V1249" s="31" t="str">
        <f aca="false">_xlfn.CONCAT(H1249,"/",G1249)</f>
        <v>NZD/UGX</v>
      </c>
      <c r="W1249" s="31" t="n">
        <f aca="false">ABS(10000*(U1249-T1249))</f>
        <v>23196500</v>
      </c>
      <c r="X1249" s="32" t="n">
        <f aca="false">IF(LEFT(V1249,3)=G1249,1,-1)</f>
        <v>-1</v>
      </c>
      <c r="Y1249" s="31" t="n">
        <f aca="false">IF(O1249="Yes",S1249-W1249,Q1249)</f>
        <v>115982.5</v>
      </c>
      <c r="Z1249" s="32" t="n">
        <f aca="false">Q1249*3</f>
        <v>347947.5</v>
      </c>
      <c r="AA1249" s="33" t="n">
        <f aca="false">IF(O1249="Yes",(Z1249-S1249)*100,(Z1249-Q1249)*100)</f>
        <v>23196500</v>
      </c>
      <c r="AB1249" s="34" t="n">
        <f aca="false">IF(ABS(Y1249)&lt;Z1249,IF(O1249="Yes",U1249+(X1249*S1249)/10000,T1249+(X1249*Q1249)/10000),"Error msg/No rate shown")</f>
        <v>2308.05175</v>
      </c>
      <c r="AC1249" s="34"/>
      <c r="AD1249" s="34"/>
      <c r="AE1249" s="35"/>
      <c r="AF1249" s="35"/>
      <c r="AH1249" s="36"/>
      <c r="AI1249" s="36"/>
      <c r="AJ1249" s="36"/>
      <c r="AK1249" s="0" t="n">
        <v>3</v>
      </c>
    </row>
    <row r="1250" customFormat="false" ht="13.8" hidden="true" customHeight="false" outlineLevel="0" collapsed="false">
      <c r="A1250" s="25"/>
      <c r="B1250" s="23"/>
      <c r="C1250" s="24"/>
      <c r="D1250" s="4"/>
      <c r="E1250" s="4" t="s">
        <v>175</v>
      </c>
      <c r="F1250" s="4" t="s">
        <v>82</v>
      </c>
      <c r="G1250" s="26" t="s">
        <v>165</v>
      </c>
      <c r="H1250" s="26" t="s">
        <v>103</v>
      </c>
      <c r="I1250" s="26" t="s">
        <v>76</v>
      </c>
      <c r="J1250" s="27" t="s">
        <v>77</v>
      </c>
      <c r="K1250" s="28" t="n">
        <v>15</v>
      </c>
      <c r="L1250" s="29" t="n">
        <v>0.6875</v>
      </c>
      <c r="M1250" s="29" t="n">
        <v>0.597222222222222</v>
      </c>
      <c r="N1250" s="26" t="s">
        <v>77</v>
      </c>
      <c r="O1250" s="26" t="s">
        <v>78</v>
      </c>
      <c r="P1250" s="30" t="n">
        <v>50</v>
      </c>
      <c r="Q1250" s="30" t="n">
        <f aca="false">P1250*T1250</f>
        <v>114.655</v>
      </c>
      <c r="R1250" s="30" t="s">
        <v>79</v>
      </c>
      <c r="S1250" s="30" t="s">
        <v>79</v>
      </c>
      <c r="T1250" s="31" t="n">
        <v>2.2931</v>
      </c>
      <c r="U1250" s="31"/>
      <c r="V1250" s="31" t="str">
        <f aca="false">_xlfn.CONCAT(H1250,"/",G1250)</f>
        <v>NZD/AED</v>
      </c>
      <c r="W1250" s="31" t="n">
        <f aca="false">ABS(10000*(U1250-T1250))</f>
        <v>22931</v>
      </c>
      <c r="X1250" s="32" t="n">
        <f aca="false">IF(LEFT(V1250,3)=G1250,1,-1)</f>
        <v>-1</v>
      </c>
      <c r="Y1250" s="31" t="n">
        <f aca="false">IF(O1250="Yes",S1250-W1250,Q1250)</f>
        <v>114.655</v>
      </c>
      <c r="Z1250" s="32" t="n">
        <f aca="false">Q1250*3</f>
        <v>343.965</v>
      </c>
      <c r="AA1250" s="33" t="n">
        <f aca="false">IF(O1250="Yes",(Z1250-S1250)*100,(Z1250-Q1250)*100)</f>
        <v>22931</v>
      </c>
      <c r="AB1250" s="34" t="n">
        <f aca="false">IF(ABS(Y1250)&lt;Z1250,IF(O1250="Yes",U1250+(X1250*S1250)/10000,T1250+(X1250*Q1250)/10000),"Error msg/No rate shown")</f>
        <v>2.2816345</v>
      </c>
      <c r="AC1250" s="34"/>
      <c r="AD1250" s="34"/>
      <c r="AE1250" s="35"/>
      <c r="AF1250" s="35"/>
      <c r="AH1250" s="36"/>
      <c r="AI1250" s="36"/>
      <c r="AJ1250" s="36"/>
      <c r="AK1250" s="0" t="n">
        <v>3</v>
      </c>
    </row>
    <row r="1251" customFormat="false" ht="13.8" hidden="true" customHeight="false" outlineLevel="0" collapsed="false">
      <c r="A1251" s="25"/>
      <c r="B1251" s="23"/>
      <c r="C1251" s="24"/>
      <c r="D1251" s="4"/>
      <c r="E1251" s="4" t="s">
        <v>176</v>
      </c>
      <c r="F1251" s="4"/>
      <c r="G1251" s="26" t="s">
        <v>166</v>
      </c>
      <c r="H1251" s="26" t="s">
        <v>103</v>
      </c>
      <c r="I1251" s="26" t="s">
        <v>76</v>
      </c>
      <c r="J1251" s="27" t="s">
        <v>77</v>
      </c>
      <c r="K1251" s="28" t="n">
        <v>15</v>
      </c>
      <c r="L1251" s="29" t="n">
        <v>0.6875</v>
      </c>
      <c r="M1251" s="29" t="n">
        <v>0.597222222222222</v>
      </c>
      <c r="N1251" s="26" t="s">
        <v>77</v>
      </c>
      <c r="O1251" s="26" t="s">
        <v>78</v>
      </c>
      <c r="P1251" s="30" t="n">
        <v>50</v>
      </c>
      <c r="Q1251" s="30" t="n">
        <f aca="false">P1251*T1251</f>
        <v>1257.54</v>
      </c>
      <c r="R1251" s="30" t="s">
        <v>79</v>
      </c>
      <c r="S1251" s="30" t="s">
        <v>79</v>
      </c>
      <c r="T1251" s="31" t="n">
        <v>25.1508</v>
      </c>
      <c r="U1251" s="31"/>
      <c r="V1251" s="31" t="str">
        <f aca="false">_xlfn.CONCAT(H1251,"/",G1251)</f>
        <v>NZD/UYU</v>
      </c>
      <c r="W1251" s="31" t="n">
        <f aca="false">ABS(10000*(U1251-T1251))</f>
        <v>251508</v>
      </c>
      <c r="X1251" s="32" t="n">
        <f aca="false">IF(LEFT(V1251,3)=G1251,1,-1)</f>
        <v>-1</v>
      </c>
      <c r="Y1251" s="31" t="n">
        <f aca="false">IF(O1251="Yes",S1251-W1251,Q1251)</f>
        <v>1257.54</v>
      </c>
      <c r="Z1251" s="32" t="n">
        <f aca="false">Q1251*3</f>
        <v>3772.62</v>
      </c>
      <c r="AA1251" s="33" t="n">
        <f aca="false">IF(O1251="Yes",(Z1251-S1251)*100,(Z1251-Q1251)*100)</f>
        <v>251508</v>
      </c>
      <c r="AB1251" s="34" t="n">
        <f aca="false">IF(ABS(Y1251)&lt;Z1251,IF(O1251="Yes",U1251+(X1251*S1251)/10000,T1251+(X1251*Q1251)/10000),"Error msg/No rate shown")</f>
        <v>25.025046</v>
      </c>
      <c r="AC1251" s="34"/>
      <c r="AD1251" s="34"/>
      <c r="AE1251" s="35"/>
      <c r="AF1251" s="35"/>
      <c r="AH1251" s="36"/>
      <c r="AI1251" s="36"/>
      <c r="AJ1251" s="36"/>
      <c r="AK1251" s="0" t="n">
        <v>3</v>
      </c>
    </row>
    <row r="1252" customFormat="false" ht="13.8" hidden="true" customHeight="false" outlineLevel="0" collapsed="false">
      <c r="A1252" s="25"/>
      <c r="B1252" s="23"/>
      <c r="C1252" s="24"/>
      <c r="D1252" s="4"/>
      <c r="E1252" s="4" t="s">
        <v>176</v>
      </c>
      <c r="F1252" s="4"/>
      <c r="G1252" s="26" t="s">
        <v>167</v>
      </c>
      <c r="H1252" s="26" t="s">
        <v>103</v>
      </c>
      <c r="I1252" s="26" t="s">
        <v>76</v>
      </c>
      <c r="J1252" s="27" t="s">
        <v>77</v>
      </c>
      <c r="K1252" s="28" t="n">
        <v>15</v>
      </c>
      <c r="L1252" s="29" t="n">
        <v>0.6875</v>
      </c>
      <c r="M1252" s="29" t="n">
        <v>0.597222222222222</v>
      </c>
      <c r="N1252" s="26" t="s">
        <v>77</v>
      </c>
      <c r="O1252" s="26" t="s">
        <v>78</v>
      </c>
      <c r="P1252" s="30" t="n">
        <v>50</v>
      </c>
      <c r="Q1252" s="30" t="n">
        <f aca="false">P1252*T1252</f>
        <v>775973</v>
      </c>
      <c r="R1252" s="30" t="s">
        <v>79</v>
      </c>
      <c r="S1252" s="30" t="s">
        <v>79</v>
      </c>
      <c r="T1252" s="31" t="n">
        <v>15519.46</v>
      </c>
      <c r="U1252" s="31"/>
      <c r="V1252" s="31" t="str">
        <f aca="false">_xlfn.CONCAT(H1252,"/",G1252)</f>
        <v>NZD/VND</v>
      </c>
      <c r="W1252" s="31" t="n">
        <f aca="false">ABS(10000*(U1252-T1252))</f>
        <v>155194600</v>
      </c>
      <c r="X1252" s="32" t="n">
        <f aca="false">IF(LEFT(V1252,3)=G1252,1,-1)</f>
        <v>-1</v>
      </c>
      <c r="Y1252" s="31" t="n">
        <f aca="false">IF(O1252="Yes",S1252-W1252,Q1252)</f>
        <v>775973</v>
      </c>
      <c r="Z1252" s="32" t="n">
        <f aca="false">Q1252*3</f>
        <v>2327919</v>
      </c>
      <c r="AA1252" s="33" t="n">
        <f aca="false">IF(O1252="Yes",(Z1252-S1252)*100,(Z1252-Q1252)*100)</f>
        <v>155194600</v>
      </c>
      <c r="AB1252" s="34" t="n">
        <f aca="false">IF(ABS(Y1252)&lt;Z1252,IF(O1252="Yes",U1252+(X1252*S1252)/10000,T1252+(X1252*Q1252)/10000),"Error msg/No rate shown")</f>
        <v>15441.8627</v>
      </c>
      <c r="AC1252" s="34"/>
      <c r="AD1252" s="34"/>
      <c r="AE1252" s="35"/>
      <c r="AF1252" s="35"/>
      <c r="AH1252" s="36"/>
      <c r="AI1252" s="36"/>
      <c r="AJ1252" s="36"/>
      <c r="AK1252" s="0" t="n">
        <v>3</v>
      </c>
    </row>
    <row r="1253" customFormat="false" ht="13.8" hidden="true" customHeight="false" outlineLevel="0" collapsed="false">
      <c r="A1253" s="25"/>
      <c r="B1253" s="23"/>
      <c r="C1253" s="24"/>
      <c r="D1253" s="4"/>
      <c r="E1253" s="4" t="s">
        <v>176</v>
      </c>
      <c r="F1253" s="4"/>
      <c r="G1253" s="26" t="s">
        <v>168</v>
      </c>
      <c r="H1253" s="26" t="s">
        <v>103</v>
      </c>
      <c r="I1253" s="26" t="s">
        <v>76</v>
      </c>
      <c r="J1253" s="27" t="s">
        <v>77</v>
      </c>
      <c r="K1253" s="28" t="n">
        <v>15</v>
      </c>
      <c r="L1253" s="29" t="n">
        <v>0.6875</v>
      </c>
      <c r="M1253" s="29" t="n">
        <v>0.597222222222222</v>
      </c>
      <c r="N1253" s="26" t="s">
        <v>77</v>
      </c>
      <c r="O1253" s="26" t="s">
        <v>78</v>
      </c>
      <c r="P1253" s="30" t="n">
        <v>50</v>
      </c>
      <c r="Q1253" s="30" t="n">
        <f aca="false">P1253*T1253</f>
        <v>810.285</v>
      </c>
      <c r="R1253" s="30" t="s">
        <v>79</v>
      </c>
      <c r="S1253" s="30" t="s">
        <v>79</v>
      </c>
      <c r="T1253" s="31" t="n">
        <v>16.2057</v>
      </c>
      <c r="U1253" s="31"/>
      <c r="V1253" s="31" t="str">
        <f aca="false">_xlfn.CONCAT(H1253,"/",G1253)</f>
        <v>NZD/ZMW</v>
      </c>
      <c r="W1253" s="31" t="n">
        <f aca="false">ABS(10000*(U1253-T1253))</f>
        <v>162057</v>
      </c>
      <c r="X1253" s="32" t="n">
        <f aca="false">IF(LEFT(V1253,3)=G1253,1,-1)</f>
        <v>-1</v>
      </c>
      <c r="Y1253" s="31" t="n">
        <f aca="false">IF(O1253="Yes",S1253-W1253,Q1253)</f>
        <v>810.285</v>
      </c>
      <c r="Z1253" s="32" t="n">
        <f aca="false">Q1253*3</f>
        <v>2430.855</v>
      </c>
      <c r="AA1253" s="33" t="n">
        <f aca="false">IF(O1253="Yes",(Z1253-S1253)*100,(Z1253-Q1253)*100)</f>
        <v>162057</v>
      </c>
      <c r="AB1253" s="34" t="n">
        <f aca="false">IF(ABS(Y1253)&lt;Z1253,IF(O1253="Yes",U1253+(X1253*S1253)/10000,T1253+(X1253*Q1253)/10000),"Error msg/No rate shown")</f>
        <v>16.1246715</v>
      </c>
      <c r="AC1253" s="34"/>
      <c r="AD1253" s="34"/>
      <c r="AE1253" s="35"/>
      <c r="AF1253" s="35"/>
      <c r="AH1253" s="36"/>
      <c r="AI1253" s="36"/>
      <c r="AJ1253" s="36"/>
      <c r="AK1253" s="0" t="n">
        <v>3</v>
      </c>
    </row>
    <row r="1254" customFormat="false" ht="13.8" hidden="true" customHeight="false" outlineLevel="0" collapsed="false">
      <c r="A1254" s="25"/>
      <c r="B1254" s="23"/>
      <c r="C1254" s="24"/>
      <c r="D1254" s="4"/>
      <c r="E1254" s="4" t="s">
        <v>175</v>
      </c>
      <c r="F1254" s="4"/>
      <c r="G1254" s="26" t="s">
        <v>169</v>
      </c>
      <c r="H1254" s="26" t="s">
        <v>103</v>
      </c>
      <c r="I1254" s="26" t="s">
        <v>76</v>
      </c>
      <c r="J1254" s="27" t="s">
        <v>77</v>
      </c>
      <c r="K1254" s="28" t="n">
        <v>15</v>
      </c>
      <c r="L1254" s="29" t="n">
        <v>0.6875</v>
      </c>
      <c r="M1254" s="29" t="n">
        <v>0.597222222222222</v>
      </c>
      <c r="N1254" s="26" t="s">
        <v>77</v>
      </c>
      <c r="O1254" s="26" t="s">
        <v>78</v>
      </c>
      <c r="P1254" s="30" t="n">
        <v>50</v>
      </c>
      <c r="Q1254" s="30" t="n">
        <f aca="false">P1254*T1254</f>
        <v>31.22</v>
      </c>
      <c r="R1254" s="30" t="s">
        <v>79</v>
      </c>
      <c r="S1254" s="30" t="s">
        <v>79</v>
      </c>
      <c r="T1254" s="31" t="n">
        <v>0.6244</v>
      </c>
      <c r="U1254" s="31"/>
      <c r="V1254" s="31" t="str">
        <f aca="false">_xlfn.CONCAT(H1254,"/",G1254)</f>
        <v>NZD/ZWD</v>
      </c>
      <c r="W1254" s="31" t="n">
        <f aca="false">ABS(10000*(U1254-T1254))</f>
        <v>6244</v>
      </c>
      <c r="X1254" s="32" t="n">
        <f aca="false">IF(LEFT(V1254,3)=G1254,1,-1)</f>
        <v>-1</v>
      </c>
      <c r="Y1254" s="31" t="n">
        <f aca="false">IF(O1254="Yes",S1254-W1254,Q1254)</f>
        <v>31.22</v>
      </c>
      <c r="Z1254" s="32" t="n">
        <f aca="false">Q1254*3</f>
        <v>93.66</v>
      </c>
      <c r="AA1254" s="33" t="n">
        <f aca="false">IF(O1254="Yes",(Z1254-S1254)*100,(Z1254-Q1254)*100)</f>
        <v>6244</v>
      </c>
      <c r="AB1254" s="34" t="n">
        <f aca="false">IF(ABS(Y1254)&lt;Z1254,IF(O1254="Yes",U1254+(X1254*S1254)/10000,T1254+(X1254*Q1254)/10000),"Error msg/No rate shown")</f>
        <v>0.621278</v>
      </c>
      <c r="AC1254" s="34"/>
      <c r="AD1254" s="34"/>
      <c r="AE1254" s="35"/>
      <c r="AF1254" s="35"/>
      <c r="AH1254" s="36"/>
      <c r="AI1254" s="36"/>
      <c r="AJ1254" s="36"/>
      <c r="AK1254" s="0" t="n">
        <v>3</v>
      </c>
    </row>
    <row r="1255" customFormat="false" ht="13.8" hidden="true" customHeight="false" outlineLevel="0" collapsed="false">
      <c r="A1255" s="25"/>
      <c r="B1255" s="23"/>
      <c r="C1255" s="24"/>
      <c r="D1255" s="4"/>
      <c r="E1255" s="4" t="s">
        <v>176</v>
      </c>
      <c r="F1255" s="4"/>
      <c r="G1255" s="26" t="s">
        <v>170</v>
      </c>
      <c r="H1255" s="26" t="s">
        <v>103</v>
      </c>
      <c r="I1255" s="26" t="s">
        <v>76</v>
      </c>
      <c r="J1255" s="27" t="s">
        <v>77</v>
      </c>
      <c r="K1255" s="28" t="n">
        <v>15</v>
      </c>
      <c r="L1255" s="29" t="n">
        <v>0.6875</v>
      </c>
      <c r="M1255" s="29" t="n">
        <v>0.597222222222222</v>
      </c>
      <c r="N1255" s="26" t="s">
        <v>77</v>
      </c>
      <c r="O1255" s="26" t="s">
        <v>78</v>
      </c>
      <c r="P1255" s="30" t="n">
        <v>50</v>
      </c>
      <c r="Q1255" s="30" t="n">
        <f aca="false">P1255*T1255</f>
        <v>687401.96</v>
      </c>
      <c r="R1255" s="30" t="s">
        <v>79</v>
      </c>
      <c r="S1255" s="30" t="s">
        <v>79</v>
      </c>
      <c r="T1255" s="31" t="n">
        <v>13748.0392</v>
      </c>
      <c r="U1255" s="31"/>
      <c r="V1255" s="31" t="str">
        <f aca="false">_xlfn.CONCAT(H1255,"/",G1255)</f>
        <v>NZD/LAK</v>
      </c>
      <c r="W1255" s="31" t="n">
        <f aca="false">ABS(10000*(U1255-T1255))</f>
        <v>137480392</v>
      </c>
      <c r="X1255" s="32" t="n">
        <f aca="false">IF(LEFT(V1255,3)=G1255,1,-1)</f>
        <v>-1</v>
      </c>
      <c r="Y1255" s="31" t="n">
        <f aca="false">IF(O1255="Yes",S1255-W1255,Q1255)</f>
        <v>687401.96</v>
      </c>
      <c r="Z1255" s="32" t="n">
        <f aca="false">Q1255*3</f>
        <v>2062205.88</v>
      </c>
      <c r="AA1255" s="33" t="n">
        <f aca="false">IF(O1255="Yes",(Z1255-S1255)*100,(Z1255-Q1255)*100)</f>
        <v>137480392</v>
      </c>
      <c r="AB1255" s="34" t="n">
        <f aca="false">IF(ABS(Y1255)&lt;Z1255,IF(O1255="Yes",U1255+(X1255*S1255)/10000,T1255+(X1255*Q1255)/10000),"Error msg/No rate shown")</f>
        <v>13679.299004</v>
      </c>
      <c r="AC1255" s="34"/>
      <c r="AD1255" s="34"/>
      <c r="AE1255" s="35"/>
      <c r="AF1255" s="35"/>
      <c r="AH1255" s="36"/>
      <c r="AI1255" s="36"/>
      <c r="AJ1255" s="36"/>
      <c r="AK1255" s="0" t="n">
        <v>3</v>
      </c>
    </row>
    <row r="1256" customFormat="false" ht="13.8" hidden="true" customHeight="false" outlineLevel="0" collapsed="false">
      <c r="A1256" s="25"/>
      <c r="B1256" s="23"/>
      <c r="C1256" s="24"/>
      <c r="D1256" s="4"/>
      <c r="E1256" s="4" t="s">
        <v>171</v>
      </c>
      <c r="F1256" s="4" t="s">
        <v>82</v>
      </c>
      <c r="G1256" s="26" t="s">
        <v>75</v>
      </c>
      <c r="H1256" s="26" t="s">
        <v>140</v>
      </c>
      <c r="I1256" s="26" t="s">
        <v>76</v>
      </c>
      <c r="J1256" s="27" t="s">
        <v>77</v>
      </c>
      <c r="K1256" s="28" t="n">
        <v>15</v>
      </c>
      <c r="L1256" s="29" t="n">
        <v>0.6875</v>
      </c>
      <c r="M1256" s="29" t="n">
        <v>0.597222222222222</v>
      </c>
      <c r="N1256" s="26" t="s">
        <v>77</v>
      </c>
      <c r="O1256" s="26" t="s">
        <v>78</v>
      </c>
      <c r="P1256" s="30" t="n">
        <v>50</v>
      </c>
      <c r="Q1256" s="30" t="n">
        <f aca="false">P1256*T1256</f>
        <v>4.275</v>
      </c>
      <c r="R1256" s="30" t="s">
        <v>79</v>
      </c>
      <c r="S1256" s="30" t="s">
        <v>79</v>
      </c>
      <c r="T1256" s="31" t="n">
        <v>0.0855</v>
      </c>
      <c r="U1256" s="31"/>
      <c r="V1256" s="31" t="str">
        <f aca="false">_xlfn.CONCAT(H1256,"/",G1256)</f>
        <v>NOK/EUR</v>
      </c>
      <c r="W1256" s="31" t="n">
        <f aca="false">ABS(10000*(U1256-T1256))</f>
        <v>855</v>
      </c>
      <c r="X1256" s="32" t="n">
        <f aca="false">IF(LEFT(V1256,3)=G1256,1,-1)</f>
        <v>-1</v>
      </c>
      <c r="Y1256" s="31" t="n">
        <f aca="false">IF(O1256="Yes",S1256-W1256,Q1256)</f>
        <v>4.275</v>
      </c>
      <c r="Z1256" s="32" t="n">
        <f aca="false">Q1256*3</f>
        <v>12.825</v>
      </c>
      <c r="AA1256" s="33" t="n">
        <f aca="false">IF(O1256="Yes",(Z1256-S1256)*100,(Z1256-Q1256)*100)</f>
        <v>855</v>
      </c>
      <c r="AB1256" s="34" t="n">
        <f aca="false">IF(ABS(Y1256)&lt;Z1256,IF(O1256="Yes",U1256+(X1256*S1256)/10000,T1256+(X1256*Q1256)/10000),"Error msg/No rate shown")</f>
        <v>0.0850725</v>
      </c>
      <c r="AC1256" s="34"/>
      <c r="AD1256" s="34"/>
      <c r="AE1256" s="35"/>
      <c r="AF1256" s="35"/>
      <c r="AH1256" s="36"/>
      <c r="AI1256" s="36"/>
      <c r="AJ1256" s="36"/>
      <c r="AK1256" s="0" t="n">
        <v>3</v>
      </c>
    </row>
    <row r="1257" customFormat="false" ht="13.8" hidden="true" customHeight="false" outlineLevel="0" collapsed="false">
      <c r="A1257" s="25"/>
      <c r="B1257" s="23"/>
      <c r="C1257" s="24"/>
      <c r="D1257" s="4"/>
      <c r="E1257" s="4" t="s">
        <v>172</v>
      </c>
      <c r="F1257" s="4"/>
      <c r="G1257" s="26" t="s">
        <v>74</v>
      </c>
      <c r="H1257" s="26" t="s">
        <v>140</v>
      </c>
      <c r="I1257" s="26" t="s">
        <v>76</v>
      </c>
      <c r="J1257" s="27" t="s">
        <v>77</v>
      </c>
      <c r="K1257" s="28" t="n">
        <v>15</v>
      </c>
      <c r="L1257" s="29" t="n">
        <v>0.6875</v>
      </c>
      <c r="M1257" s="29" t="n">
        <v>0.597222222222222</v>
      </c>
      <c r="N1257" s="26" t="s">
        <v>77</v>
      </c>
      <c r="O1257" s="26" t="s">
        <v>78</v>
      </c>
      <c r="P1257" s="30" t="n">
        <v>50</v>
      </c>
      <c r="Q1257" s="30" t="n">
        <f aca="false">P1257*T1257</f>
        <v>426.46</v>
      </c>
      <c r="R1257" s="30" t="s">
        <v>79</v>
      </c>
      <c r="S1257" s="30" t="s">
        <v>79</v>
      </c>
      <c r="T1257" s="31" t="n">
        <v>8.5292</v>
      </c>
      <c r="U1257" s="31"/>
      <c r="V1257" s="31" t="str">
        <f aca="false">_xlfn.CONCAT(H1257,"/",G1257)</f>
        <v>NOK/ALL</v>
      </c>
      <c r="W1257" s="31" t="n">
        <f aca="false">ABS(10000*(U1257-T1257))</f>
        <v>85292</v>
      </c>
      <c r="X1257" s="32" t="n">
        <f aca="false">IF(LEFT(V1257,3)=G1257,1,-1)</f>
        <v>-1</v>
      </c>
      <c r="Y1257" s="31" t="n">
        <f aca="false">IF(O1257="Yes",S1257-W1257,Q1257)</f>
        <v>426.46</v>
      </c>
      <c r="Z1257" s="32" t="n">
        <f aca="false">Q1257*3</f>
        <v>1279.38</v>
      </c>
      <c r="AA1257" s="33" t="n">
        <f aca="false">IF(O1257="Yes",(Z1257-S1257)*100,(Z1257-Q1257)*100)</f>
        <v>85292</v>
      </c>
      <c r="AB1257" s="34" t="n">
        <f aca="false">IF(ABS(Y1257)&lt;Z1257,IF(O1257="Yes",U1257+(X1257*S1257)/10000,T1257+(X1257*Q1257)/10000),"Error msg/No rate shown")</f>
        <v>8.486554</v>
      </c>
      <c r="AC1257" s="34"/>
      <c r="AD1257" s="34"/>
      <c r="AE1257" s="35"/>
      <c r="AF1257" s="35"/>
      <c r="AH1257" s="36"/>
      <c r="AI1257" s="36"/>
      <c r="AJ1257" s="36"/>
      <c r="AK1257" s="0" t="n">
        <v>3</v>
      </c>
    </row>
    <row r="1258" customFormat="false" ht="13.8" hidden="true" customHeight="false" outlineLevel="0" collapsed="false">
      <c r="A1258" s="25"/>
      <c r="B1258" s="23"/>
      <c r="C1258" s="24"/>
      <c r="D1258" s="4"/>
      <c r="E1258" s="4" t="s">
        <v>172</v>
      </c>
      <c r="F1258" s="4"/>
      <c r="G1258" s="26" t="s">
        <v>80</v>
      </c>
      <c r="H1258" s="26" t="s">
        <v>140</v>
      </c>
      <c r="I1258" s="26" t="s">
        <v>76</v>
      </c>
      <c r="J1258" s="27" t="s">
        <v>77</v>
      </c>
      <c r="K1258" s="28" t="n">
        <v>15</v>
      </c>
      <c r="L1258" s="29" t="n">
        <v>0.6875</v>
      </c>
      <c r="M1258" s="29" t="n">
        <v>0.597222222222222</v>
      </c>
      <c r="N1258" s="26" t="s">
        <v>77</v>
      </c>
      <c r="O1258" s="26" t="s">
        <v>78</v>
      </c>
      <c r="P1258" s="30" t="n">
        <v>50</v>
      </c>
      <c r="Q1258" s="30" t="n">
        <f aca="false">P1258*T1258</f>
        <v>4.7555</v>
      </c>
      <c r="R1258" s="30" t="s">
        <v>79</v>
      </c>
      <c r="S1258" s="30" t="s">
        <v>79</v>
      </c>
      <c r="T1258" s="31" t="n">
        <v>0.09511</v>
      </c>
      <c r="U1258" s="31"/>
      <c r="V1258" s="31" t="str">
        <f aca="false">_xlfn.CONCAT(H1258,"/",G1258)</f>
        <v>NOK/AOA</v>
      </c>
      <c r="W1258" s="31" t="n">
        <f aca="false">ABS(10000*(U1258-T1258))</f>
        <v>951.1</v>
      </c>
      <c r="X1258" s="32" t="n">
        <f aca="false">IF(LEFT(V1258,3)=G1258,1,-1)</f>
        <v>-1</v>
      </c>
      <c r="Y1258" s="31" t="n">
        <f aca="false">IF(O1258="Yes",S1258-W1258,Q1258)</f>
        <v>4.7555</v>
      </c>
      <c r="Z1258" s="32" t="n">
        <f aca="false">Q1258*3</f>
        <v>14.2665</v>
      </c>
      <c r="AA1258" s="33" t="n">
        <f aca="false">IF(O1258="Yes",(Z1258-S1258)*100,(Z1258-Q1258)*100)</f>
        <v>951.1</v>
      </c>
      <c r="AB1258" s="34" t="n">
        <f aca="false">IF(ABS(Y1258)&lt;Z1258,IF(O1258="Yes",U1258+(X1258*S1258)/10000,T1258+(X1258*Q1258)/10000),"Error msg/No rate shown")</f>
        <v>0.09463445</v>
      </c>
      <c r="AC1258" s="34"/>
      <c r="AD1258" s="34"/>
      <c r="AE1258" s="35"/>
      <c r="AF1258" s="35"/>
      <c r="AH1258" s="36"/>
      <c r="AI1258" s="36"/>
      <c r="AJ1258" s="36"/>
      <c r="AK1258" s="0" t="n">
        <v>3</v>
      </c>
    </row>
    <row r="1259" customFormat="false" ht="13.8" hidden="true" customHeight="false" outlineLevel="0" collapsed="false">
      <c r="A1259" s="25"/>
      <c r="B1259" s="23"/>
      <c r="C1259" s="24"/>
      <c r="D1259" s="4"/>
      <c r="E1259" s="4" t="s">
        <v>173</v>
      </c>
      <c r="F1259" s="4"/>
      <c r="G1259" s="26" t="s">
        <v>81</v>
      </c>
      <c r="H1259" s="26" t="s">
        <v>140</v>
      </c>
      <c r="I1259" s="26" t="s">
        <v>76</v>
      </c>
      <c r="J1259" s="27" t="s">
        <v>77</v>
      </c>
      <c r="K1259" s="28" t="n">
        <v>15</v>
      </c>
      <c r="L1259" s="29" t="n">
        <v>0.6875</v>
      </c>
      <c r="M1259" s="29" t="n">
        <v>0.597222222222222</v>
      </c>
      <c r="N1259" s="26" t="s">
        <v>77</v>
      </c>
      <c r="O1259" s="26" t="s">
        <v>78</v>
      </c>
      <c r="P1259" s="30" t="n">
        <v>50</v>
      </c>
      <c r="Q1259" s="30" t="n">
        <f aca="false">P1259*T1259</f>
        <v>4512.095</v>
      </c>
      <c r="R1259" s="30" t="s">
        <v>79</v>
      </c>
      <c r="S1259" s="30" t="s">
        <v>79</v>
      </c>
      <c r="T1259" s="31" t="n">
        <v>90.2419</v>
      </c>
      <c r="U1259" s="31"/>
      <c r="V1259" s="31" t="str">
        <f aca="false">_xlfn.CONCAT(H1259,"/",G1259)</f>
        <v>NOK/ARS</v>
      </c>
      <c r="W1259" s="31" t="n">
        <f aca="false">ABS(10000*(U1259-T1259))</f>
        <v>902419</v>
      </c>
      <c r="X1259" s="32" t="n">
        <f aca="false">IF(LEFT(V1259,3)=G1259,1,-1)</f>
        <v>-1</v>
      </c>
      <c r="Y1259" s="31" t="n">
        <f aca="false">IF(O1259="Yes",S1259-W1259,Q1259)</f>
        <v>4512.095</v>
      </c>
      <c r="Z1259" s="32" t="n">
        <f aca="false">Q1259*3</f>
        <v>13536.285</v>
      </c>
      <c r="AA1259" s="33" t="n">
        <f aca="false">IF(O1259="Yes",(Z1259-S1259)*100,(Z1259-Q1259)*100)</f>
        <v>902419</v>
      </c>
      <c r="AB1259" s="34" t="n">
        <f aca="false">IF(ABS(Y1259)&lt;Z1259,IF(O1259="Yes",U1259+(X1259*S1259)/10000,T1259+(X1259*Q1259)/10000),"Error msg/No rate shown")</f>
        <v>89.7906905</v>
      </c>
      <c r="AC1259" s="34"/>
      <c r="AD1259" s="34"/>
      <c r="AE1259" s="35"/>
      <c r="AF1259" s="35"/>
      <c r="AH1259" s="36"/>
      <c r="AI1259" s="36"/>
      <c r="AJ1259" s="36"/>
      <c r="AK1259" s="0" t="n">
        <v>3</v>
      </c>
    </row>
    <row r="1260" customFormat="false" ht="13.8" hidden="true" customHeight="false" outlineLevel="0" collapsed="false">
      <c r="A1260" s="25"/>
      <c r="B1260" s="23"/>
      <c r="C1260" s="24"/>
      <c r="D1260" s="4"/>
      <c r="E1260" s="4" t="s">
        <v>172</v>
      </c>
      <c r="F1260" s="4" t="s">
        <v>82</v>
      </c>
      <c r="G1260" s="26" t="s">
        <v>83</v>
      </c>
      <c r="H1260" s="26" t="s">
        <v>140</v>
      </c>
      <c r="I1260" s="26" t="s">
        <v>76</v>
      </c>
      <c r="J1260" s="27" t="s">
        <v>77</v>
      </c>
      <c r="K1260" s="28" t="n">
        <v>15</v>
      </c>
      <c r="L1260" s="29" t="n">
        <v>0.6875</v>
      </c>
      <c r="M1260" s="29" t="n">
        <v>0.597222222222222</v>
      </c>
      <c r="N1260" s="26" t="s">
        <v>77</v>
      </c>
      <c r="O1260" s="26" t="s">
        <v>78</v>
      </c>
      <c r="P1260" s="30" t="n">
        <v>50</v>
      </c>
      <c r="Q1260" s="30" t="n">
        <f aca="false">P1260*T1260</f>
        <v>7.01</v>
      </c>
      <c r="R1260" s="30" t="s">
        <v>79</v>
      </c>
      <c r="S1260" s="30" t="s">
        <v>79</v>
      </c>
      <c r="T1260" s="31" t="n">
        <v>0.1402</v>
      </c>
      <c r="U1260" s="31"/>
      <c r="V1260" s="31" t="str">
        <f aca="false">_xlfn.CONCAT(H1260,"/",G1260)</f>
        <v>NOK/AUD</v>
      </c>
      <c r="W1260" s="31" t="n">
        <f aca="false">ABS(10000*(U1260-T1260))</f>
        <v>1402</v>
      </c>
      <c r="X1260" s="32" t="n">
        <f aca="false">IF(LEFT(V1260,3)=G1260,1,-1)</f>
        <v>-1</v>
      </c>
      <c r="Y1260" s="31" t="n">
        <f aca="false">IF(O1260="Yes",S1260-W1260,Q1260)</f>
        <v>7.01</v>
      </c>
      <c r="Z1260" s="32" t="n">
        <f aca="false">Q1260*3</f>
        <v>21.03</v>
      </c>
      <c r="AA1260" s="33" t="n">
        <f aca="false">IF(O1260="Yes",(Z1260-S1260)*100,(Z1260-Q1260)*100)</f>
        <v>1402</v>
      </c>
      <c r="AB1260" s="34" t="n">
        <f aca="false">IF(ABS(Y1260)&lt;Z1260,IF(O1260="Yes",U1260+(X1260*S1260)/10000,T1260+(X1260*Q1260)/10000),"Error msg/No rate shown")</f>
        <v>0.139499</v>
      </c>
      <c r="AC1260" s="34"/>
      <c r="AD1260" s="34"/>
      <c r="AE1260" s="35"/>
      <c r="AF1260" s="35"/>
      <c r="AH1260" s="36"/>
      <c r="AI1260" s="36"/>
      <c r="AJ1260" s="36"/>
      <c r="AK1260" s="0" t="n">
        <v>3</v>
      </c>
    </row>
    <row r="1261" customFormat="false" ht="13.8" hidden="true" customHeight="false" outlineLevel="0" collapsed="false">
      <c r="A1261" s="25"/>
      <c r="B1261" s="23"/>
      <c r="C1261" s="24"/>
      <c r="D1261" s="4"/>
      <c r="E1261" s="4" t="s">
        <v>173</v>
      </c>
      <c r="F1261" s="4"/>
      <c r="G1261" s="26" t="s">
        <v>84</v>
      </c>
      <c r="H1261" s="26" t="s">
        <v>140</v>
      </c>
      <c r="I1261" s="26" t="s">
        <v>76</v>
      </c>
      <c r="J1261" s="27" t="s">
        <v>77</v>
      </c>
      <c r="K1261" s="28" t="n">
        <v>15</v>
      </c>
      <c r="L1261" s="29" t="n">
        <v>0.6875</v>
      </c>
      <c r="M1261" s="29" t="n">
        <v>0.597222222222222</v>
      </c>
      <c r="N1261" s="26" t="s">
        <v>77</v>
      </c>
      <c r="O1261" s="26" t="s">
        <v>78</v>
      </c>
      <c r="P1261" s="30" t="n">
        <v>50</v>
      </c>
      <c r="Q1261" s="30" t="n">
        <f aca="false">P1261*T1261</f>
        <v>1.792</v>
      </c>
      <c r="R1261" s="30" t="s">
        <v>79</v>
      </c>
      <c r="S1261" s="30" t="s">
        <v>79</v>
      </c>
      <c r="T1261" s="31" t="n">
        <v>0.03584</v>
      </c>
      <c r="U1261" s="31"/>
      <c r="V1261" s="31" t="str">
        <f aca="false">_xlfn.CONCAT(H1261,"/",G1261)</f>
        <v>NOK/BHD</v>
      </c>
      <c r="W1261" s="31" t="n">
        <f aca="false">ABS(10000*(U1261-T1261))</f>
        <v>358.4</v>
      </c>
      <c r="X1261" s="32" t="n">
        <f aca="false">IF(LEFT(V1261,3)=G1261,1,-1)</f>
        <v>-1</v>
      </c>
      <c r="Y1261" s="31" t="n">
        <f aca="false">IF(O1261="Yes",S1261-W1261,Q1261)</f>
        <v>1.792</v>
      </c>
      <c r="Z1261" s="32" t="n">
        <f aca="false">Q1261*3</f>
        <v>5.376</v>
      </c>
      <c r="AA1261" s="33" t="n">
        <f aca="false">IF(O1261="Yes",(Z1261-S1261)*100,(Z1261-Q1261)*100)</f>
        <v>358.4</v>
      </c>
      <c r="AB1261" s="34" t="n">
        <f aca="false">IF(ABS(Y1261)&lt;Z1261,IF(O1261="Yes",U1261+(X1261*S1261)/10000,T1261+(X1261*Q1261)/10000),"Error msg/No rate shown")</f>
        <v>0.0356608</v>
      </c>
      <c r="AC1261" s="34"/>
      <c r="AD1261" s="34"/>
      <c r="AE1261" s="35"/>
      <c r="AF1261" s="35"/>
      <c r="AH1261" s="36"/>
      <c r="AI1261" s="36"/>
      <c r="AJ1261" s="36"/>
      <c r="AK1261" s="0" t="n">
        <v>3</v>
      </c>
    </row>
    <row r="1262" customFormat="false" ht="13.8" hidden="true" customHeight="false" outlineLevel="0" collapsed="false">
      <c r="A1262" s="25"/>
      <c r="B1262" s="23"/>
      <c r="C1262" s="24"/>
      <c r="D1262" s="4"/>
      <c r="E1262" s="4" t="s">
        <v>173</v>
      </c>
      <c r="F1262" s="4"/>
      <c r="G1262" s="26" t="s">
        <v>85</v>
      </c>
      <c r="H1262" s="26" t="s">
        <v>140</v>
      </c>
      <c r="I1262" s="26" t="s">
        <v>76</v>
      </c>
      <c r="J1262" s="27" t="s">
        <v>77</v>
      </c>
      <c r="K1262" s="28" t="n">
        <v>15</v>
      </c>
      <c r="L1262" s="29" t="n">
        <v>0.6875</v>
      </c>
      <c r="M1262" s="29" t="n">
        <v>0.597222222222222</v>
      </c>
      <c r="N1262" s="26" t="s">
        <v>77</v>
      </c>
      <c r="O1262" s="26" t="s">
        <v>78</v>
      </c>
      <c r="P1262" s="30" t="n">
        <v>50</v>
      </c>
      <c r="Q1262" s="30" t="n">
        <f aca="false">P1262*T1262</f>
        <v>565.2</v>
      </c>
      <c r="R1262" s="30" t="s">
        <v>79</v>
      </c>
      <c r="S1262" s="30" t="s">
        <v>79</v>
      </c>
      <c r="T1262" s="31" t="n">
        <v>11.304</v>
      </c>
      <c r="U1262" s="31"/>
      <c r="V1262" s="31" t="str">
        <f aca="false">_xlfn.CONCAT(H1262,"/",G1262)</f>
        <v>NOK/BDT</v>
      </c>
      <c r="W1262" s="31" t="n">
        <f aca="false">ABS(10000*(U1262-T1262))</f>
        <v>113040</v>
      </c>
      <c r="X1262" s="32" t="n">
        <f aca="false">IF(LEFT(V1262,3)=G1262,1,-1)</f>
        <v>-1</v>
      </c>
      <c r="Y1262" s="31" t="n">
        <f aca="false">IF(O1262="Yes",S1262-W1262,Q1262)</f>
        <v>565.2</v>
      </c>
      <c r="Z1262" s="32" t="n">
        <f aca="false">Q1262*3</f>
        <v>1695.6</v>
      </c>
      <c r="AA1262" s="33" t="n">
        <f aca="false">IF(O1262="Yes",(Z1262-S1262)*100,(Z1262-Q1262)*100)</f>
        <v>113040</v>
      </c>
      <c r="AB1262" s="34" t="n">
        <f aca="false">IF(ABS(Y1262)&lt;Z1262,IF(O1262="Yes",U1262+(X1262*S1262)/10000,T1262+(X1262*Q1262)/10000),"Error msg/No rate shown")</f>
        <v>11.24748</v>
      </c>
      <c r="AC1262" s="34"/>
      <c r="AD1262" s="34"/>
      <c r="AE1262" s="35"/>
      <c r="AF1262" s="35"/>
      <c r="AH1262" s="36"/>
      <c r="AI1262" s="36"/>
      <c r="AJ1262" s="36"/>
      <c r="AK1262" s="0" t="n">
        <v>3</v>
      </c>
    </row>
    <row r="1263" customFormat="false" ht="13.8" hidden="true" customHeight="false" outlineLevel="0" collapsed="false">
      <c r="A1263" s="25"/>
      <c r="B1263" s="23"/>
      <c r="C1263" s="24"/>
      <c r="D1263" s="4"/>
      <c r="E1263" s="4" t="s">
        <v>173</v>
      </c>
      <c r="F1263" s="4"/>
      <c r="G1263" s="26" t="s">
        <v>86</v>
      </c>
      <c r="H1263" s="26" t="s">
        <v>140</v>
      </c>
      <c r="I1263" s="26" t="s">
        <v>76</v>
      </c>
      <c r="J1263" s="27" t="s">
        <v>77</v>
      </c>
      <c r="K1263" s="28" t="n">
        <v>15</v>
      </c>
      <c r="L1263" s="29" t="n">
        <v>0.6875</v>
      </c>
      <c r="M1263" s="29" t="n">
        <v>0.597222222222222</v>
      </c>
      <c r="N1263" s="26" t="s">
        <v>77</v>
      </c>
      <c r="O1263" s="26" t="s">
        <v>78</v>
      </c>
      <c r="P1263" s="30" t="n">
        <v>50</v>
      </c>
      <c r="Q1263" s="30" t="n">
        <f aca="false">P1263*T1263</f>
        <v>399.005</v>
      </c>
      <c r="R1263" s="30" t="s">
        <v>79</v>
      </c>
      <c r="S1263" s="30" t="s">
        <v>79</v>
      </c>
      <c r="T1263" s="31" t="n">
        <v>7.9801</v>
      </c>
      <c r="U1263" s="31"/>
      <c r="V1263" s="31" t="str">
        <f aca="false">_xlfn.CONCAT(H1263,"/",G1263)</f>
        <v>NOK/XOF</v>
      </c>
      <c r="W1263" s="31" t="n">
        <f aca="false">ABS(10000*(U1263-T1263))</f>
        <v>79801</v>
      </c>
      <c r="X1263" s="32" t="n">
        <f aca="false">IF(LEFT(V1263,3)=G1263,1,-1)</f>
        <v>-1</v>
      </c>
      <c r="Y1263" s="31" t="n">
        <f aca="false">IF(O1263="Yes",S1263-W1263,Q1263)</f>
        <v>399.005</v>
      </c>
      <c r="Z1263" s="32" t="n">
        <f aca="false">Q1263*3</f>
        <v>1197.015</v>
      </c>
      <c r="AA1263" s="33" t="n">
        <f aca="false">IF(O1263="Yes",(Z1263-S1263)*100,(Z1263-Q1263)*100)</f>
        <v>79801</v>
      </c>
      <c r="AB1263" s="34" t="n">
        <f aca="false">IF(ABS(Y1263)&lt;Z1263,IF(O1263="Yes",U1263+(X1263*S1263)/10000,T1263+(X1263*Q1263)/10000),"Error msg/No rate shown")</f>
        <v>7.9401995</v>
      </c>
      <c r="AC1263" s="34"/>
      <c r="AD1263" s="34"/>
      <c r="AE1263" s="35"/>
      <c r="AF1263" s="35"/>
      <c r="AH1263" s="36"/>
      <c r="AI1263" s="36"/>
      <c r="AJ1263" s="36"/>
      <c r="AK1263" s="0" t="n">
        <v>3</v>
      </c>
    </row>
    <row r="1264" customFormat="false" ht="13.8" hidden="true" customHeight="false" outlineLevel="0" collapsed="false">
      <c r="A1264" s="25"/>
      <c r="B1264" s="23"/>
      <c r="C1264" s="24"/>
      <c r="D1264" s="4"/>
      <c r="E1264" s="4" t="s">
        <v>173</v>
      </c>
      <c r="F1264" s="4"/>
      <c r="G1264" s="26" t="s">
        <v>87</v>
      </c>
      <c r="H1264" s="26" t="s">
        <v>140</v>
      </c>
      <c r="I1264" s="26" t="s">
        <v>76</v>
      </c>
      <c r="J1264" s="27" t="s">
        <v>77</v>
      </c>
      <c r="K1264" s="28" t="n">
        <v>15</v>
      </c>
      <c r="L1264" s="29" t="n">
        <v>0.6875</v>
      </c>
      <c r="M1264" s="29" t="n">
        <v>0.597222222222222</v>
      </c>
      <c r="N1264" s="26" t="s">
        <v>77</v>
      </c>
      <c r="O1264" s="26" t="s">
        <v>78</v>
      </c>
      <c r="P1264" s="30" t="n">
        <v>50</v>
      </c>
      <c r="Q1264" s="30" t="n">
        <f aca="false">P1264*T1264</f>
        <v>32.65</v>
      </c>
      <c r="R1264" s="30" t="s">
        <v>79</v>
      </c>
      <c r="S1264" s="30" t="s">
        <v>79</v>
      </c>
      <c r="T1264" s="31" t="n">
        <v>0.653</v>
      </c>
      <c r="U1264" s="31"/>
      <c r="V1264" s="31" t="str">
        <f aca="false">_xlfn.CONCAT(H1264,"/",G1264)</f>
        <v>NOK/BOB</v>
      </c>
      <c r="W1264" s="31" t="n">
        <f aca="false">ABS(10000*(U1264-T1264))</f>
        <v>6530</v>
      </c>
      <c r="X1264" s="32" t="n">
        <f aca="false">IF(LEFT(V1264,3)=G1264,1,-1)</f>
        <v>-1</v>
      </c>
      <c r="Y1264" s="31" t="n">
        <f aca="false">IF(O1264="Yes",S1264-W1264,Q1264)</f>
        <v>32.65</v>
      </c>
      <c r="Z1264" s="32" t="n">
        <f aca="false">Q1264*3</f>
        <v>97.95</v>
      </c>
      <c r="AA1264" s="33" t="n">
        <f aca="false">IF(O1264="Yes",(Z1264-S1264)*100,(Z1264-Q1264)*100)</f>
        <v>6530</v>
      </c>
      <c r="AB1264" s="34" t="n">
        <f aca="false">IF(ABS(Y1264)&lt;Z1264,IF(O1264="Yes",U1264+(X1264*S1264)/10000,T1264+(X1264*Q1264)/10000),"Error msg/No rate shown")</f>
        <v>0.649735</v>
      </c>
      <c r="AC1264" s="34"/>
      <c r="AD1264" s="34"/>
      <c r="AE1264" s="35"/>
      <c r="AF1264" s="35"/>
      <c r="AH1264" s="36"/>
      <c r="AI1264" s="36"/>
      <c r="AJ1264" s="36"/>
      <c r="AK1264" s="0" t="n">
        <v>3</v>
      </c>
    </row>
    <row r="1265" customFormat="false" ht="13.8" hidden="true" customHeight="false" outlineLevel="0" collapsed="false">
      <c r="A1265" s="25"/>
      <c r="B1265" s="23"/>
      <c r="C1265" s="24"/>
      <c r="D1265" s="4"/>
      <c r="E1265" s="4" t="s">
        <v>174</v>
      </c>
      <c r="F1265" s="4" t="s">
        <v>82</v>
      </c>
      <c r="G1265" s="26" t="s">
        <v>89</v>
      </c>
      <c r="H1265" s="26" t="s">
        <v>140</v>
      </c>
      <c r="I1265" s="26" t="s">
        <v>76</v>
      </c>
      <c r="J1265" s="27" t="s">
        <v>77</v>
      </c>
      <c r="K1265" s="28" t="n">
        <v>15</v>
      </c>
      <c r="L1265" s="29" t="n">
        <v>0.6875</v>
      </c>
      <c r="M1265" s="29" t="n">
        <v>0.597222222222222</v>
      </c>
      <c r="N1265" s="26" t="s">
        <v>77</v>
      </c>
      <c r="O1265" s="26" t="s">
        <v>78</v>
      </c>
      <c r="P1265" s="30" t="n">
        <v>50</v>
      </c>
      <c r="Q1265" s="30" t="n">
        <f aca="false">P1265*T1265</f>
        <v>4.7555</v>
      </c>
      <c r="R1265" s="30" t="s">
        <v>79</v>
      </c>
      <c r="S1265" s="30" t="s">
        <v>79</v>
      </c>
      <c r="T1265" s="31" t="n">
        <v>0.09511</v>
      </c>
      <c r="U1265" s="31"/>
      <c r="V1265" s="31" t="str">
        <f aca="false">_xlfn.CONCAT(H1265,"/",G1265)</f>
        <v>NOK/USD</v>
      </c>
      <c r="W1265" s="31" t="n">
        <f aca="false">ABS(10000*(U1265-T1265))</f>
        <v>951.1</v>
      </c>
      <c r="X1265" s="32" t="n">
        <f aca="false">IF(LEFT(V1265,3)=G1265,1,-1)</f>
        <v>-1</v>
      </c>
      <c r="Y1265" s="31" t="n">
        <f aca="false">IF(O1265="Yes",S1265-W1265,Q1265)</f>
        <v>4.7555</v>
      </c>
      <c r="Z1265" s="32" t="n">
        <f aca="false">Q1265*3</f>
        <v>14.2665</v>
      </c>
      <c r="AA1265" s="33" t="n">
        <f aca="false">IF(O1265="Yes",(Z1265-S1265)*100,(Z1265-Q1265)*100)</f>
        <v>951.1</v>
      </c>
      <c r="AB1265" s="34" t="n">
        <f aca="false">IF(ABS(Y1265)&lt;Z1265,IF(O1265="Yes",U1265+(X1265*S1265)/10000,T1265+(X1265*Q1265)/10000),"Error msg/No rate shown")</f>
        <v>0.09463445</v>
      </c>
      <c r="AC1265" s="34"/>
      <c r="AD1265" s="34"/>
      <c r="AE1265" s="35"/>
      <c r="AF1265" s="35"/>
      <c r="AH1265" s="36"/>
      <c r="AI1265" s="36"/>
      <c r="AJ1265" s="36"/>
      <c r="AK1265" s="0" t="n">
        <v>3</v>
      </c>
    </row>
    <row r="1266" customFormat="false" ht="13.8" hidden="true" customHeight="false" outlineLevel="0" collapsed="false">
      <c r="A1266" s="25"/>
      <c r="B1266" s="23"/>
      <c r="C1266" s="24"/>
      <c r="D1266" s="4"/>
      <c r="E1266" s="4" t="s">
        <v>173</v>
      </c>
      <c r="F1266" s="4"/>
      <c r="G1266" s="26" t="s">
        <v>90</v>
      </c>
      <c r="H1266" s="26" t="s">
        <v>140</v>
      </c>
      <c r="I1266" s="26" t="s">
        <v>76</v>
      </c>
      <c r="J1266" s="27" t="s">
        <v>77</v>
      </c>
      <c r="K1266" s="28" t="n">
        <v>15</v>
      </c>
      <c r="L1266" s="29" t="n">
        <v>0.6875</v>
      </c>
      <c r="M1266" s="29" t="n">
        <v>0.597222222222222</v>
      </c>
      <c r="N1266" s="26" t="s">
        <v>77</v>
      </c>
      <c r="O1266" s="26" t="s">
        <v>78</v>
      </c>
      <c r="P1266" s="30" t="n">
        <v>50</v>
      </c>
      <c r="Q1266" s="30" t="n">
        <f aca="false">P1266*T1266</f>
        <v>8.365</v>
      </c>
      <c r="R1266" s="30" t="s">
        <v>79</v>
      </c>
      <c r="S1266" s="30" t="s">
        <v>79</v>
      </c>
      <c r="T1266" s="31" t="n">
        <v>0.1673</v>
      </c>
      <c r="U1266" s="31"/>
      <c r="V1266" s="31" t="str">
        <f aca="false">_xlfn.CONCAT(H1266,"/",G1266)</f>
        <v>NOK/BAM</v>
      </c>
      <c r="W1266" s="31" t="n">
        <f aca="false">ABS(10000*(U1266-T1266))</f>
        <v>1673</v>
      </c>
      <c r="X1266" s="32" t="n">
        <f aca="false">IF(LEFT(V1266,3)=G1266,1,-1)</f>
        <v>-1</v>
      </c>
      <c r="Y1266" s="31" t="n">
        <f aca="false">IF(O1266="Yes",S1266-W1266,Q1266)</f>
        <v>8.365</v>
      </c>
      <c r="Z1266" s="32" t="n">
        <f aca="false">Q1266*3</f>
        <v>25.095</v>
      </c>
      <c r="AA1266" s="33" t="n">
        <f aca="false">IF(O1266="Yes",(Z1266-S1266)*100,(Z1266-Q1266)*100)</f>
        <v>1673</v>
      </c>
      <c r="AB1266" s="34" t="n">
        <f aca="false">IF(ABS(Y1266)&lt;Z1266,IF(O1266="Yes",U1266+(X1266*S1266)/10000,T1266+(X1266*Q1266)/10000),"Error msg/No rate shown")</f>
        <v>0.1664635</v>
      </c>
      <c r="AC1266" s="34"/>
      <c r="AD1266" s="34"/>
      <c r="AE1266" s="35"/>
      <c r="AF1266" s="35"/>
      <c r="AH1266" s="36"/>
      <c r="AI1266" s="36"/>
      <c r="AJ1266" s="36"/>
      <c r="AK1266" s="0" t="n">
        <v>3</v>
      </c>
    </row>
    <row r="1267" customFormat="false" ht="13.8" hidden="true" customHeight="false" outlineLevel="0" collapsed="false">
      <c r="A1267" s="25"/>
      <c r="B1267" s="23"/>
      <c r="C1267" s="24"/>
      <c r="D1267" s="4"/>
      <c r="E1267" s="4" t="s">
        <v>173</v>
      </c>
      <c r="F1267" s="4"/>
      <c r="G1267" s="26" t="s">
        <v>92</v>
      </c>
      <c r="H1267" s="26" t="s">
        <v>140</v>
      </c>
      <c r="I1267" s="26" t="s">
        <v>76</v>
      </c>
      <c r="J1267" s="27" t="s">
        <v>77</v>
      </c>
      <c r="K1267" s="28" t="n">
        <v>15</v>
      </c>
      <c r="L1267" s="29" t="n">
        <v>0.6875</v>
      </c>
      <c r="M1267" s="29" t="n">
        <v>0.597222222222222</v>
      </c>
      <c r="N1267" s="26" t="s">
        <v>77</v>
      </c>
      <c r="O1267" s="26" t="s">
        <v>78</v>
      </c>
      <c r="P1267" s="30" t="n">
        <v>50</v>
      </c>
      <c r="Q1267" s="30" t="n">
        <f aca="false">P1267*T1267</f>
        <v>63.155</v>
      </c>
      <c r="R1267" s="30" t="s">
        <v>79</v>
      </c>
      <c r="S1267" s="30" t="s">
        <v>79</v>
      </c>
      <c r="T1267" s="31" t="n">
        <v>1.2631</v>
      </c>
      <c r="U1267" s="31"/>
      <c r="V1267" s="31" t="str">
        <f aca="false">_xlfn.CONCAT(H1267,"/",G1267)</f>
        <v>NOK/BWP</v>
      </c>
      <c r="W1267" s="31" t="n">
        <f aca="false">ABS(10000*(U1267-T1267))</f>
        <v>12631</v>
      </c>
      <c r="X1267" s="32" t="n">
        <f aca="false">IF(LEFT(V1267,3)=G1267,1,-1)</f>
        <v>-1</v>
      </c>
      <c r="Y1267" s="31" t="n">
        <f aca="false">IF(O1267="Yes",S1267-W1267,Q1267)</f>
        <v>63.155</v>
      </c>
      <c r="Z1267" s="32" t="n">
        <f aca="false">Q1267*3</f>
        <v>189.465</v>
      </c>
      <c r="AA1267" s="33" t="n">
        <f aca="false">IF(O1267="Yes",(Z1267-S1267)*100,(Z1267-Q1267)*100)</f>
        <v>12631</v>
      </c>
      <c r="AB1267" s="34" t="n">
        <f aca="false">IF(ABS(Y1267)&lt;Z1267,IF(O1267="Yes",U1267+(X1267*S1267)/10000,T1267+(X1267*Q1267)/10000),"Error msg/No rate shown")</f>
        <v>1.2567845</v>
      </c>
      <c r="AC1267" s="34"/>
      <c r="AD1267" s="34"/>
      <c r="AE1267" s="35"/>
      <c r="AF1267" s="35"/>
      <c r="AH1267" s="36"/>
      <c r="AI1267" s="36"/>
      <c r="AJ1267" s="36"/>
      <c r="AK1267" s="0" t="n">
        <v>3</v>
      </c>
    </row>
    <row r="1268" customFormat="false" ht="13.8" hidden="true" customHeight="false" outlineLevel="0" collapsed="false">
      <c r="A1268" s="25"/>
      <c r="B1268" s="23"/>
      <c r="C1268" s="24"/>
      <c r="D1268" s="4"/>
      <c r="E1268" s="4" t="s">
        <v>173</v>
      </c>
      <c r="F1268" s="4"/>
      <c r="G1268" s="26" t="s">
        <v>93</v>
      </c>
      <c r="H1268" s="26" t="s">
        <v>140</v>
      </c>
      <c r="I1268" s="26" t="s">
        <v>76</v>
      </c>
      <c r="J1268" s="27" t="s">
        <v>77</v>
      </c>
      <c r="K1268" s="28" t="n">
        <v>15</v>
      </c>
      <c r="L1268" s="29" t="n">
        <v>0.6875</v>
      </c>
      <c r="M1268" s="29" t="n">
        <v>0.597222222222222</v>
      </c>
      <c r="N1268" s="26" t="s">
        <v>77</v>
      </c>
      <c r="O1268" s="26" t="s">
        <v>78</v>
      </c>
      <c r="P1268" s="30" t="n">
        <v>50</v>
      </c>
      <c r="Q1268" s="30" t="n">
        <f aca="false">P1268*T1268</f>
        <v>26.465</v>
      </c>
      <c r="R1268" s="30" t="s">
        <v>79</v>
      </c>
      <c r="S1268" s="30" t="s">
        <v>79</v>
      </c>
      <c r="T1268" s="31" t="n">
        <v>0.5293</v>
      </c>
      <c r="U1268" s="31"/>
      <c r="V1268" s="31" t="str">
        <f aca="false">_xlfn.CONCAT(H1268,"/",G1268)</f>
        <v>NOK/BRL</v>
      </c>
      <c r="W1268" s="31" t="n">
        <f aca="false">ABS(10000*(U1268-T1268))</f>
        <v>5293</v>
      </c>
      <c r="X1268" s="32" t="n">
        <f aca="false">IF(LEFT(V1268,3)=G1268,1,-1)</f>
        <v>-1</v>
      </c>
      <c r="Y1268" s="31" t="n">
        <f aca="false">IF(O1268="Yes",S1268-W1268,Q1268)</f>
        <v>26.465</v>
      </c>
      <c r="Z1268" s="32" t="n">
        <f aca="false">Q1268*3</f>
        <v>79.395</v>
      </c>
      <c r="AA1268" s="33" t="n">
        <f aca="false">IF(O1268="Yes",(Z1268-S1268)*100,(Z1268-Q1268)*100)</f>
        <v>5293</v>
      </c>
      <c r="AB1268" s="34" t="n">
        <f aca="false">IF(ABS(Y1268)&lt;Z1268,IF(O1268="Yes",U1268+(X1268*S1268)/10000,T1268+(X1268*Q1268)/10000),"Error msg/No rate shown")</f>
        <v>0.5266535</v>
      </c>
      <c r="AC1268" s="34"/>
      <c r="AD1268" s="34"/>
      <c r="AE1268" s="35"/>
      <c r="AF1268" s="35"/>
      <c r="AH1268" s="36"/>
      <c r="AI1268" s="36"/>
      <c r="AJ1268" s="36"/>
      <c r="AK1268" s="0" t="n">
        <v>3</v>
      </c>
    </row>
    <row r="1269" customFormat="false" ht="13.8" hidden="true" customHeight="false" outlineLevel="0" collapsed="false">
      <c r="A1269" s="25"/>
      <c r="B1269" s="23"/>
      <c r="C1269" s="24"/>
      <c r="D1269" s="4"/>
      <c r="E1269" s="4" t="s">
        <v>173</v>
      </c>
      <c r="F1269" s="4"/>
      <c r="G1269" s="26" t="s">
        <v>94</v>
      </c>
      <c r="H1269" s="26" t="s">
        <v>140</v>
      </c>
      <c r="I1269" s="26" t="s">
        <v>76</v>
      </c>
      <c r="J1269" s="27" t="s">
        <v>77</v>
      </c>
      <c r="K1269" s="28" t="n">
        <v>15</v>
      </c>
      <c r="L1269" s="29" t="n">
        <v>0.6875</v>
      </c>
      <c r="M1269" s="29" t="n">
        <v>0.597222222222222</v>
      </c>
      <c r="N1269" s="26" t="s">
        <v>77</v>
      </c>
      <c r="O1269" s="26" t="s">
        <v>78</v>
      </c>
      <c r="P1269" s="30" t="n">
        <v>50</v>
      </c>
      <c r="Q1269" s="30" t="n">
        <f aca="false">P1269*T1269</f>
        <v>8.365</v>
      </c>
      <c r="R1269" s="30" t="s">
        <v>79</v>
      </c>
      <c r="S1269" s="30" t="s">
        <v>79</v>
      </c>
      <c r="T1269" s="31" t="n">
        <v>0.1673</v>
      </c>
      <c r="U1269" s="31"/>
      <c r="V1269" s="31" t="str">
        <f aca="false">_xlfn.CONCAT(H1269,"/",G1269)</f>
        <v>NOK/BGN</v>
      </c>
      <c r="W1269" s="31" t="n">
        <f aca="false">ABS(10000*(U1269-T1269))</f>
        <v>1673</v>
      </c>
      <c r="X1269" s="32" t="n">
        <f aca="false">IF(LEFT(V1269,3)=G1269,1,-1)</f>
        <v>-1</v>
      </c>
      <c r="Y1269" s="31" t="n">
        <f aca="false">IF(O1269="Yes",S1269-W1269,Q1269)</f>
        <v>8.365</v>
      </c>
      <c r="Z1269" s="32" t="n">
        <f aca="false">Q1269*3</f>
        <v>25.095</v>
      </c>
      <c r="AA1269" s="33" t="n">
        <f aca="false">IF(O1269="Yes",(Z1269-S1269)*100,(Z1269-Q1269)*100)</f>
        <v>1673</v>
      </c>
      <c r="AB1269" s="34" t="n">
        <f aca="false">IF(ABS(Y1269)&lt;Z1269,IF(O1269="Yes",U1269+(X1269*S1269)/10000,T1269+(X1269*Q1269)/10000),"Error msg/No rate shown")</f>
        <v>0.1664635</v>
      </c>
      <c r="AC1269" s="34"/>
      <c r="AD1269" s="34"/>
      <c r="AE1269" s="35"/>
      <c r="AF1269" s="35"/>
      <c r="AH1269" s="36"/>
      <c r="AI1269" s="36"/>
      <c r="AJ1269" s="36"/>
      <c r="AK1269" s="0" t="n">
        <v>3</v>
      </c>
    </row>
    <row r="1270" customFormat="false" ht="13.8" hidden="true" customHeight="false" outlineLevel="0" collapsed="false">
      <c r="A1270" s="25"/>
      <c r="B1270" s="23"/>
      <c r="C1270" s="24"/>
      <c r="D1270" s="4"/>
      <c r="E1270" s="4" t="s">
        <v>173</v>
      </c>
      <c r="F1270" s="4"/>
      <c r="G1270" s="26" t="s">
        <v>95</v>
      </c>
      <c r="H1270" s="26" t="s">
        <v>140</v>
      </c>
      <c r="I1270" s="26" t="s">
        <v>76</v>
      </c>
      <c r="J1270" s="27" t="s">
        <v>77</v>
      </c>
      <c r="K1270" s="28" t="n">
        <v>15</v>
      </c>
      <c r="L1270" s="29" t="n">
        <v>0.6875</v>
      </c>
      <c r="M1270" s="29" t="n">
        <v>0.597222222222222</v>
      </c>
      <c r="N1270" s="26" t="s">
        <v>77</v>
      </c>
      <c r="O1270" s="26" t="s">
        <v>78</v>
      </c>
      <c r="P1270" s="30" t="n">
        <v>50</v>
      </c>
      <c r="Q1270" s="30" t="n">
        <f aca="false">P1270*T1270</f>
        <v>19281</v>
      </c>
      <c r="R1270" s="30" t="s">
        <v>79</v>
      </c>
      <c r="S1270" s="30" t="s">
        <v>79</v>
      </c>
      <c r="T1270" s="31" t="n">
        <v>385.62</v>
      </c>
      <c r="U1270" s="31"/>
      <c r="V1270" s="31" t="str">
        <f aca="false">_xlfn.CONCAT(H1270,"/",G1270)</f>
        <v>NOK/KHR</v>
      </c>
      <c r="W1270" s="31" t="n">
        <f aca="false">ABS(10000*(U1270-T1270))</f>
        <v>3856200</v>
      </c>
      <c r="X1270" s="32" t="n">
        <f aca="false">IF(LEFT(V1270,3)=G1270,1,-1)</f>
        <v>-1</v>
      </c>
      <c r="Y1270" s="31" t="n">
        <f aca="false">IF(O1270="Yes",S1270-W1270,Q1270)</f>
        <v>19281</v>
      </c>
      <c r="Z1270" s="32" t="n">
        <f aca="false">Q1270*3</f>
        <v>57843</v>
      </c>
      <c r="AA1270" s="33" t="n">
        <f aca="false">IF(O1270="Yes",(Z1270-S1270)*100,(Z1270-Q1270)*100)</f>
        <v>3856200</v>
      </c>
      <c r="AB1270" s="34" t="n">
        <f aca="false">IF(ABS(Y1270)&lt;Z1270,IF(O1270="Yes",U1270+(X1270*S1270)/10000,T1270+(X1270*Q1270)/10000),"Error msg/No rate shown")</f>
        <v>383.6919</v>
      </c>
      <c r="AC1270" s="34"/>
      <c r="AD1270" s="34"/>
      <c r="AE1270" s="35"/>
      <c r="AF1270" s="35"/>
      <c r="AH1270" s="36"/>
      <c r="AI1270" s="36"/>
      <c r="AJ1270" s="36"/>
      <c r="AK1270" s="0" t="n">
        <v>3</v>
      </c>
    </row>
    <row r="1271" customFormat="false" ht="13.8" hidden="true" customHeight="false" outlineLevel="0" collapsed="false">
      <c r="A1271" s="25"/>
      <c r="B1271" s="23"/>
      <c r="C1271" s="24"/>
      <c r="D1271" s="4"/>
      <c r="E1271" s="4" t="s">
        <v>173</v>
      </c>
      <c r="F1271" s="4"/>
      <c r="G1271" s="26" t="s">
        <v>96</v>
      </c>
      <c r="H1271" s="26" t="s">
        <v>140</v>
      </c>
      <c r="I1271" s="26" t="s">
        <v>91</v>
      </c>
      <c r="J1271" s="27" t="s">
        <v>77</v>
      </c>
      <c r="K1271" s="28" t="n">
        <v>15</v>
      </c>
      <c r="L1271" s="29" t="n">
        <v>0.6875</v>
      </c>
      <c r="M1271" s="29" t="n">
        <v>0.597222222222222</v>
      </c>
      <c r="N1271" s="26" t="s">
        <v>77</v>
      </c>
      <c r="O1271" s="26" t="s">
        <v>78</v>
      </c>
      <c r="P1271" s="30" t="n">
        <v>50</v>
      </c>
      <c r="Q1271" s="30" t="n">
        <f aca="false">P1271*T1271</f>
        <v>2807.4</v>
      </c>
      <c r="R1271" s="30" t="s">
        <v>79</v>
      </c>
      <c r="S1271" s="30" t="s">
        <v>79</v>
      </c>
      <c r="T1271" s="31" t="n">
        <v>56.148</v>
      </c>
      <c r="U1271" s="31"/>
      <c r="V1271" s="31" t="str">
        <f aca="false">_xlfn.CONCAT(H1271,"/",G1271)</f>
        <v>NOK/XAF</v>
      </c>
      <c r="W1271" s="31" t="n">
        <f aca="false">ABS(10000*(U1271-T1271))</f>
        <v>561480</v>
      </c>
      <c r="X1271" s="32" t="n">
        <f aca="false">IF(LEFT(V1271,3)=G1271,1,-1)</f>
        <v>-1</v>
      </c>
      <c r="Y1271" s="31" t="n">
        <f aca="false">IF(O1271="Yes",S1271-W1271,Q1271)</f>
        <v>2807.4</v>
      </c>
      <c r="Z1271" s="32" t="n">
        <f aca="false">Q1271*3</f>
        <v>8422.2</v>
      </c>
      <c r="AA1271" s="33" t="n">
        <f aca="false">IF(O1271="Yes",(Z1271-S1271)*100,(Z1271-Q1271)*100)</f>
        <v>561480</v>
      </c>
      <c r="AB1271" s="34" t="n">
        <f aca="false">IF(ABS(Y1271)&lt;Z1271,IF(O1271="Yes",U1271+(X1271*S1271)/10000,T1271+(X1271*Q1271)/10000),"Error msg/No rate shown")</f>
        <v>55.86726</v>
      </c>
      <c r="AC1271" s="34"/>
      <c r="AD1271" s="34"/>
      <c r="AE1271" s="35"/>
      <c r="AF1271" s="35"/>
      <c r="AH1271" s="36"/>
      <c r="AI1271" s="36"/>
      <c r="AJ1271" s="36"/>
      <c r="AK1271" s="0" t="n">
        <v>3</v>
      </c>
    </row>
    <row r="1272" customFormat="false" ht="13.8" hidden="true" customHeight="false" outlineLevel="0" collapsed="false">
      <c r="A1272" s="25"/>
      <c r="B1272" s="23"/>
      <c r="C1272" s="24"/>
      <c r="D1272" s="4"/>
      <c r="E1272" s="4" t="s">
        <v>172</v>
      </c>
      <c r="F1272" s="4" t="s">
        <v>82</v>
      </c>
      <c r="G1272" s="26" t="s">
        <v>97</v>
      </c>
      <c r="H1272" s="26" t="s">
        <v>140</v>
      </c>
      <c r="I1272" s="26" t="s">
        <v>91</v>
      </c>
      <c r="J1272" s="27" t="s">
        <v>77</v>
      </c>
      <c r="K1272" s="28" t="n">
        <v>15</v>
      </c>
      <c r="L1272" s="29" t="n">
        <v>0.6875</v>
      </c>
      <c r="M1272" s="29" t="n">
        <v>0.597222222222222</v>
      </c>
      <c r="N1272" s="26" t="s">
        <v>77</v>
      </c>
      <c r="O1272" s="26" t="s">
        <v>78</v>
      </c>
      <c r="P1272" s="30" t="n">
        <v>50</v>
      </c>
      <c r="Q1272" s="30" t="n">
        <f aca="false">P1272*T1272</f>
        <v>6.41</v>
      </c>
      <c r="R1272" s="30" t="s">
        <v>79</v>
      </c>
      <c r="S1272" s="30" t="s">
        <v>79</v>
      </c>
      <c r="T1272" s="31" t="n">
        <v>0.1282</v>
      </c>
      <c r="U1272" s="31"/>
      <c r="V1272" s="31" t="str">
        <f aca="false">_xlfn.CONCAT(H1272,"/",G1272)</f>
        <v>NOK/CAD</v>
      </c>
      <c r="W1272" s="31" t="n">
        <f aca="false">ABS(10000*(U1272-T1272))</f>
        <v>1282</v>
      </c>
      <c r="X1272" s="32" t="n">
        <f aca="false">IF(LEFT(V1272,3)=G1272,1,-1)</f>
        <v>-1</v>
      </c>
      <c r="Y1272" s="31" t="n">
        <f aca="false">IF(O1272="Yes",S1272-W1272,Q1272)</f>
        <v>6.41</v>
      </c>
      <c r="Z1272" s="32" t="n">
        <f aca="false">Q1272*3</f>
        <v>19.23</v>
      </c>
      <c r="AA1272" s="33" t="n">
        <f aca="false">IF(O1272="Yes",(Z1272-S1272)*100,(Z1272-Q1272)*100)</f>
        <v>1282</v>
      </c>
      <c r="AB1272" s="34" t="n">
        <f aca="false">IF(ABS(Y1272)&lt;Z1272,IF(O1272="Yes",U1272+(X1272*S1272)/10000,T1272+(X1272*Q1272)/10000),"Error msg/No rate shown")</f>
        <v>0.127559</v>
      </c>
      <c r="AC1272" s="34"/>
      <c r="AD1272" s="34"/>
      <c r="AE1272" s="35"/>
      <c r="AF1272" s="35"/>
      <c r="AH1272" s="36"/>
      <c r="AI1272" s="36"/>
      <c r="AJ1272" s="36"/>
      <c r="AK1272" s="0" t="n">
        <v>3</v>
      </c>
    </row>
    <row r="1273" customFormat="false" ht="13.8" hidden="true" customHeight="false" outlineLevel="0" collapsed="false">
      <c r="A1273" s="25"/>
      <c r="B1273" s="23"/>
      <c r="C1273" s="24"/>
      <c r="D1273" s="4"/>
      <c r="E1273" s="4" t="s">
        <v>173</v>
      </c>
      <c r="F1273" s="4"/>
      <c r="G1273" s="26" t="s">
        <v>98</v>
      </c>
      <c r="H1273" s="26" t="s">
        <v>140</v>
      </c>
      <c r="I1273" s="26" t="s">
        <v>76</v>
      </c>
      <c r="J1273" s="27" t="s">
        <v>77</v>
      </c>
      <c r="K1273" s="28" t="n">
        <v>15</v>
      </c>
      <c r="L1273" s="29" t="n">
        <v>0.6875</v>
      </c>
      <c r="M1273" s="29" t="n">
        <v>0.597222222222222</v>
      </c>
      <c r="N1273" s="26" t="s">
        <v>77</v>
      </c>
      <c r="O1273" s="26" t="s">
        <v>78</v>
      </c>
      <c r="P1273" s="30" t="n">
        <v>50</v>
      </c>
      <c r="Q1273" s="30" t="n">
        <f aca="false">P1273*T1273</f>
        <v>471.915</v>
      </c>
      <c r="R1273" s="30" t="s">
        <v>79</v>
      </c>
      <c r="S1273" s="30" t="s">
        <v>79</v>
      </c>
      <c r="T1273" s="31" t="n">
        <v>9.4383</v>
      </c>
      <c r="U1273" s="31"/>
      <c r="V1273" s="31" t="str">
        <f aca="false">_xlfn.CONCAT(H1273,"/",G1273)</f>
        <v>NOK/CVE</v>
      </c>
      <c r="W1273" s="31" t="n">
        <f aca="false">ABS(10000*(U1273-T1273))</f>
        <v>94383</v>
      </c>
      <c r="X1273" s="32" t="n">
        <f aca="false">IF(LEFT(V1273,3)=G1273,1,-1)</f>
        <v>-1</v>
      </c>
      <c r="Y1273" s="31" t="n">
        <f aca="false">IF(O1273="Yes",S1273-W1273,Q1273)</f>
        <v>471.915</v>
      </c>
      <c r="Z1273" s="32" t="n">
        <f aca="false">Q1273*3</f>
        <v>1415.745</v>
      </c>
      <c r="AA1273" s="33" t="n">
        <f aca="false">IF(O1273="Yes",(Z1273-S1273)*100,(Z1273-Q1273)*100)</f>
        <v>94383</v>
      </c>
      <c r="AB1273" s="34" t="n">
        <f aca="false">IF(ABS(Y1273)&lt;Z1273,IF(O1273="Yes",U1273+(X1273*S1273)/10000,T1273+(X1273*Q1273)/10000),"Error msg/No rate shown")</f>
        <v>9.3911085</v>
      </c>
      <c r="AC1273" s="34"/>
      <c r="AD1273" s="34"/>
      <c r="AE1273" s="35"/>
      <c r="AF1273" s="35"/>
      <c r="AH1273" s="36"/>
      <c r="AI1273" s="36"/>
      <c r="AJ1273" s="36"/>
      <c r="AK1273" s="0" t="n">
        <v>3</v>
      </c>
    </row>
    <row r="1274" customFormat="false" ht="13.8" hidden="true" customHeight="false" outlineLevel="0" collapsed="false">
      <c r="A1274" s="25"/>
      <c r="B1274" s="23"/>
      <c r="C1274" s="24"/>
      <c r="D1274" s="4"/>
      <c r="E1274" s="4" t="s">
        <v>173</v>
      </c>
      <c r="F1274" s="4"/>
      <c r="G1274" s="26" t="s">
        <v>99</v>
      </c>
      <c r="H1274" s="26" t="s">
        <v>140</v>
      </c>
      <c r="I1274" s="26" t="s">
        <v>76</v>
      </c>
      <c r="J1274" s="27" t="s">
        <v>77</v>
      </c>
      <c r="K1274" s="28" t="n">
        <v>15</v>
      </c>
      <c r="L1274" s="29" t="n">
        <v>0.6875</v>
      </c>
      <c r="M1274" s="29" t="n">
        <v>0.597222222222222</v>
      </c>
      <c r="N1274" s="26" t="s">
        <v>77</v>
      </c>
      <c r="O1274" s="26" t="s">
        <v>78</v>
      </c>
      <c r="P1274" s="30" t="n">
        <v>50</v>
      </c>
      <c r="Q1274" s="30" t="n">
        <f aca="false">P1274*T1274</f>
        <v>4339.815</v>
      </c>
      <c r="R1274" s="30" t="s">
        <v>79</v>
      </c>
      <c r="S1274" s="30" t="s">
        <v>79</v>
      </c>
      <c r="T1274" s="31" t="n">
        <v>86.7963</v>
      </c>
      <c r="U1274" s="31"/>
      <c r="V1274" s="31" t="str">
        <f aca="false">_xlfn.CONCAT(H1274,"/",G1274)</f>
        <v>NOK/CLP</v>
      </c>
      <c r="W1274" s="31" t="n">
        <f aca="false">ABS(10000*(U1274-T1274))</f>
        <v>867963</v>
      </c>
      <c r="X1274" s="32" t="n">
        <f aca="false">IF(LEFT(V1274,3)=G1274,1,-1)</f>
        <v>-1</v>
      </c>
      <c r="Y1274" s="31" t="n">
        <f aca="false">IF(O1274="Yes",S1274-W1274,Q1274)</f>
        <v>4339.815</v>
      </c>
      <c r="Z1274" s="32" t="n">
        <f aca="false">Q1274*3</f>
        <v>13019.445</v>
      </c>
      <c r="AA1274" s="33" t="n">
        <f aca="false">IF(O1274="Yes",(Z1274-S1274)*100,(Z1274-Q1274)*100)</f>
        <v>867963</v>
      </c>
      <c r="AB1274" s="34" t="n">
        <f aca="false">IF(ABS(Y1274)&lt;Z1274,IF(O1274="Yes",U1274+(X1274*S1274)/10000,T1274+(X1274*Q1274)/10000),"Error msg/No rate shown")</f>
        <v>86.3623185</v>
      </c>
      <c r="AC1274" s="34"/>
      <c r="AD1274" s="34"/>
      <c r="AE1274" s="35"/>
      <c r="AF1274" s="35"/>
      <c r="AH1274" s="36"/>
      <c r="AI1274" s="36"/>
      <c r="AJ1274" s="36"/>
      <c r="AK1274" s="0" t="n">
        <v>3</v>
      </c>
    </row>
    <row r="1275" customFormat="false" ht="13.8" hidden="true" customHeight="false" outlineLevel="0" collapsed="false">
      <c r="A1275" s="25"/>
      <c r="B1275" s="23"/>
      <c r="C1275" s="24"/>
      <c r="D1275" s="4"/>
      <c r="E1275" s="4" t="s">
        <v>172</v>
      </c>
      <c r="F1275" s="4"/>
      <c r="G1275" s="26" t="s">
        <v>100</v>
      </c>
      <c r="H1275" s="26" t="s">
        <v>140</v>
      </c>
      <c r="I1275" s="26" t="s">
        <v>76</v>
      </c>
      <c r="J1275" s="27" t="s">
        <v>77</v>
      </c>
      <c r="K1275" s="28" t="n">
        <v>15</v>
      </c>
      <c r="L1275" s="29" t="n">
        <v>0.6875</v>
      </c>
      <c r="M1275" s="29" t="n">
        <v>0.597222222222222</v>
      </c>
      <c r="N1275" s="26" t="s">
        <v>77</v>
      </c>
      <c r="O1275" s="26" t="s">
        <v>78</v>
      </c>
      <c r="P1275" s="30" t="n">
        <v>50</v>
      </c>
      <c r="Q1275" s="30" t="n">
        <f aca="false">P1275*T1275</f>
        <v>33.88</v>
      </c>
      <c r="R1275" s="30" t="s">
        <v>79</v>
      </c>
      <c r="S1275" s="30" t="s">
        <v>79</v>
      </c>
      <c r="T1275" s="31" t="n">
        <v>0.6776</v>
      </c>
      <c r="U1275" s="31"/>
      <c r="V1275" s="31" t="str">
        <f aca="false">_xlfn.CONCAT(H1275,"/",G1275)</f>
        <v>NOK/CNY</v>
      </c>
      <c r="W1275" s="31" t="n">
        <f aca="false">ABS(10000*(U1275-T1275))</f>
        <v>6776</v>
      </c>
      <c r="X1275" s="32" t="n">
        <f aca="false">IF(LEFT(V1275,3)=G1275,1,-1)</f>
        <v>-1</v>
      </c>
      <c r="Y1275" s="31" t="n">
        <f aca="false">IF(O1275="Yes",S1275-W1275,Q1275)</f>
        <v>33.88</v>
      </c>
      <c r="Z1275" s="32" t="n">
        <f aca="false">Q1275*3</f>
        <v>101.64</v>
      </c>
      <c r="AA1275" s="33" t="n">
        <f aca="false">IF(O1275="Yes",(Z1275-S1275)*100,(Z1275-Q1275)*100)</f>
        <v>6776</v>
      </c>
      <c r="AB1275" s="34" t="n">
        <f aca="false">IF(ABS(Y1275)&lt;Z1275,IF(O1275="Yes",U1275+(X1275*S1275)/10000,T1275+(X1275*Q1275)/10000),"Error msg/No rate shown")</f>
        <v>0.674212</v>
      </c>
      <c r="AC1275" s="34"/>
      <c r="AD1275" s="34"/>
      <c r="AE1275" s="35"/>
      <c r="AF1275" s="35"/>
      <c r="AH1275" s="36"/>
      <c r="AI1275" s="36"/>
      <c r="AJ1275" s="36"/>
      <c r="AK1275" s="0" t="n">
        <v>3</v>
      </c>
    </row>
    <row r="1276" customFormat="false" ht="13.8" hidden="true" customHeight="false" outlineLevel="0" collapsed="false">
      <c r="A1276" s="25"/>
      <c r="B1276" s="23"/>
      <c r="C1276" s="24"/>
      <c r="D1276" s="4"/>
      <c r="E1276" s="4" t="s">
        <v>173</v>
      </c>
      <c r="F1276" s="4"/>
      <c r="G1276" s="26" t="s">
        <v>101</v>
      </c>
      <c r="H1276" s="26" t="s">
        <v>140</v>
      </c>
      <c r="I1276" s="26" t="s">
        <v>76</v>
      </c>
      <c r="J1276" s="27" t="s">
        <v>77</v>
      </c>
      <c r="K1276" s="28" t="n">
        <v>15</v>
      </c>
      <c r="L1276" s="29" t="n">
        <v>0.6875</v>
      </c>
      <c r="M1276" s="29" t="n">
        <v>0.597222222222222</v>
      </c>
      <c r="N1276" s="26" t="s">
        <v>77</v>
      </c>
      <c r="O1276" s="26" t="s">
        <v>78</v>
      </c>
      <c r="P1276" s="30" t="n">
        <v>50</v>
      </c>
      <c r="Q1276" s="30" t="n">
        <f aca="false">P1276*T1276</f>
        <v>19492.5</v>
      </c>
      <c r="R1276" s="30" t="s">
        <v>79</v>
      </c>
      <c r="S1276" s="30" t="s">
        <v>79</v>
      </c>
      <c r="T1276" s="31" t="n">
        <v>389.85</v>
      </c>
      <c r="U1276" s="31"/>
      <c r="V1276" s="31" t="str">
        <f aca="false">_xlfn.CONCAT(H1276,"/",G1276)</f>
        <v>NOK/COP</v>
      </c>
      <c r="W1276" s="31" t="n">
        <f aca="false">ABS(10000*(U1276-T1276))</f>
        <v>3898500</v>
      </c>
      <c r="X1276" s="32" t="n">
        <f aca="false">IF(LEFT(V1276,3)=G1276,1,-1)</f>
        <v>-1</v>
      </c>
      <c r="Y1276" s="31" t="n">
        <f aca="false">IF(O1276="Yes",S1276-W1276,Q1276)</f>
        <v>19492.5</v>
      </c>
      <c r="Z1276" s="32" t="n">
        <f aca="false">Q1276*3</f>
        <v>58477.5</v>
      </c>
      <c r="AA1276" s="33" t="n">
        <f aca="false">IF(O1276="Yes",(Z1276-S1276)*100,(Z1276-Q1276)*100)</f>
        <v>3898500</v>
      </c>
      <c r="AB1276" s="34" t="n">
        <f aca="false">IF(ABS(Y1276)&lt;Z1276,IF(O1276="Yes",U1276+(X1276*S1276)/10000,T1276+(X1276*Q1276)/10000),"Error msg/No rate shown")</f>
        <v>387.90075</v>
      </c>
      <c r="AC1276" s="34"/>
      <c r="AD1276" s="34"/>
      <c r="AE1276" s="35"/>
      <c r="AF1276" s="35"/>
      <c r="AH1276" s="36"/>
      <c r="AI1276" s="36"/>
      <c r="AJ1276" s="36"/>
      <c r="AK1276" s="0" t="n">
        <v>3</v>
      </c>
    </row>
    <row r="1277" customFormat="false" ht="13.8" hidden="true" customHeight="false" outlineLevel="0" collapsed="false">
      <c r="A1277" s="25"/>
      <c r="B1277" s="23"/>
      <c r="C1277" s="24"/>
      <c r="D1277" s="4"/>
      <c r="E1277" s="4" t="s">
        <v>172</v>
      </c>
      <c r="F1277" s="4"/>
      <c r="G1277" s="26" t="s">
        <v>102</v>
      </c>
      <c r="H1277" s="26" t="s">
        <v>140</v>
      </c>
      <c r="I1277" s="26" t="s">
        <v>91</v>
      </c>
      <c r="J1277" s="27" t="s">
        <v>77</v>
      </c>
      <c r="K1277" s="28" t="n">
        <v>15</v>
      </c>
      <c r="L1277" s="29" t="n">
        <v>0.6875</v>
      </c>
      <c r="M1277" s="29" t="n">
        <v>0.597222222222222</v>
      </c>
      <c r="N1277" s="26" t="s">
        <v>77</v>
      </c>
      <c r="O1277" s="26" t="s">
        <v>78</v>
      </c>
      <c r="P1277" s="30" t="n">
        <v>50</v>
      </c>
      <c r="Q1277" s="30" t="n">
        <f aca="false">P1277*T1277</f>
        <v>2106.5</v>
      </c>
      <c r="R1277" s="30" t="s">
        <v>79</v>
      </c>
      <c r="S1277" s="30" t="s">
        <v>79</v>
      </c>
      <c r="T1277" s="31" t="n">
        <v>42.13</v>
      </c>
      <c r="U1277" s="31"/>
      <c r="V1277" s="31" t="str">
        <f aca="false">_xlfn.CONCAT(H1277,"/",G1277)</f>
        <v>NOK/KMF</v>
      </c>
      <c r="W1277" s="31" t="n">
        <f aca="false">ABS(10000*(U1277-T1277))</f>
        <v>421300</v>
      </c>
      <c r="X1277" s="32" t="n">
        <f aca="false">IF(LEFT(V1277,3)=G1277,1,-1)</f>
        <v>-1</v>
      </c>
      <c r="Y1277" s="31" t="n">
        <f aca="false">IF(O1277="Yes",S1277-W1277,Q1277)</f>
        <v>2106.5</v>
      </c>
      <c r="Z1277" s="32" t="n">
        <f aca="false">Q1277*3</f>
        <v>6319.5</v>
      </c>
      <c r="AA1277" s="33" t="n">
        <f aca="false">IF(O1277="Yes",(Z1277-S1277)*100,(Z1277-Q1277)*100)</f>
        <v>421300</v>
      </c>
      <c r="AB1277" s="34" t="n">
        <f aca="false">IF(ABS(Y1277)&lt;Z1277,IF(O1277="Yes",U1277+(X1277*S1277)/10000,T1277+(X1277*Q1277)/10000),"Error msg/No rate shown")</f>
        <v>41.91935</v>
      </c>
      <c r="AC1277" s="34"/>
      <c r="AD1277" s="34"/>
      <c r="AE1277" s="35"/>
      <c r="AF1277" s="35"/>
      <c r="AH1277" s="36"/>
      <c r="AI1277" s="36"/>
      <c r="AJ1277" s="36"/>
      <c r="AK1277" s="0" t="n">
        <v>3</v>
      </c>
    </row>
    <row r="1278" customFormat="false" ht="13.8" hidden="true" customHeight="false" outlineLevel="0" collapsed="false">
      <c r="A1278" s="25"/>
      <c r="B1278" s="23"/>
      <c r="C1278" s="24"/>
      <c r="D1278" s="4"/>
      <c r="E1278" s="4" t="s">
        <v>172</v>
      </c>
      <c r="F1278" s="4" t="s">
        <v>82</v>
      </c>
      <c r="G1278" s="26" t="s">
        <v>103</v>
      </c>
      <c r="H1278" s="26" t="s">
        <v>140</v>
      </c>
      <c r="I1278" s="26" t="s">
        <v>76</v>
      </c>
      <c r="J1278" s="27" t="s">
        <v>77</v>
      </c>
      <c r="K1278" s="28" t="n">
        <v>15</v>
      </c>
      <c r="L1278" s="29" t="n">
        <v>0.6875</v>
      </c>
      <c r="M1278" s="29" t="n">
        <v>0.597222222222222</v>
      </c>
      <c r="N1278" s="26" t="s">
        <v>77</v>
      </c>
      <c r="O1278" s="26" t="s">
        <v>78</v>
      </c>
      <c r="P1278" s="30" t="n">
        <v>50</v>
      </c>
      <c r="Q1278" s="30" t="n">
        <f aca="false">P1278*T1278</f>
        <v>7.615</v>
      </c>
      <c r="R1278" s="30" t="s">
        <v>79</v>
      </c>
      <c r="S1278" s="30" t="s">
        <v>79</v>
      </c>
      <c r="T1278" s="31" t="n">
        <v>0.1523</v>
      </c>
      <c r="U1278" s="31"/>
      <c r="V1278" s="31" t="str">
        <f aca="false">_xlfn.CONCAT(H1278,"/",G1278)</f>
        <v>NOK/NZD</v>
      </c>
      <c r="W1278" s="31" t="n">
        <f aca="false">ABS(10000*(U1278-T1278))</f>
        <v>1523</v>
      </c>
      <c r="X1278" s="32" t="n">
        <f aca="false">IF(LEFT(V1278,3)=G1278,1,-1)</f>
        <v>-1</v>
      </c>
      <c r="Y1278" s="31" t="n">
        <f aca="false">IF(O1278="Yes",S1278-W1278,Q1278)</f>
        <v>7.615</v>
      </c>
      <c r="Z1278" s="32" t="n">
        <f aca="false">Q1278*3</f>
        <v>22.845</v>
      </c>
      <c r="AA1278" s="33" t="n">
        <f aca="false">IF(O1278="Yes",(Z1278-S1278)*100,(Z1278-Q1278)*100)</f>
        <v>1523</v>
      </c>
      <c r="AB1278" s="34" t="n">
        <f aca="false">IF(ABS(Y1278)&lt;Z1278,IF(O1278="Yes",U1278+(X1278*S1278)/10000,T1278+(X1278*Q1278)/10000),"Error msg/No rate shown")</f>
        <v>0.1515385</v>
      </c>
      <c r="AC1278" s="34"/>
      <c r="AD1278" s="34"/>
      <c r="AE1278" s="35"/>
      <c r="AF1278" s="35"/>
      <c r="AH1278" s="36"/>
      <c r="AI1278" s="36"/>
      <c r="AJ1278" s="36"/>
      <c r="AK1278" s="0" t="n">
        <v>3</v>
      </c>
    </row>
    <row r="1279" customFormat="false" ht="13.8" hidden="true" customHeight="false" outlineLevel="0" collapsed="false">
      <c r="A1279" s="25"/>
      <c r="B1279" s="23"/>
      <c r="C1279" s="24"/>
      <c r="D1279" s="4"/>
      <c r="E1279" s="4" t="s">
        <v>173</v>
      </c>
      <c r="F1279" s="4"/>
      <c r="G1279" s="26" t="s">
        <v>104</v>
      </c>
      <c r="H1279" s="26" t="s">
        <v>140</v>
      </c>
      <c r="I1279" s="26" t="s">
        <v>76</v>
      </c>
      <c r="J1279" s="27" t="s">
        <v>77</v>
      </c>
      <c r="K1279" s="28" t="n">
        <v>15</v>
      </c>
      <c r="L1279" s="29" t="n">
        <v>0.6875</v>
      </c>
      <c r="M1279" s="29" t="n">
        <v>0.597222222222222</v>
      </c>
      <c r="N1279" s="26" t="s">
        <v>77</v>
      </c>
      <c r="O1279" s="26" t="s">
        <v>78</v>
      </c>
      <c r="P1279" s="30" t="n">
        <v>50</v>
      </c>
      <c r="Q1279" s="30" t="n">
        <f aca="false">P1279*T1279</f>
        <v>2464.5</v>
      </c>
      <c r="R1279" s="30" t="s">
        <v>79</v>
      </c>
      <c r="S1279" s="30" t="s">
        <v>79</v>
      </c>
      <c r="T1279" s="31" t="n">
        <v>49.29</v>
      </c>
      <c r="U1279" s="31"/>
      <c r="V1279" s="31" t="str">
        <f aca="false">_xlfn.CONCAT(H1279,"/",G1279)</f>
        <v>NOK/CRC</v>
      </c>
      <c r="W1279" s="31" t="n">
        <f aca="false">ABS(10000*(U1279-T1279))</f>
        <v>492900</v>
      </c>
      <c r="X1279" s="32" t="n">
        <f aca="false">IF(LEFT(V1279,3)=G1279,1,-1)</f>
        <v>-1</v>
      </c>
      <c r="Y1279" s="31" t="n">
        <f aca="false">IF(O1279="Yes",S1279-W1279,Q1279)</f>
        <v>2464.5</v>
      </c>
      <c r="Z1279" s="32" t="n">
        <f aca="false">Q1279*3</f>
        <v>7393.5</v>
      </c>
      <c r="AA1279" s="33" t="n">
        <f aca="false">IF(O1279="Yes",(Z1279-S1279)*100,(Z1279-Q1279)*100)</f>
        <v>492900</v>
      </c>
      <c r="AB1279" s="34" t="n">
        <f aca="false">IF(ABS(Y1279)&lt;Z1279,IF(O1279="Yes",U1279+(X1279*S1279)/10000,T1279+(X1279*Q1279)/10000),"Error msg/No rate shown")</f>
        <v>49.04355</v>
      </c>
      <c r="AC1279" s="34"/>
      <c r="AD1279" s="34"/>
      <c r="AE1279" s="35"/>
      <c r="AF1279" s="35"/>
      <c r="AH1279" s="36"/>
      <c r="AI1279" s="36"/>
      <c r="AJ1279" s="36"/>
      <c r="AK1279" s="0" t="n">
        <v>3</v>
      </c>
    </row>
    <row r="1280" customFormat="false" ht="13.8" hidden="true" customHeight="false" outlineLevel="0" collapsed="false">
      <c r="A1280" s="25"/>
      <c r="B1280" s="23"/>
      <c r="C1280" s="24"/>
      <c r="D1280" s="4"/>
      <c r="E1280" s="4" t="s">
        <v>172</v>
      </c>
      <c r="F1280" s="4" t="s">
        <v>82</v>
      </c>
      <c r="G1280" s="26" t="s">
        <v>105</v>
      </c>
      <c r="H1280" s="26" t="s">
        <v>140</v>
      </c>
      <c r="I1280" s="26" t="s">
        <v>76</v>
      </c>
      <c r="J1280" s="27" t="s">
        <v>77</v>
      </c>
      <c r="K1280" s="28" t="n">
        <v>15</v>
      </c>
      <c r="L1280" s="29" t="n">
        <v>0.6875</v>
      </c>
      <c r="M1280" s="29" t="n">
        <v>0.597222222222222</v>
      </c>
      <c r="N1280" s="26" t="s">
        <v>77</v>
      </c>
      <c r="O1280" s="26" t="s">
        <v>78</v>
      </c>
      <c r="P1280" s="30" t="n">
        <v>50</v>
      </c>
      <c r="Q1280" s="30" t="n">
        <f aca="false">P1280*T1280</f>
        <v>107.11</v>
      </c>
      <c r="R1280" s="30" t="s">
        <v>79</v>
      </c>
      <c r="S1280" s="30" t="s">
        <v>79</v>
      </c>
      <c r="T1280" s="31" t="n">
        <v>2.1422</v>
      </c>
      <c r="U1280" s="31"/>
      <c r="V1280" s="31" t="str">
        <f aca="false">_xlfn.CONCAT(H1280,"/",G1280)</f>
        <v>NOK/CZK</v>
      </c>
      <c r="W1280" s="31" t="n">
        <f aca="false">ABS(10000*(U1280-T1280))</f>
        <v>21422</v>
      </c>
      <c r="X1280" s="32" t="n">
        <f aca="false">IF(LEFT(V1280,3)=G1280,1,-1)</f>
        <v>-1</v>
      </c>
      <c r="Y1280" s="31" t="n">
        <f aca="false">IF(O1280="Yes",S1280-W1280,Q1280)</f>
        <v>107.11</v>
      </c>
      <c r="Z1280" s="32" t="n">
        <f aca="false">Q1280*3</f>
        <v>321.33</v>
      </c>
      <c r="AA1280" s="33" t="n">
        <f aca="false">IF(O1280="Yes",(Z1280-S1280)*100,(Z1280-Q1280)*100)</f>
        <v>21422</v>
      </c>
      <c r="AB1280" s="34" t="n">
        <f aca="false">IF(ABS(Y1280)&lt;Z1280,IF(O1280="Yes",U1280+(X1280*S1280)/10000,T1280+(X1280*Q1280)/10000),"Error msg/No rate shown")</f>
        <v>2.131489</v>
      </c>
      <c r="AC1280" s="34"/>
      <c r="AD1280" s="34"/>
      <c r="AE1280" s="35"/>
      <c r="AF1280" s="35"/>
      <c r="AH1280" s="36"/>
      <c r="AI1280" s="36"/>
      <c r="AJ1280" s="36"/>
      <c r="AK1280" s="0" t="n">
        <v>3</v>
      </c>
    </row>
    <row r="1281" customFormat="false" ht="13.8" hidden="true" customHeight="false" outlineLevel="0" collapsed="false">
      <c r="A1281" s="25"/>
      <c r="B1281" s="23"/>
      <c r="C1281" s="24"/>
      <c r="D1281" s="4"/>
      <c r="E1281" s="4" t="s">
        <v>172</v>
      </c>
      <c r="F1281" s="4" t="s">
        <v>82</v>
      </c>
      <c r="G1281" s="26" t="s">
        <v>106</v>
      </c>
      <c r="H1281" s="26" t="s">
        <v>140</v>
      </c>
      <c r="I1281" s="26" t="s">
        <v>76</v>
      </c>
      <c r="J1281" s="27" t="s">
        <v>77</v>
      </c>
      <c r="K1281" s="28" t="n">
        <v>15</v>
      </c>
      <c r="L1281" s="29" t="n">
        <v>0.6875</v>
      </c>
      <c r="M1281" s="29" t="n">
        <v>0.597222222222222</v>
      </c>
      <c r="N1281" s="26" t="s">
        <v>77</v>
      </c>
      <c r="O1281" s="26" t="s">
        <v>78</v>
      </c>
      <c r="P1281" s="30" t="n">
        <v>50</v>
      </c>
      <c r="Q1281" s="30" t="n">
        <f aca="false">P1281*T1281</f>
        <v>31.895</v>
      </c>
      <c r="R1281" s="30" t="s">
        <v>79</v>
      </c>
      <c r="S1281" s="30" t="s">
        <v>79</v>
      </c>
      <c r="T1281" s="31" t="n">
        <v>0.6379</v>
      </c>
      <c r="U1281" s="31"/>
      <c r="V1281" s="31" t="str">
        <f aca="false">_xlfn.CONCAT(H1281,"/",G1281)</f>
        <v>NOK/DKK</v>
      </c>
      <c r="W1281" s="31" t="n">
        <f aca="false">ABS(10000*(U1281-T1281))</f>
        <v>6379</v>
      </c>
      <c r="X1281" s="32" t="n">
        <f aca="false">IF(LEFT(V1281,3)=G1281,1,-1)</f>
        <v>-1</v>
      </c>
      <c r="Y1281" s="31" t="n">
        <f aca="false">IF(O1281="Yes",S1281-W1281,Q1281)</f>
        <v>31.895</v>
      </c>
      <c r="Z1281" s="32" t="n">
        <f aca="false">Q1281*3</f>
        <v>95.685</v>
      </c>
      <c r="AA1281" s="33" t="n">
        <f aca="false">IF(O1281="Yes",(Z1281-S1281)*100,(Z1281-Q1281)*100)</f>
        <v>6379</v>
      </c>
      <c r="AB1281" s="34" t="n">
        <f aca="false">IF(ABS(Y1281)&lt;Z1281,IF(O1281="Yes",U1281+(X1281*S1281)/10000,T1281+(X1281*Q1281)/10000),"Error msg/No rate shown")</f>
        <v>0.6347105</v>
      </c>
      <c r="AC1281" s="34"/>
      <c r="AD1281" s="34"/>
      <c r="AE1281" s="35"/>
      <c r="AF1281" s="35"/>
      <c r="AH1281" s="36"/>
      <c r="AI1281" s="36"/>
      <c r="AJ1281" s="36"/>
      <c r="AK1281" s="0" t="n">
        <v>3</v>
      </c>
    </row>
    <row r="1282" customFormat="false" ht="13.8" hidden="true" customHeight="false" outlineLevel="0" collapsed="false">
      <c r="A1282" s="25"/>
      <c r="B1282" s="23"/>
      <c r="C1282" s="24"/>
      <c r="D1282" s="4"/>
      <c r="E1282" s="4" t="s">
        <v>173</v>
      </c>
      <c r="F1282" s="4"/>
      <c r="G1282" s="26" t="s">
        <v>107</v>
      </c>
      <c r="H1282" s="26" t="s">
        <v>140</v>
      </c>
      <c r="I1282" s="26" t="s">
        <v>91</v>
      </c>
      <c r="J1282" s="27" t="s">
        <v>77</v>
      </c>
      <c r="K1282" s="28" t="n">
        <v>15</v>
      </c>
      <c r="L1282" s="29" t="n">
        <v>0.6875</v>
      </c>
      <c r="M1282" s="29" t="n">
        <v>0.597222222222222</v>
      </c>
      <c r="N1282" s="26" t="s">
        <v>77</v>
      </c>
      <c r="O1282" s="26" t="s">
        <v>78</v>
      </c>
      <c r="P1282" s="30" t="n">
        <v>50</v>
      </c>
      <c r="Q1282" s="30" t="n">
        <f aca="false">P1282*T1282</f>
        <v>282.765</v>
      </c>
      <c r="R1282" s="30" t="s">
        <v>79</v>
      </c>
      <c r="S1282" s="30" t="s">
        <v>79</v>
      </c>
      <c r="T1282" s="31" t="n">
        <v>5.6553</v>
      </c>
      <c r="U1282" s="31"/>
      <c r="V1282" s="31" t="str">
        <f aca="false">_xlfn.CONCAT(H1282,"/",G1282)</f>
        <v>NOK/DOP</v>
      </c>
      <c r="W1282" s="31" t="n">
        <f aca="false">ABS(10000*(U1282-T1282))</f>
        <v>56553</v>
      </c>
      <c r="X1282" s="32" t="n">
        <f aca="false">IF(LEFT(V1282,3)=G1282,1,-1)</f>
        <v>-1</v>
      </c>
      <c r="Y1282" s="31" t="n">
        <f aca="false">IF(O1282="Yes",S1282-W1282,Q1282)</f>
        <v>282.765</v>
      </c>
      <c r="Z1282" s="32" t="n">
        <f aca="false">Q1282*3</f>
        <v>848.295</v>
      </c>
      <c r="AA1282" s="33" t="n">
        <f aca="false">IF(O1282="Yes",(Z1282-S1282)*100,(Z1282-Q1282)*100)</f>
        <v>56553</v>
      </c>
      <c r="AB1282" s="34" t="n">
        <f aca="false">IF(ABS(Y1282)&lt;Z1282,IF(O1282="Yes",U1282+(X1282*S1282)/10000,T1282+(X1282*Q1282)/10000),"Error msg/No rate shown")</f>
        <v>5.6270235</v>
      </c>
      <c r="AC1282" s="34"/>
      <c r="AD1282" s="34"/>
      <c r="AE1282" s="35"/>
      <c r="AF1282" s="35"/>
      <c r="AH1282" s="36"/>
      <c r="AI1282" s="36"/>
      <c r="AJ1282" s="36"/>
      <c r="AK1282" s="0" t="n">
        <v>3</v>
      </c>
    </row>
    <row r="1283" customFormat="false" ht="13.8" hidden="true" customHeight="false" outlineLevel="0" collapsed="false">
      <c r="A1283" s="25"/>
      <c r="B1283" s="23"/>
      <c r="C1283" s="24"/>
      <c r="D1283" s="4"/>
      <c r="E1283" s="4" t="s">
        <v>173</v>
      </c>
      <c r="F1283" s="4"/>
      <c r="G1283" s="26" t="s">
        <v>108</v>
      </c>
      <c r="H1283" s="26" t="s">
        <v>140</v>
      </c>
      <c r="I1283" s="26" t="s">
        <v>76</v>
      </c>
      <c r="J1283" s="27" t="s">
        <v>77</v>
      </c>
      <c r="K1283" s="28" t="n">
        <v>15</v>
      </c>
      <c r="L1283" s="29" t="n">
        <v>0.6875</v>
      </c>
      <c r="M1283" s="29" t="n">
        <v>0.597222222222222</v>
      </c>
      <c r="N1283" s="26" t="s">
        <v>77</v>
      </c>
      <c r="O1283" s="26" t="s">
        <v>78</v>
      </c>
      <c r="P1283" s="30" t="n">
        <v>50</v>
      </c>
      <c r="Q1283" s="30" t="n">
        <f aca="false">P1283*T1283</f>
        <v>231.175</v>
      </c>
      <c r="R1283" s="30" t="s">
        <v>79</v>
      </c>
      <c r="S1283" s="30" t="s">
        <v>79</v>
      </c>
      <c r="T1283" s="31" t="n">
        <v>4.6235</v>
      </c>
      <c r="U1283" s="31"/>
      <c r="V1283" s="31" t="str">
        <f aca="false">_xlfn.CONCAT(H1283,"/",G1283)</f>
        <v>NOK/EGP</v>
      </c>
      <c r="W1283" s="31" t="n">
        <f aca="false">ABS(10000*(U1283-T1283))</f>
        <v>46235</v>
      </c>
      <c r="X1283" s="32" t="n">
        <f aca="false">IF(LEFT(V1283,3)=G1283,1,-1)</f>
        <v>-1</v>
      </c>
      <c r="Y1283" s="31" t="n">
        <f aca="false">IF(O1283="Yes",S1283-W1283,Q1283)</f>
        <v>231.175</v>
      </c>
      <c r="Z1283" s="32" t="n">
        <f aca="false">Q1283*3</f>
        <v>693.525</v>
      </c>
      <c r="AA1283" s="33" t="n">
        <f aca="false">IF(O1283="Yes",(Z1283-S1283)*100,(Z1283-Q1283)*100)</f>
        <v>46235</v>
      </c>
      <c r="AB1283" s="34" t="n">
        <f aca="false">IF(ABS(Y1283)&lt;Z1283,IF(O1283="Yes",U1283+(X1283*S1283)/10000,T1283+(X1283*Q1283)/10000),"Error msg/No rate shown")</f>
        <v>4.6003825</v>
      </c>
      <c r="AC1283" s="34"/>
      <c r="AD1283" s="34"/>
      <c r="AE1283" s="35"/>
      <c r="AF1283" s="35"/>
      <c r="AH1283" s="36"/>
      <c r="AI1283" s="36"/>
      <c r="AJ1283" s="36"/>
      <c r="AK1283" s="0" t="n">
        <v>3</v>
      </c>
    </row>
    <row r="1284" customFormat="false" ht="13.8" hidden="true" customHeight="false" outlineLevel="0" collapsed="false">
      <c r="A1284" s="25"/>
      <c r="B1284" s="23"/>
      <c r="C1284" s="24"/>
      <c r="D1284" s="4"/>
      <c r="E1284" s="4" t="s">
        <v>173</v>
      </c>
      <c r="F1284" s="4"/>
      <c r="G1284" s="26" t="s">
        <v>109</v>
      </c>
      <c r="H1284" s="26" t="s">
        <v>140</v>
      </c>
      <c r="I1284" s="26" t="s">
        <v>76</v>
      </c>
      <c r="J1284" s="27" t="s">
        <v>77</v>
      </c>
      <c r="K1284" s="28" t="n">
        <v>15</v>
      </c>
      <c r="L1284" s="29" t="n">
        <v>0.6875</v>
      </c>
      <c r="M1284" s="29" t="n">
        <v>0.597222222222222</v>
      </c>
      <c r="N1284" s="26" t="s">
        <v>77</v>
      </c>
      <c r="O1284" s="26" t="s">
        <v>78</v>
      </c>
      <c r="P1284" s="30" t="n">
        <v>50</v>
      </c>
      <c r="Q1284" s="30" t="n">
        <f aca="false">P1284*T1284</f>
        <v>84.785</v>
      </c>
      <c r="R1284" s="30" t="s">
        <v>79</v>
      </c>
      <c r="S1284" s="30" t="s">
        <v>79</v>
      </c>
      <c r="T1284" s="31" t="n">
        <v>1.6957</v>
      </c>
      <c r="U1284" s="31"/>
      <c r="V1284" s="31" t="str">
        <f aca="false">_xlfn.CONCAT(H1284,"/",G1284)</f>
        <v>NOK/SZL</v>
      </c>
      <c r="W1284" s="31" t="n">
        <f aca="false">ABS(10000*(U1284-T1284))</f>
        <v>16957</v>
      </c>
      <c r="X1284" s="32" t="n">
        <f aca="false">IF(LEFT(V1284,3)=G1284,1,-1)</f>
        <v>-1</v>
      </c>
      <c r="Y1284" s="31" t="n">
        <f aca="false">IF(O1284="Yes",S1284-W1284,Q1284)</f>
        <v>84.785</v>
      </c>
      <c r="Z1284" s="32" t="n">
        <f aca="false">Q1284*3</f>
        <v>254.355</v>
      </c>
      <c r="AA1284" s="33" t="n">
        <f aca="false">IF(O1284="Yes",(Z1284-S1284)*100,(Z1284-Q1284)*100)</f>
        <v>16957</v>
      </c>
      <c r="AB1284" s="34" t="n">
        <f aca="false">IF(ABS(Y1284)&lt;Z1284,IF(O1284="Yes",U1284+(X1284*S1284)/10000,T1284+(X1284*Q1284)/10000),"Error msg/No rate shown")</f>
        <v>1.6872215</v>
      </c>
      <c r="AC1284" s="34"/>
      <c r="AD1284" s="34"/>
      <c r="AE1284" s="35"/>
      <c r="AF1284" s="35"/>
      <c r="AH1284" s="36"/>
      <c r="AI1284" s="36"/>
      <c r="AJ1284" s="36"/>
      <c r="AK1284" s="0" t="n">
        <v>3</v>
      </c>
    </row>
    <row r="1285" customFormat="false" ht="13.8" hidden="true" customHeight="false" outlineLevel="0" collapsed="false">
      <c r="A1285" s="25"/>
      <c r="B1285" s="23"/>
      <c r="C1285" s="24"/>
      <c r="D1285" s="4"/>
      <c r="E1285" s="4" t="s">
        <v>173</v>
      </c>
      <c r="F1285" s="4"/>
      <c r="G1285" s="26" t="s">
        <v>110</v>
      </c>
      <c r="H1285" s="26" t="s">
        <v>140</v>
      </c>
      <c r="I1285" s="26" t="s">
        <v>76</v>
      </c>
      <c r="J1285" s="27" t="s">
        <v>77</v>
      </c>
      <c r="K1285" s="28" t="n">
        <v>15</v>
      </c>
      <c r="L1285" s="29" t="n">
        <v>0.6875</v>
      </c>
      <c r="M1285" s="29" t="n">
        <v>0.597222222222222</v>
      </c>
      <c r="N1285" s="26" t="s">
        <v>77</v>
      </c>
      <c r="O1285" s="26" t="s">
        <v>78</v>
      </c>
      <c r="P1285" s="30" t="n">
        <v>50</v>
      </c>
      <c r="Q1285" s="30" t="n">
        <f aca="false">P1285*T1285</f>
        <v>10.33</v>
      </c>
      <c r="R1285" s="30" t="s">
        <v>79</v>
      </c>
      <c r="S1285" s="30" t="s">
        <v>79</v>
      </c>
      <c r="T1285" s="31" t="n">
        <v>0.2066</v>
      </c>
      <c r="U1285" s="31"/>
      <c r="V1285" s="31" t="str">
        <f aca="false">_xlfn.CONCAT(H1285,"/",G1285)</f>
        <v>NOK/FJD</v>
      </c>
      <c r="W1285" s="31" t="n">
        <f aca="false">ABS(10000*(U1285-T1285))</f>
        <v>2066</v>
      </c>
      <c r="X1285" s="32" t="n">
        <f aca="false">IF(LEFT(V1285,3)=G1285,1,-1)</f>
        <v>-1</v>
      </c>
      <c r="Y1285" s="31" t="n">
        <f aca="false">IF(O1285="Yes",S1285-W1285,Q1285)</f>
        <v>10.33</v>
      </c>
      <c r="Z1285" s="32" t="n">
        <f aca="false">Q1285*3</f>
        <v>30.99</v>
      </c>
      <c r="AA1285" s="33" t="n">
        <f aca="false">IF(O1285="Yes",(Z1285-S1285)*100,(Z1285-Q1285)*100)</f>
        <v>2066</v>
      </c>
      <c r="AB1285" s="34" t="n">
        <f aca="false">IF(ABS(Y1285)&lt;Z1285,IF(O1285="Yes",U1285+(X1285*S1285)/10000,T1285+(X1285*Q1285)/10000),"Error msg/No rate shown")</f>
        <v>0.205567</v>
      </c>
      <c r="AC1285" s="34"/>
      <c r="AD1285" s="34"/>
      <c r="AE1285" s="35"/>
      <c r="AF1285" s="35"/>
      <c r="AH1285" s="36"/>
      <c r="AI1285" s="36"/>
      <c r="AJ1285" s="36"/>
      <c r="AK1285" s="0" t="n">
        <v>3</v>
      </c>
    </row>
    <row r="1286" customFormat="false" ht="13.8" hidden="true" customHeight="false" outlineLevel="0" collapsed="false">
      <c r="A1286" s="25"/>
      <c r="B1286" s="23"/>
      <c r="C1286" s="24"/>
      <c r="D1286" s="4"/>
      <c r="E1286" s="4" t="s">
        <v>173</v>
      </c>
      <c r="F1286" s="4"/>
      <c r="G1286" s="26" t="s">
        <v>111</v>
      </c>
      <c r="H1286" s="26" t="s">
        <v>140</v>
      </c>
      <c r="I1286" s="26" t="s">
        <v>91</v>
      </c>
      <c r="J1286" s="27" t="s">
        <v>77</v>
      </c>
      <c r="K1286" s="28" t="n">
        <v>15</v>
      </c>
      <c r="L1286" s="29" t="n">
        <v>0.6875</v>
      </c>
      <c r="M1286" s="29" t="n">
        <v>0.597222222222222</v>
      </c>
      <c r="N1286" s="26" t="s">
        <v>77</v>
      </c>
      <c r="O1286" s="26" t="s">
        <v>78</v>
      </c>
      <c r="P1286" s="30" t="n">
        <v>50</v>
      </c>
      <c r="Q1286" s="30" t="n">
        <f aca="false">P1286*T1286</f>
        <v>333.17</v>
      </c>
      <c r="R1286" s="30" t="s">
        <v>79</v>
      </c>
      <c r="S1286" s="30" t="s">
        <v>79</v>
      </c>
      <c r="T1286" s="31" t="n">
        <v>6.6634</v>
      </c>
      <c r="U1286" s="31"/>
      <c r="V1286" s="31" t="str">
        <f aca="false">_xlfn.CONCAT(H1286,"/",G1286)</f>
        <v>NOK/GMD</v>
      </c>
      <c r="W1286" s="31" t="n">
        <f aca="false">ABS(10000*(U1286-T1286))</f>
        <v>66634</v>
      </c>
      <c r="X1286" s="32" t="n">
        <f aca="false">IF(LEFT(V1286,3)=G1286,1,-1)</f>
        <v>-1</v>
      </c>
      <c r="Y1286" s="31" t="n">
        <f aca="false">IF(O1286="Yes",S1286-W1286,Q1286)</f>
        <v>333.17</v>
      </c>
      <c r="Z1286" s="32" t="n">
        <f aca="false">Q1286*3</f>
        <v>999.51</v>
      </c>
      <c r="AA1286" s="33" t="n">
        <f aca="false">IF(O1286="Yes",(Z1286-S1286)*100,(Z1286-Q1286)*100)</f>
        <v>66634</v>
      </c>
      <c r="AB1286" s="34" t="n">
        <f aca="false">IF(ABS(Y1286)&lt;Z1286,IF(O1286="Yes",U1286+(X1286*S1286)/10000,T1286+(X1286*Q1286)/10000),"Error msg/No rate shown")</f>
        <v>6.630083</v>
      </c>
      <c r="AC1286" s="34"/>
      <c r="AD1286" s="34"/>
      <c r="AE1286" s="35"/>
      <c r="AF1286" s="35"/>
      <c r="AH1286" s="36"/>
      <c r="AI1286" s="36"/>
      <c r="AJ1286" s="36"/>
      <c r="AK1286" s="0" t="n">
        <v>3</v>
      </c>
    </row>
    <row r="1287" customFormat="false" ht="13.8" hidden="true" customHeight="false" outlineLevel="0" collapsed="false">
      <c r="A1287" s="25"/>
      <c r="B1287" s="23"/>
      <c r="C1287" s="24"/>
      <c r="D1287" s="4"/>
      <c r="E1287" s="4" t="s">
        <v>173</v>
      </c>
      <c r="F1287" s="4"/>
      <c r="G1287" s="26" t="s">
        <v>112</v>
      </c>
      <c r="H1287" s="26" t="s">
        <v>140</v>
      </c>
      <c r="I1287" s="26" t="s">
        <v>76</v>
      </c>
      <c r="J1287" s="27" t="s">
        <v>77</v>
      </c>
      <c r="K1287" s="28" t="n">
        <v>15</v>
      </c>
      <c r="L1287" s="29" t="n">
        <v>0.6875</v>
      </c>
      <c r="M1287" s="29" t="n">
        <v>0.597222222222222</v>
      </c>
      <c r="N1287" s="26" t="s">
        <v>77</v>
      </c>
      <c r="O1287" s="26" t="s">
        <v>78</v>
      </c>
      <c r="P1287" s="30" t="n">
        <v>50</v>
      </c>
      <c r="Q1287" s="30" t="n">
        <f aca="false">P1287*T1287</f>
        <v>74.095</v>
      </c>
      <c r="R1287" s="30" t="s">
        <v>79</v>
      </c>
      <c r="S1287" s="30" t="s">
        <v>79</v>
      </c>
      <c r="T1287" s="31" t="n">
        <v>1.4819</v>
      </c>
      <c r="U1287" s="31"/>
      <c r="V1287" s="31" t="str">
        <f aca="false">_xlfn.CONCAT(H1287,"/",G1287)</f>
        <v>NOK/GHS</v>
      </c>
      <c r="W1287" s="31" t="n">
        <f aca="false">ABS(10000*(U1287-T1287))</f>
        <v>14819</v>
      </c>
      <c r="X1287" s="32" t="n">
        <f aca="false">IF(LEFT(V1287,3)=G1287,1,-1)</f>
        <v>-1</v>
      </c>
      <c r="Y1287" s="31" t="n">
        <f aca="false">IF(O1287="Yes",S1287-W1287,Q1287)</f>
        <v>74.095</v>
      </c>
      <c r="Z1287" s="32" t="n">
        <f aca="false">Q1287*3</f>
        <v>222.285</v>
      </c>
      <c r="AA1287" s="33" t="n">
        <f aca="false">IF(O1287="Yes",(Z1287-S1287)*100,(Z1287-Q1287)*100)</f>
        <v>14819</v>
      </c>
      <c r="AB1287" s="34" t="n">
        <f aca="false">IF(ABS(Y1287)&lt;Z1287,IF(O1287="Yes",U1287+(X1287*S1287)/10000,T1287+(X1287*Q1287)/10000),"Error msg/No rate shown")</f>
        <v>1.4744905</v>
      </c>
      <c r="AC1287" s="34"/>
      <c r="AD1287" s="34"/>
      <c r="AE1287" s="35"/>
      <c r="AF1287" s="35"/>
      <c r="AH1287" s="36"/>
      <c r="AI1287" s="36"/>
      <c r="AJ1287" s="36"/>
      <c r="AK1287" s="0" t="n">
        <v>3</v>
      </c>
    </row>
    <row r="1288" customFormat="false" ht="13.8" hidden="true" customHeight="false" outlineLevel="0" collapsed="false">
      <c r="A1288" s="25"/>
      <c r="B1288" s="23"/>
      <c r="C1288" s="24"/>
      <c r="D1288" s="4"/>
      <c r="E1288" s="4" t="s">
        <v>172</v>
      </c>
      <c r="F1288" s="4" t="s">
        <v>82</v>
      </c>
      <c r="G1288" s="26" t="s">
        <v>113</v>
      </c>
      <c r="H1288" s="26" t="s">
        <v>140</v>
      </c>
      <c r="I1288" s="26" t="s">
        <v>76</v>
      </c>
      <c r="J1288" s="27" t="s">
        <v>77</v>
      </c>
      <c r="K1288" s="28" t="n">
        <v>15</v>
      </c>
      <c r="L1288" s="29" t="n">
        <v>0.6875</v>
      </c>
      <c r="M1288" s="29" t="n">
        <v>0.597222222222222</v>
      </c>
      <c r="N1288" s="26" t="s">
        <v>77</v>
      </c>
      <c r="O1288" s="26" t="s">
        <v>78</v>
      </c>
      <c r="P1288" s="30" t="n">
        <v>50</v>
      </c>
      <c r="Q1288" s="30" t="n">
        <f aca="false">P1288*T1288</f>
        <v>3.605</v>
      </c>
      <c r="R1288" s="30" t="s">
        <v>79</v>
      </c>
      <c r="S1288" s="30" t="s">
        <v>79</v>
      </c>
      <c r="T1288" s="31" t="n">
        <v>0.0721</v>
      </c>
      <c r="U1288" s="31"/>
      <c r="V1288" s="31" t="str">
        <f aca="false">_xlfn.CONCAT(H1288,"/",G1288)</f>
        <v>NOK/GBP</v>
      </c>
      <c r="W1288" s="31" t="n">
        <f aca="false">ABS(10000*(U1288-T1288))</f>
        <v>721</v>
      </c>
      <c r="X1288" s="32" t="n">
        <f aca="false">IF(LEFT(V1288,3)=G1288,1,-1)</f>
        <v>-1</v>
      </c>
      <c r="Y1288" s="31" t="n">
        <f aca="false">IF(O1288="Yes",S1288-W1288,Q1288)</f>
        <v>3.605</v>
      </c>
      <c r="Z1288" s="32" t="n">
        <f aca="false">Q1288*3</f>
        <v>10.815</v>
      </c>
      <c r="AA1288" s="33" t="n">
        <f aca="false">IF(O1288="Yes",(Z1288-S1288)*100,(Z1288-Q1288)*100)</f>
        <v>721</v>
      </c>
      <c r="AB1288" s="34" t="n">
        <f aca="false">IF(ABS(Y1288)&lt;Z1288,IF(O1288="Yes",U1288+(X1288*S1288)/10000,T1288+(X1288*Q1288)/10000),"Error msg/No rate shown")</f>
        <v>0.0717395</v>
      </c>
      <c r="AC1288" s="34"/>
      <c r="AD1288" s="34"/>
      <c r="AE1288" s="35"/>
      <c r="AF1288" s="35"/>
      <c r="AH1288" s="36"/>
      <c r="AI1288" s="36"/>
      <c r="AJ1288" s="36"/>
      <c r="AK1288" s="0" t="n">
        <v>3</v>
      </c>
    </row>
    <row r="1289" customFormat="false" ht="13.8" hidden="true" customHeight="false" outlineLevel="0" collapsed="false">
      <c r="A1289" s="25"/>
      <c r="B1289" s="23"/>
      <c r="C1289" s="24"/>
      <c r="D1289" s="4"/>
      <c r="E1289" s="4" t="s">
        <v>173</v>
      </c>
      <c r="F1289" s="4"/>
      <c r="G1289" s="26" t="s">
        <v>114</v>
      </c>
      <c r="H1289" s="26" t="s">
        <v>140</v>
      </c>
      <c r="I1289" s="26" t="s">
        <v>76</v>
      </c>
      <c r="J1289" s="27" t="s">
        <v>77</v>
      </c>
      <c r="K1289" s="28" t="n">
        <v>15</v>
      </c>
      <c r="L1289" s="29" t="n">
        <v>0.6875</v>
      </c>
      <c r="M1289" s="29" t="n">
        <v>0.597222222222222</v>
      </c>
      <c r="N1289" s="26" t="s">
        <v>77</v>
      </c>
      <c r="O1289" s="26" t="s">
        <v>78</v>
      </c>
      <c r="P1289" s="30" t="n">
        <v>50</v>
      </c>
      <c r="Q1289" s="30" t="n">
        <f aca="false">P1289*T1289</f>
        <v>36.745</v>
      </c>
      <c r="R1289" s="30" t="s">
        <v>79</v>
      </c>
      <c r="S1289" s="30" t="s">
        <v>79</v>
      </c>
      <c r="T1289" s="31" t="n">
        <v>0.7349</v>
      </c>
      <c r="U1289" s="31"/>
      <c r="V1289" s="31" t="str">
        <f aca="false">_xlfn.CONCAT(H1289,"/",G1289)</f>
        <v>NOK/GTQ</v>
      </c>
      <c r="W1289" s="31" t="n">
        <f aca="false">ABS(10000*(U1289-T1289))</f>
        <v>7349</v>
      </c>
      <c r="X1289" s="32" t="n">
        <f aca="false">IF(LEFT(V1289,3)=G1289,1,-1)</f>
        <v>-1</v>
      </c>
      <c r="Y1289" s="31" t="n">
        <f aca="false">IF(O1289="Yes",S1289-W1289,Q1289)</f>
        <v>36.745</v>
      </c>
      <c r="Z1289" s="32" t="n">
        <f aca="false">Q1289*3</f>
        <v>110.235</v>
      </c>
      <c r="AA1289" s="33" t="n">
        <f aca="false">IF(O1289="Yes",(Z1289-S1289)*100,(Z1289-Q1289)*100)</f>
        <v>7349</v>
      </c>
      <c r="AB1289" s="34" t="n">
        <f aca="false">IF(ABS(Y1289)&lt;Z1289,IF(O1289="Yes",U1289+(X1289*S1289)/10000,T1289+(X1289*Q1289)/10000),"Error msg/No rate shown")</f>
        <v>0.7312255</v>
      </c>
      <c r="AC1289" s="34"/>
      <c r="AD1289" s="34"/>
      <c r="AE1289" s="35"/>
      <c r="AF1289" s="35"/>
      <c r="AH1289" s="36"/>
      <c r="AI1289" s="36"/>
      <c r="AJ1289" s="36"/>
      <c r="AK1289" s="0" t="n">
        <v>3</v>
      </c>
    </row>
    <row r="1290" customFormat="false" ht="13.8" hidden="true" customHeight="false" outlineLevel="0" collapsed="false">
      <c r="A1290" s="25"/>
      <c r="B1290" s="23"/>
      <c r="C1290" s="24"/>
      <c r="D1290" s="4"/>
      <c r="E1290" s="4" t="s">
        <v>173</v>
      </c>
      <c r="F1290" s="4"/>
      <c r="G1290" s="26" t="s">
        <v>115</v>
      </c>
      <c r="H1290" s="26" t="s">
        <v>140</v>
      </c>
      <c r="I1290" s="26" t="s">
        <v>76</v>
      </c>
      <c r="J1290" s="27" t="s">
        <v>77</v>
      </c>
      <c r="K1290" s="28" t="n">
        <v>15</v>
      </c>
      <c r="L1290" s="29" t="n">
        <v>0.6875</v>
      </c>
      <c r="M1290" s="29" t="n">
        <v>0.597222222222222</v>
      </c>
      <c r="N1290" s="26" t="s">
        <v>77</v>
      </c>
      <c r="O1290" s="26" t="s">
        <v>78</v>
      </c>
      <c r="P1290" s="30" t="n">
        <v>50</v>
      </c>
      <c r="Q1290" s="30" t="n">
        <f aca="false">P1290*T1290</f>
        <v>40775.5</v>
      </c>
      <c r="R1290" s="30" t="s">
        <v>79</v>
      </c>
      <c r="S1290" s="30" t="s">
        <v>79</v>
      </c>
      <c r="T1290" s="31" t="n">
        <v>815.51</v>
      </c>
      <c r="U1290" s="31"/>
      <c r="V1290" s="31" t="str">
        <f aca="false">_xlfn.CONCAT(H1290,"/",G1290)</f>
        <v>NOK/GNF</v>
      </c>
      <c r="W1290" s="31" t="n">
        <f aca="false">ABS(10000*(U1290-T1290))</f>
        <v>8155100</v>
      </c>
      <c r="X1290" s="32" t="n">
        <f aca="false">IF(LEFT(V1290,3)=G1290,1,-1)</f>
        <v>-1</v>
      </c>
      <c r="Y1290" s="31" t="n">
        <f aca="false">IF(O1290="Yes",S1290-W1290,Q1290)</f>
        <v>40775.5</v>
      </c>
      <c r="Z1290" s="32" t="n">
        <f aca="false">Q1290*3</f>
        <v>122326.5</v>
      </c>
      <c r="AA1290" s="33" t="n">
        <f aca="false">IF(O1290="Yes",(Z1290-S1290)*100,(Z1290-Q1290)*100)</f>
        <v>8155100</v>
      </c>
      <c r="AB1290" s="34" t="n">
        <f aca="false">IF(ABS(Y1290)&lt;Z1290,IF(O1290="Yes",U1290+(X1290*S1290)/10000,T1290+(X1290*Q1290)/10000),"Error msg/No rate shown")</f>
        <v>811.43245</v>
      </c>
      <c r="AC1290" s="34"/>
      <c r="AD1290" s="34"/>
      <c r="AE1290" s="35"/>
      <c r="AF1290" s="35"/>
      <c r="AH1290" s="36"/>
      <c r="AI1290" s="36"/>
      <c r="AJ1290" s="36"/>
      <c r="AK1290" s="0" t="n">
        <v>3</v>
      </c>
    </row>
    <row r="1291" customFormat="false" ht="13.8" hidden="true" customHeight="false" outlineLevel="0" collapsed="false">
      <c r="A1291" s="25"/>
      <c r="B1291" s="23"/>
      <c r="C1291" s="24"/>
      <c r="D1291" s="4"/>
      <c r="E1291" s="4" t="s">
        <v>173</v>
      </c>
      <c r="F1291" s="4"/>
      <c r="G1291" s="26" t="s">
        <v>116</v>
      </c>
      <c r="H1291" s="26" t="s">
        <v>140</v>
      </c>
      <c r="I1291" s="26" t="s">
        <v>76</v>
      </c>
      <c r="J1291" s="27" t="s">
        <v>77</v>
      </c>
      <c r="K1291" s="28" t="n">
        <v>15</v>
      </c>
      <c r="L1291" s="29" t="n">
        <v>0.6875</v>
      </c>
      <c r="M1291" s="29" t="n">
        <v>0.597222222222222</v>
      </c>
      <c r="N1291" s="26" t="s">
        <v>77</v>
      </c>
      <c r="O1291" s="26" t="s">
        <v>78</v>
      </c>
      <c r="P1291" s="30" t="n">
        <v>50</v>
      </c>
      <c r="Q1291" s="30" t="n">
        <f aca="false">P1291*T1291</f>
        <v>4.7555</v>
      </c>
      <c r="R1291" s="30" t="s">
        <v>79</v>
      </c>
      <c r="S1291" s="30" t="s">
        <v>79</v>
      </c>
      <c r="T1291" s="31" t="n">
        <v>0.09511</v>
      </c>
      <c r="U1291" s="31"/>
      <c r="V1291" s="31" t="str">
        <f aca="false">_xlfn.CONCAT(H1291,"/",G1291)</f>
        <v>NOK/GYD</v>
      </c>
      <c r="W1291" s="31" t="n">
        <f aca="false">ABS(10000*(U1291-T1291))</f>
        <v>951.1</v>
      </c>
      <c r="X1291" s="32" t="n">
        <f aca="false">IF(LEFT(V1291,3)=G1291,1,-1)</f>
        <v>-1</v>
      </c>
      <c r="Y1291" s="31" t="n">
        <f aca="false">IF(O1291="Yes",S1291-W1291,Q1291)</f>
        <v>4.7555</v>
      </c>
      <c r="Z1291" s="32" t="n">
        <f aca="false">Q1291*3</f>
        <v>14.2665</v>
      </c>
      <c r="AA1291" s="33" t="n">
        <f aca="false">IF(O1291="Yes",(Z1291-S1291)*100,(Z1291-Q1291)*100)</f>
        <v>951.1</v>
      </c>
      <c r="AB1291" s="34" t="n">
        <f aca="false">IF(ABS(Y1291)&lt;Z1291,IF(O1291="Yes",U1291+(X1291*S1291)/10000,T1291+(X1291*Q1291)/10000),"Error msg/No rate shown")</f>
        <v>0.09463445</v>
      </c>
      <c r="AC1291" s="34"/>
      <c r="AD1291" s="34"/>
      <c r="AE1291" s="35"/>
      <c r="AF1291" s="35"/>
      <c r="AH1291" s="36"/>
      <c r="AI1291" s="36"/>
      <c r="AJ1291" s="36"/>
      <c r="AK1291" s="0" t="n">
        <v>3</v>
      </c>
    </row>
    <row r="1292" customFormat="false" ht="13.8" hidden="true" customHeight="false" outlineLevel="0" collapsed="false">
      <c r="A1292" s="25"/>
      <c r="B1292" s="23"/>
      <c r="C1292" s="24"/>
      <c r="D1292" s="4"/>
      <c r="E1292" s="4" t="s">
        <v>173</v>
      </c>
      <c r="F1292" s="4"/>
      <c r="G1292" s="26" t="s">
        <v>117</v>
      </c>
      <c r="H1292" s="26" t="s">
        <v>140</v>
      </c>
      <c r="I1292" s="26" t="s">
        <v>76</v>
      </c>
      <c r="J1292" s="27" t="s">
        <v>77</v>
      </c>
      <c r="K1292" s="28" t="n">
        <v>15</v>
      </c>
      <c r="L1292" s="29" t="n">
        <v>0.6875</v>
      </c>
      <c r="M1292" s="29" t="n">
        <v>0.597222222222222</v>
      </c>
      <c r="N1292" s="26" t="s">
        <v>77</v>
      </c>
      <c r="O1292" s="26" t="s">
        <v>78</v>
      </c>
      <c r="P1292" s="30" t="n">
        <v>50</v>
      </c>
      <c r="Q1292" s="30" t="n">
        <f aca="false">P1292*T1292</f>
        <v>117.7</v>
      </c>
      <c r="R1292" s="30" t="s">
        <v>79</v>
      </c>
      <c r="S1292" s="30" t="s">
        <v>79</v>
      </c>
      <c r="T1292" s="31" t="n">
        <v>2.354</v>
      </c>
      <c r="U1292" s="31"/>
      <c r="V1292" s="31" t="str">
        <f aca="false">_xlfn.CONCAT(H1292,"/",G1292)</f>
        <v>NOK/HNL</v>
      </c>
      <c r="W1292" s="31" t="n">
        <f aca="false">ABS(10000*(U1292-T1292))</f>
        <v>23540</v>
      </c>
      <c r="X1292" s="32" t="n">
        <f aca="false">IF(LEFT(V1292,3)=G1292,1,-1)</f>
        <v>-1</v>
      </c>
      <c r="Y1292" s="31" t="n">
        <f aca="false">IF(O1292="Yes",S1292-W1292,Q1292)</f>
        <v>117.7</v>
      </c>
      <c r="Z1292" s="32" t="n">
        <f aca="false">Q1292*3</f>
        <v>353.1</v>
      </c>
      <c r="AA1292" s="33" t="n">
        <f aca="false">IF(O1292="Yes",(Z1292-S1292)*100,(Z1292-Q1292)*100)</f>
        <v>23540</v>
      </c>
      <c r="AB1292" s="34" t="n">
        <f aca="false">IF(ABS(Y1292)&lt;Z1292,IF(O1292="Yes",U1292+(X1292*S1292)/10000,T1292+(X1292*Q1292)/10000),"Error msg/No rate shown")</f>
        <v>2.34223</v>
      </c>
      <c r="AC1292" s="34"/>
      <c r="AD1292" s="34"/>
      <c r="AE1292" s="35"/>
      <c r="AF1292" s="35"/>
      <c r="AH1292" s="36"/>
      <c r="AI1292" s="36"/>
      <c r="AJ1292" s="36"/>
      <c r="AK1292" s="0" t="n">
        <v>3</v>
      </c>
    </row>
    <row r="1293" customFormat="false" ht="13.8" hidden="true" customHeight="false" outlineLevel="0" collapsed="false">
      <c r="A1293" s="25"/>
      <c r="B1293" s="23"/>
      <c r="C1293" s="24"/>
      <c r="D1293" s="4"/>
      <c r="E1293" s="4" t="s">
        <v>172</v>
      </c>
      <c r="F1293" s="4" t="s">
        <v>82</v>
      </c>
      <c r="G1293" s="26" t="s">
        <v>118</v>
      </c>
      <c r="H1293" s="26" t="s">
        <v>140</v>
      </c>
      <c r="I1293" s="26" t="s">
        <v>76</v>
      </c>
      <c r="J1293" s="27" t="s">
        <v>77</v>
      </c>
      <c r="K1293" s="28" t="n">
        <v>15</v>
      </c>
      <c r="L1293" s="29" t="n">
        <v>0.6875</v>
      </c>
      <c r="M1293" s="29" t="n">
        <v>0.597222222222222</v>
      </c>
      <c r="N1293" s="26" t="s">
        <v>77</v>
      </c>
      <c r="O1293" s="26" t="s">
        <v>78</v>
      </c>
      <c r="P1293" s="30" t="n">
        <v>50</v>
      </c>
      <c r="Q1293" s="30" t="n">
        <f aca="false">P1293*T1293</f>
        <v>37.1</v>
      </c>
      <c r="R1293" s="30" t="s">
        <v>79</v>
      </c>
      <c r="S1293" s="30" t="s">
        <v>79</v>
      </c>
      <c r="T1293" s="31" t="n">
        <v>0.742</v>
      </c>
      <c r="U1293" s="31"/>
      <c r="V1293" s="31" t="str">
        <f aca="false">_xlfn.CONCAT(H1293,"/",G1293)</f>
        <v>NOK/HKD</v>
      </c>
      <c r="W1293" s="31" t="n">
        <f aca="false">ABS(10000*(U1293-T1293))</f>
        <v>7420</v>
      </c>
      <c r="X1293" s="32" t="n">
        <f aca="false">IF(LEFT(V1293,3)=G1293,1,-1)</f>
        <v>-1</v>
      </c>
      <c r="Y1293" s="31" t="n">
        <f aca="false">IF(O1293="Yes",S1293-W1293,Q1293)</f>
        <v>37.1</v>
      </c>
      <c r="Z1293" s="32" t="n">
        <f aca="false">Q1293*3</f>
        <v>111.3</v>
      </c>
      <c r="AA1293" s="33" t="n">
        <f aca="false">IF(O1293="Yes",(Z1293-S1293)*100,(Z1293-Q1293)*100)</f>
        <v>7420</v>
      </c>
      <c r="AB1293" s="34" t="n">
        <f aca="false">IF(ABS(Y1293)&lt;Z1293,IF(O1293="Yes",U1293+(X1293*S1293)/10000,T1293+(X1293*Q1293)/10000),"Error msg/No rate shown")</f>
        <v>0.73829</v>
      </c>
      <c r="AC1293" s="34"/>
      <c r="AD1293" s="34"/>
      <c r="AE1293" s="35"/>
      <c r="AF1293" s="35"/>
      <c r="AH1293" s="36"/>
      <c r="AI1293" s="36"/>
      <c r="AJ1293" s="36"/>
      <c r="AK1293" s="0" t="n">
        <v>3</v>
      </c>
    </row>
    <row r="1294" customFormat="false" ht="13.8" hidden="true" customHeight="false" outlineLevel="0" collapsed="false">
      <c r="A1294" s="25"/>
      <c r="B1294" s="23"/>
      <c r="C1294" s="24"/>
      <c r="D1294" s="4"/>
      <c r="E1294" s="4" t="s">
        <v>172</v>
      </c>
      <c r="F1294" s="4" t="s">
        <v>82</v>
      </c>
      <c r="G1294" s="26" t="s">
        <v>119</v>
      </c>
      <c r="H1294" s="26" t="s">
        <v>140</v>
      </c>
      <c r="I1294" s="26" t="s">
        <v>76</v>
      </c>
      <c r="J1294" s="27" t="s">
        <v>77</v>
      </c>
      <c r="K1294" s="28" t="n">
        <v>15</v>
      </c>
      <c r="L1294" s="29" t="n">
        <v>0.6875</v>
      </c>
      <c r="M1294" s="29" t="n">
        <v>0.597222222222222</v>
      </c>
      <c r="N1294" s="26" t="s">
        <v>77</v>
      </c>
      <c r="O1294" s="26" t="s">
        <v>78</v>
      </c>
      <c r="P1294" s="30" t="n">
        <v>50</v>
      </c>
      <c r="Q1294" s="30" t="n">
        <f aca="false">P1294*T1294</f>
        <v>1680.9</v>
      </c>
      <c r="R1294" s="30" t="s">
        <v>79</v>
      </c>
      <c r="S1294" s="30" t="s">
        <v>79</v>
      </c>
      <c r="T1294" s="31" t="n">
        <v>33.618</v>
      </c>
      <c r="U1294" s="31"/>
      <c r="V1294" s="31" t="str">
        <f aca="false">_xlfn.CONCAT(H1294,"/",G1294)</f>
        <v>NOK/HUF</v>
      </c>
      <c r="W1294" s="31" t="n">
        <f aca="false">ABS(10000*(U1294-T1294))</f>
        <v>336180</v>
      </c>
      <c r="X1294" s="32" t="n">
        <f aca="false">IF(LEFT(V1294,3)=G1294,1,-1)</f>
        <v>-1</v>
      </c>
      <c r="Y1294" s="31" t="n">
        <f aca="false">IF(O1294="Yes",S1294-W1294,Q1294)</f>
        <v>1680.9</v>
      </c>
      <c r="Z1294" s="32" t="n">
        <f aca="false">Q1294*3</f>
        <v>5042.7</v>
      </c>
      <c r="AA1294" s="33" t="n">
        <f aca="false">IF(O1294="Yes",(Z1294-S1294)*100,(Z1294-Q1294)*100)</f>
        <v>336180</v>
      </c>
      <c r="AB1294" s="34" t="n">
        <f aca="false">IF(ABS(Y1294)&lt;Z1294,IF(O1294="Yes",U1294+(X1294*S1294)/10000,T1294+(X1294*Q1294)/10000),"Error msg/No rate shown")</f>
        <v>33.44991</v>
      </c>
      <c r="AC1294" s="34"/>
      <c r="AD1294" s="34"/>
      <c r="AE1294" s="35"/>
      <c r="AF1294" s="35"/>
      <c r="AH1294" s="36"/>
      <c r="AI1294" s="36"/>
      <c r="AJ1294" s="36"/>
      <c r="AK1294" s="0" t="n">
        <v>3</v>
      </c>
    </row>
    <row r="1295" customFormat="false" ht="13.8" hidden="true" customHeight="false" outlineLevel="0" collapsed="false">
      <c r="A1295" s="25"/>
      <c r="B1295" s="23"/>
      <c r="C1295" s="24"/>
      <c r="D1295" s="4"/>
      <c r="E1295" s="4" t="s">
        <v>173</v>
      </c>
      <c r="F1295" s="4"/>
      <c r="G1295" s="26" t="s">
        <v>120</v>
      </c>
      <c r="H1295" s="26" t="s">
        <v>140</v>
      </c>
      <c r="I1295" s="26" t="s">
        <v>76</v>
      </c>
      <c r="J1295" s="27" t="s">
        <v>77</v>
      </c>
      <c r="K1295" s="28" t="n">
        <v>15</v>
      </c>
      <c r="L1295" s="29" t="n">
        <v>0.6875</v>
      </c>
      <c r="M1295" s="29" t="n">
        <v>0.597222222222222</v>
      </c>
      <c r="N1295" s="26" t="s">
        <v>77</v>
      </c>
      <c r="O1295" s="26" t="s">
        <v>78</v>
      </c>
      <c r="P1295" s="30" t="n">
        <v>50</v>
      </c>
      <c r="Q1295" s="30" t="n">
        <f aca="false">P1295*T1295</f>
        <v>399.005</v>
      </c>
      <c r="R1295" s="30" t="s">
        <v>79</v>
      </c>
      <c r="S1295" s="30" t="s">
        <v>79</v>
      </c>
      <c r="T1295" s="31" t="n">
        <v>7.9801</v>
      </c>
      <c r="U1295" s="31"/>
      <c r="V1295" s="31" t="str">
        <f aca="false">_xlfn.CONCAT(H1295,"/",G1295)</f>
        <v>NOK/INR</v>
      </c>
      <c r="W1295" s="31" t="n">
        <f aca="false">ABS(10000*(U1295-T1295))</f>
        <v>79801</v>
      </c>
      <c r="X1295" s="32" t="n">
        <f aca="false">IF(LEFT(V1295,3)=G1295,1,-1)</f>
        <v>-1</v>
      </c>
      <c r="Y1295" s="31" t="n">
        <f aca="false">IF(O1295="Yes",S1295-W1295,Q1295)</f>
        <v>399.005</v>
      </c>
      <c r="Z1295" s="32" t="n">
        <f aca="false">Q1295*3</f>
        <v>1197.015</v>
      </c>
      <c r="AA1295" s="33" t="n">
        <f aca="false">IF(O1295="Yes",(Z1295-S1295)*100,(Z1295-Q1295)*100)</f>
        <v>79801</v>
      </c>
      <c r="AB1295" s="34" t="n">
        <f aca="false">IF(ABS(Y1295)&lt;Z1295,IF(O1295="Yes",U1295+(X1295*S1295)/10000,T1295+(X1295*Q1295)/10000),"Error msg/No rate shown")</f>
        <v>7.9401995</v>
      </c>
      <c r="AC1295" s="34"/>
      <c r="AD1295" s="34"/>
      <c r="AE1295" s="35"/>
      <c r="AF1295" s="35"/>
      <c r="AH1295" s="36"/>
      <c r="AI1295" s="36"/>
      <c r="AJ1295" s="36"/>
      <c r="AK1295" s="0" t="n">
        <v>3</v>
      </c>
    </row>
    <row r="1296" customFormat="false" ht="13.8" hidden="true" customHeight="false" outlineLevel="0" collapsed="false">
      <c r="A1296" s="25"/>
      <c r="B1296" s="23"/>
      <c r="C1296" s="24"/>
      <c r="D1296" s="4"/>
      <c r="E1296" s="4" t="s">
        <v>173</v>
      </c>
      <c r="F1296" s="4"/>
      <c r="G1296" s="26" t="s">
        <v>121</v>
      </c>
      <c r="H1296" s="26" t="s">
        <v>140</v>
      </c>
      <c r="I1296" s="26" t="s">
        <v>76</v>
      </c>
      <c r="J1296" s="27" t="s">
        <v>77</v>
      </c>
      <c r="K1296" s="28" t="n">
        <v>15</v>
      </c>
      <c r="L1296" s="29" t="n">
        <v>0.6875</v>
      </c>
      <c r="M1296" s="29" t="n">
        <v>0.597222222222222</v>
      </c>
      <c r="N1296" s="26" t="s">
        <v>77</v>
      </c>
      <c r="O1296" s="26" t="s">
        <v>78</v>
      </c>
      <c r="P1296" s="30" t="n">
        <v>50</v>
      </c>
      <c r="Q1296" s="30" t="n">
        <f aca="false">P1296*T1296</f>
        <v>73333</v>
      </c>
      <c r="R1296" s="30" t="s">
        <v>79</v>
      </c>
      <c r="S1296" s="30" t="s">
        <v>79</v>
      </c>
      <c r="T1296" s="31" t="n">
        <v>1466.66</v>
      </c>
      <c r="U1296" s="31"/>
      <c r="V1296" s="31" t="str">
        <f aca="false">_xlfn.CONCAT(H1296,"/",G1296)</f>
        <v>NOK/IDR</v>
      </c>
      <c r="W1296" s="31" t="n">
        <f aca="false">ABS(10000*(U1296-T1296))</f>
        <v>14666600</v>
      </c>
      <c r="X1296" s="32" t="n">
        <f aca="false">IF(LEFT(V1296,3)=G1296,1,-1)</f>
        <v>-1</v>
      </c>
      <c r="Y1296" s="31" t="n">
        <f aca="false">IF(O1296="Yes",S1296-W1296,Q1296)</f>
        <v>73333</v>
      </c>
      <c r="Z1296" s="32" t="n">
        <f aca="false">Q1296*3</f>
        <v>219999</v>
      </c>
      <c r="AA1296" s="33" t="n">
        <f aca="false">IF(O1296="Yes",(Z1296-S1296)*100,(Z1296-Q1296)*100)</f>
        <v>14666600</v>
      </c>
      <c r="AB1296" s="34" t="n">
        <f aca="false">IF(ABS(Y1296)&lt;Z1296,IF(O1296="Yes",U1296+(X1296*S1296)/10000,T1296+(X1296*Q1296)/10000),"Error msg/No rate shown")</f>
        <v>1459.3267</v>
      </c>
      <c r="AC1296" s="34"/>
      <c r="AD1296" s="34"/>
      <c r="AE1296" s="35"/>
      <c r="AF1296" s="35"/>
      <c r="AH1296" s="36"/>
      <c r="AI1296" s="36"/>
      <c r="AJ1296" s="36"/>
      <c r="AK1296" s="0" t="n">
        <v>3</v>
      </c>
    </row>
    <row r="1297" customFormat="false" ht="13.8" hidden="true" customHeight="false" outlineLevel="0" collapsed="false">
      <c r="A1297" s="25"/>
      <c r="B1297" s="23"/>
      <c r="C1297" s="24"/>
      <c r="D1297" s="4"/>
      <c r="E1297" s="4" t="s">
        <v>172</v>
      </c>
      <c r="F1297" s="4" t="s">
        <v>82</v>
      </c>
      <c r="G1297" s="26" t="s">
        <v>122</v>
      </c>
      <c r="H1297" s="26" t="s">
        <v>140</v>
      </c>
      <c r="I1297" s="26" t="s">
        <v>76</v>
      </c>
      <c r="J1297" s="27" t="s">
        <v>77</v>
      </c>
      <c r="K1297" s="28" t="n">
        <v>15</v>
      </c>
      <c r="L1297" s="29" t="n">
        <v>0.6875</v>
      </c>
      <c r="M1297" s="29" t="n">
        <v>0.597222222222222</v>
      </c>
      <c r="N1297" s="26" t="s">
        <v>77</v>
      </c>
      <c r="O1297" s="26" t="s">
        <v>78</v>
      </c>
      <c r="P1297" s="30" t="n">
        <v>50</v>
      </c>
      <c r="Q1297" s="30" t="n">
        <f aca="false">P1297*T1297</f>
        <v>17.405</v>
      </c>
      <c r="R1297" s="30" t="s">
        <v>79</v>
      </c>
      <c r="S1297" s="30" t="s">
        <v>79</v>
      </c>
      <c r="T1297" s="31" t="n">
        <v>0.3481</v>
      </c>
      <c r="U1297" s="31"/>
      <c r="V1297" s="31" t="str">
        <f aca="false">_xlfn.CONCAT(H1297,"/",G1297)</f>
        <v>NOK/ILS</v>
      </c>
      <c r="W1297" s="31" t="n">
        <f aca="false">ABS(10000*(U1297-T1297))</f>
        <v>3481</v>
      </c>
      <c r="X1297" s="32" t="n">
        <f aca="false">IF(LEFT(V1297,3)=G1297,1,-1)</f>
        <v>-1</v>
      </c>
      <c r="Y1297" s="31" t="n">
        <f aca="false">IF(O1297="Yes",S1297-W1297,Q1297)</f>
        <v>17.405</v>
      </c>
      <c r="Z1297" s="32" t="n">
        <f aca="false">Q1297*3</f>
        <v>52.215</v>
      </c>
      <c r="AA1297" s="33" t="n">
        <f aca="false">IF(O1297="Yes",(Z1297-S1297)*100,(Z1297-Q1297)*100)</f>
        <v>3481</v>
      </c>
      <c r="AB1297" s="34" t="n">
        <f aca="false">IF(ABS(Y1297)&lt;Z1297,IF(O1297="Yes",U1297+(X1297*S1297)/10000,T1297+(X1297*Q1297)/10000),"Error msg/No rate shown")</f>
        <v>0.3463595</v>
      </c>
      <c r="AC1297" s="34"/>
      <c r="AD1297" s="34"/>
      <c r="AE1297" s="35"/>
      <c r="AF1297" s="35"/>
      <c r="AH1297" s="36"/>
      <c r="AI1297" s="36"/>
      <c r="AJ1297" s="36"/>
      <c r="AK1297" s="0" t="n">
        <v>3</v>
      </c>
    </row>
    <row r="1298" customFormat="false" ht="13.8" hidden="true" customHeight="false" outlineLevel="0" collapsed="false">
      <c r="A1298" s="25"/>
      <c r="B1298" s="23"/>
      <c r="C1298" s="24"/>
      <c r="D1298" s="4"/>
      <c r="E1298" s="4" t="s">
        <v>172</v>
      </c>
      <c r="F1298" s="4" t="s">
        <v>82</v>
      </c>
      <c r="G1298" s="26" t="s">
        <v>123</v>
      </c>
      <c r="H1298" s="26" t="s">
        <v>140</v>
      </c>
      <c r="I1298" s="26" t="s">
        <v>76</v>
      </c>
      <c r="J1298" s="27" t="s">
        <v>77</v>
      </c>
      <c r="K1298" s="28" t="n">
        <v>15</v>
      </c>
      <c r="L1298" s="29" t="n">
        <v>0.6875</v>
      </c>
      <c r="M1298" s="29" t="n">
        <v>0.597222222222222</v>
      </c>
      <c r="N1298" s="26" t="s">
        <v>77</v>
      </c>
      <c r="O1298" s="26" t="s">
        <v>78</v>
      </c>
      <c r="P1298" s="30" t="n">
        <v>50</v>
      </c>
      <c r="Q1298" s="30" t="n">
        <f aca="false">P1298*T1298</f>
        <v>687.58</v>
      </c>
      <c r="R1298" s="30" t="s">
        <v>79</v>
      </c>
      <c r="S1298" s="30" t="s">
        <v>79</v>
      </c>
      <c r="T1298" s="31" t="n">
        <v>13.7516</v>
      </c>
      <c r="U1298" s="31"/>
      <c r="V1298" s="31" t="str">
        <f aca="false">_xlfn.CONCAT(H1298,"/",G1298)</f>
        <v>NOK/JPY</v>
      </c>
      <c r="W1298" s="31" t="n">
        <f aca="false">ABS(10000*(U1298-T1298))</f>
        <v>137516</v>
      </c>
      <c r="X1298" s="32" t="n">
        <f aca="false">IF(LEFT(V1298,3)=G1298,1,-1)</f>
        <v>-1</v>
      </c>
      <c r="Y1298" s="31" t="n">
        <f aca="false">IF(O1298="Yes",S1298-W1298,Q1298)</f>
        <v>687.58</v>
      </c>
      <c r="Z1298" s="32" t="n">
        <f aca="false">Q1298*3</f>
        <v>2062.74</v>
      </c>
      <c r="AA1298" s="33" t="n">
        <f aca="false">IF(O1298="Yes",(Z1298-S1298)*100,(Z1298-Q1298)*100)</f>
        <v>137516</v>
      </c>
      <c r="AB1298" s="34" t="n">
        <f aca="false">IF(ABS(Y1298)&lt;Z1298,IF(O1298="Yes",U1298+(X1298*S1298)/10000,T1298+(X1298*Q1298)/10000),"Error msg/No rate shown")</f>
        <v>13.682842</v>
      </c>
      <c r="AC1298" s="34"/>
      <c r="AD1298" s="34"/>
      <c r="AE1298" s="35"/>
      <c r="AF1298" s="35"/>
      <c r="AH1298" s="36"/>
      <c r="AI1298" s="36"/>
      <c r="AJ1298" s="36"/>
      <c r="AK1298" s="0" t="n">
        <v>3</v>
      </c>
    </row>
    <row r="1299" customFormat="false" ht="13.8" hidden="true" customHeight="false" outlineLevel="0" collapsed="false">
      <c r="A1299" s="25"/>
      <c r="B1299" s="23"/>
      <c r="C1299" s="24"/>
      <c r="D1299" s="4"/>
      <c r="E1299" s="4" t="s">
        <v>173</v>
      </c>
      <c r="F1299" s="4"/>
      <c r="G1299" s="26" t="s">
        <v>124</v>
      </c>
      <c r="H1299" s="26" t="s">
        <v>140</v>
      </c>
      <c r="I1299" s="26" t="s">
        <v>76</v>
      </c>
      <c r="J1299" s="27" t="s">
        <v>77</v>
      </c>
      <c r="K1299" s="28" t="n">
        <v>15</v>
      </c>
      <c r="L1299" s="29" t="n">
        <v>0.6875</v>
      </c>
      <c r="M1299" s="29" t="n">
        <v>0.597222222222222</v>
      </c>
      <c r="N1299" s="26" t="s">
        <v>77</v>
      </c>
      <c r="O1299" s="26" t="s">
        <v>78</v>
      </c>
      <c r="P1299" s="30" t="n">
        <v>50</v>
      </c>
      <c r="Q1299" s="30" t="n">
        <f aca="false">P1299*T1299</f>
        <v>3.37</v>
      </c>
      <c r="R1299" s="30" t="s">
        <v>79</v>
      </c>
      <c r="S1299" s="30" t="s">
        <v>79</v>
      </c>
      <c r="T1299" s="31" t="n">
        <v>0.0674</v>
      </c>
      <c r="U1299" s="31"/>
      <c r="V1299" s="31" t="str">
        <f aca="false">_xlfn.CONCAT(H1299,"/",G1299)</f>
        <v>NOK/JOD</v>
      </c>
      <c r="W1299" s="31" t="n">
        <f aca="false">ABS(10000*(U1299-T1299))</f>
        <v>674</v>
      </c>
      <c r="X1299" s="32" t="n">
        <f aca="false">IF(LEFT(V1299,3)=G1299,1,-1)</f>
        <v>-1</v>
      </c>
      <c r="Y1299" s="31" t="n">
        <f aca="false">IF(O1299="Yes",S1299-W1299,Q1299)</f>
        <v>3.37</v>
      </c>
      <c r="Z1299" s="32" t="n">
        <f aca="false">Q1299*3</f>
        <v>10.11</v>
      </c>
      <c r="AA1299" s="33" t="n">
        <f aca="false">IF(O1299="Yes",(Z1299-S1299)*100,(Z1299-Q1299)*100)</f>
        <v>674</v>
      </c>
      <c r="AB1299" s="34" t="n">
        <f aca="false">IF(ABS(Y1299)&lt;Z1299,IF(O1299="Yes",U1299+(X1299*S1299)/10000,T1299+(X1299*Q1299)/10000),"Error msg/No rate shown")</f>
        <v>0.067063</v>
      </c>
      <c r="AC1299" s="34"/>
      <c r="AD1299" s="34"/>
      <c r="AE1299" s="35"/>
      <c r="AF1299" s="35"/>
      <c r="AH1299" s="36"/>
      <c r="AI1299" s="36"/>
      <c r="AJ1299" s="36"/>
      <c r="AK1299" s="0" t="n">
        <v>3</v>
      </c>
    </row>
    <row r="1300" customFormat="false" ht="13.8" hidden="true" customHeight="false" outlineLevel="0" collapsed="false">
      <c r="A1300" s="25"/>
      <c r="B1300" s="23"/>
      <c r="C1300" s="24"/>
      <c r="D1300" s="4"/>
      <c r="E1300" s="4" t="s">
        <v>173</v>
      </c>
      <c r="F1300" s="4"/>
      <c r="G1300" s="26" t="s">
        <v>125</v>
      </c>
      <c r="H1300" s="26" t="s">
        <v>140</v>
      </c>
      <c r="I1300" s="26" t="s">
        <v>76</v>
      </c>
      <c r="J1300" s="27" t="s">
        <v>77</v>
      </c>
      <c r="K1300" s="28" t="n">
        <v>15</v>
      </c>
      <c r="L1300" s="29" t="n">
        <v>0.6875</v>
      </c>
      <c r="M1300" s="29" t="n">
        <v>0.597222222222222</v>
      </c>
      <c r="N1300" s="26" t="s">
        <v>77</v>
      </c>
      <c r="O1300" s="26" t="s">
        <v>78</v>
      </c>
      <c r="P1300" s="30" t="n">
        <v>50</v>
      </c>
      <c r="Q1300" s="30" t="n">
        <f aca="false">P1300*T1300</f>
        <v>609.92</v>
      </c>
      <c r="R1300" s="30" t="s">
        <v>79</v>
      </c>
      <c r="S1300" s="30" t="s">
        <v>79</v>
      </c>
      <c r="T1300" s="31" t="n">
        <v>12.1984</v>
      </c>
      <c r="U1300" s="31"/>
      <c r="V1300" s="31" t="str">
        <f aca="false">_xlfn.CONCAT(H1300,"/",G1300)</f>
        <v>NOK/KES</v>
      </c>
      <c r="W1300" s="31" t="n">
        <f aca="false">ABS(10000*(U1300-T1300))</f>
        <v>121984</v>
      </c>
      <c r="X1300" s="32" t="n">
        <f aca="false">IF(LEFT(V1300,3)=G1300,1,-1)</f>
        <v>-1</v>
      </c>
      <c r="Y1300" s="31" t="n">
        <f aca="false">IF(O1300="Yes",S1300-W1300,Q1300)</f>
        <v>609.92</v>
      </c>
      <c r="Z1300" s="32" t="n">
        <f aca="false">Q1300*3</f>
        <v>1829.76</v>
      </c>
      <c r="AA1300" s="33" t="n">
        <f aca="false">IF(O1300="Yes",(Z1300-S1300)*100,(Z1300-Q1300)*100)</f>
        <v>121984</v>
      </c>
      <c r="AB1300" s="34" t="n">
        <f aca="false">IF(ABS(Y1300)&lt;Z1300,IF(O1300="Yes",U1300+(X1300*S1300)/10000,T1300+(X1300*Q1300)/10000),"Error msg/No rate shown")</f>
        <v>12.137408</v>
      </c>
      <c r="AC1300" s="34"/>
      <c r="AD1300" s="34"/>
      <c r="AE1300" s="35"/>
      <c r="AF1300" s="35"/>
      <c r="AH1300" s="36"/>
      <c r="AI1300" s="36"/>
      <c r="AJ1300" s="36"/>
      <c r="AK1300" s="0" t="n">
        <v>3</v>
      </c>
    </row>
    <row r="1301" customFormat="false" ht="13.8" hidden="true" customHeight="false" outlineLevel="0" collapsed="false">
      <c r="A1301" s="25"/>
      <c r="B1301" s="23"/>
      <c r="C1301" s="24"/>
      <c r="D1301" s="4"/>
      <c r="E1301" s="4" t="s">
        <v>173</v>
      </c>
      <c r="F1301" s="4"/>
      <c r="G1301" s="26" t="s">
        <v>126</v>
      </c>
      <c r="H1301" s="26" t="s">
        <v>140</v>
      </c>
      <c r="I1301" s="26" t="s">
        <v>76</v>
      </c>
      <c r="J1301" s="27" t="s">
        <v>77</v>
      </c>
      <c r="K1301" s="28" t="n">
        <v>15</v>
      </c>
      <c r="L1301" s="29" t="n">
        <v>0.6875</v>
      </c>
      <c r="M1301" s="29" t="n">
        <v>0.597222222222222</v>
      </c>
      <c r="N1301" s="26" t="s">
        <v>77</v>
      </c>
      <c r="O1301" s="26" t="s">
        <v>78</v>
      </c>
      <c r="P1301" s="30" t="n">
        <v>50</v>
      </c>
      <c r="Q1301" s="30" t="n">
        <f aca="false">P1301*T1301</f>
        <v>6353.5</v>
      </c>
      <c r="R1301" s="30" t="s">
        <v>79</v>
      </c>
      <c r="S1301" s="30" t="s">
        <v>79</v>
      </c>
      <c r="T1301" s="31" t="n">
        <v>127.07</v>
      </c>
      <c r="U1301" s="31"/>
      <c r="V1301" s="31" t="str">
        <f aca="false">_xlfn.CONCAT(H1301,"/",G1301)</f>
        <v>NOK/KRW</v>
      </c>
      <c r="W1301" s="31" t="n">
        <f aca="false">ABS(10000*(U1301-T1301))</f>
        <v>1270700</v>
      </c>
      <c r="X1301" s="32" t="n">
        <f aca="false">IF(LEFT(V1301,3)=G1301,1,-1)</f>
        <v>-1</v>
      </c>
      <c r="Y1301" s="31" t="n">
        <f aca="false">IF(O1301="Yes",S1301-W1301,Q1301)</f>
        <v>6353.5</v>
      </c>
      <c r="Z1301" s="32" t="n">
        <f aca="false">Q1301*3</f>
        <v>19060.5</v>
      </c>
      <c r="AA1301" s="33" t="n">
        <f aca="false">IF(O1301="Yes",(Z1301-S1301)*100,(Z1301-Q1301)*100)</f>
        <v>1270700</v>
      </c>
      <c r="AB1301" s="34" t="n">
        <f aca="false">IF(ABS(Y1301)&lt;Z1301,IF(O1301="Yes",U1301+(X1301*S1301)/10000,T1301+(X1301*Q1301)/10000),"Error msg/No rate shown")</f>
        <v>126.43465</v>
      </c>
      <c r="AC1301" s="34"/>
      <c r="AD1301" s="34"/>
      <c r="AE1301" s="35"/>
      <c r="AF1301" s="35"/>
      <c r="AH1301" s="36"/>
      <c r="AI1301" s="36"/>
      <c r="AJ1301" s="36"/>
      <c r="AK1301" s="0" t="n">
        <v>3</v>
      </c>
    </row>
    <row r="1302" customFormat="false" ht="13.8" hidden="true" customHeight="false" outlineLevel="0" collapsed="false">
      <c r="A1302" s="25"/>
      <c r="B1302" s="23"/>
      <c r="C1302" s="24"/>
      <c r="D1302" s="4"/>
      <c r="E1302" s="4" t="s">
        <v>173</v>
      </c>
      <c r="F1302" s="4"/>
      <c r="G1302" s="26" t="s">
        <v>127</v>
      </c>
      <c r="H1302" s="26" t="s">
        <v>140</v>
      </c>
      <c r="I1302" s="26" t="s">
        <v>76</v>
      </c>
      <c r="J1302" s="27" t="s">
        <v>77</v>
      </c>
      <c r="K1302" s="28" t="n">
        <v>15</v>
      </c>
      <c r="L1302" s="29" t="n">
        <v>0.6875</v>
      </c>
      <c r="M1302" s="29" t="n">
        <v>0.597222222222222</v>
      </c>
      <c r="N1302" s="26" t="s">
        <v>77</v>
      </c>
      <c r="O1302" s="26" t="s">
        <v>78</v>
      </c>
      <c r="P1302" s="30" t="n">
        <v>50</v>
      </c>
      <c r="Q1302" s="30" t="n">
        <f aca="false">P1302*T1302</f>
        <v>1.4505</v>
      </c>
      <c r="R1302" s="30" t="s">
        <v>79</v>
      </c>
      <c r="S1302" s="30" t="s">
        <v>79</v>
      </c>
      <c r="T1302" s="31" t="n">
        <v>0.02901</v>
      </c>
      <c r="U1302" s="31"/>
      <c r="V1302" s="31" t="str">
        <f aca="false">_xlfn.CONCAT(H1302,"/",G1302)</f>
        <v>NOK/KWD</v>
      </c>
      <c r="W1302" s="31" t="n">
        <f aca="false">ABS(10000*(U1302-T1302))</f>
        <v>290.1</v>
      </c>
      <c r="X1302" s="32" t="n">
        <f aca="false">IF(LEFT(V1302,3)=G1302,1,-1)</f>
        <v>-1</v>
      </c>
      <c r="Y1302" s="31" t="n">
        <f aca="false">IF(O1302="Yes",S1302-W1302,Q1302)</f>
        <v>1.4505</v>
      </c>
      <c r="Z1302" s="32" t="n">
        <f aca="false">Q1302*3</f>
        <v>4.3515</v>
      </c>
      <c r="AA1302" s="33" t="n">
        <f aca="false">IF(O1302="Yes",(Z1302-S1302)*100,(Z1302-Q1302)*100)</f>
        <v>290.1</v>
      </c>
      <c r="AB1302" s="34" t="n">
        <f aca="false">IF(ABS(Y1302)&lt;Z1302,IF(O1302="Yes",U1302+(X1302*S1302)/10000,T1302+(X1302*Q1302)/10000),"Error msg/No rate shown")</f>
        <v>0.02886495</v>
      </c>
      <c r="AC1302" s="34"/>
      <c r="AD1302" s="34"/>
      <c r="AE1302" s="35"/>
      <c r="AF1302" s="35"/>
      <c r="AH1302" s="36"/>
      <c r="AI1302" s="36"/>
      <c r="AJ1302" s="36"/>
      <c r="AK1302" s="0" t="n">
        <v>3</v>
      </c>
    </row>
    <row r="1303" customFormat="false" ht="13.8" hidden="true" customHeight="false" outlineLevel="0" collapsed="false">
      <c r="A1303" s="25"/>
      <c r="B1303" s="23"/>
      <c r="C1303" s="24"/>
      <c r="D1303" s="4"/>
      <c r="E1303" s="4" t="s">
        <v>173</v>
      </c>
      <c r="F1303" s="4"/>
      <c r="G1303" s="26" t="s">
        <v>128</v>
      </c>
      <c r="H1303" s="26" t="s">
        <v>140</v>
      </c>
      <c r="I1303" s="26" t="s">
        <v>76</v>
      </c>
      <c r="J1303" s="27" t="s">
        <v>77</v>
      </c>
      <c r="K1303" s="28" t="n">
        <v>15</v>
      </c>
      <c r="L1303" s="29" t="n">
        <v>0.6875</v>
      </c>
      <c r="M1303" s="29" t="n">
        <v>0.597222222222222</v>
      </c>
      <c r="N1303" s="26" t="s">
        <v>77</v>
      </c>
      <c r="O1303" s="26" t="s">
        <v>78</v>
      </c>
      <c r="P1303" s="30" t="n">
        <v>50</v>
      </c>
      <c r="Q1303" s="30" t="n">
        <f aca="false">P1303*T1303</f>
        <v>84.8</v>
      </c>
      <c r="R1303" s="30" t="s">
        <v>79</v>
      </c>
      <c r="S1303" s="30" t="s">
        <v>79</v>
      </c>
      <c r="T1303" s="31" t="n">
        <v>1.696</v>
      </c>
      <c r="U1303" s="31"/>
      <c r="V1303" s="31" t="str">
        <f aca="false">_xlfn.CONCAT(H1303,"/",G1303)</f>
        <v>NOK/LSL</v>
      </c>
      <c r="W1303" s="31" t="n">
        <f aca="false">ABS(10000*(U1303-T1303))</f>
        <v>16960</v>
      </c>
      <c r="X1303" s="32" t="n">
        <f aca="false">IF(LEFT(V1303,3)=G1303,1,-1)</f>
        <v>-1</v>
      </c>
      <c r="Y1303" s="31" t="n">
        <f aca="false">IF(O1303="Yes",S1303-W1303,Q1303)</f>
        <v>84.8</v>
      </c>
      <c r="Z1303" s="32" t="n">
        <f aca="false">Q1303*3</f>
        <v>254.4</v>
      </c>
      <c r="AA1303" s="33" t="n">
        <f aca="false">IF(O1303="Yes",(Z1303-S1303)*100,(Z1303-Q1303)*100)</f>
        <v>16960</v>
      </c>
      <c r="AB1303" s="34" t="n">
        <f aca="false">IF(ABS(Y1303)&lt;Z1303,IF(O1303="Yes",U1303+(X1303*S1303)/10000,T1303+(X1303*Q1303)/10000),"Error msg/No rate shown")</f>
        <v>1.68752</v>
      </c>
      <c r="AC1303" s="34"/>
      <c r="AD1303" s="34"/>
      <c r="AE1303" s="35"/>
      <c r="AF1303" s="35"/>
      <c r="AH1303" s="36"/>
      <c r="AI1303" s="36"/>
      <c r="AJ1303" s="36"/>
      <c r="AK1303" s="0" t="n">
        <v>3</v>
      </c>
    </row>
    <row r="1304" customFormat="false" ht="13.8" hidden="true" customHeight="false" outlineLevel="0" collapsed="false">
      <c r="A1304" s="25"/>
      <c r="B1304" s="23"/>
      <c r="C1304" s="24"/>
      <c r="D1304" s="4"/>
      <c r="E1304" s="4" t="s">
        <v>172</v>
      </c>
      <c r="F1304" s="4" t="s">
        <v>82</v>
      </c>
      <c r="G1304" s="26" t="s">
        <v>129</v>
      </c>
      <c r="H1304" s="26" t="s">
        <v>140</v>
      </c>
      <c r="I1304" s="26" t="s">
        <v>76</v>
      </c>
      <c r="J1304" s="27" t="s">
        <v>77</v>
      </c>
      <c r="K1304" s="28" t="n">
        <v>15</v>
      </c>
      <c r="L1304" s="29" t="n">
        <v>0.6875</v>
      </c>
      <c r="M1304" s="29" t="n">
        <v>0.597222222222222</v>
      </c>
      <c r="N1304" s="26" t="s">
        <v>77</v>
      </c>
      <c r="O1304" s="26" t="s">
        <v>78</v>
      </c>
      <c r="P1304" s="30" t="n">
        <v>50</v>
      </c>
      <c r="Q1304" s="30" t="n">
        <f aca="false">P1304*T1304</f>
        <v>4.005</v>
      </c>
      <c r="R1304" s="30" t="s">
        <v>79</v>
      </c>
      <c r="S1304" s="30" t="s">
        <v>79</v>
      </c>
      <c r="T1304" s="31" t="n">
        <v>0.0801</v>
      </c>
      <c r="U1304" s="31"/>
      <c r="V1304" s="31" t="str">
        <f aca="false">_xlfn.CONCAT(H1304,"/",G1304)</f>
        <v>NOK/CHF</v>
      </c>
      <c r="W1304" s="31" t="n">
        <f aca="false">ABS(10000*(U1304-T1304))</f>
        <v>801</v>
      </c>
      <c r="X1304" s="32" t="n">
        <f aca="false">IF(LEFT(V1304,3)=G1304,1,-1)</f>
        <v>-1</v>
      </c>
      <c r="Y1304" s="31" t="n">
        <f aca="false">IF(O1304="Yes",S1304-W1304,Q1304)</f>
        <v>4.005</v>
      </c>
      <c r="Z1304" s="32" t="n">
        <f aca="false">Q1304*3</f>
        <v>12.015</v>
      </c>
      <c r="AA1304" s="33" t="n">
        <f aca="false">IF(O1304="Yes",(Z1304-S1304)*100,(Z1304-Q1304)*100)</f>
        <v>801</v>
      </c>
      <c r="AB1304" s="34" t="n">
        <f aca="false">IF(ABS(Y1304)&lt;Z1304,IF(O1304="Yes",U1304+(X1304*S1304)/10000,T1304+(X1304*Q1304)/10000),"Error msg/No rate shown")</f>
        <v>0.0796995</v>
      </c>
      <c r="AC1304" s="34"/>
      <c r="AD1304" s="34"/>
      <c r="AE1304" s="35"/>
      <c r="AF1304" s="35"/>
      <c r="AH1304" s="36"/>
      <c r="AI1304" s="36"/>
      <c r="AJ1304" s="36"/>
      <c r="AK1304" s="0" t="n">
        <v>3</v>
      </c>
    </row>
    <row r="1305" customFormat="false" ht="13.8" hidden="true" customHeight="false" outlineLevel="0" collapsed="false">
      <c r="A1305" s="25"/>
      <c r="B1305" s="23"/>
      <c r="C1305" s="24"/>
      <c r="D1305" s="4"/>
      <c r="E1305" s="4" t="s">
        <v>173</v>
      </c>
      <c r="F1305" s="4"/>
      <c r="G1305" s="26" t="s">
        <v>130</v>
      </c>
      <c r="H1305" s="26" t="s">
        <v>140</v>
      </c>
      <c r="I1305" s="26" t="s">
        <v>76</v>
      </c>
      <c r="J1305" s="27" t="s">
        <v>77</v>
      </c>
      <c r="K1305" s="28" t="n">
        <v>15</v>
      </c>
      <c r="L1305" s="29" t="n">
        <v>0.6875</v>
      </c>
      <c r="M1305" s="29" t="n">
        <v>0.597222222222222</v>
      </c>
      <c r="N1305" s="26" t="s">
        <v>77</v>
      </c>
      <c r="O1305" s="26" t="s">
        <v>78</v>
      </c>
      <c r="P1305" s="30" t="n">
        <v>50</v>
      </c>
      <c r="Q1305" s="30" t="n">
        <f aca="false">P1305*T1305</f>
        <v>20.64</v>
      </c>
      <c r="R1305" s="30" t="s">
        <v>79</v>
      </c>
      <c r="S1305" s="30" t="s">
        <v>79</v>
      </c>
      <c r="T1305" s="31" t="n">
        <v>0.4128</v>
      </c>
      <c r="U1305" s="31"/>
      <c r="V1305" s="31" t="str">
        <f aca="false">_xlfn.CONCAT(H1305,"/",G1305)</f>
        <v>NOK/MYR</v>
      </c>
      <c r="W1305" s="31" t="n">
        <f aca="false">ABS(10000*(U1305-T1305))</f>
        <v>4128</v>
      </c>
      <c r="X1305" s="32" t="n">
        <f aca="false">IF(LEFT(V1305,3)=G1305,1,-1)</f>
        <v>-1</v>
      </c>
      <c r="Y1305" s="31" t="n">
        <f aca="false">IF(O1305="Yes",S1305-W1305,Q1305)</f>
        <v>20.64</v>
      </c>
      <c r="Z1305" s="32" t="n">
        <f aca="false">Q1305*3</f>
        <v>61.92</v>
      </c>
      <c r="AA1305" s="33" t="n">
        <f aca="false">IF(O1305="Yes",(Z1305-S1305)*100,(Z1305-Q1305)*100)</f>
        <v>4128</v>
      </c>
      <c r="AB1305" s="34" t="n">
        <f aca="false">IF(ABS(Y1305)&lt;Z1305,IF(O1305="Yes",U1305+(X1305*S1305)/10000,T1305+(X1305*Q1305)/10000),"Error msg/No rate shown")</f>
        <v>0.410736</v>
      </c>
      <c r="AC1305" s="34"/>
      <c r="AD1305" s="34"/>
      <c r="AE1305" s="35"/>
      <c r="AF1305" s="35"/>
      <c r="AH1305" s="36"/>
      <c r="AI1305" s="36"/>
      <c r="AJ1305" s="36"/>
      <c r="AK1305" s="0" t="n">
        <v>3</v>
      </c>
    </row>
    <row r="1306" customFormat="false" ht="13.8" hidden="true" customHeight="false" outlineLevel="0" collapsed="false">
      <c r="A1306" s="25"/>
      <c r="B1306" s="23"/>
      <c r="C1306" s="24"/>
      <c r="D1306" s="4"/>
      <c r="E1306" s="4" t="s">
        <v>173</v>
      </c>
      <c r="F1306" s="4"/>
      <c r="G1306" s="26" t="s">
        <v>131</v>
      </c>
      <c r="H1306" s="26" t="s">
        <v>140</v>
      </c>
      <c r="I1306" s="26" t="s">
        <v>76</v>
      </c>
      <c r="J1306" s="27" t="s">
        <v>77</v>
      </c>
      <c r="K1306" s="28" t="n">
        <v>15</v>
      </c>
      <c r="L1306" s="29" t="n">
        <v>0.6875</v>
      </c>
      <c r="M1306" s="29" t="n">
        <v>0.597222222222222</v>
      </c>
      <c r="N1306" s="26" t="s">
        <v>77</v>
      </c>
      <c r="O1306" s="26" t="s">
        <v>78</v>
      </c>
      <c r="P1306" s="30" t="n">
        <v>50</v>
      </c>
      <c r="Q1306" s="30" t="n">
        <f aca="false">P1306*T1306</f>
        <v>219.035</v>
      </c>
      <c r="R1306" s="30" t="s">
        <v>79</v>
      </c>
      <c r="S1306" s="30" t="s">
        <v>79</v>
      </c>
      <c r="T1306" s="31" t="n">
        <v>4.3807</v>
      </c>
      <c r="U1306" s="31"/>
      <c r="V1306" s="31" t="str">
        <f aca="false">_xlfn.CONCAT(H1306,"/",G1306)</f>
        <v>NOK/MUR</v>
      </c>
      <c r="W1306" s="31" t="n">
        <f aca="false">ABS(10000*(U1306-T1306))</f>
        <v>43807</v>
      </c>
      <c r="X1306" s="32" t="n">
        <f aca="false">IF(LEFT(V1306,3)=G1306,1,-1)</f>
        <v>-1</v>
      </c>
      <c r="Y1306" s="31" t="n">
        <f aca="false">IF(O1306="Yes",S1306-W1306,Q1306)</f>
        <v>219.035</v>
      </c>
      <c r="Z1306" s="32" t="n">
        <f aca="false">Q1306*3</f>
        <v>657.105</v>
      </c>
      <c r="AA1306" s="33" t="n">
        <f aca="false">IF(O1306="Yes",(Z1306-S1306)*100,(Z1306-Q1306)*100)</f>
        <v>43807</v>
      </c>
      <c r="AB1306" s="34" t="n">
        <f aca="false">IF(ABS(Y1306)&lt;Z1306,IF(O1306="Yes",U1306+(X1306*S1306)/10000,T1306+(X1306*Q1306)/10000),"Error msg/No rate shown")</f>
        <v>4.3587965</v>
      </c>
      <c r="AC1306" s="34"/>
      <c r="AD1306" s="34"/>
      <c r="AE1306" s="35"/>
      <c r="AF1306" s="35"/>
      <c r="AH1306" s="36"/>
      <c r="AI1306" s="36"/>
      <c r="AJ1306" s="36"/>
      <c r="AK1306" s="0" t="n">
        <v>3</v>
      </c>
    </row>
    <row r="1307" customFormat="false" ht="13.8" hidden="true" customHeight="false" outlineLevel="0" collapsed="false">
      <c r="A1307" s="25"/>
      <c r="B1307" s="23"/>
      <c r="C1307" s="24"/>
      <c r="D1307" s="4"/>
      <c r="E1307" s="4" t="s">
        <v>172</v>
      </c>
      <c r="F1307" s="4" t="s">
        <v>82</v>
      </c>
      <c r="G1307" s="26" t="s">
        <v>132</v>
      </c>
      <c r="H1307" s="26" t="s">
        <v>140</v>
      </c>
      <c r="I1307" s="26" t="s">
        <v>76</v>
      </c>
      <c r="J1307" s="27" t="s">
        <v>77</v>
      </c>
      <c r="K1307" s="28" t="n">
        <v>15</v>
      </c>
      <c r="L1307" s="29" t="n">
        <v>0.6875</v>
      </c>
      <c r="M1307" s="29" t="n">
        <v>0.597222222222222</v>
      </c>
      <c r="N1307" s="26" t="s">
        <v>77</v>
      </c>
      <c r="O1307" s="26" t="s">
        <v>78</v>
      </c>
      <c r="P1307" s="30" t="n">
        <v>50</v>
      </c>
      <c r="Q1307" s="30" t="n">
        <f aca="false">P1307*T1307</f>
        <v>93.41</v>
      </c>
      <c r="R1307" s="30" t="s">
        <v>79</v>
      </c>
      <c r="S1307" s="30" t="s">
        <v>79</v>
      </c>
      <c r="T1307" s="31" t="n">
        <v>1.8682</v>
      </c>
      <c r="U1307" s="31"/>
      <c r="V1307" s="31" t="str">
        <f aca="false">_xlfn.CONCAT(H1307,"/",G1307)</f>
        <v>NOK/MXN</v>
      </c>
      <c r="W1307" s="31" t="n">
        <f aca="false">ABS(10000*(U1307-T1307))</f>
        <v>18682</v>
      </c>
      <c r="X1307" s="32" t="n">
        <f aca="false">IF(LEFT(V1307,3)=G1307,1,-1)</f>
        <v>-1</v>
      </c>
      <c r="Y1307" s="31" t="n">
        <f aca="false">IF(O1307="Yes",S1307-W1307,Q1307)</f>
        <v>93.41</v>
      </c>
      <c r="Z1307" s="32" t="n">
        <f aca="false">Q1307*3</f>
        <v>280.23</v>
      </c>
      <c r="AA1307" s="33" t="n">
        <f aca="false">IF(O1307="Yes",(Z1307-S1307)*100,(Z1307-Q1307)*100)</f>
        <v>18682</v>
      </c>
      <c r="AB1307" s="34" t="n">
        <f aca="false">IF(ABS(Y1307)&lt;Z1307,IF(O1307="Yes",U1307+(X1307*S1307)/10000,T1307+(X1307*Q1307)/10000),"Error msg/No rate shown")</f>
        <v>1.858859</v>
      </c>
      <c r="AC1307" s="34"/>
      <c r="AD1307" s="34"/>
      <c r="AE1307" s="35"/>
      <c r="AF1307" s="35"/>
      <c r="AH1307" s="36"/>
      <c r="AI1307" s="36"/>
      <c r="AJ1307" s="36"/>
      <c r="AK1307" s="0" t="n">
        <v>3</v>
      </c>
    </row>
    <row r="1308" customFormat="false" ht="13.8" hidden="true" customHeight="false" outlineLevel="0" collapsed="false">
      <c r="A1308" s="25"/>
      <c r="B1308" s="23"/>
      <c r="C1308" s="24"/>
      <c r="D1308" s="4"/>
      <c r="E1308" s="4" t="s">
        <v>173</v>
      </c>
      <c r="F1308" s="4"/>
      <c r="G1308" s="26" t="s">
        <v>133</v>
      </c>
      <c r="H1308" s="26" t="s">
        <v>140</v>
      </c>
      <c r="I1308" s="26" t="s">
        <v>91</v>
      </c>
      <c r="J1308" s="27" t="s">
        <v>77</v>
      </c>
      <c r="K1308" s="28" t="n">
        <v>15</v>
      </c>
      <c r="L1308" s="29" t="n">
        <v>0.6875</v>
      </c>
      <c r="M1308" s="29" t="n">
        <v>0.597222222222222</v>
      </c>
      <c r="N1308" s="26" t="s">
        <v>77</v>
      </c>
      <c r="O1308" s="26" t="s">
        <v>78</v>
      </c>
      <c r="P1308" s="30" t="n">
        <v>50</v>
      </c>
      <c r="Q1308" s="30" t="n">
        <f aca="false">P1308*T1308</f>
        <v>21.275</v>
      </c>
      <c r="R1308" s="30" t="s">
        <v>79</v>
      </c>
      <c r="S1308" s="30" t="s">
        <v>79</v>
      </c>
      <c r="T1308" s="31" t="n">
        <v>0.4255</v>
      </c>
      <c r="U1308" s="31"/>
      <c r="V1308" s="31" t="str">
        <f aca="false">_xlfn.CONCAT(H1308,"/",G1308)</f>
        <v>NOK/MNT</v>
      </c>
      <c r="W1308" s="31" t="n">
        <f aca="false">ABS(10000*(U1308-T1308))</f>
        <v>4255</v>
      </c>
      <c r="X1308" s="32" t="n">
        <f aca="false">IF(LEFT(V1308,3)=G1308,1,-1)</f>
        <v>-1</v>
      </c>
      <c r="Y1308" s="31" t="n">
        <f aca="false">IF(O1308="Yes",S1308-W1308,Q1308)</f>
        <v>21.275</v>
      </c>
      <c r="Z1308" s="32" t="n">
        <f aca="false">Q1308*3</f>
        <v>63.825</v>
      </c>
      <c r="AA1308" s="33" t="n">
        <f aca="false">IF(O1308="Yes",(Z1308-S1308)*100,(Z1308-Q1308)*100)</f>
        <v>4255</v>
      </c>
      <c r="AB1308" s="34" t="n">
        <f aca="false">IF(ABS(Y1308)&lt;Z1308,IF(O1308="Yes",U1308+(X1308*S1308)/10000,T1308+(X1308*Q1308)/10000),"Error msg/No rate shown")</f>
        <v>0.4233725</v>
      </c>
      <c r="AC1308" s="34"/>
      <c r="AD1308" s="34"/>
      <c r="AE1308" s="35"/>
      <c r="AF1308" s="35"/>
      <c r="AH1308" s="36"/>
      <c r="AI1308" s="36"/>
      <c r="AJ1308" s="36"/>
      <c r="AK1308" s="0" t="n">
        <v>3</v>
      </c>
    </row>
    <row r="1309" customFormat="false" ht="13.8" hidden="true" customHeight="false" outlineLevel="0" collapsed="false">
      <c r="A1309" s="25"/>
      <c r="B1309" s="23"/>
      <c r="C1309" s="24"/>
      <c r="D1309" s="4"/>
      <c r="E1309" s="4" t="s">
        <v>173</v>
      </c>
      <c r="F1309" s="4"/>
      <c r="G1309" s="26" t="s">
        <v>134</v>
      </c>
      <c r="H1309" s="26" t="s">
        <v>140</v>
      </c>
      <c r="I1309" s="26" t="s">
        <v>91</v>
      </c>
      <c r="J1309" s="27" t="s">
        <v>77</v>
      </c>
      <c r="K1309" s="28" t="n">
        <v>15</v>
      </c>
      <c r="L1309" s="29" t="n">
        <v>0.6875</v>
      </c>
      <c r="M1309" s="29" t="n">
        <v>0.597222222222222</v>
      </c>
      <c r="N1309" s="26" t="s">
        <v>77</v>
      </c>
      <c r="O1309" s="26" t="s">
        <v>78</v>
      </c>
      <c r="P1309" s="30" t="n">
        <v>50</v>
      </c>
      <c r="Q1309" s="30" t="n">
        <f aca="false">P1309*T1309</f>
        <v>45.995</v>
      </c>
      <c r="R1309" s="30" t="s">
        <v>79</v>
      </c>
      <c r="S1309" s="30" t="s">
        <v>79</v>
      </c>
      <c r="T1309" s="31" t="n">
        <v>0.9199</v>
      </c>
      <c r="U1309" s="31"/>
      <c r="V1309" s="31" t="str">
        <f aca="false">_xlfn.CONCAT(H1309,"/",G1309)</f>
        <v>NOK/MAD</v>
      </c>
      <c r="W1309" s="31" t="n">
        <f aca="false">ABS(10000*(U1309-T1309))</f>
        <v>9199</v>
      </c>
      <c r="X1309" s="32" t="n">
        <f aca="false">IF(LEFT(V1309,3)=G1309,1,-1)</f>
        <v>-1</v>
      </c>
      <c r="Y1309" s="31" t="n">
        <f aca="false">IF(O1309="Yes",S1309-W1309,Q1309)</f>
        <v>45.995</v>
      </c>
      <c r="Z1309" s="32" t="n">
        <f aca="false">Q1309*3</f>
        <v>137.985</v>
      </c>
      <c r="AA1309" s="33" t="n">
        <f aca="false">IF(O1309="Yes",(Z1309-S1309)*100,(Z1309-Q1309)*100)</f>
        <v>9199</v>
      </c>
      <c r="AB1309" s="34" t="n">
        <f aca="false">IF(ABS(Y1309)&lt;Z1309,IF(O1309="Yes",U1309+(X1309*S1309)/10000,T1309+(X1309*Q1309)/10000),"Error msg/No rate shown")</f>
        <v>0.9153005</v>
      </c>
      <c r="AC1309" s="34"/>
      <c r="AD1309" s="34"/>
      <c r="AE1309" s="35"/>
      <c r="AF1309" s="35"/>
      <c r="AH1309" s="36"/>
      <c r="AI1309" s="36"/>
      <c r="AJ1309" s="36"/>
      <c r="AK1309" s="0" t="n">
        <v>3</v>
      </c>
    </row>
    <row r="1310" customFormat="false" ht="13.8" hidden="true" customHeight="false" outlineLevel="0" collapsed="false">
      <c r="A1310" s="25"/>
      <c r="B1310" s="23"/>
      <c r="C1310" s="24"/>
      <c r="D1310" s="4"/>
      <c r="E1310" s="4" t="s">
        <v>172</v>
      </c>
      <c r="F1310" s="4"/>
      <c r="G1310" s="26" t="s">
        <v>135</v>
      </c>
      <c r="H1310" s="26" t="s">
        <v>140</v>
      </c>
      <c r="I1310" s="26" t="s">
        <v>76</v>
      </c>
      <c r="J1310" s="27" t="s">
        <v>77</v>
      </c>
      <c r="K1310" s="28" t="n">
        <v>15</v>
      </c>
      <c r="L1310" s="29" t="n">
        <v>0.6875</v>
      </c>
      <c r="M1310" s="29" t="n">
        <v>0.597222222222222</v>
      </c>
      <c r="N1310" s="26" t="s">
        <v>77</v>
      </c>
      <c r="O1310" s="26" t="s">
        <v>78</v>
      </c>
      <c r="P1310" s="30" t="n">
        <v>50</v>
      </c>
      <c r="Q1310" s="30" t="n">
        <f aca="false">P1310*T1310</f>
        <v>301.14</v>
      </c>
      <c r="R1310" s="30" t="s">
        <v>79</v>
      </c>
      <c r="S1310" s="30" t="s">
        <v>79</v>
      </c>
      <c r="T1310" s="31" t="n">
        <v>6.0228</v>
      </c>
      <c r="U1310" s="31"/>
      <c r="V1310" s="31" t="str">
        <f aca="false">_xlfn.CONCAT(H1310,"/",G1310)</f>
        <v>NOK/MZN</v>
      </c>
      <c r="W1310" s="31" t="n">
        <f aca="false">ABS(10000*(U1310-T1310))</f>
        <v>60228</v>
      </c>
      <c r="X1310" s="32" t="n">
        <f aca="false">IF(LEFT(V1310,3)=G1310,1,-1)</f>
        <v>-1</v>
      </c>
      <c r="Y1310" s="31" t="n">
        <f aca="false">IF(O1310="Yes",S1310-W1310,Q1310)</f>
        <v>301.14</v>
      </c>
      <c r="Z1310" s="32" t="n">
        <f aca="false">Q1310*3</f>
        <v>903.42</v>
      </c>
      <c r="AA1310" s="33" t="n">
        <f aca="false">IF(O1310="Yes",(Z1310-S1310)*100,(Z1310-Q1310)*100)</f>
        <v>60228</v>
      </c>
      <c r="AB1310" s="34" t="n">
        <f aca="false">IF(ABS(Y1310)&lt;Z1310,IF(O1310="Yes",U1310+(X1310*S1310)/10000,T1310+(X1310*Q1310)/10000),"Error msg/No rate shown")</f>
        <v>5.992686</v>
      </c>
      <c r="AC1310" s="34"/>
      <c r="AD1310" s="34"/>
      <c r="AE1310" s="35"/>
      <c r="AF1310" s="35"/>
      <c r="AH1310" s="36"/>
      <c r="AI1310" s="36"/>
      <c r="AJ1310" s="36"/>
      <c r="AK1310" s="0" t="n">
        <v>3</v>
      </c>
    </row>
    <row r="1311" customFormat="false" ht="13.8" hidden="true" customHeight="false" outlineLevel="0" collapsed="false">
      <c r="A1311" s="25"/>
      <c r="B1311" s="23"/>
      <c r="C1311" s="24"/>
      <c r="D1311" s="4"/>
      <c r="E1311" s="4" t="s">
        <v>173</v>
      </c>
      <c r="F1311" s="4"/>
      <c r="G1311" s="26" t="s">
        <v>136</v>
      </c>
      <c r="H1311" s="26" t="s">
        <v>140</v>
      </c>
      <c r="I1311" s="26" t="s">
        <v>76</v>
      </c>
      <c r="J1311" s="27" t="s">
        <v>77</v>
      </c>
      <c r="K1311" s="28" t="n">
        <v>15</v>
      </c>
      <c r="L1311" s="29" t="n">
        <v>0.6875</v>
      </c>
      <c r="M1311" s="29" t="n">
        <v>0.597222222222222</v>
      </c>
      <c r="N1311" s="26" t="s">
        <v>77</v>
      </c>
      <c r="O1311" s="26" t="s">
        <v>78</v>
      </c>
      <c r="P1311" s="30" t="n">
        <v>50</v>
      </c>
      <c r="Q1311" s="30" t="n">
        <f aca="false">P1311*T1311</f>
        <v>84.715</v>
      </c>
      <c r="R1311" s="30" t="s">
        <v>79</v>
      </c>
      <c r="S1311" s="30" t="s">
        <v>79</v>
      </c>
      <c r="T1311" s="31" t="n">
        <v>1.6943</v>
      </c>
      <c r="U1311" s="31"/>
      <c r="V1311" s="31" t="str">
        <f aca="false">_xlfn.CONCAT(H1311,"/",G1311)</f>
        <v>NOK/NAD</v>
      </c>
      <c r="W1311" s="31" t="n">
        <f aca="false">ABS(10000*(U1311-T1311))</f>
        <v>16943</v>
      </c>
      <c r="X1311" s="32" t="n">
        <f aca="false">IF(LEFT(V1311,3)=G1311,1,-1)</f>
        <v>-1</v>
      </c>
      <c r="Y1311" s="31" t="n">
        <f aca="false">IF(O1311="Yes",S1311-W1311,Q1311)</f>
        <v>84.715</v>
      </c>
      <c r="Z1311" s="32" t="n">
        <f aca="false">Q1311*3</f>
        <v>254.145</v>
      </c>
      <c r="AA1311" s="33" t="n">
        <f aca="false">IF(O1311="Yes",(Z1311-S1311)*100,(Z1311-Q1311)*100)</f>
        <v>16943</v>
      </c>
      <c r="AB1311" s="34" t="n">
        <f aca="false">IF(ABS(Y1311)&lt;Z1311,IF(O1311="Yes",U1311+(X1311*S1311)/10000,T1311+(X1311*Q1311)/10000),"Error msg/No rate shown")</f>
        <v>1.6858285</v>
      </c>
      <c r="AC1311" s="34"/>
      <c r="AD1311" s="34"/>
      <c r="AE1311" s="35"/>
      <c r="AF1311" s="35"/>
      <c r="AH1311" s="36"/>
      <c r="AI1311" s="36"/>
      <c r="AJ1311" s="36"/>
      <c r="AK1311" s="0" t="n">
        <v>3</v>
      </c>
    </row>
    <row r="1312" customFormat="false" ht="13.8" hidden="true" customHeight="false" outlineLevel="0" collapsed="false">
      <c r="A1312" s="25"/>
      <c r="B1312" s="23"/>
      <c r="C1312" s="24"/>
      <c r="D1312" s="4"/>
      <c r="E1312" s="4" t="s">
        <v>173</v>
      </c>
      <c r="F1312" s="4"/>
      <c r="G1312" s="26" t="s">
        <v>137</v>
      </c>
      <c r="H1312" s="26" t="s">
        <v>140</v>
      </c>
      <c r="I1312" s="26" t="s">
        <v>76</v>
      </c>
      <c r="J1312" s="27" t="s">
        <v>77</v>
      </c>
      <c r="K1312" s="28" t="n">
        <v>15</v>
      </c>
      <c r="L1312" s="29" t="n">
        <v>0.6875</v>
      </c>
      <c r="M1312" s="29" t="n">
        <v>0.597222222222222</v>
      </c>
      <c r="N1312" s="26" t="s">
        <v>77</v>
      </c>
      <c r="O1312" s="26" t="s">
        <v>78</v>
      </c>
      <c r="P1312" s="30" t="n">
        <v>50</v>
      </c>
      <c r="Q1312" s="30" t="n">
        <f aca="false">P1312*T1312</f>
        <v>639.31</v>
      </c>
      <c r="R1312" s="30" t="s">
        <v>79</v>
      </c>
      <c r="S1312" s="30" t="s">
        <v>79</v>
      </c>
      <c r="T1312" s="31" t="n">
        <v>12.7862</v>
      </c>
      <c r="U1312" s="31"/>
      <c r="V1312" s="31" t="str">
        <f aca="false">_xlfn.CONCAT(H1312,"/",G1312)</f>
        <v>NOK/NPR</v>
      </c>
      <c r="W1312" s="31" t="n">
        <f aca="false">ABS(10000*(U1312-T1312))</f>
        <v>127862</v>
      </c>
      <c r="X1312" s="32" t="n">
        <f aca="false">IF(LEFT(V1312,3)=G1312,1,-1)</f>
        <v>-1</v>
      </c>
      <c r="Y1312" s="31" t="n">
        <f aca="false">IF(O1312="Yes",S1312-W1312,Q1312)</f>
        <v>639.31</v>
      </c>
      <c r="Z1312" s="32" t="n">
        <f aca="false">Q1312*3</f>
        <v>1917.93</v>
      </c>
      <c r="AA1312" s="33" t="n">
        <f aca="false">IF(O1312="Yes",(Z1312-S1312)*100,(Z1312-Q1312)*100)</f>
        <v>127862</v>
      </c>
      <c r="AB1312" s="34" t="n">
        <f aca="false">IF(ABS(Y1312)&lt;Z1312,IF(O1312="Yes",U1312+(X1312*S1312)/10000,T1312+(X1312*Q1312)/10000),"Error msg/No rate shown")</f>
        <v>12.722269</v>
      </c>
      <c r="AC1312" s="34"/>
      <c r="AD1312" s="34"/>
      <c r="AE1312" s="35"/>
      <c r="AF1312" s="35"/>
      <c r="AH1312" s="36"/>
      <c r="AI1312" s="36"/>
      <c r="AJ1312" s="36"/>
      <c r="AK1312" s="0" t="n">
        <v>3</v>
      </c>
    </row>
    <row r="1313" customFormat="false" ht="13.8" hidden="true" customHeight="false" outlineLevel="0" collapsed="false">
      <c r="A1313" s="25"/>
      <c r="B1313" s="23"/>
      <c r="C1313" s="24"/>
      <c r="D1313" s="4"/>
      <c r="E1313" s="4" t="s">
        <v>173</v>
      </c>
      <c r="F1313" s="4"/>
      <c r="G1313" s="26" t="s">
        <v>138</v>
      </c>
      <c r="H1313" s="26" t="s">
        <v>140</v>
      </c>
      <c r="I1313" s="26" t="s">
        <v>76</v>
      </c>
      <c r="J1313" s="27" t="s">
        <v>77</v>
      </c>
      <c r="K1313" s="28" t="n">
        <v>15</v>
      </c>
      <c r="L1313" s="29" t="n">
        <v>0.6875</v>
      </c>
      <c r="M1313" s="29" t="n">
        <v>0.597222222222222</v>
      </c>
      <c r="N1313" s="26" t="s">
        <v>77</v>
      </c>
      <c r="O1313" s="26" t="s">
        <v>78</v>
      </c>
      <c r="P1313" s="30" t="n">
        <v>50</v>
      </c>
      <c r="Q1313" s="30" t="n">
        <f aca="false">P1313*T1313</f>
        <v>7442.65</v>
      </c>
      <c r="R1313" s="30" t="s">
        <v>79</v>
      </c>
      <c r="S1313" s="30" t="s">
        <v>79</v>
      </c>
      <c r="T1313" s="31" t="n">
        <v>148.853</v>
      </c>
      <c r="U1313" s="31"/>
      <c r="V1313" s="31" t="str">
        <f aca="false">_xlfn.CONCAT(H1313,"/",G1313)</f>
        <v>NOK/NGN</v>
      </c>
      <c r="W1313" s="31" t="n">
        <f aca="false">ABS(10000*(U1313-T1313))</f>
        <v>1488530</v>
      </c>
      <c r="X1313" s="32" t="n">
        <f aca="false">IF(LEFT(V1313,3)=G1313,1,-1)</f>
        <v>-1</v>
      </c>
      <c r="Y1313" s="31" t="n">
        <f aca="false">IF(O1313="Yes",S1313-W1313,Q1313)</f>
        <v>7442.65</v>
      </c>
      <c r="Z1313" s="32" t="n">
        <f aca="false">Q1313*3</f>
        <v>22327.95</v>
      </c>
      <c r="AA1313" s="33" t="n">
        <f aca="false">IF(O1313="Yes",(Z1313-S1313)*100,(Z1313-Q1313)*100)</f>
        <v>1488530</v>
      </c>
      <c r="AB1313" s="34" t="n">
        <f aca="false">IF(ABS(Y1313)&lt;Z1313,IF(O1313="Yes",U1313+(X1313*S1313)/10000,T1313+(X1313*Q1313)/10000),"Error msg/No rate shown")</f>
        <v>148.108735</v>
      </c>
      <c r="AC1313" s="34"/>
      <c r="AD1313" s="34"/>
      <c r="AE1313" s="35"/>
      <c r="AF1313" s="35"/>
      <c r="AH1313" s="36"/>
      <c r="AI1313" s="36"/>
      <c r="AJ1313" s="36"/>
      <c r="AK1313" s="0" t="n">
        <v>3</v>
      </c>
    </row>
    <row r="1314" customFormat="false" ht="13.8" hidden="true" customHeight="false" outlineLevel="0" collapsed="false">
      <c r="A1314" s="25"/>
      <c r="B1314" s="23"/>
      <c r="C1314" s="24"/>
      <c r="D1314" s="4"/>
      <c r="E1314" s="4" t="s">
        <v>172</v>
      </c>
      <c r="F1314" s="4"/>
      <c r="G1314" s="26" t="s">
        <v>139</v>
      </c>
      <c r="H1314" s="26" t="s">
        <v>140</v>
      </c>
      <c r="I1314" s="26" t="s">
        <v>91</v>
      </c>
      <c r="J1314" s="27" t="s">
        <v>77</v>
      </c>
      <c r="K1314" s="28" t="n">
        <v>15</v>
      </c>
      <c r="L1314" s="29" t="n">
        <v>0.6875</v>
      </c>
      <c r="M1314" s="29" t="n">
        <v>0.597222222222222</v>
      </c>
      <c r="N1314" s="26" t="s">
        <v>77</v>
      </c>
      <c r="O1314" s="26" t="s">
        <v>78</v>
      </c>
      <c r="P1314" s="30" t="n">
        <v>50</v>
      </c>
      <c r="Q1314" s="30" t="n">
        <f aca="false">P1314*T1314</f>
        <v>261.375</v>
      </c>
      <c r="R1314" s="30" t="s">
        <v>79</v>
      </c>
      <c r="S1314" s="30" t="s">
        <v>79</v>
      </c>
      <c r="T1314" s="31" t="n">
        <v>5.2275</v>
      </c>
      <c r="U1314" s="31"/>
      <c r="V1314" s="31" t="str">
        <f aca="false">_xlfn.CONCAT(H1314,"/",G1314)</f>
        <v>NOK/MKD</v>
      </c>
      <c r="W1314" s="31" t="n">
        <f aca="false">ABS(10000*(U1314-T1314))</f>
        <v>52275</v>
      </c>
      <c r="X1314" s="32" t="n">
        <f aca="false">IF(LEFT(V1314,3)=G1314,1,-1)</f>
        <v>-1</v>
      </c>
      <c r="Y1314" s="31" t="n">
        <f aca="false">IF(O1314="Yes",S1314-W1314,Q1314)</f>
        <v>261.375</v>
      </c>
      <c r="Z1314" s="32" t="n">
        <f aca="false">Q1314*3</f>
        <v>784.125</v>
      </c>
      <c r="AA1314" s="33" t="n">
        <f aca="false">IF(O1314="Yes",(Z1314-S1314)*100,(Z1314-Q1314)*100)</f>
        <v>52275</v>
      </c>
      <c r="AB1314" s="34" t="n">
        <f aca="false">IF(ABS(Y1314)&lt;Z1314,IF(O1314="Yes",U1314+(X1314*S1314)/10000,T1314+(X1314*Q1314)/10000),"Error msg/No rate shown")</f>
        <v>5.2013625</v>
      </c>
      <c r="AC1314" s="34"/>
      <c r="AD1314" s="34"/>
      <c r="AE1314" s="35"/>
      <c r="AF1314" s="35"/>
      <c r="AH1314" s="36"/>
      <c r="AI1314" s="36"/>
      <c r="AJ1314" s="36"/>
      <c r="AK1314" s="0" t="n">
        <v>3</v>
      </c>
    </row>
    <row r="1315" customFormat="false" ht="13.8" hidden="true" customHeight="false" outlineLevel="0" collapsed="false">
      <c r="A1315" s="25"/>
      <c r="B1315" s="23"/>
      <c r="C1315" s="24"/>
      <c r="D1315" s="4"/>
      <c r="E1315" s="4" t="s">
        <v>173</v>
      </c>
      <c r="F1315" s="4"/>
      <c r="G1315" s="26" t="s">
        <v>141</v>
      </c>
      <c r="H1315" s="26" t="s">
        <v>140</v>
      </c>
      <c r="I1315" s="26" t="s">
        <v>76</v>
      </c>
      <c r="J1315" s="27" t="s">
        <v>77</v>
      </c>
      <c r="K1315" s="28" t="n">
        <v>15</v>
      </c>
      <c r="L1315" s="29" t="n">
        <v>0.6875</v>
      </c>
      <c r="M1315" s="29" t="n">
        <v>0.597222222222222</v>
      </c>
      <c r="N1315" s="26" t="s">
        <v>77</v>
      </c>
      <c r="O1315" s="26" t="s">
        <v>78</v>
      </c>
      <c r="P1315" s="30" t="n">
        <v>50</v>
      </c>
      <c r="Q1315" s="30" t="n">
        <f aca="false">P1315*T1315</f>
        <v>1.8305</v>
      </c>
      <c r="R1315" s="30" t="s">
        <v>79</v>
      </c>
      <c r="S1315" s="30" t="s">
        <v>79</v>
      </c>
      <c r="T1315" s="31" t="n">
        <v>0.03661</v>
      </c>
      <c r="U1315" s="31"/>
      <c r="V1315" s="31" t="str">
        <f aca="false">_xlfn.CONCAT(H1315,"/",G1315)</f>
        <v>NOK/OMR</v>
      </c>
      <c r="W1315" s="31" t="n">
        <f aca="false">ABS(10000*(U1315-T1315))</f>
        <v>366.1</v>
      </c>
      <c r="X1315" s="32" t="n">
        <f aca="false">IF(LEFT(V1315,3)=G1315,1,-1)</f>
        <v>-1</v>
      </c>
      <c r="Y1315" s="31" t="n">
        <f aca="false">IF(O1315="Yes",S1315-W1315,Q1315)</f>
        <v>1.8305</v>
      </c>
      <c r="Z1315" s="32" t="n">
        <f aca="false">Q1315*3</f>
        <v>5.4915</v>
      </c>
      <c r="AA1315" s="33" t="n">
        <f aca="false">IF(O1315="Yes",(Z1315-S1315)*100,(Z1315-Q1315)*100)</f>
        <v>366.1</v>
      </c>
      <c r="AB1315" s="34" t="n">
        <f aca="false">IF(ABS(Y1315)&lt;Z1315,IF(O1315="Yes",U1315+(X1315*S1315)/10000,T1315+(X1315*Q1315)/10000),"Error msg/No rate shown")</f>
        <v>0.03642695</v>
      </c>
      <c r="AC1315" s="34"/>
      <c r="AD1315" s="34"/>
      <c r="AE1315" s="35"/>
      <c r="AF1315" s="35"/>
      <c r="AH1315" s="36"/>
      <c r="AI1315" s="36"/>
      <c r="AJ1315" s="36"/>
      <c r="AK1315" s="0" t="n">
        <v>3</v>
      </c>
    </row>
    <row r="1316" customFormat="false" ht="13.8" hidden="true" customHeight="false" outlineLevel="0" collapsed="false">
      <c r="A1316" s="25"/>
      <c r="B1316" s="23"/>
      <c r="C1316" s="24"/>
      <c r="D1316" s="4"/>
      <c r="E1316" s="4" t="s">
        <v>173</v>
      </c>
      <c r="F1316" s="4"/>
      <c r="G1316" s="26" t="s">
        <v>142</v>
      </c>
      <c r="H1316" s="26" t="s">
        <v>140</v>
      </c>
      <c r="I1316" s="26" t="s">
        <v>76</v>
      </c>
      <c r="J1316" s="27" t="s">
        <v>77</v>
      </c>
      <c r="K1316" s="28" t="n">
        <v>15</v>
      </c>
      <c r="L1316" s="29" t="n">
        <v>0.6875</v>
      </c>
      <c r="M1316" s="29" t="n">
        <v>0.597222222222222</v>
      </c>
      <c r="N1316" s="26" t="s">
        <v>77</v>
      </c>
      <c r="O1316" s="26" t="s">
        <v>78</v>
      </c>
      <c r="P1316" s="30" t="n">
        <v>50</v>
      </c>
      <c r="Q1316" s="30" t="n">
        <f aca="false">P1316*T1316</f>
        <v>1323.5</v>
      </c>
      <c r="R1316" s="30" t="s">
        <v>79</v>
      </c>
      <c r="S1316" s="30" t="s">
        <v>79</v>
      </c>
      <c r="T1316" s="31" t="n">
        <v>26.47</v>
      </c>
      <c r="U1316" s="31"/>
      <c r="V1316" s="31" t="str">
        <f aca="false">_xlfn.CONCAT(H1316,"/",G1316)</f>
        <v>NOK/PKR</v>
      </c>
      <c r="W1316" s="31" t="n">
        <f aca="false">ABS(10000*(U1316-T1316))</f>
        <v>264700</v>
      </c>
      <c r="X1316" s="32" t="n">
        <f aca="false">IF(LEFT(V1316,3)=G1316,1,-1)</f>
        <v>-1</v>
      </c>
      <c r="Y1316" s="31" t="n">
        <f aca="false">IF(O1316="Yes",S1316-W1316,Q1316)</f>
        <v>1323.5</v>
      </c>
      <c r="Z1316" s="32" t="n">
        <f aca="false">Q1316*3</f>
        <v>3970.5</v>
      </c>
      <c r="AA1316" s="33" t="n">
        <f aca="false">IF(O1316="Yes",(Z1316-S1316)*100,(Z1316-Q1316)*100)</f>
        <v>264700</v>
      </c>
      <c r="AB1316" s="34" t="n">
        <f aca="false">IF(ABS(Y1316)&lt;Z1316,IF(O1316="Yes",U1316+(X1316*S1316)/10000,T1316+(X1316*Q1316)/10000),"Error msg/No rate shown")</f>
        <v>26.33765</v>
      </c>
      <c r="AC1316" s="34"/>
      <c r="AD1316" s="34"/>
      <c r="AE1316" s="35"/>
      <c r="AF1316" s="35"/>
      <c r="AH1316" s="36"/>
      <c r="AI1316" s="36"/>
      <c r="AJ1316" s="36"/>
      <c r="AK1316" s="0" t="n">
        <v>3</v>
      </c>
    </row>
    <row r="1317" customFormat="false" ht="13.8" hidden="true" customHeight="false" outlineLevel="0" collapsed="false">
      <c r="A1317" s="25"/>
      <c r="B1317" s="23"/>
      <c r="C1317" s="24"/>
      <c r="D1317" s="4"/>
      <c r="E1317" s="4" t="s">
        <v>173</v>
      </c>
      <c r="F1317" s="4"/>
      <c r="G1317" s="26" t="s">
        <v>143</v>
      </c>
      <c r="H1317" s="26" t="s">
        <v>140</v>
      </c>
      <c r="I1317" s="26" t="s">
        <v>76</v>
      </c>
      <c r="J1317" s="27" t="s">
        <v>77</v>
      </c>
      <c r="K1317" s="28" t="n">
        <v>15</v>
      </c>
      <c r="L1317" s="29" t="n">
        <v>0.6875</v>
      </c>
      <c r="M1317" s="29" t="n">
        <v>0.597222222222222</v>
      </c>
      <c r="N1317" s="26" t="s">
        <v>77</v>
      </c>
      <c r="O1317" s="26" t="s">
        <v>78</v>
      </c>
      <c r="P1317" s="30" t="n">
        <v>50</v>
      </c>
      <c r="Q1317" s="30" t="n">
        <f aca="false">P1317*T1317</f>
        <v>17.71</v>
      </c>
      <c r="R1317" s="30" t="s">
        <v>79</v>
      </c>
      <c r="S1317" s="30" t="s">
        <v>79</v>
      </c>
      <c r="T1317" s="31" t="n">
        <v>0.3542</v>
      </c>
      <c r="U1317" s="31"/>
      <c r="V1317" s="31" t="str">
        <f aca="false">_xlfn.CONCAT(H1317,"/",G1317)</f>
        <v>NOK/PEN</v>
      </c>
      <c r="W1317" s="31" t="n">
        <f aca="false">ABS(10000*(U1317-T1317))</f>
        <v>3542</v>
      </c>
      <c r="X1317" s="32" t="n">
        <f aca="false">IF(LEFT(V1317,3)=G1317,1,-1)</f>
        <v>-1</v>
      </c>
      <c r="Y1317" s="31" t="n">
        <f aca="false">IF(O1317="Yes",S1317-W1317,Q1317)</f>
        <v>17.71</v>
      </c>
      <c r="Z1317" s="32" t="n">
        <f aca="false">Q1317*3</f>
        <v>53.13</v>
      </c>
      <c r="AA1317" s="33" t="n">
        <f aca="false">IF(O1317="Yes",(Z1317-S1317)*100,(Z1317-Q1317)*100)</f>
        <v>3542</v>
      </c>
      <c r="AB1317" s="34" t="n">
        <f aca="false">IF(ABS(Y1317)&lt;Z1317,IF(O1317="Yes",U1317+(X1317*S1317)/10000,T1317+(X1317*Q1317)/10000),"Error msg/No rate shown")</f>
        <v>0.352429</v>
      </c>
      <c r="AC1317" s="34"/>
      <c r="AD1317" s="34"/>
      <c r="AE1317" s="35"/>
      <c r="AF1317" s="35"/>
      <c r="AH1317" s="36"/>
      <c r="AI1317" s="36"/>
      <c r="AJ1317" s="36"/>
      <c r="AK1317" s="0" t="n">
        <v>3</v>
      </c>
    </row>
    <row r="1318" customFormat="false" ht="13.8" hidden="true" customHeight="false" outlineLevel="0" collapsed="false">
      <c r="A1318" s="25"/>
      <c r="B1318" s="23"/>
      <c r="C1318" s="24"/>
      <c r="D1318" s="4"/>
      <c r="E1318" s="4" t="s">
        <v>173</v>
      </c>
      <c r="F1318" s="4"/>
      <c r="G1318" s="26" t="s">
        <v>144</v>
      </c>
      <c r="H1318" s="26" t="s">
        <v>140</v>
      </c>
      <c r="I1318" s="26" t="s">
        <v>91</v>
      </c>
      <c r="J1318" s="27" t="s">
        <v>77</v>
      </c>
      <c r="K1318" s="28" t="n">
        <v>15</v>
      </c>
      <c r="L1318" s="29" t="n">
        <v>0.6875</v>
      </c>
      <c r="M1318" s="29" t="n">
        <v>0.597222222222222</v>
      </c>
      <c r="N1318" s="26" t="s">
        <v>77</v>
      </c>
      <c r="O1318" s="26" t="s">
        <v>78</v>
      </c>
      <c r="P1318" s="30" t="n">
        <v>50</v>
      </c>
      <c r="Q1318" s="30" t="n">
        <f aca="false">P1318*T1318</f>
        <v>267.51</v>
      </c>
      <c r="R1318" s="30" t="s">
        <v>79</v>
      </c>
      <c r="S1318" s="30" t="s">
        <v>79</v>
      </c>
      <c r="T1318" s="31" t="n">
        <v>5.3502</v>
      </c>
      <c r="U1318" s="31"/>
      <c r="V1318" s="31" t="str">
        <f aca="false">_xlfn.CONCAT(H1318,"/",G1318)</f>
        <v>NOK/PHP</v>
      </c>
      <c r="W1318" s="31" t="n">
        <f aca="false">ABS(10000*(U1318-T1318))</f>
        <v>53502</v>
      </c>
      <c r="X1318" s="32" t="n">
        <f aca="false">IF(LEFT(V1318,3)=G1318,1,-1)</f>
        <v>-1</v>
      </c>
      <c r="Y1318" s="31" t="n">
        <f aca="false">IF(O1318="Yes",S1318-W1318,Q1318)</f>
        <v>267.51</v>
      </c>
      <c r="Z1318" s="32" t="n">
        <f aca="false">Q1318*3</f>
        <v>802.53</v>
      </c>
      <c r="AA1318" s="33" t="n">
        <f aca="false">IF(O1318="Yes",(Z1318-S1318)*100,(Z1318-Q1318)*100)</f>
        <v>53502</v>
      </c>
      <c r="AB1318" s="34" t="n">
        <f aca="false">IF(ABS(Y1318)&lt;Z1318,IF(O1318="Yes",U1318+(X1318*S1318)/10000,T1318+(X1318*Q1318)/10000),"Error msg/No rate shown")</f>
        <v>5.323449</v>
      </c>
      <c r="AC1318" s="34"/>
      <c r="AD1318" s="34"/>
      <c r="AE1318" s="35"/>
      <c r="AF1318" s="35"/>
      <c r="AH1318" s="36"/>
      <c r="AI1318" s="36"/>
      <c r="AJ1318" s="36"/>
      <c r="AK1318" s="0" t="n">
        <v>3</v>
      </c>
    </row>
    <row r="1319" customFormat="false" ht="13.8" hidden="true" customHeight="false" outlineLevel="0" collapsed="false">
      <c r="A1319" s="25"/>
      <c r="B1319" s="23"/>
      <c r="C1319" s="24"/>
      <c r="D1319" s="4"/>
      <c r="E1319" s="4" t="s">
        <v>172</v>
      </c>
      <c r="F1319" s="4" t="s">
        <v>82</v>
      </c>
      <c r="G1319" s="26" t="s">
        <v>145</v>
      </c>
      <c r="H1319" s="26" t="s">
        <v>140</v>
      </c>
      <c r="I1319" s="26" t="s">
        <v>76</v>
      </c>
      <c r="J1319" s="27" t="s">
        <v>77</v>
      </c>
      <c r="K1319" s="28" t="n">
        <v>15</v>
      </c>
      <c r="L1319" s="29" t="n">
        <v>0.6875</v>
      </c>
      <c r="M1319" s="29" t="n">
        <v>0.597222222222222</v>
      </c>
      <c r="N1319" s="26" t="s">
        <v>77</v>
      </c>
      <c r="O1319" s="26" t="s">
        <v>78</v>
      </c>
      <c r="P1319" s="30" t="n">
        <v>50</v>
      </c>
      <c r="Q1319" s="30" t="n">
        <f aca="false">P1319*T1319</f>
        <v>18.35</v>
      </c>
      <c r="R1319" s="30" t="s">
        <v>79</v>
      </c>
      <c r="S1319" s="30" t="s">
        <v>79</v>
      </c>
      <c r="T1319" s="31" t="n">
        <v>0.367</v>
      </c>
      <c r="U1319" s="31"/>
      <c r="V1319" s="31" t="str">
        <f aca="false">_xlfn.CONCAT(H1319,"/",G1319)</f>
        <v>NOK/PLN</v>
      </c>
      <c r="W1319" s="31" t="n">
        <f aca="false">ABS(10000*(U1319-T1319))</f>
        <v>3670</v>
      </c>
      <c r="X1319" s="32" t="n">
        <f aca="false">IF(LEFT(V1319,3)=G1319,1,-1)</f>
        <v>-1</v>
      </c>
      <c r="Y1319" s="31" t="n">
        <f aca="false">IF(O1319="Yes",S1319-W1319,Q1319)</f>
        <v>18.35</v>
      </c>
      <c r="Z1319" s="32" t="n">
        <f aca="false">Q1319*3</f>
        <v>55.05</v>
      </c>
      <c r="AA1319" s="33" t="n">
        <f aca="false">IF(O1319="Yes",(Z1319-S1319)*100,(Z1319-Q1319)*100)</f>
        <v>3670</v>
      </c>
      <c r="AB1319" s="34" t="n">
        <f aca="false">IF(ABS(Y1319)&lt;Z1319,IF(O1319="Yes",U1319+(X1319*S1319)/10000,T1319+(X1319*Q1319)/10000),"Error msg/No rate shown")</f>
        <v>0.365165</v>
      </c>
      <c r="AC1319" s="34"/>
      <c r="AD1319" s="34"/>
      <c r="AE1319" s="35"/>
      <c r="AF1319" s="35"/>
      <c r="AH1319" s="36"/>
      <c r="AI1319" s="36"/>
      <c r="AJ1319" s="36"/>
      <c r="AK1319" s="0" t="n">
        <v>3</v>
      </c>
    </row>
    <row r="1320" customFormat="false" ht="13.8" hidden="true" customHeight="false" outlineLevel="0" collapsed="false">
      <c r="A1320" s="25"/>
      <c r="B1320" s="23"/>
      <c r="C1320" s="24"/>
      <c r="D1320" s="4"/>
      <c r="E1320" s="4" t="s">
        <v>173</v>
      </c>
      <c r="F1320" s="4"/>
      <c r="G1320" s="26" t="s">
        <v>146</v>
      </c>
      <c r="H1320" s="26" t="s">
        <v>140</v>
      </c>
      <c r="I1320" s="26" t="s">
        <v>76</v>
      </c>
      <c r="J1320" s="27" t="s">
        <v>77</v>
      </c>
      <c r="K1320" s="28" t="n">
        <v>15</v>
      </c>
      <c r="L1320" s="29" t="n">
        <v>0.6875</v>
      </c>
      <c r="M1320" s="29" t="n">
        <v>0.597222222222222</v>
      </c>
      <c r="N1320" s="26" t="s">
        <v>77</v>
      </c>
      <c r="O1320" s="26" t="s">
        <v>78</v>
      </c>
      <c r="P1320" s="30" t="n">
        <v>50</v>
      </c>
      <c r="Q1320" s="30" t="n">
        <f aca="false">P1320*T1320</f>
        <v>17.33</v>
      </c>
      <c r="R1320" s="30" t="s">
        <v>79</v>
      </c>
      <c r="S1320" s="30" t="s">
        <v>79</v>
      </c>
      <c r="T1320" s="31" t="n">
        <v>0.3466</v>
      </c>
      <c r="U1320" s="31"/>
      <c r="V1320" s="31" t="str">
        <f aca="false">_xlfn.CONCAT(H1320,"/",G1320)</f>
        <v>NOK/QAR</v>
      </c>
      <c r="W1320" s="31" t="n">
        <f aca="false">ABS(10000*(U1320-T1320))</f>
        <v>3466</v>
      </c>
      <c r="X1320" s="32" t="n">
        <f aca="false">IF(LEFT(V1320,3)=G1320,1,-1)</f>
        <v>-1</v>
      </c>
      <c r="Y1320" s="31" t="n">
        <f aca="false">IF(O1320="Yes",S1320-W1320,Q1320)</f>
        <v>17.33</v>
      </c>
      <c r="Z1320" s="32" t="n">
        <f aca="false">Q1320*3</f>
        <v>51.99</v>
      </c>
      <c r="AA1320" s="33" t="n">
        <f aca="false">IF(O1320="Yes",(Z1320-S1320)*100,(Z1320-Q1320)*100)</f>
        <v>3466</v>
      </c>
      <c r="AB1320" s="34" t="n">
        <f aca="false">IF(ABS(Y1320)&lt;Z1320,IF(O1320="Yes",U1320+(X1320*S1320)/10000,T1320+(X1320*Q1320)/10000),"Error msg/No rate shown")</f>
        <v>0.344867</v>
      </c>
      <c r="AC1320" s="34"/>
      <c r="AD1320" s="34"/>
      <c r="AE1320" s="35"/>
      <c r="AF1320" s="35"/>
      <c r="AH1320" s="36"/>
      <c r="AI1320" s="36"/>
      <c r="AJ1320" s="36"/>
      <c r="AK1320" s="0" t="n">
        <v>3</v>
      </c>
    </row>
    <row r="1321" customFormat="false" ht="13.8" hidden="true" customHeight="false" outlineLevel="0" collapsed="false">
      <c r="A1321" s="25"/>
      <c r="B1321" s="23"/>
      <c r="C1321" s="24"/>
      <c r="D1321" s="4"/>
      <c r="E1321" s="4" t="s">
        <v>172</v>
      </c>
      <c r="F1321" s="4" t="s">
        <v>82</v>
      </c>
      <c r="G1321" s="26" t="s">
        <v>147</v>
      </c>
      <c r="H1321" s="26" t="s">
        <v>140</v>
      </c>
      <c r="I1321" s="26" t="s">
        <v>76</v>
      </c>
      <c r="J1321" s="27" t="s">
        <v>77</v>
      </c>
      <c r="K1321" s="28" t="n">
        <v>15</v>
      </c>
      <c r="L1321" s="29" t="n">
        <v>0.6875</v>
      </c>
      <c r="M1321" s="29" t="n">
        <v>0.597222222222222</v>
      </c>
      <c r="N1321" s="26" t="s">
        <v>77</v>
      </c>
      <c r="O1321" s="26" t="s">
        <v>78</v>
      </c>
      <c r="P1321" s="30" t="n">
        <v>50</v>
      </c>
      <c r="Q1321" s="30" t="n">
        <f aca="false">P1321*T1321</f>
        <v>21.275</v>
      </c>
      <c r="R1321" s="30" t="s">
        <v>79</v>
      </c>
      <c r="S1321" s="30" t="s">
        <v>79</v>
      </c>
      <c r="T1321" s="31" t="n">
        <v>0.4255</v>
      </c>
      <c r="U1321" s="31"/>
      <c r="V1321" s="31" t="str">
        <f aca="false">_xlfn.CONCAT(H1321,"/",G1321)</f>
        <v>NOK/RON</v>
      </c>
      <c r="W1321" s="31" t="n">
        <f aca="false">ABS(10000*(U1321-T1321))</f>
        <v>4255</v>
      </c>
      <c r="X1321" s="32" t="n">
        <f aca="false">IF(LEFT(V1321,3)=G1321,1,-1)</f>
        <v>-1</v>
      </c>
      <c r="Y1321" s="31" t="n">
        <f aca="false">IF(O1321="Yes",S1321-W1321,Q1321)</f>
        <v>21.275</v>
      </c>
      <c r="Z1321" s="32" t="n">
        <f aca="false">Q1321*3</f>
        <v>63.825</v>
      </c>
      <c r="AA1321" s="33" t="n">
        <f aca="false">IF(O1321="Yes",(Z1321-S1321)*100,(Z1321-Q1321)*100)</f>
        <v>4255</v>
      </c>
      <c r="AB1321" s="34" t="n">
        <f aca="false">IF(ABS(Y1321)&lt;Z1321,IF(O1321="Yes",U1321+(X1321*S1321)/10000,T1321+(X1321*Q1321)/10000),"Error msg/No rate shown")</f>
        <v>0.4233725</v>
      </c>
      <c r="AC1321" s="34"/>
      <c r="AD1321" s="34"/>
      <c r="AE1321" s="35"/>
      <c r="AF1321" s="35"/>
      <c r="AH1321" s="36"/>
      <c r="AI1321" s="36"/>
      <c r="AJ1321" s="36"/>
      <c r="AK1321" s="0" t="n">
        <v>3</v>
      </c>
    </row>
    <row r="1322" customFormat="false" ht="13.8" hidden="true" customHeight="false" outlineLevel="0" collapsed="false">
      <c r="A1322" s="25"/>
      <c r="B1322" s="23"/>
      <c r="C1322" s="24"/>
      <c r="D1322" s="4"/>
      <c r="E1322" s="4" t="s">
        <v>172</v>
      </c>
      <c r="F1322" s="4"/>
      <c r="G1322" s="26" t="s">
        <v>148</v>
      </c>
      <c r="H1322" s="26" t="s">
        <v>140</v>
      </c>
      <c r="I1322" s="26" t="s">
        <v>91</v>
      </c>
      <c r="J1322" s="27" t="s">
        <v>77</v>
      </c>
      <c r="K1322" s="28" t="n">
        <v>15</v>
      </c>
      <c r="L1322" s="29" t="n">
        <v>0.6875</v>
      </c>
      <c r="M1322" s="29" t="n">
        <v>0.597222222222222</v>
      </c>
      <c r="N1322" s="26" t="s">
        <v>77</v>
      </c>
      <c r="O1322" s="26" t="s">
        <v>78</v>
      </c>
      <c r="P1322" s="30" t="n">
        <v>50</v>
      </c>
      <c r="Q1322" s="30" t="n">
        <f aca="false">P1322*T1322</f>
        <v>6281.95</v>
      </c>
      <c r="R1322" s="30" t="s">
        <v>79</v>
      </c>
      <c r="S1322" s="30" t="s">
        <v>79</v>
      </c>
      <c r="T1322" s="31" t="n">
        <v>125.639</v>
      </c>
      <c r="U1322" s="31"/>
      <c r="V1322" s="31" t="str">
        <f aca="false">_xlfn.CONCAT(H1322,"/",G1322)</f>
        <v>NOK/RWF</v>
      </c>
      <c r="W1322" s="31" t="n">
        <f aca="false">ABS(10000*(U1322-T1322))</f>
        <v>1256390</v>
      </c>
      <c r="X1322" s="32" t="n">
        <f aca="false">IF(LEFT(V1322,3)=G1322,1,-1)</f>
        <v>-1</v>
      </c>
      <c r="Y1322" s="31" t="n">
        <f aca="false">IF(O1322="Yes",S1322-W1322,Q1322)</f>
        <v>6281.95</v>
      </c>
      <c r="Z1322" s="32" t="n">
        <f aca="false">Q1322*3</f>
        <v>18845.85</v>
      </c>
      <c r="AA1322" s="33" t="n">
        <f aca="false">IF(O1322="Yes",(Z1322-S1322)*100,(Z1322-Q1322)*100)</f>
        <v>1256390</v>
      </c>
      <c r="AB1322" s="34" t="n">
        <f aca="false">IF(ABS(Y1322)&lt;Z1322,IF(O1322="Yes",U1322+(X1322*S1322)/10000,T1322+(X1322*Q1322)/10000),"Error msg/No rate shown")</f>
        <v>125.010805</v>
      </c>
      <c r="AC1322" s="34"/>
      <c r="AD1322" s="34"/>
      <c r="AE1322" s="35"/>
      <c r="AF1322" s="35"/>
      <c r="AH1322" s="36"/>
      <c r="AI1322" s="36"/>
      <c r="AJ1322" s="36"/>
      <c r="AK1322" s="0" t="n">
        <v>3</v>
      </c>
    </row>
    <row r="1323" customFormat="false" ht="13.8" hidden="true" customHeight="false" outlineLevel="0" collapsed="false">
      <c r="A1323" s="25"/>
      <c r="B1323" s="23"/>
      <c r="C1323" s="24"/>
      <c r="D1323" s="4"/>
      <c r="E1323" s="4" t="s">
        <v>173</v>
      </c>
      <c r="F1323" s="4"/>
      <c r="G1323" s="26" t="s">
        <v>149</v>
      </c>
      <c r="H1323" s="26" t="s">
        <v>140</v>
      </c>
      <c r="I1323" s="26" t="s">
        <v>76</v>
      </c>
      <c r="J1323" s="27" t="s">
        <v>77</v>
      </c>
      <c r="K1323" s="28" t="n">
        <v>15</v>
      </c>
      <c r="L1323" s="29" t="n">
        <v>0.6875</v>
      </c>
      <c r="M1323" s="29" t="n">
        <v>0.597222222222222</v>
      </c>
      <c r="N1323" s="26" t="s">
        <v>77</v>
      </c>
      <c r="O1323" s="26" t="s">
        <v>78</v>
      </c>
      <c r="P1323" s="30" t="n">
        <v>50</v>
      </c>
      <c r="Q1323" s="30" t="n">
        <f aca="false">P1323*T1323</f>
        <v>7.01</v>
      </c>
      <c r="R1323" s="30" t="s">
        <v>79</v>
      </c>
      <c r="S1323" s="30" t="s">
        <v>79</v>
      </c>
      <c r="T1323" s="31" t="n">
        <v>0.1402</v>
      </c>
      <c r="U1323" s="31"/>
      <c r="V1323" s="31" t="str">
        <f aca="false">_xlfn.CONCAT(H1323,"/",G1323)</f>
        <v>NOK/WST</v>
      </c>
      <c r="W1323" s="31" t="n">
        <f aca="false">ABS(10000*(U1323-T1323))</f>
        <v>1402</v>
      </c>
      <c r="X1323" s="32" t="n">
        <f aca="false">IF(LEFT(V1323,3)=G1323,1,-1)</f>
        <v>-1</v>
      </c>
      <c r="Y1323" s="31" t="n">
        <f aca="false">IF(O1323="Yes",S1323-W1323,Q1323)</f>
        <v>7.01</v>
      </c>
      <c r="Z1323" s="32" t="n">
        <f aca="false">Q1323*3</f>
        <v>21.03</v>
      </c>
      <c r="AA1323" s="33" t="n">
        <f aca="false">IF(O1323="Yes",(Z1323-S1323)*100,(Z1323-Q1323)*100)</f>
        <v>1402</v>
      </c>
      <c r="AB1323" s="34" t="n">
        <f aca="false">IF(ABS(Y1323)&lt;Z1323,IF(O1323="Yes",U1323+(X1323*S1323)/10000,T1323+(X1323*Q1323)/10000),"Error msg/No rate shown")</f>
        <v>0.139499</v>
      </c>
      <c r="AC1323" s="34"/>
      <c r="AD1323" s="34"/>
      <c r="AE1323" s="35"/>
      <c r="AF1323" s="35"/>
      <c r="AH1323" s="36"/>
      <c r="AI1323" s="36"/>
      <c r="AJ1323" s="36"/>
      <c r="AK1323" s="0" t="n">
        <v>3</v>
      </c>
    </row>
    <row r="1324" customFormat="false" ht="13.8" hidden="true" customHeight="false" outlineLevel="0" collapsed="false">
      <c r="A1324" s="25"/>
      <c r="B1324" s="23"/>
      <c r="C1324" s="24"/>
      <c r="D1324" s="4"/>
      <c r="E1324" s="4" t="s">
        <v>172</v>
      </c>
      <c r="F1324" s="4" t="s">
        <v>82</v>
      </c>
      <c r="G1324" s="26" t="s">
        <v>150</v>
      </c>
      <c r="H1324" s="26" t="s">
        <v>140</v>
      </c>
      <c r="I1324" s="26" t="s">
        <v>76</v>
      </c>
      <c r="J1324" s="27" t="s">
        <v>77</v>
      </c>
      <c r="K1324" s="28" t="n">
        <v>15</v>
      </c>
      <c r="L1324" s="29" t="n">
        <v>0.6875</v>
      </c>
      <c r="M1324" s="29" t="n">
        <v>0.597222222222222</v>
      </c>
      <c r="N1324" s="26" t="s">
        <v>77</v>
      </c>
      <c r="O1324" s="26" t="s">
        <v>78</v>
      </c>
      <c r="P1324" s="30" t="n">
        <v>50</v>
      </c>
      <c r="Q1324" s="30" t="n">
        <f aca="false">P1324*T1324</f>
        <v>17.845</v>
      </c>
      <c r="R1324" s="30" t="s">
        <v>79</v>
      </c>
      <c r="S1324" s="30" t="s">
        <v>79</v>
      </c>
      <c r="T1324" s="31" t="n">
        <v>0.3569</v>
      </c>
      <c r="U1324" s="31"/>
      <c r="V1324" s="31" t="str">
        <f aca="false">_xlfn.CONCAT(H1324,"/",G1324)</f>
        <v>NOK/SAR</v>
      </c>
      <c r="W1324" s="31" t="n">
        <f aca="false">ABS(10000*(U1324-T1324))</f>
        <v>3569</v>
      </c>
      <c r="X1324" s="32" t="n">
        <f aca="false">IF(LEFT(V1324,3)=G1324,1,-1)</f>
        <v>-1</v>
      </c>
      <c r="Y1324" s="31" t="n">
        <f aca="false">IF(O1324="Yes",S1324-W1324,Q1324)</f>
        <v>17.845</v>
      </c>
      <c r="Z1324" s="32" t="n">
        <f aca="false">Q1324*3</f>
        <v>53.535</v>
      </c>
      <c r="AA1324" s="33" t="n">
        <f aca="false">IF(O1324="Yes",(Z1324-S1324)*100,(Z1324-Q1324)*100)</f>
        <v>3569</v>
      </c>
      <c r="AB1324" s="34" t="n">
        <f aca="false">IF(ABS(Y1324)&lt;Z1324,IF(O1324="Yes",U1324+(X1324*S1324)/10000,T1324+(X1324*Q1324)/10000),"Error msg/No rate shown")</f>
        <v>0.3551155</v>
      </c>
      <c r="AC1324" s="34"/>
      <c r="AD1324" s="34"/>
      <c r="AE1324" s="35"/>
      <c r="AF1324" s="35"/>
      <c r="AH1324" s="36"/>
      <c r="AI1324" s="36"/>
      <c r="AJ1324" s="36"/>
      <c r="AK1324" s="0" t="n">
        <v>3</v>
      </c>
    </row>
    <row r="1325" customFormat="false" ht="13.8" hidden="true" customHeight="false" outlineLevel="0" collapsed="false">
      <c r="A1325" s="25"/>
      <c r="B1325" s="23"/>
      <c r="C1325" s="24"/>
      <c r="D1325" s="4"/>
      <c r="E1325" s="4" t="s">
        <v>173</v>
      </c>
      <c r="F1325" s="4"/>
      <c r="G1325" s="26" t="s">
        <v>151</v>
      </c>
      <c r="H1325" s="26" t="s">
        <v>140</v>
      </c>
      <c r="I1325" s="26" t="s">
        <v>76</v>
      </c>
      <c r="J1325" s="27" t="s">
        <v>77</v>
      </c>
      <c r="K1325" s="28" t="n">
        <v>15</v>
      </c>
      <c r="L1325" s="29" t="n">
        <v>0.6875</v>
      </c>
      <c r="M1325" s="29" t="n">
        <v>0.597222222222222</v>
      </c>
      <c r="N1325" s="26" t="s">
        <v>77</v>
      </c>
      <c r="O1325" s="26" t="s">
        <v>78</v>
      </c>
      <c r="P1325" s="30" t="n">
        <v>50</v>
      </c>
      <c r="Q1325" s="30" t="n">
        <f aca="false">P1325*T1325</f>
        <v>500.25</v>
      </c>
      <c r="R1325" s="30" t="s">
        <v>79</v>
      </c>
      <c r="S1325" s="30" t="s">
        <v>79</v>
      </c>
      <c r="T1325" s="31" t="n">
        <v>10.005</v>
      </c>
      <c r="U1325" s="31"/>
      <c r="V1325" s="31" t="str">
        <f aca="false">_xlfn.CONCAT(H1325,"/",G1325)</f>
        <v>NOK/RSD</v>
      </c>
      <c r="W1325" s="31" t="n">
        <f aca="false">ABS(10000*(U1325-T1325))</f>
        <v>100050</v>
      </c>
      <c r="X1325" s="32" t="n">
        <f aca="false">IF(LEFT(V1325,3)=G1325,1,-1)</f>
        <v>-1</v>
      </c>
      <c r="Y1325" s="31" t="n">
        <f aca="false">IF(O1325="Yes",S1325-W1325,Q1325)</f>
        <v>500.25</v>
      </c>
      <c r="Z1325" s="32" t="n">
        <f aca="false">Q1325*3</f>
        <v>1500.75</v>
      </c>
      <c r="AA1325" s="33" t="n">
        <f aca="false">IF(O1325="Yes",(Z1325-S1325)*100,(Z1325-Q1325)*100)</f>
        <v>100050</v>
      </c>
      <c r="AB1325" s="34" t="n">
        <f aca="false">IF(ABS(Y1325)&lt;Z1325,IF(O1325="Yes",U1325+(X1325*S1325)/10000,T1325+(X1325*Q1325)/10000),"Error msg/No rate shown")</f>
        <v>9.954975</v>
      </c>
      <c r="AC1325" s="34"/>
      <c r="AD1325" s="34"/>
      <c r="AE1325" s="35"/>
      <c r="AF1325" s="35"/>
      <c r="AH1325" s="36"/>
      <c r="AI1325" s="36"/>
      <c r="AJ1325" s="36"/>
      <c r="AK1325" s="0" t="n">
        <v>3</v>
      </c>
    </row>
    <row r="1326" customFormat="false" ht="13.8" hidden="true" customHeight="false" outlineLevel="0" collapsed="false">
      <c r="A1326" s="25"/>
      <c r="B1326" s="23"/>
      <c r="C1326" s="24"/>
      <c r="D1326" s="4"/>
      <c r="E1326" s="4" t="s">
        <v>172</v>
      </c>
      <c r="F1326" s="4"/>
      <c r="G1326" s="26" t="s">
        <v>152</v>
      </c>
      <c r="H1326" s="26" t="s">
        <v>140</v>
      </c>
      <c r="I1326" s="26" t="s">
        <v>76</v>
      </c>
      <c r="J1326" s="27" t="s">
        <v>77</v>
      </c>
      <c r="K1326" s="28" t="n">
        <v>15</v>
      </c>
      <c r="L1326" s="29" t="n">
        <v>0.6875</v>
      </c>
      <c r="M1326" s="29" t="n">
        <v>0.597222222222222</v>
      </c>
      <c r="N1326" s="26" t="s">
        <v>77</v>
      </c>
      <c r="O1326" s="26" t="s">
        <v>78</v>
      </c>
      <c r="P1326" s="30" t="n">
        <v>50</v>
      </c>
      <c r="Q1326" s="30" t="n">
        <f aca="false">P1326*T1326</f>
        <v>399.005</v>
      </c>
      <c r="R1326" s="30" t="s">
        <v>79</v>
      </c>
      <c r="S1326" s="30" t="s">
        <v>79</v>
      </c>
      <c r="T1326" s="31" t="n">
        <v>7.9801</v>
      </c>
      <c r="U1326" s="31"/>
      <c r="V1326" s="31" t="str">
        <f aca="false">_xlfn.CONCAT(H1326,"/",G1326)</f>
        <v>NOK/SLE</v>
      </c>
      <c r="W1326" s="31" t="n">
        <f aca="false">ABS(10000*(U1326-T1326))</f>
        <v>79801</v>
      </c>
      <c r="X1326" s="32" t="n">
        <f aca="false">IF(LEFT(V1326,3)=G1326,1,-1)</f>
        <v>-1</v>
      </c>
      <c r="Y1326" s="31" t="n">
        <f aca="false">IF(O1326="Yes",S1326-W1326,Q1326)</f>
        <v>399.005</v>
      </c>
      <c r="Z1326" s="32" t="n">
        <f aca="false">Q1326*3</f>
        <v>1197.015</v>
      </c>
      <c r="AA1326" s="33" t="n">
        <f aca="false">IF(O1326="Yes",(Z1326-S1326)*100,(Z1326-Q1326)*100)</f>
        <v>79801</v>
      </c>
      <c r="AB1326" s="34" t="n">
        <f aca="false">IF(ABS(Y1326)&lt;Z1326,IF(O1326="Yes",U1326+(X1326*S1326)/10000,T1326+(X1326*Q1326)/10000),"Error msg/No rate shown")</f>
        <v>7.9401995</v>
      </c>
      <c r="AC1326" s="34"/>
      <c r="AD1326" s="34"/>
      <c r="AE1326" s="35"/>
      <c r="AF1326" s="35"/>
      <c r="AH1326" s="36"/>
      <c r="AI1326" s="36"/>
      <c r="AJ1326" s="36"/>
      <c r="AK1326" s="0" t="n">
        <v>3</v>
      </c>
    </row>
    <row r="1327" customFormat="false" ht="13.8" hidden="true" customHeight="false" outlineLevel="0" collapsed="false">
      <c r="A1327" s="25"/>
      <c r="B1327" s="23"/>
      <c r="C1327" s="24"/>
      <c r="D1327" s="4"/>
      <c r="E1327" s="4" t="s">
        <v>172</v>
      </c>
      <c r="F1327" s="4" t="s">
        <v>82</v>
      </c>
      <c r="G1327" s="26" t="s">
        <v>153</v>
      </c>
      <c r="H1327" s="26" t="s">
        <v>140</v>
      </c>
      <c r="I1327" s="26" t="s">
        <v>76</v>
      </c>
      <c r="J1327" s="27" t="s">
        <v>77</v>
      </c>
      <c r="K1327" s="28" t="n">
        <v>15</v>
      </c>
      <c r="L1327" s="29" t="n">
        <v>0.6875</v>
      </c>
      <c r="M1327" s="29" t="n">
        <v>0.597222222222222</v>
      </c>
      <c r="N1327" s="26" t="s">
        <v>77</v>
      </c>
      <c r="O1327" s="26" t="s">
        <v>78</v>
      </c>
      <c r="P1327" s="30" t="n">
        <v>50</v>
      </c>
      <c r="Q1327" s="30" t="n">
        <f aca="false">P1327*T1327</f>
        <v>6.2</v>
      </c>
      <c r="R1327" s="30" t="s">
        <v>79</v>
      </c>
      <c r="S1327" s="30" t="s">
        <v>79</v>
      </c>
      <c r="T1327" s="31" t="n">
        <v>0.124</v>
      </c>
      <c r="U1327" s="31"/>
      <c r="V1327" s="31" t="str">
        <f aca="false">_xlfn.CONCAT(H1327,"/",G1327)</f>
        <v>NOK/SGD</v>
      </c>
      <c r="W1327" s="31" t="n">
        <f aca="false">ABS(10000*(U1327-T1327))</f>
        <v>1240</v>
      </c>
      <c r="X1327" s="32" t="n">
        <f aca="false">IF(LEFT(V1327,3)=G1327,1,-1)</f>
        <v>-1</v>
      </c>
      <c r="Y1327" s="31" t="n">
        <f aca="false">IF(O1327="Yes",S1327-W1327,Q1327)</f>
        <v>6.2</v>
      </c>
      <c r="Z1327" s="32" t="n">
        <f aca="false">Q1327*3</f>
        <v>18.6</v>
      </c>
      <c r="AA1327" s="33" t="n">
        <f aca="false">IF(O1327="Yes",(Z1327-S1327)*100,(Z1327-Q1327)*100)</f>
        <v>1240</v>
      </c>
      <c r="AB1327" s="34" t="n">
        <f aca="false">IF(ABS(Y1327)&lt;Z1327,IF(O1327="Yes",U1327+(X1327*S1327)/10000,T1327+(X1327*Q1327)/10000),"Error msg/No rate shown")</f>
        <v>0.12338</v>
      </c>
      <c r="AC1327" s="34"/>
      <c r="AD1327" s="34"/>
      <c r="AE1327" s="35"/>
      <c r="AF1327" s="35"/>
      <c r="AH1327" s="36"/>
      <c r="AI1327" s="36"/>
      <c r="AJ1327" s="36"/>
      <c r="AK1327" s="0" t="n">
        <v>3</v>
      </c>
    </row>
    <row r="1328" customFormat="false" ht="13.8" hidden="true" customHeight="false" outlineLevel="0" collapsed="false">
      <c r="A1328" s="25"/>
      <c r="B1328" s="23"/>
      <c r="C1328" s="24"/>
      <c r="D1328" s="4"/>
      <c r="E1328" s="4" t="s">
        <v>172</v>
      </c>
      <c r="F1328" s="4"/>
      <c r="G1328" s="26" t="s">
        <v>154</v>
      </c>
      <c r="H1328" s="26" t="s">
        <v>140</v>
      </c>
      <c r="I1328" s="26" t="s">
        <v>76</v>
      </c>
      <c r="J1328" s="27" t="s">
        <v>77</v>
      </c>
      <c r="K1328" s="28" t="n">
        <v>15</v>
      </c>
      <c r="L1328" s="29" t="n">
        <v>0.6875</v>
      </c>
      <c r="M1328" s="29" t="n">
        <v>0.597222222222222</v>
      </c>
      <c r="N1328" s="26" t="s">
        <v>77</v>
      </c>
      <c r="O1328" s="26" t="s">
        <v>78</v>
      </c>
      <c r="P1328" s="30" t="n">
        <v>50</v>
      </c>
      <c r="Q1328" s="30" t="n">
        <f aca="false">P1328*T1328</f>
        <v>2807.4</v>
      </c>
      <c r="R1328" s="30" t="s">
        <v>79</v>
      </c>
      <c r="S1328" s="30" t="s">
        <v>79</v>
      </c>
      <c r="T1328" s="31" t="n">
        <v>56.148</v>
      </c>
      <c r="U1328" s="31"/>
      <c r="V1328" s="31" t="str">
        <f aca="false">_xlfn.CONCAT(H1328,"/",G1328)</f>
        <v>NOK/SBD</v>
      </c>
      <c r="W1328" s="31" t="n">
        <f aca="false">ABS(10000*(U1328-T1328))</f>
        <v>561480</v>
      </c>
      <c r="X1328" s="32" t="n">
        <f aca="false">IF(LEFT(V1328,3)=G1328,1,-1)</f>
        <v>-1</v>
      </c>
      <c r="Y1328" s="31" t="n">
        <f aca="false">IF(O1328="Yes",S1328-W1328,Q1328)</f>
        <v>2807.4</v>
      </c>
      <c r="Z1328" s="32" t="n">
        <f aca="false">Q1328*3</f>
        <v>8422.2</v>
      </c>
      <c r="AA1328" s="33" t="n">
        <f aca="false">IF(O1328="Yes",(Z1328-S1328)*100,(Z1328-Q1328)*100)</f>
        <v>561480</v>
      </c>
      <c r="AB1328" s="34" t="n">
        <f aca="false">IF(ABS(Y1328)&lt;Z1328,IF(O1328="Yes",U1328+(X1328*S1328)/10000,T1328+(X1328*Q1328)/10000),"Error msg/No rate shown")</f>
        <v>55.86726</v>
      </c>
      <c r="AC1328" s="34"/>
      <c r="AD1328" s="34"/>
      <c r="AE1328" s="35"/>
      <c r="AF1328" s="35"/>
      <c r="AH1328" s="36"/>
      <c r="AI1328" s="36"/>
      <c r="AJ1328" s="36"/>
      <c r="AK1328" s="0" t="n">
        <v>3</v>
      </c>
    </row>
    <row r="1329" customFormat="false" ht="13.8" hidden="true" customHeight="false" outlineLevel="0" collapsed="false">
      <c r="A1329" s="25"/>
      <c r="B1329" s="23"/>
      <c r="C1329" s="24"/>
      <c r="D1329" s="4"/>
      <c r="E1329" s="4" t="s">
        <v>172</v>
      </c>
      <c r="F1329" s="4" t="s">
        <v>82</v>
      </c>
      <c r="G1329" s="26" t="s">
        <v>155</v>
      </c>
      <c r="H1329" s="26" t="s">
        <v>140</v>
      </c>
      <c r="I1329" s="26" t="s">
        <v>76</v>
      </c>
      <c r="J1329" s="27" t="s">
        <v>77</v>
      </c>
      <c r="K1329" s="28" t="n">
        <v>15</v>
      </c>
      <c r="L1329" s="29" t="n">
        <v>0.6875</v>
      </c>
      <c r="M1329" s="29" t="n">
        <v>0.597222222222222</v>
      </c>
      <c r="N1329" s="26" t="s">
        <v>77</v>
      </c>
      <c r="O1329" s="26" t="s">
        <v>78</v>
      </c>
      <c r="P1329" s="30" t="n">
        <v>50</v>
      </c>
      <c r="Q1329" s="30" t="n">
        <f aca="false">P1329*T1329</f>
        <v>84.695</v>
      </c>
      <c r="R1329" s="30" t="s">
        <v>79</v>
      </c>
      <c r="S1329" s="30" t="s">
        <v>79</v>
      </c>
      <c r="T1329" s="31" t="n">
        <v>1.6939</v>
      </c>
      <c r="U1329" s="31"/>
      <c r="V1329" s="31" t="str">
        <f aca="false">_xlfn.CONCAT(H1329,"/",G1329)</f>
        <v>NOK/ZAR</v>
      </c>
      <c r="W1329" s="31" t="n">
        <f aca="false">ABS(10000*(U1329-T1329))</f>
        <v>16939</v>
      </c>
      <c r="X1329" s="32" t="n">
        <f aca="false">IF(LEFT(V1329,3)=G1329,1,-1)</f>
        <v>-1</v>
      </c>
      <c r="Y1329" s="31" t="n">
        <f aca="false">IF(O1329="Yes",S1329-W1329,Q1329)</f>
        <v>84.695</v>
      </c>
      <c r="Z1329" s="32" t="n">
        <f aca="false">Q1329*3</f>
        <v>254.085</v>
      </c>
      <c r="AA1329" s="33" t="n">
        <f aca="false">IF(O1329="Yes",(Z1329-S1329)*100,(Z1329-Q1329)*100)</f>
        <v>16939</v>
      </c>
      <c r="AB1329" s="34" t="n">
        <f aca="false">IF(ABS(Y1329)&lt;Z1329,IF(O1329="Yes",U1329+(X1329*S1329)/10000,T1329+(X1329*Q1329)/10000),"Error msg/No rate shown")</f>
        <v>1.6854305</v>
      </c>
      <c r="AC1329" s="34"/>
      <c r="AD1329" s="34"/>
      <c r="AE1329" s="35"/>
      <c r="AF1329" s="35"/>
      <c r="AH1329" s="36"/>
      <c r="AI1329" s="36"/>
      <c r="AJ1329" s="36"/>
      <c r="AK1329" s="0" t="n">
        <v>3</v>
      </c>
    </row>
    <row r="1330" customFormat="false" ht="13.8" hidden="true" customHeight="false" outlineLevel="0" collapsed="false">
      <c r="A1330" s="25"/>
      <c r="B1330" s="23"/>
      <c r="C1330" s="24"/>
      <c r="D1330" s="4"/>
      <c r="E1330" s="4" t="s">
        <v>173</v>
      </c>
      <c r="F1330" s="4"/>
      <c r="G1330" s="26" t="s">
        <v>156</v>
      </c>
      <c r="H1330" s="26" t="s">
        <v>140</v>
      </c>
      <c r="I1330" s="26" t="s">
        <v>76</v>
      </c>
      <c r="J1330" s="27" t="s">
        <v>77</v>
      </c>
      <c r="K1330" s="28" t="n">
        <v>15</v>
      </c>
      <c r="L1330" s="29" t="n">
        <v>0.6875</v>
      </c>
      <c r="M1330" s="29" t="n">
        <v>0.597222222222222</v>
      </c>
      <c r="N1330" s="26" t="s">
        <v>77</v>
      </c>
      <c r="O1330" s="26" t="s">
        <v>78</v>
      </c>
      <c r="P1330" s="30" t="n">
        <v>50</v>
      </c>
      <c r="Q1330" s="30" t="n">
        <f aca="false">P1330*T1330</f>
        <v>1429.1</v>
      </c>
      <c r="R1330" s="30" t="s">
        <v>79</v>
      </c>
      <c r="S1330" s="30" t="s">
        <v>79</v>
      </c>
      <c r="T1330" s="31" t="n">
        <v>28.582</v>
      </c>
      <c r="U1330" s="31"/>
      <c r="V1330" s="31" t="str">
        <f aca="false">_xlfn.CONCAT(H1330,"/",G1330)</f>
        <v>NOK/LKR</v>
      </c>
      <c r="W1330" s="31" t="n">
        <f aca="false">ABS(10000*(U1330-T1330))</f>
        <v>285820</v>
      </c>
      <c r="X1330" s="32" t="n">
        <f aca="false">IF(LEFT(V1330,3)=G1330,1,-1)</f>
        <v>-1</v>
      </c>
      <c r="Y1330" s="31" t="n">
        <f aca="false">IF(O1330="Yes",S1330-W1330,Q1330)</f>
        <v>1429.1</v>
      </c>
      <c r="Z1330" s="32" t="n">
        <f aca="false">Q1330*3</f>
        <v>4287.3</v>
      </c>
      <c r="AA1330" s="33" t="n">
        <f aca="false">IF(O1330="Yes",(Z1330-S1330)*100,(Z1330-Q1330)*100)</f>
        <v>285820</v>
      </c>
      <c r="AB1330" s="34" t="n">
        <f aca="false">IF(ABS(Y1330)&lt;Z1330,IF(O1330="Yes",U1330+(X1330*S1330)/10000,T1330+(X1330*Q1330)/10000),"Error msg/No rate shown")</f>
        <v>28.43909</v>
      </c>
      <c r="AC1330" s="34"/>
      <c r="AD1330" s="34"/>
      <c r="AE1330" s="35"/>
      <c r="AF1330" s="35"/>
      <c r="AH1330" s="36"/>
      <c r="AI1330" s="36"/>
      <c r="AJ1330" s="36"/>
      <c r="AK1330" s="0" t="n">
        <v>3</v>
      </c>
    </row>
    <row r="1331" customFormat="false" ht="13.8" hidden="true" customHeight="false" outlineLevel="0" collapsed="false">
      <c r="A1331" s="25"/>
      <c r="B1331" s="23"/>
      <c r="C1331" s="24"/>
      <c r="D1331" s="4"/>
      <c r="E1331" s="4" t="s">
        <v>172</v>
      </c>
      <c r="F1331" s="4" t="s">
        <v>82</v>
      </c>
      <c r="G1331" s="26" t="s">
        <v>157</v>
      </c>
      <c r="H1331" s="26" t="s">
        <v>140</v>
      </c>
      <c r="I1331" s="26" t="s">
        <v>76</v>
      </c>
      <c r="J1331" s="27" t="s">
        <v>77</v>
      </c>
      <c r="K1331" s="28" t="n">
        <v>15</v>
      </c>
      <c r="L1331" s="29" t="n">
        <v>0.6875</v>
      </c>
      <c r="M1331" s="29" t="n">
        <v>0.597222222222222</v>
      </c>
      <c r="N1331" s="26" t="s">
        <v>77</v>
      </c>
      <c r="O1331" s="26" t="s">
        <v>78</v>
      </c>
      <c r="P1331" s="30" t="n">
        <v>50</v>
      </c>
      <c r="Q1331" s="30" t="n">
        <f aca="false">P1331*T1331</f>
        <v>48.415</v>
      </c>
      <c r="R1331" s="30" t="s">
        <v>79</v>
      </c>
      <c r="S1331" s="30" t="s">
        <v>79</v>
      </c>
      <c r="T1331" s="31" t="n">
        <v>0.9683</v>
      </c>
      <c r="U1331" s="31"/>
      <c r="V1331" s="31" t="str">
        <f aca="false">_xlfn.CONCAT(H1331,"/",G1331)</f>
        <v>NOK/SEK</v>
      </c>
      <c r="W1331" s="31" t="n">
        <f aca="false">ABS(10000*(U1331-T1331))</f>
        <v>9683</v>
      </c>
      <c r="X1331" s="32" t="n">
        <f aca="false">IF(LEFT(V1331,3)=G1331,1,-1)</f>
        <v>-1</v>
      </c>
      <c r="Y1331" s="31" t="n">
        <f aca="false">IF(O1331="Yes",S1331-W1331,Q1331)</f>
        <v>48.415</v>
      </c>
      <c r="Z1331" s="32" t="n">
        <f aca="false">Q1331*3</f>
        <v>145.245</v>
      </c>
      <c r="AA1331" s="33" t="n">
        <f aca="false">IF(O1331="Yes",(Z1331-S1331)*100,(Z1331-Q1331)*100)</f>
        <v>9683</v>
      </c>
      <c r="AB1331" s="34" t="n">
        <f aca="false">IF(ABS(Y1331)&lt;Z1331,IF(O1331="Yes",U1331+(X1331*S1331)/10000,T1331+(X1331*Q1331)/10000),"Error msg/No rate shown")</f>
        <v>0.9634585</v>
      </c>
      <c r="AC1331" s="34"/>
      <c r="AD1331" s="34"/>
      <c r="AE1331" s="35"/>
      <c r="AF1331" s="35"/>
      <c r="AH1331" s="36"/>
      <c r="AI1331" s="36"/>
      <c r="AJ1331" s="36"/>
      <c r="AK1331" s="0" t="n">
        <v>3</v>
      </c>
    </row>
    <row r="1332" customFormat="false" ht="13.8" hidden="true" customHeight="false" outlineLevel="0" collapsed="false">
      <c r="A1332" s="25"/>
      <c r="B1332" s="23"/>
      <c r="C1332" s="24"/>
      <c r="D1332" s="4"/>
      <c r="E1332" s="4" t="s">
        <v>173</v>
      </c>
      <c r="F1332" s="4"/>
      <c r="G1332" s="26" t="s">
        <v>158</v>
      </c>
      <c r="H1332" s="26" t="s">
        <v>140</v>
      </c>
      <c r="I1332" s="26" t="s">
        <v>76</v>
      </c>
      <c r="J1332" s="27" t="s">
        <v>77</v>
      </c>
      <c r="K1332" s="28" t="n">
        <v>15</v>
      </c>
      <c r="L1332" s="29" t="n">
        <v>0.6875</v>
      </c>
      <c r="M1332" s="29" t="n">
        <v>0.597222222222222</v>
      </c>
      <c r="N1332" s="26" t="s">
        <v>77</v>
      </c>
      <c r="O1332" s="26" t="s">
        <v>78</v>
      </c>
      <c r="P1332" s="30" t="n">
        <v>50</v>
      </c>
      <c r="Q1332" s="30" t="n">
        <f aca="false">P1332*T1332</f>
        <v>12897.46</v>
      </c>
      <c r="R1332" s="30" t="s">
        <v>79</v>
      </c>
      <c r="S1332" s="30" t="s">
        <v>79</v>
      </c>
      <c r="T1332" s="31" t="n">
        <v>257.9492</v>
      </c>
      <c r="U1332" s="31"/>
      <c r="V1332" s="31" t="str">
        <f aca="false">_xlfn.CONCAT(H1332,"/",G1332)</f>
        <v>NOK/TZS</v>
      </c>
      <c r="W1332" s="31" t="n">
        <f aca="false">ABS(10000*(U1332-T1332))</f>
        <v>2579492</v>
      </c>
      <c r="X1332" s="32" t="n">
        <f aca="false">IF(LEFT(V1332,3)=G1332,1,-1)</f>
        <v>-1</v>
      </c>
      <c r="Y1332" s="31" t="n">
        <f aca="false">IF(O1332="Yes",S1332-W1332,Q1332)</f>
        <v>12897.46</v>
      </c>
      <c r="Z1332" s="32" t="n">
        <f aca="false">Q1332*3</f>
        <v>38692.38</v>
      </c>
      <c r="AA1332" s="33" t="n">
        <f aca="false">IF(O1332="Yes",(Z1332-S1332)*100,(Z1332-Q1332)*100)</f>
        <v>2579492</v>
      </c>
      <c r="AB1332" s="34" t="n">
        <f aca="false">IF(ABS(Y1332)&lt;Z1332,IF(O1332="Yes",U1332+(X1332*S1332)/10000,T1332+(X1332*Q1332)/10000),"Error msg/No rate shown")</f>
        <v>256.659454</v>
      </c>
      <c r="AC1332" s="34"/>
      <c r="AD1332" s="34"/>
      <c r="AE1332" s="35"/>
      <c r="AF1332" s="35"/>
      <c r="AH1332" s="36"/>
      <c r="AI1332" s="36"/>
      <c r="AJ1332" s="36"/>
      <c r="AK1332" s="0" t="n">
        <v>3</v>
      </c>
    </row>
    <row r="1333" customFormat="false" ht="13.8" hidden="true" customHeight="false" outlineLevel="0" collapsed="false">
      <c r="A1333" s="25"/>
      <c r="B1333" s="23"/>
      <c r="C1333" s="24"/>
      <c r="D1333" s="4"/>
      <c r="E1333" s="4" t="s">
        <v>173</v>
      </c>
      <c r="F1333" s="4"/>
      <c r="G1333" s="26" t="s">
        <v>159</v>
      </c>
      <c r="H1333" s="26" t="s">
        <v>140</v>
      </c>
      <c r="I1333" s="26" t="s">
        <v>76</v>
      </c>
      <c r="J1333" s="27" t="s">
        <v>77</v>
      </c>
      <c r="K1333" s="28" t="n">
        <v>15</v>
      </c>
      <c r="L1333" s="29" t="n">
        <v>0.6875</v>
      </c>
      <c r="M1333" s="29" t="n">
        <v>0.597222222222222</v>
      </c>
      <c r="N1333" s="26" t="s">
        <v>77</v>
      </c>
      <c r="O1333" s="26" t="s">
        <v>78</v>
      </c>
      <c r="P1333" s="30" t="n">
        <v>50</v>
      </c>
      <c r="Q1333" s="30" t="n">
        <f aca="false">P1333*T1333</f>
        <v>161.79</v>
      </c>
      <c r="R1333" s="30" t="s">
        <v>79</v>
      </c>
      <c r="S1333" s="30" t="s">
        <v>79</v>
      </c>
      <c r="T1333" s="31" t="n">
        <v>3.2358</v>
      </c>
      <c r="U1333" s="31"/>
      <c r="V1333" s="31" t="str">
        <f aca="false">_xlfn.CONCAT(H1333,"/",G1333)</f>
        <v>NOK/THB</v>
      </c>
      <c r="W1333" s="31" t="n">
        <f aca="false">ABS(10000*(U1333-T1333))</f>
        <v>32358</v>
      </c>
      <c r="X1333" s="32" t="n">
        <f aca="false">IF(LEFT(V1333,3)=G1333,1,-1)</f>
        <v>-1</v>
      </c>
      <c r="Y1333" s="31" t="n">
        <f aca="false">IF(O1333="Yes",S1333-W1333,Q1333)</f>
        <v>161.79</v>
      </c>
      <c r="Z1333" s="32" t="n">
        <f aca="false">Q1333*3</f>
        <v>485.37</v>
      </c>
      <c r="AA1333" s="33" t="n">
        <f aca="false">IF(O1333="Yes",(Z1333-S1333)*100,(Z1333-Q1333)*100)</f>
        <v>32358</v>
      </c>
      <c r="AB1333" s="34" t="n">
        <f aca="false">IF(ABS(Y1333)&lt;Z1333,IF(O1333="Yes",U1333+(X1333*S1333)/10000,T1333+(X1333*Q1333)/10000),"Error msg/No rate shown")</f>
        <v>3.219621</v>
      </c>
      <c r="AC1333" s="34"/>
      <c r="AD1333" s="34"/>
      <c r="AE1333" s="35"/>
      <c r="AF1333" s="35"/>
      <c r="AH1333" s="36"/>
      <c r="AI1333" s="36"/>
      <c r="AJ1333" s="36"/>
      <c r="AK1333" s="0" t="n">
        <v>3</v>
      </c>
    </row>
    <row r="1334" customFormat="false" ht="13.8" hidden="true" customHeight="false" outlineLevel="0" collapsed="false">
      <c r="A1334" s="25"/>
      <c r="B1334" s="23"/>
      <c r="C1334" s="24"/>
      <c r="D1334" s="4"/>
      <c r="E1334" s="4" t="s">
        <v>173</v>
      </c>
      <c r="F1334" s="4"/>
      <c r="G1334" s="26" t="s">
        <v>160</v>
      </c>
      <c r="H1334" s="26" t="s">
        <v>140</v>
      </c>
      <c r="I1334" s="26" t="s">
        <v>76</v>
      </c>
      <c r="J1334" s="27" t="s">
        <v>77</v>
      </c>
      <c r="K1334" s="28" t="n">
        <v>15</v>
      </c>
      <c r="L1334" s="29" t="n">
        <v>0.6875</v>
      </c>
      <c r="M1334" s="29" t="n">
        <v>0.597222222222222</v>
      </c>
      <c r="N1334" s="26" t="s">
        <v>77</v>
      </c>
      <c r="O1334" s="26" t="s">
        <v>78</v>
      </c>
      <c r="P1334" s="30" t="n">
        <v>50</v>
      </c>
      <c r="Q1334" s="30" t="n">
        <f aca="false">P1334*T1334</f>
        <v>21.275</v>
      </c>
      <c r="R1334" s="30" t="s">
        <v>79</v>
      </c>
      <c r="S1334" s="30" t="s">
        <v>79</v>
      </c>
      <c r="T1334" s="31" t="n">
        <v>0.4255</v>
      </c>
      <c r="U1334" s="31"/>
      <c r="V1334" s="31" t="str">
        <f aca="false">_xlfn.CONCAT(H1334,"/",G1334)</f>
        <v>NOK/TOP</v>
      </c>
      <c r="W1334" s="31" t="n">
        <f aca="false">ABS(10000*(U1334-T1334))</f>
        <v>4255</v>
      </c>
      <c r="X1334" s="32" t="n">
        <f aca="false">IF(LEFT(V1334,3)=G1334,1,-1)</f>
        <v>-1</v>
      </c>
      <c r="Y1334" s="31" t="n">
        <f aca="false">IF(O1334="Yes",S1334-W1334,Q1334)</f>
        <v>21.275</v>
      </c>
      <c r="Z1334" s="32" t="n">
        <f aca="false">Q1334*3</f>
        <v>63.825</v>
      </c>
      <c r="AA1334" s="33" t="n">
        <f aca="false">IF(O1334="Yes",(Z1334-S1334)*100,(Z1334-Q1334)*100)</f>
        <v>4255</v>
      </c>
      <c r="AB1334" s="34" t="n">
        <f aca="false">IF(ABS(Y1334)&lt;Z1334,IF(O1334="Yes",U1334+(X1334*S1334)/10000,T1334+(X1334*Q1334)/10000),"Error msg/No rate shown")</f>
        <v>0.4233725</v>
      </c>
      <c r="AC1334" s="34"/>
      <c r="AD1334" s="34"/>
      <c r="AE1334" s="35"/>
      <c r="AF1334" s="35"/>
      <c r="AH1334" s="36"/>
      <c r="AI1334" s="36"/>
      <c r="AJ1334" s="36"/>
      <c r="AK1334" s="0" t="n">
        <v>3</v>
      </c>
    </row>
    <row r="1335" customFormat="false" ht="13.8" hidden="true" customHeight="false" outlineLevel="0" collapsed="false">
      <c r="A1335" s="25"/>
      <c r="B1335" s="23"/>
      <c r="C1335" s="24"/>
      <c r="D1335" s="4"/>
      <c r="E1335" s="4" t="s">
        <v>173</v>
      </c>
      <c r="F1335" s="4"/>
      <c r="G1335" s="26" t="s">
        <v>161</v>
      </c>
      <c r="H1335" s="26" t="s">
        <v>140</v>
      </c>
      <c r="I1335" s="26" t="s">
        <v>76</v>
      </c>
      <c r="J1335" s="27" t="s">
        <v>77</v>
      </c>
      <c r="K1335" s="28" t="n">
        <v>15</v>
      </c>
      <c r="L1335" s="29" t="n">
        <v>0.6875</v>
      </c>
      <c r="M1335" s="29" t="n">
        <v>0.597222222222222</v>
      </c>
      <c r="N1335" s="26" t="s">
        <v>77</v>
      </c>
      <c r="O1335" s="26" t="s">
        <v>78</v>
      </c>
      <c r="P1335" s="30" t="n">
        <v>50</v>
      </c>
      <c r="Q1335" s="30" t="n">
        <f aca="false">P1335*T1335</f>
        <v>32.065</v>
      </c>
      <c r="R1335" s="30" t="s">
        <v>79</v>
      </c>
      <c r="S1335" s="30" t="s">
        <v>79</v>
      </c>
      <c r="T1335" s="31" t="n">
        <v>0.6413</v>
      </c>
      <c r="U1335" s="31"/>
      <c r="V1335" s="31" t="str">
        <f aca="false">_xlfn.CONCAT(H1335,"/",G1335)</f>
        <v>NOK/TTD</v>
      </c>
      <c r="W1335" s="31" t="n">
        <f aca="false">ABS(10000*(U1335-T1335))</f>
        <v>6413</v>
      </c>
      <c r="X1335" s="32" t="n">
        <f aca="false">IF(LEFT(V1335,3)=G1335,1,-1)</f>
        <v>-1</v>
      </c>
      <c r="Y1335" s="31" t="n">
        <f aca="false">IF(O1335="Yes",S1335-W1335,Q1335)</f>
        <v>32.065</v>
      </c>
      <c r="Z1335" s="32" t="n">
        <f aca="false">Q1335*3</f>
        <v>96.195</v>
      </c>
      <c r="AA1335" s="33" t="n">
        <f aca="false">IF(O1335="Yes",(Z1335-S1335)*100,(Z1335-Q1335)*100)</f>
        <v>6413</v>
      </c>
      <c r="AB1335" s="34" t="n">
        <f aca="false">IF(ABS(Y1335)&lt;Z1335,IF(O1335="Yes",U1335+(X1335*S1335)/10000,T1335+(X1335*Q1335)/10000),"Error msg/No rate shown")</f>
        <v>0.6380935</v>
      </c>
      <c r="AC1335" s="34"/>
      <c r="AD1335" s="34"/>
      <c r="AE1335" s="35"/>
      <c r="AF1335" s="35"/>
      <c r="AH1335" s="36"/>
      <c r="AI1335" s="36"/>
      <c r="AJ1335" s="36"/>
      <c r="AK1335" s="0" t="n">
        <v>3</v>
      </c>
    </row>
    <row r="1336" customFormat="false" ht="13.8" hidden="true" customHeight="false" outlineLevel="0" collapsed="false">
      <c r="A1336" s="25"/>
      <c r="B1336" s="23"/>
      <c r="C1336" s="24"/>
      <c r="D1336" s="4"/>
      <c r="E1336" s="4" t="s">
        <v>173</v>
      </c>
      <c r="F1336" s="4"/>
      <c r="G1336" s="26" t="s">
        <v>162</v>
      </c>
      <c r="H1336" s="26" t="s">
        <v>140</v>
      </c>
      <c r="I1336" s="26" t="s">
        <v>76</v>
      </c>
      <c r="J1336" s="27" t="s">
        <v>77</v>
      </c>
      <c r="K1336" s="28" t="n">
        <v>15</v>
      </c>
      <c r="L1336" s="29" t="n">
        <v>0.6875</v>
      </c>
      <c r="M1336" s="29" t="n">
        <v>0.597222222222222</v>
      </c>
      <c r="N1336" s="26" t="s">
        <v>77</v>
      </c>
      <c r="O1336" s="26" t="s">
        <v>78</v>
      </c>
      <c r="P1336" s="30" t="n">
        <v>50</v>
      </c>
      <c r="Q1336" s="30" t="n">
        <f aca="false">P1336*T1336</f>
        <v>14.485</v>
      </c>
      <c r="R1336" s="30" t="s">
        <v>79</v>
      </c>
      <c r="S1336" s="30" t="s">
        <v>79</v>
      </c>
      <c r="T1336" s="31" t="n">
        <v>0.2897</v>
      </c>
      <c r="U1336" s="31"/>
      <c r="V1336" s="31" t="str">
        <f aca="false">_xlfn.CONCAT(H1336,"/",G1336)</f>
        <v>NOK/TND</v>
      </c>
      <c r="W1336" s="31" t="n">
        <f aca="false">ABS(10000*(U1336-T1336))</f>
        <v>2897</v>
      </c>
      <c r="X1336" s="32" t="n">
        <f aca="false">IF(LEFT(V1336,3)=G1336,1,-1)</f>
        <v>-1</v>
      </c>
      <c r="Y1336" s="31" t="n">
        <f aca="false">IF(O1336="Yes",S1336-W1336,Q1336)</f>
        <v>14.485</v>
      </c>
      <c r="Z1336" s="32" t="n">
        <f aca="false">Q1336*3</f>
        <v>43.455</v>
      </c>
      <c r="AA1336" s="33" t="n">
        <f aca="false">IF(O1336="Yes",(Z1336-S1336)*100,(Z1336-Q1336)*100)</f>
        <v>2897</v>
      </c>
      <c r="AB1336" s="34" t="n">
        <f aca="false">IF(ABS(Y1336)&lt;Z1336,IF(O1336="Yes",U1336+(X1336*S1336)/10000,T1336+(X1336*Q1336)/10000),"Error msg/No rate shown")</f>
        <v>0.2882515</v>
      </c>
      <c r="AC1336" s="34"/>
      <c r="AD1336" s="34"/>
      <c r="AE1336" s="35"/>
      <c r="AF1336" s="35"/>
      <c r="AH1336" s="36"/>
      <c r="AI1336" s="36"/>
      <c r="AJ1336" s="36"/>
      <c r="AK1336" s="0" t="n">
        <v>3</v>
      </c>
    </row>
    <row r="1337" customFormat="false" ht="13.8" hidden="true" customHeight="false" outlineLevel="0" collapsed="false">
      <c r="A1337" s="25"/>
      <c r="B1337" s="23"/>
      <c r="C1337" s="24"/>
      <c r="D1337" s="4"/>
      <c r="E1337" s="4" t="s">
        <v>172</v>
      </c>
      <c r="F1337" s="4" t="s">
        <v>82</v>
      </c>
      <c r="G1337" s="26" t="s">
        <v>163</v>
      </c>
      <c r="H1337" s="26" t="s">
        <v>140</v>
      </c>
      <c r="I1337" s="26" t="s">
        <v>76</v>
      </c>
      <c r="J1337" s="27" t="s">
        <v>77</v>
      </c>
      <c r="K1337" s="28" t="n">
        <v>15</v>
      </c>
      <c r="L1337" s="29" t="n">
        <v>0.6875</v>
      </c>
      <c r="M1337" s="29" t="n">
        <v>0.597222222222222</v>
      </c>
      <c r="N1337" s="26" t="s">
        <v>77</v>
      </c>
      <c r="O1337" s="26" t="s">
        <v>78</v>
      </c>
      <c r="P1337" s="30" t="n">
        <v>50</v>
      </c>
      <c r="Q1337" s="30" t="n">
        <f aca="false">P1337*T1337</f>
        <v>161.875</v>
      </c>
      <c r="R1337" s="30" t="s">
        <v>79</v>
      </c>
      <c r="S1337" s="30" t="s">
        <v>79</v>
      </c>
      <c r="T1337" s="31" t="n">
        <v>3.2375</v>
      </c>
      <c r="U1337" s="31"/>
      <c r="V1337" s="31" t="str">
        <f aca="false">_xlfn.CONCAT(H1337,"/",G1337)</f>
        <v>NOK/TRY</v>
      </c>
      <c r="W1337" s="31" t="n">
        <f aca="false">ABS(10000*(U1337-T1337))</f>
        <v>32375</v>
      </c>
      <c r="X1337" s="32" t="n">
        <f aca="false">IF(LEFT(V1337,3)=G1337,1,-1)</f>
        <v>-1</v>
      </c>
      <c r="Y1337" s="31" t="n">
        <f aca="false">IF(O1337="Yes",S1337-W1337,Q1337)</f>
        <v>161.875</v>
      </c>
      <c r="Z1337" s="32" t="n">
        <f aca="false">Q1337*3</f>
        <v>485.625</v>
      </c>
      <c r="AA1337" s="33" t="n">
        <f aca="false">IF(O1337="Yes",(Z1337-S1337)*100,(Z1337-Q1337)*100)</f>
        <v>32375</v>
      </c>
      <c r="AB1337" s="34" t="n">
        <f aca="false">IF(ABS(Y1337)&lt;Z1337,IF(O1337="Yes",U1337+(X1337*S1337)/10000,T1337+(X1337*Q1337)/10000),"Error msg/No rate shown")</f>
        <v>3.2213125</v>
      </c>
      <c r="AC1337" s="34"/>
      <c r="AD1337" s="34"/>
      <c r="AE1337" s="35"/>
      <c r="AF1337" s="35"/>
      <c r="AH1337" s="36"/>
      <c r="AI1337" s="36"/>
      <c r="AJ1337" s="36"/>
      <c r="AK1337" s="0" t="n">
        <v>3</v>
      </c>
    </row>
    <row r="1338" customFormat="false" ht="13.8" hidden="true" customHeight="false" outlineLevel="0" collapsed="false">
      <c r="A1338" s="25"/>
      <c r="B1338" s="23"/>
      <c r="C1338" s="24"/>
      <c r="D1338" s="4"/>
      <c r="E1338" s="4" t="s">
        <v>173</v>
      </c>
      <c r="F1338" s="4"/>
      <c r="G1338" s="26" t="s">
        <v>164</v>
      </c>
      <c r="H1338" s="26" t="s">
        <v>140</v>
      </c>
      <c r="I1338" s="26" t="s">
        <v>76</v>
      </c>
      <c r="J1338" s="27" t="s">
        <v>77</v>
      </c>
      <c r="K1338" s="28" t="n">
        <v>15</v>
      </c>
      <c r="L1338" s="29" t="n">
        <v>0.6875</v>
      </c>
      <c r="M1338" s="29" t="n">
        <v>0.597222222222222</v>
      </c>
      <c r="N1338" s="26" t="s">
        <v>77</v>
      </c>
      <c r="O1338" s="26" t="s">
        <v>78</v>
      </c>
      <c r="P1338" s="30" t="n">
        <v>50</v>
      </c>
      <c r="Q1338" s="30" t="n">
        <f aca="false">P1338*T1338</f>
        <v>17667.5</v>
      </c>
      <c r="R1338" s="30" t="s">
        <v>79</v>
      </c>
      <c r="S1338" s="30" t="s">
        <v>79</v>
      </c>
      <c r="T1338" s="31" t="n">
        <v>353.35</v>
      </c>
      <c r="U1338" s="31"/>
      <c r="V1338" s="31" t="str">
        <f aca="false">_xlfn.CONCAT(H1338,"/",G1338)</f>
        <v>NOK/UGX</v>
      </c>
      <c r="W1338" s="31" t="n">
        <f aca="false">ABS(10000*(U1338-T1338))</f>
        <v>3533500</v>
      </c>
      <c r="X1338" s="32" t="n">
        <f aca="false">IF(LEFT(V1338,3)=G1338,1,-1)</f>
        <v>-1</v>
      </c>
      <c r="Y1338" s="31" t="n">
        <f aca="false">IF(O1338="Yes",S1338-W1338,Q1338)</f>
        <v>17667.5</v>
      </c>
      <c r="Z1338" s="32" t="n">
        <f aca="false">Q1338*3</f>
        <v>53002.5</v>
      </c>
      <c r="AA1338" s="33" t="n">
        <f aca="false">IF(O1338="Yes",(Z1338-S1338)*100,(Z1338-Q1338)*100)</f>
        <v>3533500</v>
      </c>
      <c r="AB1338" s="34" t="n">
        <f aca="false">IF(ABS(Y1338)&lt;Z1338,IF(O1338="Yes",U1338+(X1338*S1338)/10000,T1338+(X1338*Q1338)/10000),"Error msg/No rate shown")</f>
        <v>351.58325</v>
      </c>
      <c r="AC1338" s="34"/>
      <c r="AD1338" s="34"/>
      <c r="AE1338" s="35"/>
      <c r="AF1338" s="35"/>
      <c r="AH1338" s="36"/>
      <c r="AI1338" s="36"/>
      <c r="AJ1338" s="36"/>
      <c r="AK1338" s="0" t="n">
        <v>3</v>
      </c>
    </row>
    <row r="1339" customFormat="false" ht="13.8" hidden="true" customHeight="false" outlineLevel="0" collapsed="false">
      <c r="A1339" s="25"/>
      <c r="B1339" s="23"/>
      <c r="C1339" s="24"/>
      <c r="D1339" s="4"/>
      <c r="E1339" s="4" t="s">
        <v>172</v>
      </c>
      <c r="F1339" s="4" t="s">
        <v>82</v>
      </c>
      <c r="G1339" s="26" t="s">
        <v>165</v>
      </c>
      <c r="H1339" s="26" t="s">
        <v>140</v>
      </c>
      <c r="I1339" s="26" t="s">
        <v>76</v>
      </c>
      <c r="J1339" s="27" t="s">
        <v>77</v>
      </c>
      <c r="K1339" s="28" t="n">
        <v>15</v>
      </c>
      <c r="L1339" s="29" t="n">
        <v>0.6875</v>
      </c>
      <c r="M1339" s="29" t="n">
        <v>0.597222222222222</v>
      </c>
      <c r="N1339" s="26" t="s">
        <v>77</v>
      </c>
      <c r="O1339" s="26" t="s">
        <v>78</v>
      </c>
      <c r="P1339" s="30" t="n">
        <v>50</v>
      </c>
      <c r="Q1339" s="30" t="n">
        <f aca="false">P1339*T1339</f>
        <v>17.465</v>
      </c>
      <c r="R1339" s="30" t="s">
        <v>79</v>
      </c>
      <c r="S1339" s="30" t="s">
        <v>79</v>
      </c>
      <c r="T1339" s="31" t="n">
        <v>0.3493</v>
      </c>
      <c r="U1339" s="31"/>
      <c r="V1339" s="31" t="str">
        <f aca="false">_xlfn.CONCAT(H1339,"/",G1339)</f>
        <v>NOK/AED</v>
      </c>
      <c r="W1339" s="31" t="n">
        <f aca="false">ABS(10000*(U1339-T1339))</f>
        <v>3493</v>
      </c>
      <c r="X1339" s="32" t="n">
        <f aca="false">IF(LEFT(V1339,3)=G1339,1,-1)</f>
        <v>-1</v>
      </c>
      <c r="Y1339" s="31" t="n">
        <f aca="false">IF(O1339="Yes",S1339-W1339,Q1339)</f>
        <v>17.465</v>
      </c>
      <c r="Z1339" s="32" t="n">
        <f aca="false">Q1339*3</f>
        <v>52.395</v>
      </c>
      <c r="AA1339" s="33" t="n">
        <f aca="false">IF(O1339="Yes",(Z1339-S1339)*100,(Z1339-Q1339)*100)</f>
        <v>3493</v>
      </c>
      <c r="AB1339" s="34" t="n">
        <f aca="false">IF(ABS(Y1339)&lt;Z1339,IF(O1339="Yes",U1339+(X1339*S1339)/10000,T1339+(X1339*Q1339)/10000),"Error msg/No rate shown")</f>
        <v>0.3475535</v>
      </c>
      <c r="AC1339" s="34"/>
      <c r="AD1339" s="34"/>
      <c r="AE1339" s="35"/>
      <c r="AF1339" s="35"/>
      <c r="AH1339" s="36"/>
      <c r="AI1339" s="36"/>
      <c r="AJ1339" s="36"/>
      <c r="AK1339" s="0" t="n">
        <v>3</v>
      </c>
    </row>
    <row r="1340" customFormat="false" ht="13.8" hidden="true" customHeight="false" outlineLevel="0" collapsed="false">
      <c r="A1340" s="25"/>
      <c r="B1340" s="23"/>
      <c r="C1340" s="24"/>
      <c r="D1340" s="4"/>
      <c r="E1340" s="4" t="s">
        <v>173</v>
      </c>
      <c r="F1340" s="4"/>
      <c r="G1340" s="26" t="s">
        <v>166</v>
      </c>
      <c r="H1340" s="26" t="s">
        <v>140</v>
      </c>
      <c r="I1340" s="26" t="s">
        <v>76</v>
      </c>
      <c r="J1340" s="27" t="s">
        <v>77</v>
      </c>
      <c r="K1340" s="28" t="n">
        <v>15</v>
      </c>
      <c r="L1340" s="29" t="n">
        <v>0.6875</v>
      </c>
      <c r="M1340" s="29" t="n">
        <v>0.597222222222222</v>
      </c>
      <c r="N1340" s="26" t="s">
        <v>77</v>
      </c>
      <c r="O1340" s="26" t="s">
        <v>78</v>
      </c>
      <c r="P1340" s="30" t="n">
        <v>50</v>
      </c>
      <c r="Q1340" s="30" t="n">
        <f aca="false">P1340*T1340</f>
        <v>191.715</v>
      </c>
      <c r="R1340" s="30" t="s">
        <v>79</v>
      </c>
      <c r="S1340" s="30" t="s">
        <v>79</v>
      </c>
      <c r="T1340" s="31" t="n">
        <v>3.8343</v>
      </c>
      <c r="U1340" s="31"/>
      <c r="V1340" s="31" t="str">
        <f aca="false">_xlfn.CONCAT(H1340,"/",G1340)</f>
        <v>NOK/UYU</v>
      </c>
      <c r="W1340" s="31" t="n">
        <f aca="false">ABS(10000*(U1340-T1340))</f>
        <v>38343</v>
      </c>
      <c r="X1340" s="32" t="n">
        <f aca="false">IF(LEFT(V1340,3)=G1340,1,-1)</f>
        <v>-1</v>
      </c>
      <c r="Y1340" s="31" t="n">
        <f aca="false">IF(O1340="Yes",S1340-W1340,Q1340)</f>
        <v>191.715</v>
      </c>
      <c r="Z1340" s="32" t="n">
        <f aca="false">Q1340*3</f>
        <v>575.145</v>
      </c>
      <c r="AA1340" s="33" t="n">
        <f aca="false">IF(O1340="Yes",(Z1340-S1340)*100,(Z1340-Q1340)*100)</f>
        <v>38343</v>
      </c>
      <c r="AB1340" s="34" t="n">
        <f aca="false">IF(ABS(Y1340)&lt;Z1340,IF(O1340="Yes",U1340+(X1340*S1340)/10000,T1340+(X1340*Q1340)/10000),"Error msg/No rate shown")</f>
        <v>3.8151285</v>
      </c>
      <c r="AC1340" s="34"/>
      <c r="AD1340" s="34"/>
      <c r="AE1340" s="35"/>
      <c r="AF1340" s="35"/>
      <c r="AH1340" s="36"/>
      <c r="AI1340" s="36"/>
      <c r="AJ1340" s="36"/>
      <c r="AK1340" s="0" t="n">
        <v>3</v>
      </c>
    </row>
    <row r="1341" customFormat="false" ht="13.8" hidden="true" customHeight="false" outlineLevel="0" collapsed="false">
      <c r="A1341" s="25"/>
      <c r="B1341" s="23"/>
      <c r="C1341" s="24"/>
      <c r="D1341" s="4"/>
      <c r="E1341" s="4" t="s">
        <v>173</v>
      </c>
      <c r="F1341" s="4"/>
      <c r="G1341" s="26" t="s">
        <v>167</v>
      </c>
      <c r="H1341" s="26" t="s">
        <v>140</v>
      </c>
      <c r="I1341" s="26" t="s">
        <v>76</v>
      </c>
      <c r="J1341" s="27" t="s">
        <v>77</v>
      </c>
      <c r="K1341" s="28" t="n">
        <v>15</v>
      </c>
      <c r="L1341" s="29" t="n">
        <v>0.6875</v>
      </c>
      <c r="M1341" s="29" t="n">
        <v>0.597222222222222</v>
      </c>
      <c r="N1341" s="26" t="s">
        <v>77</v>
      </c>
      <c r="O1341" s="26" t="s">
        <v>78</v>
      </c>
      <c r="P1341" s="30" t="n">
        <v>50</v>
      </c>
      <c r="Q1341" s="30" t="n">
        <f aca="false">P1341*T1341</f>
        <v>118202.915</v>
      </c>
      <c r="R1341" s="30" t="s">
        <v>79</v>
      </c>
      <c r="S1341" s="30" t="s">
        <v>79</v>
      </c>
      <c r="T1341" s="31" t="n">
        <v>2364.0583</v>
      </c>
      <c r="U1341" s="31"/>
      <c r="V1341" s="31" t="str">
        <f aca="false">_xlfn.CONCAT(H1341,"/",G1341)</f>
        <v>NOK/VND</v>
      </c>
      <c r="W1341" s="31" t="n">
        <f aca="false">ABS(10000*(U1341-T1341))</f>
        <v>23640583</v>
      </c>
      <c r="X1341" s="32" t="n">
        <f aca="false">IF(LEFT(V1341,3)=G1341,1,-1)</f>
        <v>-1</v>
      </c>
      <c r="Y1341" s="31" t="n">
        <f aca="false">IF(O1341="Yes",S1341-W1341,Q1341)</f>
        <v>118202.915</v>
      </c>
      <c r="Z1341" s="32" t="n">
        <f aca="false">Q1341*3</f>
        <v>354608.745</v>
      </c>
      <c r="AA1341" s="33" t="n">
        <f aca="false">IF(O1341="Yes",(Z1341-S1341)*100,(Z1341-Q1341)*100)</f>
        <v>23640583</v>
      </c>
      <c r="AB1341" s="34" t="n">
        <f aca="false">IF(ABS(Y1341)&lt;Z1341,IF(O1341="Yes",U1341+(X1341*S1341)/10000,T1341+(X1341*Q1341)/10000),"Error msg/No rate shown")</f>
        <v>2352.2380085</v>
      </c>
      <c r="AC1341" s="34"/>
      <c r="AD1341" s="34"/>
      <c r="AE1341" s="35"/>
      <c r="AF1341" s="35"/>
      <c r="AH1341" s="36"/>
      <c r="AI1341" s="36"/>
      <c r="AJ1341" s="36"/>
      <c r="AK1341" s="0" t="n">
        <v>3</v>
      </c>
    </row>
    <row r="1342" customFormat="false" ht="13.8" hidden="true" customHeight="false" outlineLevel="0" collapsed="false">
      <c r="A1342" s="25"/>
      <c r="B1342" s="23"/>
      <c r="C1342" s="24"/>
      <c r="D1342" s="4"/>
      <c r="E1342" s="4" t="s">
        <v>173</v>
      </c>
      <c r="F1342" s="4"/>
      <c r="G1342" s="26" t="s">
        <v>168</v>
      </c>
      <c r="H1342" s="26" t="s">
        <v>140</v>
      </c>
      <c r="I1342" s="26" t="s">
        <v>76</v>
      </c>
      <c r="J1342" s="27" t="s">
        <v>77</v>
      </c>
      <c r="K1342" s="28" t="n">
        <v>15</v>
      </c>
      <c r="L1342" s="29" t="n">
        <v>0.6875</v>
      </c>
      <c r="M1342" s="29" t="n">
        <v>0.597222222222222</v>
      </c>
      <c r="N1342" s="26" t="s">
        <v>77</v>
      </c>
      <c r="O1342" s="26" t="s">
        <v>78</v>
      </c>
      <c r="P1342" s="30" t="n">
        <v>50</v>
      </c>
      <c r="Q1342" s="30" t="n">
        <f aca="false">P1342*T1342</f>
        <v>123.43</v>
      </c>
      <c r="R1342" s="30" t="s">
        <v>79</v>
      </c>
      <c r="S1342" s="30" t="s">
        <v>79</v>
      </c>
      <c r="T1342" s="31" t="n">
        <v>2.4686</v>
      </c>
      <c r="U1342" s="31"/>
      <c r="V1342" s="31" t="str">
        <f aca="false">_xlfn.CONCAT(H1342,"/",G1342)</f>
        <v>NOK/ZMW</v>
      </c>
      <c r="W1342" s="31" t="n">
        <f aca="false">ABS(10000*(U1342-T1342))</f>
        <v>24686</v>
      </c>
      <c r="X1342" s="32" t="n">
        <f aca="false">IF(LEFT(V1342,3)=G1342,1,-1)</f>
        <v>-1</v>
      </c>
      <c r="Y1342" s="31" t="n">
        <f aca="false">IF(O1342="Yes",S1342-W1342,Q1342)</f>
        <v>123.43</v>
      </c>
      <c r="Z1342" s="32" t="n">
        <f aca="false">Q1342*3</f>
        <v>370.29</v>
      </c>
      <c r="AA1342" s="33" t="n">
        <f aca="false">IF(O1342="Yes",(Z1342-S1342)*100,(Z1342-Q1342)*100)</f>
        <v>24686</v>
      </c>
      <c r="AB1342" s="34" t="n">
        <f aca="false">IF(ABS(Y1342)&lt;Z1342,IF(O1342="Yes",U1342+(X1342*S1342)/10000,T1342+(X1342*Q1342)/10000),"Error msg/No rate shown")</f>
        <v>2.456257</v>
      </c>
      <c r="AC1342" s="34"/>
      <c r="AD1342" s="34"/>
      <c r="AE1342" s="35"/>
      <c r="AF1342" s="35"/>
      <c r="AH1342" s="36"/>
      <c r="AI1342" s="36"/>
      <c r="AJ1342" s="36"/>
      <c r="AK1342" s="0" t="n">
        <v>3</v>
      </c>
    </row>
    <row r="1343" customFormat="false" ht="13.8" hidden="true" customHeight="false" outlineLevel="0" collapsed="false">
      <c r="A1343" s="25"/>
      <c r="B1343" s="23"/>
      <c r="C1343" s="24"/>
      <c r="D1343" s="4"/>
      <c r="E1343" s="4" t="s">
        <v>172</v>
      </c>
      <c r="F1343" s="4"/>
      <c r="G1343" s="26" t="s">
        <v>169</v>
      </c>
      <c r="H1343" s="26" t="s">
        <v>140</v>
      </c>
      <c r="I1343" s="26" t="s">
        <v>76</v>
      </c>
      <c r="J1343" s="27" t="s">
        <v>77</v>
      </c>
      <c r="K1343" s="28" t="n">
        <v>15</v>
      </c>
      <c r="L1343" s="29" t="n">
        <v>0.6875</v>
      </c>
      <c r="M1343" s="29" t="n">
        <v>0.597222222222222</v>
      </c>
      <c r="N1343" s="26" t="s">
        <v>77</v>
      </c>
      <c r="O1343" s="26" t="s">
        <v>78</v>
      </c>
      <c r="P1343" s="30" t="n">
        <v>50</v>
      </c>
      <c r="Q1343" s="30" t="n">
        <f aca="false">P1343*T1343</f>
        <v>6.2</v>
      </c>
      <c r="R1343" s="30" t="s">
        <v>79</v>
      </c>
      <c r="S1343" s="30" t="s">
        <v>79</v>
      </c>
      <c r="T1343" s="31" t="n">
        <v>0.124</v>
      </c>
      <c r="U1343" s="31"/>
      <c r="V1343" s="31" t="str">
        <f aca="false">_xlfn.CONCAT(H1343,"/",G1343)</f>
        <v>NOK/ZWD</v>
      </c>
      <c r="W1343" s="31" t="n">
        <f aca="false">ABS(10000*(U1343-T1343))</f>
        <v>1240</v>
      </c>
      <c r="X1343" s="32" t="n">
        <f aca="false">IF(LEFT(V1343,3)=G1343,1,-1)</f>
        <v>-1</v>
      </c>
      <c r="Y1343" s="31" t="n">
        <f aca="false">IF(O1343="Yes",S1343-W1343,Q1343)</f>
        <v>6.2</v>
      </c>
      <c r="Z1343" s="32" t="n">
        <f aca="false">Q1343*3</f>
        <v>18.6</v>
      </c>
      <c r="AA1343" s="33" t="n">
        <f aca="false">IF(O1343="Yes",(Z1343-S1343)*100,(Z1343-Q1343)*100)</f>
        <v>1240</v>
      </c>
      <c r="AB1343" s="34" t="n">
        <f aca="false">IF(ABS(Y1343)&lt;Z1343,IF(O1343="Yes",U1343+(X1343*S1343)/10000,T1343+(X1343*Q1343)/10000),"Error msg/No rate shown")</f>
        <v>0.12338</v>
      </c>
      <c r="AC1343" s="34"/>
      <c r="AD1343" s="34"/>
      <c r="AE1343" s="35"/>
      <c r="AF1343" s="35"/>
      <c r="AH1343" s="36"/>
      <c r="AI1343" s="36"/>
      <c r="AJ1343" s="36"/>
      <c r="AK1343" s="0" t="n">
        <v>3</v>
      </c>
    </row>
    <row r="1344" customFormat="false" ht="13.8" hidden="true" customHeight="false" outlineLevel="0" collapsed="false">
      <c r="A1344" s="25"/>
      <c r="B1344" s="23"/>
      <c r="C1344" s="24"/>
      <c r="D1344" s="4"/>
      <c r="E1344" s="4" t="s">
        <v>173</v>
      </c>
      <c r="F1344" s="4"/>
      <c r="G1344" s="26" t="s">
        <v>170</v>
      </c>
      <c r="H1344" s="26" t="s">
        <v>140</v>
      </c>
      <c r="I1344" s="26" t="s">
        <v>91</v>
      </c>
      <c r="J1344" s="27" t="s">
        <v>77</v>
      </c>
      <c r="K1344" s="28" t="n">
        <v>15</v>
      </c>
      <c r="L1344" s="29" t="n">
        <v>0.6875</v>
      </c>
      <c r="M1344" s="29" t="n">
        <v>0.597222222222222</v>
      </c>
      <c r="N1344" s="26" t="s">
        <v>77</v>
      </c>
      <c r="O1344" s="26" t="s">
        <v>78</v>
      </c>
      <c r="P1344" s="30" t="n">
        <v>50</v>
      </c>
      <c r="Q1344" s="30" t="n">
        <f aca="false">P1344*T1344</f>
        <v>104796.5</v>
      </c>
      <c r="R1344" s="30" t="s">
        <v>79</v>
      </c>
      <c r="S1344" s="30" t="s">
        <v>79</v>
      </c>
      <c r="T1344" s="31" t="n">
        <v>2095.93</v>
      </c>
      <c r="U1344" s="31"/>
      <c r="V1344" s="31" t="str">
        <f aca="false">_xlfn.CONCAT(H1344,"/",G1344)</f>
        <v>NOK/LAK</v>
      </c>
      <c r="W1344" s="31" t="n">
        <f aca="false">ABS(10000*(U1344-T1344))</f>
        <v>20959300</v>
      </c>
      <c r="X1344" s="32" t="n">
        <f aca="false">IF(LEFT(V1344,3)=G1344,1,-1)</f>
        <v>-1</v>
      </c>
      <c r="Y1344" s="31" t="n">
        <f aca="false">IF(O1344="Yes",S1344-W1344,Q1344)</f>
        <v>104796.5</v>
      </c>
      <c r="Z1344" s="32" t="n">
        <f aca="false">Q1344*3</f>
        <v>314389.5</v>
      </c>
      <c r="AA1344" s="33" t="n">
        <f aca="false">IF(O1344="Yes",(Z1344-S1344)*100,(Z1344-Q1344)*100)</f>
        <v>20959300</v>
      </c>
      <c r="AB1344" s="34" t="n">
        <f aca="false">IF(ABS(Y1344)&lt;Z1344,IF(O1344="Yes",U1344+(X1344*S1344)/10000,T1344+(X1344*Q1344)/10000),"Error msg/No rate shown")</f>
        <v>2085.45035</v>
      </c>
      <c r="AC1344" s="34"/>
      <c r="AD1344" s="34"/>
      <c r="AE1344" s="35"/>
      <c r="AF1344" s="35"/>
      <c r="AH1344" s="36"/>
      <c r="AI1344" s="36"/>
      <c r="AJ1344" s="36"/>
      <c r="AK1344" s="0" t="n">
        <v>3</v>
      </c>
    </row>
    <row r="1345" customFormat="false" ht="13.8" hidden="true" customHeight="false" outlineLevel="0" collapsed="false">
      <c r="A1345" s="25"/>
      <c r="B1345" s="23"/>
      <c r="C1345" s="24"/>
      <c r="D1345" s="4"/>
      <c r="E1345" s="4" t="s">
        <v>171</v>
      </c>
      <c r="F1345" s="4" t="s">
        <v>82</v>
      </c>
      <c r="G1345" s="26" t="s">
        <v>75</v>
      </c>
      <c r="H1345" s="26" t="s">
        <v>145</v>
      </c>
      <c r="I1345" s="26" t="s">
        <v>91</v>
      </c>
      <c r="J1345" s="27" t="s">
        <v>77</v>
      </c>
      <c r="K1345" s="28" t="n">
        <v>15</v>
      </c>
      <c r="L1345" s="29" t="n">
        <v>0.6875</v>
      </c>
      <c r="M1345" s="29" t="n">
        <v>0.597222222222222</v>
      </c>
      <c r="N1345" s="26" t="s">
        <v>77</v>
      </c>
      <c r="O1345" s="26" t="s">
        <v>78</v>
      </c>
      <c r="P1345" s="30" t="n">
        <v>50</v>
      </c>
      <c r="Q1345" s="30" t="n">
        <f aca="false">P1345*T1345</f>
        <v>11.63</v>
      </c>
      <c r="R1345" s="30" t="s">
        <v>79</v>
      </c>
      <c r="S1345" s="30" t="s">
        <v>79</v>
      </c>
      <c r="T1345" s="31" t="n">
        <v>0.2326</v>
      </c>
      <c r="U1345" s="31"/>
      <c r="V1345" s="31" t="str">
        <f aca="false">_xlfn.CONCAT(H1345,"/",G1345)</f>
        <v>PLN/EUR</v>
      </c>
      <c r="W1345" s="31" t="n">
        <f aca="false">ABS(10000*(U1345-T1345))</f>
        <v>2326</v>
      </c>
      <c r="X1345" s="32" t="n">
        <f aca="false">IF(LEFT(V1345,3)=G1345,1,-1)</f>
        <v>-1</v>
      </c>
      <c r="Y1345" s="31" t="n">
        <f aca="false">IF(O1345="Yes",S1345-W1345,Q1345)</f>
        <v>11.63</v>
      </c>
      <c r="Z1345" s="32" t="n">
        <f aca="false">Q1345*3</f>
        <v>34.89</v>
      </c>
      <c r="AA1345" s="33" t="n">
        <f aca="false">IF(O1345="Yes",(Z1345-S1345)*100,(Z1345-Q1345)*100)</f>
        <v>2326</v>
      </c>
      <c r="AB1345" s="34" t="n">
        <f aca="false">IF(ABS(Y1345)&lt;Z1345,IF(O1345="Yes",U1345+(X1345*S1345)/10000,T1345+(X1345*Q1345)/10000),"Error msg/No rate shown")</f>
        <v>0.231437</v>
      </c>
      <c r="AC1345" s="34"/>
      <c r="AD1345" s="34"/>
      <c r="AE1345" s="35"/>
      <c r="AF1345" s="35"/>
      <c r="AH1345" s="36"/>
      <c r="AI1345" s="36"/>
      <c r="AJ1345" s="36"/>
      <c r="AK1345" s="0" t="n">
        <v>3</v>
      </c>
    </row>
    <row r="1346" customFormat="false" ht="13.8" hidden="true" customHeight="false" outlineLevel="0" collapsed="false">
      <c r="A1346" s="25"/>
      <c r="B1346" s="23"/>
      <c r="C1346" s="24"/>
      <c r="D1346" s="4"/>
      <c r="E1346" s="4" t="s">
        <v>172</v>
      </c>
      <c r="F1346" s="4"/>
      <c r="G1346" s="26" t="s">
        <v>74</v>
      </c>
      <c r="H1346" s="26" t="s">
        <v>145</v>
      </c>
      <c r="I1346" s="26" t="s">
        <v>76</v>
      </c>
      <c r="J1346" s="27" t="s">
        <v>77</v>
      </c>
      <c r="K1346" s="28" t="n">
        <v>15</v>
      </c>
      <c r="L1346" s="29" t="n">
        <v>0.6875</v>
      </c>
      <c r="M1346" s="29" t="n">
        <v>0.597222222222222</v>
      </c>
      <c r="N1346" s="26" t="s">
        <v>77</v>
      </c>
      <c r="O1346" s="26" t="s">
        <v>78</v>
      </c>
      <c r="P1346" s="30" t="n">
        <v>50</v>
      </c>
      <c r="Q1346" s="30" t="n">
        <f aca="false">P1346*T1346</f>
        <v>1159</v>
      </c>
      <c r="R1346" s="30" t="s">
        <v>79</v>
      </c>
      <c r="S1346" s="30" t="s">
        <v>79</v>
      </c>
      <c r="T1346" s="31" t="n">
        <v>23.18</v>
      </c>
      <c r="U1346" s="31"/>
      <c r="V1346" s="31" t="str">
        <f aca="false">_xlfn.CONCAT(H1346,"/",G1346)</f>
        <v>PLN/ALL</v>
      </c>
      <c r="W1346" s="31" t="n">
        <f aca="false">ABS(10000*(U1346-T1346))</f>
        <v>231800</v>
      </c>
      <c r="X1346" s="32" t="n">
        <f aca="false">IF(LEFT(V1346,3)=G1346,1,-1)</f>
        <v>-1</v>
      </c>
      <c r="Y1346" s="31" t="n">
        <f aca="false">IF(O1346="Yes",S1346-W1346,Q1346)</f>
        <v>1159</v>
      </c>
      <c r="Z1346" s="32" t="n">
        <f aca="false">Q1346*3</f>
        <v>3477</v>
      </c>
      <c r="AA1346" s="33" t="n">
        <f aca="false">IF(O1346="Yes",(Z1346-S1346)*100,(Z1346-Q1346)*100)</f>
        <v>231800</v>
      </c>
      <c r="AB1346" s="34" t="n">
        <f aca="false">IF(ABS(Y1346)&lt;Z1346,IF(O1346="Yes",U1346+(X1346*S1346)/10000,T1346+(X1346*Q1346)/10000),"Error msg/No rate shown")</f>
        <v>23.0641</v>
      </c>
      <c r="AC1346" s="34"/>
      <c r="AD1346" s="34"/>
      <c r="AE1346" s="35"/>
      <c r="AF1346" s="35"/>
      <c r="AH1346" s="36"/>
      <c r="AI1346" s="36"/>
      <c r="AJ1346" s="36"/>
      <c r="AK1346" s="0" t="n">
        <v>3</v>
      </c>
    </row>
    <row r="1347" customFormat="false" ht="13.8" hidden="true" customHeight="false" outlineLevel="0" collapsed="false">
      <c r="A1347" s="25"/>
      <c r="B1347" s="23"/>
      <c r="C1347" s="24"/>
      <c r="D1347" s="4"/>
      <c r="E1347" s="4" t="s">
        <v>172</v>
      </c>
      <c r="F1347" s="4"/>
      <c r="G1347" s="26" t="s">
        <v>80</v>
      </c>
      <c r="H1347" s="26" t="s">
        <v>145</v>
      </c>
      <c r="I1347" s="26" t="s">
        <v>76</v>
      </c>
      <c r="J1347" s="27" t="s">
        <v>77</v>
      </c>
      <c r="K1347" s="28" t="n">
        <v>15</v>
      </c>
      <c r="L1347" s="29" t="n">
        <v>0.6875</v>
      </c>
      <c r="M1347" s="29" t="n">
        <v>0.597222222222222</v>
      </c>
      <c r="N1347" s="26" t="s">
        <v>77</v>
      </c>
      <c r="O1347" s="26" t="s">
        <v>78</v>
      </c>
      <c r="P1347" s="30" t="n">
        <v>50</v>
      </c>
      <c r="Q1347" s="30" t="n">
        <f aca="false">P1347*T1347</f>
        <v>291.245</v>
      </c>
      <c r="R1347" s="30" t="s">
        <v>79</v>
      </c>
      <c r="S1347" s="30" t="s">
        <v>79</v>
      </c>
      <c r="T1347" s="31" t="n">
        <v>5.8249</v>
      </c>
      <c r="U1347" s="31"/>
      <c r="V1347" s="31" t="str">
        <f aca="false">_xlfn.CONCAT(H1347,"/",G1347)</f>
        <v>PLN/AOA</v>
      </c>
      <c r="W1347" s="31" t="n">
        <f aca="false">ABS(10000*(U1347-T1347))</f>
        <v>58249</v>
      </c>
      <c r="X1347" s="32" t="n">
        <f aca="false">IF(LEFT(V1347,3)=G1347,1,-1)</f>
        <v>-1</v>
      </c>
      <c r="Y1347" s="31" t="n">
        <f aca="false">IF(O1347="Yes",S1347-W1347,Q1347)</f>
        <v>291.245</v>
      </c>
      <c r="Z1347" s="32" t="n">
        <f aca="false">Q1347*3</f>
        <v>873.735</v>
      </c>
      <c r="AA1347" s="33" t="n">
        <f aca="false">IF(O1347="Yes",(Z1347-S1347)*100,(Z1347-Q1347)*100)</f>
        <v>58249</v>
      </c>
      <c r="AB1347" s="34" t="n">
        <f aca="false">IF(ABS(Y1347)&lt;Z1347,IF(O1347="Yes",U1347+(X1347*S1347)/10000,T1347+(X1347*Q1347)/10000),"Error msg/No rate shown")</f>
        <v>5.7957755</v>
      </c>
      <c r="AC1347" s="34"/>
      <c r="AD1347" s="34"/>
      <c r="AE1347" s="35"/>
      <c r="AF1347" s="35"/>
      <c r="AH1347" s="36"/>
      <c r="AI1347" s="36"/>
      <c r="AJ1347" s="36"/>
      <c r="AK1347" s="0" t="n">
        <v>3</v>
      </c>
    </row>
    <row r="1348" customFormat="false" ht="13.8" hidden="true" customHeight="false" outlineLevel="0" collapsed="false">
      <c r="A1348" s="25"/>
      <c r="B1348" s="23"/>
      <c r="C1348" s="24"/>
      <c r="D1348" s="4"/>
      <c r="E1348" s="4" t="s">
        <v>173</v>
      </c>
      <c r="F1348" s="4"/>
      <c r="G1348" s="26" t="s">
        <v>81</v>
      </c>
      <c r="H1348" s="26" t="s">
        <v>145</v>
      </c>
      <c r="I1348" s="26" t="s">
        <v>76</v>
      </c>
      <c r="J1348" s="27" t="s">
        <v>77</v>
      </c>
      <c r="K1348" s="28" t="n">
        <v>15</v>
      </c>
      <c r="L1348" s="29" t="n">
        <v>0.6875</v>
      </c>
      <c r="M1348" s="29" t="n">
        <v>0.597222222222222</v>
      </c>
      <c r="N1348" s="26" t="s">
        <v>77</v>
      </c>
      <c r="O1348" s="26" t="s">
        <v>78</v>
      </c>
      <c r="P1348" s="30" t="n">
        <v>50</v>
      </c>
      <c r="Q1348" s="30" t="n">
        <f aca="false">P1348*T1348</f>
        <v>12259.15</v>
      </c>
      <c r="R1348" s="30" t="s">
        <v>79</v>
      </c>
      <c r="S1348" s="30" t="s">
        <v>79</v>
      </c>
      <c r="T1348" s="31" t="n">
        <v>245.183</v>
      </c>
      <c r="U1348" s="31"/>
      <c r="V1348" s="31" t="str">
        <f aca="false">_xlfn.CONCAT(H1348,"/",G1348)</f>
        <v>PLN/ARS</v>
      </c>
      <c r="W1348" s="31" t="n">
        <f aca="false">ABS(10000*(U1348-T1348))</f>
        <v>2451830</v>
      </c>
      <c r="X1348" s="32" t="n">
        <f aca="false">IF(LEFT(V1348,3)=G1348,1,-1)</f>
        <v>-1</v>
      </c>
      <c r="Y1348" s="31" t="n">
        <f aca="false">IF(O1348="Yes",S1348-W1348,Q1348)</f>
        <v>12259.15</v>
      </c>
      <c r="Z1348" s="32" t="n">
        <f aca="false">Q1348*3</f>
        <v>36777.45</v>
      </c>
      <c r="AA1348" s="33" t="n">
        <f aca="false">IF(O1348="Yes",(Z1348-S1348)*100,(Z1348-Q1348)*100)</f>
        <v>2451830</v>
      </c>
      <c r="AB1348" s="34" t="n">
        <f aca="false">IF(ABS(Y1348)&lt;Z1348,IF(O1348="Yes",U1348+(X1348*S1348)/10000,T1348+(X1348*Q1348)/10000),"Error msg/No rate shown")</f>
        <v>243.957085</v>
      </c>
      <c r="AC1348" s="34"/>
      <c r="AD1348" s="34"/>
      <c r="AE1348" s="35"/>
      <c r="AF1348" s="35"/>
      <c r="AH1348" s="36"/>
      <c r="AI1348" s="36"/>
      <c r="AJ1348" s="36"/>
      <c r="AK1348" s="0" t="n">
        <v>3</v>
      </c>
    </row>
    <row r="1349" customFormat="false" ht="13.8" hidden="true" customHeight="false" outlineLevel="0" collapsed="false">
      <c r="A1349" s="25"/>
      <c r="B1349" s="23"/>
      <c r="C1349" s="24"/>
      <c r="D1349" s="4"/>
      <c r="E1349" s="4" t="s">
        <v>172</v>
      </c>
      <c r="F1349" s="4" t="s">
        <v>82</v>
      </c>
      <c r="G1349" s="26" t="s">
        <v>83</v>
      </c>
      <c r="H1349" s="26" t="s">
        <v>145</v>
      </c>
      <c r="I1349" s="26" t="s">
        <v>76</v>
      </c>
      <c r="J1349" s="27" t="s">
        <v>77</v>
      </c>
      <c r="K1349" s="28" t="n">
        <v>15</v>
      </c>
      <c r="L1349" s="29" t="n">
        <v>0.6875</v>
      </c>
      <c r="M1349" s="29" t="n">
        <v>0.597222222222222</v>
      </c>
      <c r="N1349" s="26" t="s">
        <v>77</v>
      </c>
      <c r="O1349" s="26" t="s">
        <v>78</v>
      </c>
      <c r="P1349" s="30" t="n">
        <v>50</v>
      </c>
      <c r="Q1349" s="30" t="n">
        <f aca="false">P1349*T1349</f>
        <v>19.055</v>
      </c>
      <c r="R1349" s="30" t="s">
        <v>79</v>
      </c>
      <c r="S1349" s="30" t="s">
        <v>79</v>
      </c>
      <c r="T1349" s="31" t="n">
        <v>0.3811</v>
      </c>
      <c r="U1349" s="31"/>
      <c r="V1349" s="31" t="str">
        <f aca="false">_xlfn.CONCAT(H1349,"/",G1349)</f>
        <v>PLN/AUD</v>
      </c>
      <c r="W1349" s="31" t="n">
        <f aca="false">ABS(10000*(U1349-T1349))</f>
        <v>3811</v>
      </c>
      <c r="X1349" s="32" t="n">
        <f aca="false">IF(LEFT(V1349,3)=G1349,1,-1)</f>
        <v>-1</v>
      </c>
      <c r="Y1349" s="31" t="n">
        <f aca="false">IF(O1349="Yes",S1349-W1349,Q1349)</f>
        <v>19.055</v>
      </c>
      <c r="Z1349" s="32" t="n">
        <f aca="false">Q1349*3</f>
        <v>57.165</v>
      </c>
      <c r="AA1349" s="33" t="n">
        <f aca="false">IF(O1349="Yes",(Z1349-S1349)*100,(Z1349-Q1349)*100)</f>
        <v>3811</v>
      </c>
      <c r="AB1349" s="34" t="n">
        <f aca="false">IF(ABS(Y1349)&lt;Z1349,IF(O1349="Yes",U1349+(X1349*S1349)/10000,T1349+(X1349*Q1349)/10000),"Error msg/No rate shown")</f>
        <v>0.3791945</v>
      </c>
      <c r="AC1349" s="34"/>
      <c r="AD1349" s="34"/>
      <c r="AE1349" s="35"/>
      <c r="AF1349" s="35"/>
      <c r="AH1349" s="36"/>
      <c r="AI1349" s="36"/>
      <c r="AJ1349" s="36"/>
      <c r="AK1349" s="0" t="n">
        <v>3</v>
      </c>
    </row>
    <row r="1350" customFormat="false" ht="13.8" hidden="true" customHeight="false" outlineLevel="0" collapsed="false">
      <c r="A1350" s="25"/>
      <c r="B1350" s="23"/>
      <c r="C1350" s="24"/>
      <c r="D1350" s="4"/>
      <c r="E1350" s="4" t="s">
        <v>173</v>
      </c>
      <c r="F1350" s="4"/>
      <c r="G1350" s="26" t="s">
        <v>84</v>
      </c>
      <c r="H1350" s="26" t="s">
        <v>145</v>
      </c>
      <c r="I1350" s="26" t="s">
        <v>76</v>
      </c>
      <c r="J1350" s="27" t="s">
        <v>77</v>
      </c>
      <c r="K1350" s="28" t="n">
        <v>15</v>
      </c>
      <c r="L1350" s="29" t="n">
        <v>0.6875</v>
      </c>
      <c r="M1350" s="29" t="n">
        <v>0.597222222222222</v>
      </c>
      <c r="N1350" s="26" t="s">
        <v>77</v>
      </c>
      <c r="O1350" s="26" t="s">
        <v>78</v>
      </c>
      <c r="P1350" s="30" t="n">
        <v>50</v>
      </c>
      <c r="Q1350" s="30" t="n">
        <f aca="false">P1350*T1350</f>
        <v>4.8725</v>
      </c>
      <c r="R1350" s="30" t="s">
        <v>79</v>
      </c>
      <c r="S1350" s="30" t="s">
        <v>79</v>
      </c>
      <c r="T1350" s="31" t="n">
        <v>0.09745</v>
      </c>
      <c r="U1350" s="31"/>
      <c r="V1350" s="31" t="str">
        <f aca="false">_xlfn.CONCAT(H1350,"/",G1350)</f>
        <v>PLN/BHD</v>
      </c>
      <c r="W1350" s="31" t="n">
        <f aca="false">ABS(10000*(U1350-T1350))</f>
        <v>974.5</v>
      </c>
      <c r="X1350" s="32" t="n">
        <f aca="false">IF(LEFT(V1350,3)=G1350,1,-1)</f>
        <v>-1</v>
      </c>
      <c r="Y1350" s="31" t="n">
        <f aca="false">IF(O1350="Yes",S1350-W1350,Q1350)</f>
        <v>4.8725</v>
      </c>
      <c r="Z1350" s="32" t="n">
        <f aca="false">Q1350*3</f>
        <v>14.6175</v>
      </c>
      <c r="AA1350" s="33" t="n">
        <f aca="false">IF(O1350="Yes",(Z1350-S1350)*100,(Z1350-Q1350)*100)</f>
        <v>974.5</v>
      </c>
      <c r="AB1350" s="34" t="n">
        <f aca="false">IF(ABS(Y1350)&lt;Z1350,IF(O1350="Yes",U1350+(X1350*S1350)/10000,T1350+(X1350*Q1350)/10000),"Error msg/No rate shown")</f>
        <v>0.09696275</v>
      </c>
      <c r="AC1350" s="34"/>
      <c r="AD1350" s="34"/>
      <c r="AE1350" s="35"/>
      <c r="AF1350" s="35"/>
      <c r="AH1350" s="36"/>
      <c r="AI1350" s="36"/>
      <c r="AJ1350" s="36"/>
      <c r="AK1350" s="0" t="n">
        <v>3</v>
      </c>
    </row>
    <row r="1351" customFormat="false" ht="13.8" hidden="true" customHeight="false" outlineLevel="0" collapsed="false">
      <c r="A1351" s="25"/>
      <c r="B1351" s="23"/>
      <c r="C1351" s="24"/>
      <c r="D1351" s="4"/>
      <c r="E1351" s="4" t="s">
        <v>173</v>
      </c>
      <c r="F1351" s="4"/>
      <c r="G1351" s="26" t="s">
        <v>85</v>
      </c>
      <c r="H1351" s="26" t="s">
        <v>145</v>
      </c>
      <c r="I1351" s="26" t="s">
        <v>76</v>
      </c>
      <c r="J1351" s="27" t="s">
        <v>77</v>
      </c>
      <c r="K1351" s="28" t="n">
        <v>15</v>
      </c>
      <c r="L1351" s="29" t="n">
        <v>0.6875</v>
      </c>
      <c r="M1351" s="29" t="n">
        <v>0.597222222222222</v>
      </c>
      <c r="N1351" s="26" t="s">
        <v>77</v>
      </c>
      <c r="O1351" s="26" t="s">
        <v>78</v>
      </c>
      <c r="P1351" s="30" t="n">
        <v>50</v>
      </c>
      <c r="Q1351" s="30" t="n">
        <f aca="false">P1351*T1351</f>
        <v>1536.5</v>
      </c>
      <c r="R1351" s="30" t="s">
        <v>79</v>
      </c>
      <c r="S1351" s="30" t="s">
        <v>79</v>
      </c>
      <c r="T1351" s="31" t="n">
        <v>30.73</v>
      </c>
      <c r="U1351" s="31"/>
      <c r="V1351" s="31" t="str">
        <f aca="false">_xlfn.CONCAT(H1351,"/",G1351)</f>
        <v>PLN/BDT</v>
      </c>
      <c r="W1351" s="31" t="n">
        <f aca="false">ABS(10000*(U1351-T1351))</f>
        <v>307300</v>
      </c>
      <c r="X1351" s="32" t="n">
        <f aca="false">IF(LEFT(V1351,3)=G1351,1,-1)</f>
        <v>-1</v>
      </c>
      <c r="Y1351" s="31" t="n">
        <f aca="false">IF(O1351="Yes",S1351-W1351,Q1351)</f>
        <v>1536.5</v>
      </c>
      <c r="Z1351" s="32" t="n">
        <f aca="false">Q1351*3</f>
        <v>4609.5</v>
      </c>
      <c r="AA1351" s="33" t="n">
        <f aca="false">IF(O1351="Yes",(Z1351-S1351)*100,(Z1351-Q1351)*100)</f>
        <v>307300</v>
      </c>
      <c r="AB1351" s="34" t="n">
        <f aca="false">IF(ABS(Y1351)&lt;Z1351,IF(O1351="Yes",U1351+(X1351*S1351)/10000,T1351+(X1351*Q1351)/10000),"Error msg/No rate shown")</f>
        <v>30.57635</v>
      </c>
      <c r="AC1351" s="34"/>
      <c r="AD1351" s="34"/>
      <c r="AE1351" s="35"/>
      <c r="AF1351" s="35"/>
      <c r="AH1351" s="36"/>
      <c r="AI1351" s="36"/>
      <c r="AJ1351" s="36"/>
      <c r="AK1351" s="0" t="n">
        <v>3</v>
      </c>
    </row>
    <row r="1352" customFormat="false" ht="13.8" hidden="true" customHeight="false" outlineLevel="0" collapsed="false">
      <c r="A1352" s="25"/>
      <c r="B1352" s="23"/>
      <c r="C1352" s="24"/>
      <c r="D1352" s="4"/>
      <c r="E1352" s="4" t="s">
        <v>173</v>
      </c>
      <c r="F1352" s="4"/>
      <c r="G1352" s="26" t="s">
        <v>86</v>
      </c>
      <c r="H1352" s="26" t="s">
        <v>145</v>
      </c>
      <c r="I1352" s="26" t="s">
        <v>76</v>
      </c>
      <c r="J1352" s="27" t="s">
        <v>77</v>
      </c>
      <c r="K1352" s="28" t="n">
        <v>15</v>
      </c>
      <c r="L1352" s="29" t="n">
        <v>0.6875</v>
      </c>
      <c r="M1352" s="29" t="n">
        <v>0.597222222222222</v>
      </c>
      <c r="N1352" s="26" t="s">
        <v>77</v>
      </c>
      <c r="O1352" s="26" t="s">
        <v>78</v>
      </c>
      <c r="P1352" s="30" t="n">
        <v>50</v>
      </c>
      <c r="Q1352" s="30" t="n">
        <f aca="false">P1352*T1352</f>
        <v>12.93</v>
      </c>
      <c r="R1352" s="30" t="s">
        <v>79</v>
      </c>
      <c r="S1352" s="30" t="s">
        <v>79</v>
      </c>
      <c r="T1352" s="31" t="n">
        <v>0.2586</v>
      </c>
      <c r="U1352" s="31"/>
      <c r="V1352" s="31" t="str">
        <f aca="false">_xlfn.CONCAT(H1352,"/",G1352)</f>
        <v>PLN/XOF</v>
      </c>
      <c r="W1352" s="31" t="n">
        <f aca="false">ABS(10000*(U1352-T1352))</f>
        <v>2586</v>
      </c>
      <c r="X1352" s="32" t="n">
        <f aca="false">IF(LEFT(V1352,3)=G1352,1,-1)</f>
        <v>-1</v>
      </c>
      <c r="Y1352" s="31" t="n">
        <f aca="false">IF(O1352="Yes",S1352-W1352,Q1352)</f>
        <v>12.93</v>
      </c>
      <c r="Z1352" s="32" t="n">
        <f aca="false">Q1352*3</f>
        <v>38.79</v>
      </c>
      <c r="AA1352" s="33" t="n">
        <f aca="false">IF(O1352="Yes",(Z1352-S1352)*100,(Z1352-Q1352)*100)</f>
        <v>2586</v>
      </c>
      <c r="AB1352" s="34" t="n">
        <f aca="false">IF(ABS(Y1352)&lt;Z1352,IF(O1352="Yes",U1352+(X1352*S1352)/10000,T1352+(X1352*Q1352)/10000),"Error msg/No rate shown")</f>
        <v>0.257307</v>
      </c>
      <c r="AC1352" s="34"/>
      <c r="AD1352" s="34"/>
      <c r="AE1352" s="35"/>
      <c r="AF1352" s="35"/>
      <c r="AH1352" s="36"/>
      <c r="AI1352" s="36"/>
      <c r="AJ1352" s="36"/>
      <c r="AK1352" s="0" t="n">
        <v>3</v>
      </c>
    </row>
    <row r="1353" customFormat="false" ht="13.8" hidden="true" customHeight="false" outlineLevel="0" collapsed="false">
      <c r="A1353" s="25"/>
      <c r="B1353" s="23"/>
      <c r="C1353" s="24"/>
      <c r="D1353" s="4"/>
      <c r="E1353" s="4" t="s">
        <v>173</v>
      </c>
      <c r="F1353" s="4"/>
      <c r="G1353" s="26" t="s">
        <v>87</v>
      </c>
      <c r="H1353" s="26" t="s">
        <v>145</v>
      </c>
      <c r="I1353" s="26" t="s">
        <v>76</v>
      </c>
      <c r="J1353" s="27" t="s">
        <v>77</v>
      </c>
      <c r="K1353" s="28" t="n">
        <v>15</v>
      </c>
      <c r="L1353" s="29" t="n">
        <v>0.6875</v>
      </c>
      <c r="M1353" s="29" t="n">
        <v>0.597222222222222</v>
      </c>
      <c r="N1353" s="26" t="s">
        <v>77</v>
      </c>
      <c r="O1353" s="26" t="s">
        <v>78</v>
      </c>
      <c r="P1353" s="30" t="n">
        <v>50</v>
      </c>
      <c r="Q1353" s="30" t="n">
        <f aca="false">P1353*T1353</f>
        <v>88.75</v>
      </c>
      <c r="R1353" s="30" t="s">
        <v>79</v>
      </c>
      <c r="S1353" s="30" t="s">
        <v>79</v>
      </c>
      <c r="T1353" s="31" t="n">
        <v>1.775</v>
      </c>
      <c r="U1353" s="31"/>
      <c r="V1353" s="31" t="str">
        <f aca="false">_xlfn.CONCAT(H1353,"/",G1353)</f>
        <v>PLN/BOB</v>
      </c>
      <c r="W1353" s="31" t="n">
        <f aca="false">ABS(10000*(U1353-T1353))</f>
        <v>17750</v>
      </c>
      <c r="X1353" s="32" t="n">
        <f aca="false">IF(LEFT(V1353,3)=G1353,1,-1)</f>
        <v>-1</v>
      </c>
      <c r="Y1353" s="31" t="n">
        <f aca="false">IF(O1353="Yes",S1353-W1353,Q1353)</f>
        <v>88.75</v>
      </c>
      <c r="Z1353" s="32" t="n">
        <f aca="false">Q1353*3</f>
        <v>266.25</v>
      </c>
      <c r="AA1353" s="33" t="n">
        <f aca="false">IF(O1353="Yes",(Z1353-S1353)*100,(Z1353-Q1353)*100)</f>
        <v>17750</v>
      </c>
      <c r="AB1353" s="34" t="n">
        <f aca="false">IF(ABS(Y1353)&lt;Z1353,IF(O1353="Yes",U1353+(X1353*S1353)/10000,T1353+(X1353*Q1353)/10000),"Error msg/No rate shown")</f>
        <v>1.766125</v>
      </c>
      <c r="AC1353" s="34"/>
      <c r="AD1353" s="34"/>
      <c r="AE1353" s="35"/>
      <c r="AF1353" s="35"/>
      <c r="AH1353" s="36"/>
      <c r="AI1353" s="36"/>
      <c r="AJ1353" s="36"/>
      <c r="AK1353" s="0" t="n">
        <v>3</v>
      </c>
    </row>
    <row r="1354" customFormat="false" ht="13.8" hidden="true" customHeight="false" outlineLevel="0" collapsed="false">
      <c r="A1354" s="25"/>
      <c r="B1354" s="23"/>
      <c r="C1354" s="24"/>
      <c r="D1354" s="4"/>
      <c r="E1354" s="4" t="s">
        <v>174</v>
      </c>
      <c r="F1354" s="4" t="s">
        <v>82</v>
      </c>
      <c r="G1354" s="26" t="s">
        <v>89</v>
      </c>
      <c r="H1354" s="26" t="s">
        <v>145</v>
      </c>
      <c r="I1354" s="26" t="s">
        <v>76</v>
      </c>
      <c r="J1354" s="27" t="s">
        <v>77</v>
      </c>
      <c r="K1354" s="28" t="n">
        <v>15</v>
      </c>
      <c r="L1354" s="29" t="n">
        <v>0.6875</v>
      </c>
      <c r="M1354" s="29" t="n">
        <v>0.597222222222222</v>
      </c>
      <c r="N1354" s="26" t="s">
        <v>77</v>
      </c>
      <c r="O1354" s="26" t="s">
        <v>78</v>
      </c>
      <c r="P1354" s="30" t="n">
        <v>50</v>
      </c>
      <c r="Q1354" s="30" t="n">
        <f aca="false">P1354*T1354</f>
        <v>12.93</v>
      </c>
      <c r="R1354" s="30" t="s">
        <v>79</v>
      </c>
      <c r="S1354" s="30" t="s">
        <v>79</v>
      </c>
      <c r="T1354" s="31" t="n">
        <v>0.2586</v>
      </c>
      <c r="U1354" s="31"/>
      <c r="V1354" s="31" t="str">
        <f aca="false">_xlfn.CONCAT(H1354,"/",G1354)</f>
        <v>PLN/USD</v>
      </c>
      <c r="W1354" s="31" t="n">
        <f aca="false">ABS(10000*(U1354-T1354))</f>
        <v>2586</v>
      </c>
      <c r="X1354" s="32" t="n">
        <f aca="false">IF(LEFT(V1354,3)=G1354,1,-1)</f>
        <v>-1</v>
      </c>
      <c r="Y1354" s="31" t="n">
        <f aca="false">IF(O1354="Yes",S1354-W1354,Q1354)</f>
        <v>12.93</v>
      </c>
      <c r="Z1354" s="32" t="n">
        <f aca="false">Q1354*3</f>
        <v>38.79</v>
      </c>
      <c r="AA1354" s="33" t="n">
        <f aca="false">IF(O1354="Yes",(Z1354-S1354)*100,(Z1354-Q1354)*100)</f>
        <v>2586</v>
      </c>
      <c r="AB1354" s="34" t="n">
        <f aca="false">IF(ABS(Y1354)&lt;Z1354,IF(O1354="Yes",U1354+(X1354*S1354)/10000,T1354+(X1354*Q1354)/10000),"Error msg/No rate shown")</f>
        <v>0.257307</v>
      </c>
      <c r="AC1354" s="34"/>
      <c r="AD1354" s="34"/>
      <c r="AE1354" s="35"/>
      <c r="AF1354" s="35"/>
      <c r="AH1354" s="36"/>
      <c r="AI1354" s="36"/>
      <c r="AJ1354" s="36"/>
      <c r="AK1354" s="0" t="n">
        <v>3</v>
      </c>
    </row>
    <row r="1355" customFormat="false" ht="13.8" hidden="true" customHeight="false" outlineLevel="0" collapsed="false">
      <c r="A1355" s="25"/>
      <c r="B1355" s="23"/>
      <c r="C1355" s="24"/>
      <c r="D1355" s="4"/>
      <c r="E1355" s="4" t="s">
        <v>173</v>
      </c>
      <c r="F1355" s="4"/>
      <c r="G1355" s="26" t="s">
        <v>90</v>
      </c>
      <c r="H1355" s="26" t="s">
        <v>145</v>
      </c>
      <c r="I1355" s="26" t="s">
        <v>76</v>
      </c>
      <c r="J1355" s="27" t="s">
        <v>77</v>
      </c>
      <c r="K1355" s="28" t="n">
        <v>15</v>
      </c>
      <c r="L1355" s="29" t="n">
        <v>0.6875</v>
      </c>
      <c r="M1355" s="29" t="n">
        <v>0.597222222222222</v>
      </c>
      <c r="N1355" s="26" t="s">
        <v>77</v>
      </c>
      <c r="O1355" s="26" t="s">
        <v>78</v>
      </c>
      <c r="P1355" s="30" t="n">
        <v>50</v>
      </c>
      <c r="Q1355" s="30" t="n">
        <f aca="false">P1355*T1355</f>
        <v>22.75</v>
      </c>
      <c r="R1355" s="30" t="s">
        <v>79</v>
      </c>
      <c r="S1355" s="30" t="s">
        <v>79</v>
      </c>
      <c r="T1355" s="31" t="n">
        <v>0.455</v>
      </c>
      <c r="U1355" s="31"/>
      <c r="V1355" s="31" t="str">
        <f aca="false">_xlfn.CONCAT(H1355,"/",G1355)</f>
        <v>PLN/BAM</v>
      </c>
      <c r="W1355" s="31" t="n">
        <f aca="false">ABS(10000*(U1355-T1355))</f>
        <v>4550</v>
      </c>
      <c r="X1355" s="32" t="n">
        <f aca="false">IF(LEFT(V1355,3)=G1355,1,-1)</f>
        <v>-1</v>
      </c>
      <c r="Y1355" s="31" t="n">
        <f aca="false">IF(O1355="Yes",S1355-W1355,Q1355)</f>
        <v>22.75</v>
      </c>
      <c r="Z1355" s="32" t="n">
        <f aca="false">Q1355*3</f>
        <v>68.25</v>
      </c>
      <c r="AA1355" s="33" t="n">
        <f aca="false">IF(O1355="Yes",(Z1355-S1355)*100,(Z1355-Q1355)*100)</f>
        <v>4550</v>
      </c>
      <c r="AB1355" s="34" t="n">
        <f aca="false">IF(ABS(Y1355)&lt;Z1355,IF(O1355="Yes",U1355+(X1355*S1355)/10000,T1355+(X1355*Q1355)/10000),"Error msg/No rate shown")</f>
        <v>0.452725</v>
      </c>
      <c r="AC1355" s="34"/>
      <c r="AD1355" s="34"/>
      <c r="AE1355" s="35"/>
      <c r="AF1355" s="35"/>
      <c r="AH1355" s="36"/>
      <c r="AI1355" s="36"/>
      <c r="AJ1355" s="36"/>
      <c r="AK1355" s="0" t="n">
        <v>3</v>
      </c>
    </row>
    <row r="1356" customFormat="false" ht="13.8" hidden="true" customHeight="false" outlineLevel="0" collapsed="false">
      <c r="A1356" s="25"/>
      <c r="B1356" s="23"/>
      <c r="C1356" s="24"/>
      <c r="D1356" s="4"/>
      <c r="E1356" s="4" t="s">
        <v>173</v>
      </c>
      <c r="F1356" s="4"/>
      <c r="G1356" s="26" t="s">
        <v>92</v>
      </c>
      <c r="H1356" s="26" t="s">
        <v>145</v>
      </c>
      <c r="I1356" s="26" t="s">
        <v>76</v>
      </c>
      <c r="J1356" s="27" t="s">
        <v>77</v>
      </c>
      <c r="K1356" s="28" t="n">
        <v>15</v>
      </c>
      <c r="L1356" s="29" t="n">
        <v>0.6875</v>
      </c>
      <c r="M1356" s="29" t="n">
        <v>0.597222222222222</v>
      </c>
      <c r="N1356" s="26" t="s">
        <v>77</v>
      </c>
      <c r="O1356" s="26" t="s">
        <v>78</v>
      </c>
      <c r="P1356" s="30" t="n">
        <v>50</v>
      </c>
      <c r="Q1356" s="30" t="n">
        <f aca="false">P1356*T1356</f>
        <v>171.735</v>
      </c>
      <c r="R1356" s="30" t="s">
        <v>79</v>
      </c>
      <c r="S1356" s="30" t="s">
        <v>79</v>
      </c>
      <c r="T1356" s="31" t="n">
        <v>3.4347</v>
      </c>
      <c r="U1356" s="31"/>
      <c r="V1356" s="31" t="str">
        <f aca="false">_xlfn.CONCAT(H1356,"/",G1356)</f>
        <v>PLN/BWP</v>
      </c>
      <c r="W1356" s="31" t="n">
        <f aca="false">ABS(10000*(U1356-T1356))</f>
        <v>34347</v>
      </c>
      <c r="X1356" s="32" t="n">
        <f aca="false">IF(LEFT(V1356,3)=G1356,1,-1)</f>
        <v>-1</v>
      </c>
      <c r="Y1356" s="31" t="n">
        <f aca="false">IF(O1356="Yes",S1356-W1356,Q1356)</f>
        <v>171.735</v>
      </c>
      <c r="Z1356" s="32" t="n">
        <f aca="false">Q1356*3</f>
        <v>515.205</v>
      </c>
      <c r="AA1356" s="33" t="n">
        <f aca="false">IF(O1356="Yes",(Z1356-S1356)*100,(Z1356-Q1356)*100)</f>
        <v>34347</v>
      </c>
      <c r="AB1356" s="34" t="n">
        <f aca="false">IF(ABS(Y1356)&lt;Z1356,IF(O1356="Yes",U1356+(X1356*S1356)/10000,T1356+(X1356*Q1356)/10000),"Error msg/No rate shown")</f>
        <v>3.4175265</v>
      </c>
      <c r="AC1356" s="34"/>
      <c r="AD1356" s="34"/>
      <c r="AE1356" s="35"/>
      <c r="AF1356" s="35"/>
      <c r="AH1356" s="36"/>
      <c r="AI1356" s="36"/>
      <c r="AJ1356" s="36"/>
      <c r="AK1356" s="0" t="n">
        <v>3</v>
      </c>
    </row>
    <row r="1357" customFormat="false" ht="13.8" hidden="true" customHeight="false" outlineLevel="0" collapsed="false">
      <c r="A1357" s="25"/>
      <c r="B1357" s="23"/>
      <c r="C1357" s="24"/>
      <c r="D1357" s="4"/>
      <c r="E1357" s="4" t="s">
        <v>173</v>
      </c>
      <c r="F1357" s="4"/>
      <c r="G1357" s="26" t="s">
        <v>93</v>
      </c>
      <c r="H1357" s="26" t="s">
        <v>145</v>
      </c>
      <c r="I1357" s="26" t="s">
        <v>76</v>
      </c>
      <c r="J1357" s="27" t="s">
        <v>77</v>
      </c>
      <c r="K1357" s="28" t="n">
        <v>15</v>
      </c>
      <c r="L1357" s="29" t="n">
        <v>0.6875</v>
      </c>
      <c r="M1357" s="29" t="n">
        <v>0.597222222222222</v>
      </c>
      <c r="N1357" s="26" t="s">
        <v>77</v>
      </c>
      <c r="O1357" s="26" t="s">
        <v>78</v>
      </c>
      <c r="P1357" s="30" t="n">
        <v>50</v>
      </c>
      <c r="Q1357" s="30" t="n">
        <f aca="false">P1357*T1357</f>
        <v>71.955</v>
      </c>
      <c r="R1357" s="30" t="s">
        <v>79</v>
      </c>
      <c r="S1357" s="30" t="s">
        <v>79</v>
      </c>
      <c r="T1357" s="31" t="n">
        <v>1.4391</v>
      </c>
      <c r="U1357" s="31"/>
      <c r="V1357" s="31" t="str">
        <f aca="false">_xlfn.CONCAT(H1357,"/",G1357)</f>
        <v>PLN/BRL</v>
      </c>
      <c r="W1357" s="31" t="n">
        <f aca="false">ABS(10000*(U1357-T1357))</f>
        <v>14391</v>
      </c>
      <c r="X1357" s="32" t="n">
        <f aca="false">IF(LEFT(V1357,3)=G1357,1,-1)</f>
        <v>-1</v>
      </c>
      <c r="Y1357" s="31" t="n">
        <f aca="false">IF(O1357="Yes",S1357-W1357,Q1357)</f>
        <v>71.955</v>
      </c>
      <c r="Z1357" s="32" t="n">
        <f aca="false">Q1357*3</f>
        <v>215.865</v>
      </c>
      <c r="AA1357" s="33" t="n">
        <f aca="false">IF(O1357="Yes",(Z1357-S1357)*100,(Z1357-Q1357)*100)</f>
        <v>14391</v>
      </c>
      <c r="AB1357" s="34" t="n">
        <f aca="false">IF(ABS(Y1357)&lt;Z1357,IF(O1357="Yes",U1357+(X1357*S1357)/10000,T1357+(X1357*Q1357)/10000),"Error msg/No rate shown")</f>
        <v>1.4319045</v>
      </c>
      <c r="AC1357" s="34"/>
      <c r="AD1357" s="34"/>
      <c r="AE1357" s="35"/>
      <c r="AF1357" s="35"/>
      <c r="AH1357" s="36"/>
      <c r="AI1357" s="36"/>
      <c r="AJ1357" s="36"/>
      <c r="AK1357" s="0" t="n">
        <v>3</v>
      </c>
    </row>
    <row r="1358" customFormat="false" ht="13.8" hidden="true" customHeight="false" outlineLevel="0" collapsed="false">
      <c r="A1358" s="25"/>
      <c r="B1358" s="23"/>
      <c r="C1358" s="24"/>
      <c r="D1358" s="4"/>
      <c r="E1358" s="4" t="s">
        <v>173</v>
      </c>
      <c r="F1358" s="4"/>
      <c r="G1358" s="26" t="s">
        <v>94</v>
      </c>
      <c r="H1358" s="26" t="s">
        <v>145</v>
      </c>
      <c r="I1358" s="26" t="s">
        <v>76</v>
      </c>
      <c r="J1358" s="27" t="s">
        <v>77</v>
      </c>
      <c r="K1358" s="28" t="n">
        <v>15</v>
      </c>
      <c r="L1358" s="29" t="n">
        <v>0.6875</v>
      </c>
      <c r="M1358" s="29" t="n">
        <v>0.597222222222222</v>
      </c>
      <c r="N1358" s="26" t="s">
        <v>77</v>
      </c>
      <c r="O1358" s="26" t="s">
        <v>78</v>
      </c>
      <c r="P1358" s="30" t="n">
        <v>50</v>
      </c>
      <c r="Q1358" s="30" t="n">
        <f aca="false">P1358*T1358</f>
        <v>22.74</v>
      </c>
      <c r="R1358" s="30" t="s">
        <v>79</v>
      </c>
      <c r="S1358" s="30" t="s">
        <v>79</v>
      </c>
      <c r="T1358" s="31" t="n">
        <v>0.4548</v>
      </c>
      <c r="U1358" s="31"/>
      <c r="V1358" s="31" t="str">
        <f aca="false">_xlfn.CONCAT(H1358,"/",G1358)</f>
        <v>PLN/BGN</v>
      </c>
      <c r="W1358" s="31" t="n">
        <f aca="false">ABS(10000*(U1358-T1358))</f>
        <v>4548</v>
      </c>
      <c r="X1358" s="32" t="n">
        <f aca="false">IF(LEFT(V1358,3)=G1358,1,-1)</f>
        <v>-1</v>
      </c>
      <c r="Y1358" s="31" t="n">
        <f aca="false">IF(O1358="Yes",S1358-W1358,Q1358)</f>
        <v>22.74</v>
      </c>
      <c r="Z1358" s="32" t="n">
        <f aca="false">Q1358*3</f>
        <v>68.22</v>
      </c>
      <c r="AA1358" s="33" t="n">
        <f aca="false">IF(O1358="Yes",(Z1358-S1358)*100,(Z1358-Q1358)*100)</f>
        <v>4548</v>
      </c>
      <c r="AB1358" s="34" t="n">
        <f aca="false">IF(ABS(Y1358)&lt;Z1358,IF(O1358="Yes",U1358+(X1358*S1358)/10000,T1358+(X1358*Q1358)/10000),"Error msg/No rate shown")</f>
        <v>0.452526</v>
      </c>
      <c r="AC1358" s="34"/>
      <c r="AD1358" s="34"/>
      <c r="AE1358" s="35"/>
      <c r="AF1358" s="35"/>
      <c r="AH1358" s="36"/>
      <c r="AI1358" s="36"/>
      <c r="AJ1358" s="36"/>
      <c r="AK1358" s="0" t="n">
        <v>3</v>
      </c>
    </row>
    <row r="1359" customFormat="false" ht="13.8" hidden="true" customHeight="false" outlineLevel="0" collapsed="false">
      <c r="A1359" s="25"/>
      <c r="B1359" s="23"/>
      <c r="C1359" s="24"/>
      <c r="D1359" s="4"/>
      <c r="E1359" s="4" t="s">
        <v>173</v>
      </c>
      <c r="F1359" s="4"/>
      <c r="G1359" s="26" t="s">
        <v>95</v>
      </c>
      <c r="H1359" s="26" t="s">
        <v>145</v>
      </c>
      <c r="I1359" s="26" t="s">
        <v>76</v>
      </c>
      <c r="J1359" s="27" t="s">
        <v>77</v>
      </c>
      <c r="K1359" s="28" t="n">
        <v>15</v>
      </c>
      <c r="L1359" s="29" t="n">
        <v>0.6875</v>
      </c>
      <c r="M1359" s="29" t="n">
        <v>0.597222222222222</v>
      </c>
      <c r="N1359" s="26" t="s">
        <v>77</v>
      </c>
      <c r="O1359" s="26" t="s">
        <v>78</v>
      </c>
      <c r="P1359" s="30" t="n">
        <v>50</v>
      </c>
      <c r="Q1359" s="30" t="n">
        <f aca="false">P1359*T1359</f>
        <v>52409</v>
      </c>
      <c r="R1359" s="30" t="s">
        <v>79</v>
      </c>
      <c r="S1359" s="30" t="s">
        <v>79</v>
      </c>
      <c r="T1359" s="31" t="n">
        <v>1048.18</v>
      </c>
      <c r="U1359" s="31"/>
      <c r="V1359" s="31" t="str">
        <f aca="false">_xlfn.CONCAT(H1359,"/",G1359)</f>
        <v>PLN/KHR</v>
      </c>
      <c r="W1359" s="31" t="n">
        <f aca="false">ABS(10000*(U1359-T1359))</f>
        <v>10481800</v>
      </c>
      <c r="X1359" s="32" t="n">
        <f aca="false">IF(LEFT(V1359,3)=G1359,1,-1)</f>
        <v>-1</v>
      </c>
      <c r="Y1359" s="31" t="n">
        <f aca="false">IF(O1359="Yes",S1359-W1359,Q1359)</f>
        <v>52409</v>
      </c>
      <c r="Z1359" s="32" t="n">
        <f aca="false">Q1359*3</f>
        <v>157227</v>
      </c>
      <c r="AA1359" s="33" t="n">
        <f aca="false">IF(O1359="Yes",(Z1359-S1359)*100,(Z1359-Q1359)*100)</f>
        <v>10481800</v>
      </c>
      <c r="AB1359" s="34" t="n">
        <f aca="false">IF(ABS(Y1359)&lt;Z1359,IF(O1359="Yes",U1359+(X1359*S1359)/10000,T1359+(X1359*Q1359)/10000),"Error msg/No rate shown")</f>
        <v>1042.9391</v>
      </c>
      <c r="AC1359" s="34"/>
      <c r="AD1359" s="34"/>
      <c r="AE1359" s="35"/>
      <c r="AF1359" s="35"/>
      <c r="AH1359" s="36"/>
      <c r="AI1359" s="36"/>
      <c r="AJ1359" s="36"/>
      <c r="AK1359" s="0" t="n">
        <v>3</v>
      </c>
    </row>
    <row r="1360" customFormat="false" ht="13.8" hidden="true" customHeight="false" outlineLevel="0" collapsed="false">
      <c r="A1360" s="25"/>
      <c r="B1360" s="23"/>
      <c r="C1360" s="24"/>
      <c r="D1360" s="4"/>
      <c r="E1360" s="4" t="s">
        <v>173</v>
      </c>
      <c r="F1360" s="4"/>
      <c r="G1360" s="26" t="s">
        <v>96</v>
      </c>
      <c r="H1360" s="26" t="s">
        <v>145</v>
      </c>
      <c r="I1360" s="26" t="s">
        <v>76</v>
      </c>
      <c r="J1360" s="27" t="s">
        <v>77</v>
      </c>
      <c r="K1360" s="28" t="n">
        <v>15</v>
      </c>
      <c r="L1360" s="29" t="n">
        <v>0.6875</v>
      </c>
      <c r="M1360" s="29" t="n">
        <v>0.597222222222222</v>
      </c>
      <c r="N1360" s="26" t="s">
        <v>77</v>
      </c>
      <c r="O1360" s="26" t="s">
        <v>78</v>
      </c>
      <c r="P1360" s="30" t="n">
        <v>50</v>
      </c>
      <c r="Q1360" s="30" t="n">
        <f aca="false">P1360*T1360</f>
        <v>7631</v>
      </c>
      <c r="R1360" s="30" t="s">
        <v>79</v>
      </c>
      <c r="S1360" s="30" t="s">
        <v>79</v>
      </c>
      <c r="T1360" s="31" t="n">
        <v>152.62</v>
      </c>
      <c r="U1360" s="31"/>
      <c r="V1360" s="31" t="str">
        <f aca="false">_xlfn.CONCAT(H1360,"/",G1360)</f>
        <v>PLN/XAF</v>
      </c>
      <c r="W1360" s="31" t="n">
        <f aca="false">ABS(10000*(U1360-T1360))</f>
        <v>1526200</v>
      </c>
      <c r="X1360" s="32" t="n">
        <f aca="false">IF(LEFT(V1360,3)=G1360,1,-1)</f>
        <v>-1</v>
      </c>
      <c r="Y1360" s="31" t="n">
        <f aca="false">IF(O1360="Yes",S1360-W1360,Q1360)</f>
        <v>7631</v>
      </c>
      <c r="Z1360" s="32" t="n">
        <f aca="false">Q1360*3</f>
        <v>22893</v>
      </c>
      <c r="AA1360" s="33" t="n">
        <f aca="false">IF(O1360="Yes",(Z1360-S1360)*100,(Z1360-Q1360)*100)</f>
        <v>1526200</v>
      </c>
      <c r="AB1360" s="34" t="n">
        <f aca="false">IF(ABS(Y1360)&lt;Z1360,IF(O1360="Yes",U1360+(X1360*S1360)/10000,T1360+(X1360*Q1360)/10000),"Error msg/No rate shown")</f>
        <v>151.8569</v>
      </c>
      <c r="AC1360" s="34"/>
      <c r="AD1360" s="34"/>
      <c r="AE1360" s="35"/>
      <c r="AF1360" s="35"/>
      <c r="AH1360" s="36"/>
      <c r="AI1360" s="36"/>
      <c r="AJ1360" s="36"/>
      <c r="AK1360" s="0" t="n">
        <v>3</v>
      </c>
    </row>
    <row r="1361" customFormat="false" ht="13.8" hidden="true" customHeight="false" outlineLevel="0" collapsed="false">
      <c r="A1361" s="25"/>
      <c r="B1361" s="23"/>
      <c r="C1361" s="24"/>
      <c r="D1361" s="4"/>
      <c r="E1361" s="4" t="s">
        <v>172</v>
      </c>
      <c r="F1361" s="4" t="s">
        <v>82</v>
      </c>
      <c r="G1361" s="26" t="s">
        <v>97</v>
      </c>
      <c r="H1361" s="26" t="s">
        <v>145</v>
      </c>
      <c r="I1361" s="26" t="s">
        <v>76</v>
      </c>
      <c r="J1361" s="27" t="s">
        <v>77</v>
      </c>
      <c r="K1361" s="28" t="n">
        <v>15</v>
      </c>
      <c r="L1361" s="29" t="n">
        <v>0.6875</v>
      </c>
      <c r="M1361" s="29" t="n">
        <v>0.597222222222222</v>
      </c>
      <c r="N1361" s="26" t="s">
        <v>77</v>
      </c>
      <c r="O1361" s="26" t="s">
        <v>78</v>
      </c>
      <c r="P1361" s="30" t="n">
        <v>50</v>
      </c>
      <c r="Q1361" s="30" t="n">
        <f aca="false">P1361*T1361</f>
        <v>17.43</v>
      </c>
      <c r="R1361" s="30" t="s">
        <v>79</v>
      </c>
      <c r="S1361" s="30" t="s">
        <v>79</v>
      </c>
      <c r="T1361" s="31" t="n">
        <v>0.3486</v>
      </c>
      <c r="U1361" s="31"/>
      <c r="V1361" s="31" t="str">
        <f aca="false">_xlfn.CONCAT(H1361,"/",G1361)</f>
        <v>PLN/CAD</v>
      </c>
      <c r="W1361" s="31" t="n">
        <f aca="false">ABS(10000*(U1361-T1361))</f>
        <v>3486</v>
      </c>
      <c r="X1361" s="32" t="n">
        <f aca="false">IF(LEFT(V1361,3)=G1361,1,-1)</f>
        <v>-1</v>
      </c>
      <c r="Y1361" s="31" t="n">
        <f aca="false">IF(O1361="Yes",S1361-W1361,Q1361)</f>
        <v>17.43</v>
      </c>
      <c r="Z1361" s="32" t="n">
        <f aca="false">Q1361*3</f>
        <v>52.29</v>
      </c>
      <c r="AA1361" s="33" t="n">
        <f aca="false">IF(O1361="Yes",(Z1361-S1361)*100,(Z1361-Q1361)*100)</f>
        <v>3486</v>
      </c>
      <c r="AB1361" s="34" t="n">
        <f aca="false">IF(ABS(Y1361)&lt;Z1361,IF(O1361="Yes",U1361+(X1361*S1361)/10000,T1361+(X1361*Q1361)/10000),"Error msg/No rate shown")</f>
        <v>0.346857</v>
      </c>
      <c r="AC1361" s="34"/>
      <c r="AD1361" s="34"/>
      <c r="AE1361" s="35"/>
      <c r="AF1361" s="35"/>
      <c r="AH1361" s="36"/>
      <c r="AI1361" s="36"/>
      <c r="AJ1361" s="36"/>
      <c r="AK1361" s="0" t="n">
        <v>3</v>
      </c>
    </row>
    <row r="1362" customFormat="false" ht="13.8" hidden="true" customHeight="false" outlineLevel="0" collapsed="false">
      <c r="A1362" s="25"/>
      <c r="B1362" s="23"/>
      <c r="C1362" s="24"/>
      <c r="D1362" s="4"/>
      <c r="E1362" s="4" t="s">
        <v>173</v>
      </c>
      <c r="F1362" s="4"/>
      <c r="G1362" s="26" t="s">
        <v>98</v>
      </c>
      <c r="H1362" s="26" t="s">
        <v>145</v>
      </c>
      <c r="I1362" s="26" t="s">
        <v>76</v>
      </c>
      <c r="J1362" s="27" t="s">
        <v>77</v>
      </c>
      <c r="K1362" s="28" t="n">
        <v>15</v>
      </c>
      <c r="L1362" s="29" t="n">
        <v>0.6875</v>
      </c>
      <c r="M1362" s="29" t="n">
        <v>0.597222222222222</v>
      </c>
      <c r="N1362" s="26" t="s">
        <v>77</v>
      </c>
      <c r="O1362" s="26" t="s">
        <v>78</v>
      </c>
      <c r="P1362" s="30" t="n">
        <v>50</v>
      </c>
      <c r="Q1362" s="30" t="n">
        <f aca="false">P1362*T1362</f>
        <v>1282.5</v>
      </c>
      <c r="R1362" s="30" t="s">
        <v>79</v>
      </c>
      <c r="S1362" s="30" t="s">
        <v>79</v>
      </c>
      <c r="T1362" s="31" t="n">
        <v>25.65</v>
      </c>
      <c r="U1362" s="31"/>
      <c r="V1362" s="31" t="str">
        <f aca="false">_xlfn.CONCAT(H1362,"/",G1362)</f>
        <v>PLN/CVE</v>
      </c>
      <c r="W1362" s="31" t="n">
        <f aca="false">ABS(10000*(U1362-T1362))</f>
        <v>256500</v>
      </c>
      <c r="X1362" s="32" t="n">
        <f aca="false">IF(LEFT(V1362,3)=G1362,1,-1)</f>
        <v>-1</v>
      </c>
      <c r="Y1362" s="31" t="n">
        <f aca="false">IF(O1362="Yes",S1362-W1362,Q1362)</f>
        <v>1282.5</v>
      </c>
      <c r="Z1362" s="32" t="n">
        <f aca="false">Q1362*3</f>
        <v>3847.5</v>
      </c>
      <c r="AA1362" s="33" t="n">
        <f aca="false">IF(O1362="Yes",(Z1362-S1362)*100,(Z1362-Q1362)*100)</f>
        <v>256500</v>
      </c>
      <c r="AB1362" s="34" t="n">
        <f aca="false">IF(ABS(Y1362)&lt;Z1362,IF(O1362="Yes",U1362+(X1362*S1362)/10000,T1362+(X1362*Q1362)/10000),"Error msg/No rate shown")</f>
        <v>25.52175</v>
      </c>
      <c r="AC1362" s="34"/>
      <c r="AD1362" s="34"/>
      <c r="AE1362" s="35"/>
      <c r="AF1362" s="35"/>
      <c r="AH1362" s="36"/>
      <c r="AI1362" s="36"/>
      <c r="AJ1362" s="36"/>
      <c r="AK1362" s="0" t="n">
        <v>3</v>
      </c>
    </row>
    <row r="1363" customFormat="false" ht="13.8" hidden="true" customHeight="false" outlineLevel="0" collapsed="false">
      <c r="A1363" s="25"/>
      <c r="B1363" s="23"/>
      <c r="C1363" s="24"/>
      <c r="D1363" s="4"/>
      <c r="E1363" s="4" t="s">
        <v>173</v>
      </c>
      <c r="F1363" s="4"/>
      <c r="G1363" s="26" t="s">
        <v>99</v>
      </c>
      <c r="H1363" s="26" t="s">
        <v>145</v>
      </c>
      <c r="I1363" s="26" t="s">
        <v>76</v>
      </c>
      <c r="J1363" s="27" t="s">
        <v>77</v>
      </c>
      <c r="K1363" s="28" t="n">
        <v>15</v>
      </c>
      <c r="L1363" s="29" t="n">
        <v>0.6875</v>
      </c>
      <c r="M1363" s="29" t="n">
        <v>0.597222222222222</v>
      </c>
      <c r="N1363" s="26" t="s">
        <v>77</v>
      </c>
      <c r="O1363" s="26" t="s">
        <v>78</v>
      </c>
      <c r="P1363" s="30" t="n">
        <v>50</v>
      </c>
      <c r="Q1363" s="30" t="n">
        <f aca="false">P1363*T1363</f>
        <v>11800.5</v>
      </c>
      <c r="R1363" s="30" t="s">
        <v>79</v>
      </c>
      <c r="S1363" s="30" t="s">
        <v>79</v>
      </c>
      <c r="T1363" s="31" t="n">
        <v>236.01</v>
      </c>
      <c r="U1363" s="31"/>
      <c r="V1363" s="31" t="str">
        <f aca="false">_xlfn.CONCAT(H1363,"/",G1363)</f>
        <v>PLN/CLP</v>
      </c>
      <c r="W1363" s="31" t="n">
        <f aca="false">ABS(10000*(U1363-T1363))</f>
        <v>2360100</v>
      </c>
      <c r="X1363" s="32" t="n">
        <f aca="false">IF(LEFT(V1363,3)=G1363,1,-1)</f>
        <v>-1</v>
      </c>
      <c r="Y1363" s="31" t="n">
        <f aca="false">IF(O1363="Yes",S1363-W1363,Q1363)</f>
        <v>11800.5</v>
      </c>
      <c r="Z1363" s="32" t="n">
        <f aca="false">Q1363*3</f>
        <v>35401.5</v>
      </c>
      <c r="AA1363" s="33" t="n">
        <f aca="false">IF(O1363="Yes",(Z1363-S1363)*100,(Z1363-Q1363)*100)</f>
        <v>2360100</v>
      </c>
      <c r="AB1363" s="34" t="n">
        <f aca="false">IF(ABS(Y1363)&lt;Z1363,IF(O1363="Yes",U1363+(X1363*S1363)/10000,T1363+(X1363*Q1363)/10000),"Error msg/No rate shown")</f>
        <v>234.82995</v>
      </c>
      <c r="AC1363" s="34"/>
      <c r="AD1363" s="34"/>
      <c r="AE1363" s="35"/>
      <c r="AF1363" s="35"/>
      <c r="AH1363" s="36"/>
      <c r="AI1363" s="36"/>
      <c r="AJ1363" s="36"/>
      <c r="AK1363" s="0" t="n">
        <v>3</v>
      </c>
    </row>
    <row r="1364" customFormat="false" ht="13.8" hidden="true" customHeight="false" outlineLevel="0" collapsed="false">
      <c r="A1364" s="25"/>
      <c r="B1364" s="23"/>
      <c r="C1364" s="24"/>
      <c r="D1364" s="4"/>
      <c r="E1364" s="4" t="s">
        <v>172</v>
      </c>
      <c r="F1364" s="4"/>
      <c r="G1364" s="26" t="s">
        <v>100</v>
      </c>
      <c r="H1364" s="26" t="s">
        <v>145</v>
      </c>
      <c r="I1364" s="26" t="s">
        <v>76</v>
      </c>
      <c r="J1364" s="27" t="s">
        <v>77</v>
      </c>
      <c r="K1364" s="28" t="n">
        <v>15</v>
      </c>
      <c r="L1364" s="29" t="n">
        <v>0.6875</v>
      </c>
      <c r="M1364" s="29" t="n">
        <v>0.597222222222222</v>
      </c>
      <c r="N1364" s="26" t="s">
        <v>77</v>
      </c>
      <c r="O1364" s="26" t="s">
        <v>78</v>
      </c>
      <c r="P1364" s="30" t="n">
        <v>50</v>
      </c>
      <c r="Q1364" s="30" t="n">
        <f aca="false">P1364*T1364</f>
        <v>92.13</v>
      </c>
      <c r="R1364" s="30" t="s">
        <v>79</v>
      </c>
      <c r="S1364" s="30" t="s">
        <v>79</v>
      </c>
      <c r="T1364" s="31" t="n">
        <v>1.8426</v>
      </c>
      <c r="U1364" s="31"/>
      <c r="V1364" s="31" t="str">
        <f aca="false">_xlfn.CONCAT(H1364,"/",G1364)</f>
        <v>PLN/CNY</v>
      </c>
      <c r="W1364" s="31" t="n">
        <f aca="false">ABS(10000*(U1364-T1364))</f>
        <v>18426</v>
      </c>
      <c r="X1364" s="32" t="n">
        <f aca="false">IF(LEFT(V1364,3)=G1364,1,-1)</f>
        <v>-1</v>
      </c>
      <c r="Y1364" s="31" t="n">
        <f aca="false">IF(O1364="Yes",S1364-W1364,Q1364)</f>
        <v>92.13</v>
      </c>
      <c r="Z1364" s="32" t="n">
        <f aca="false">Q1364*3</f>
        <v>276.39</v>
      </c>
      <c r="AA1364" s="33" t="n">
        <f aca="false">IF(O1364="Yes",(Z1364-S1364)*100,(Z1364-Q1364)*100)</f>
        <v>18426</v>
      </c>
      <c r="AB1364" s="34" t="n">
        <f aca="false">IF(ABS(Y1364)&lt;Z1364,IF(O1364="Yes",U1364+(X1364*S1364)/10000,T1364+(X1364*Q1364)/10000),"Error msg/No rate shown")</f>
        <v>1.833387</v>
      </c>
      <c r="AC1364" s="34"/>
      <c r="AD1364" s="34"/>
      <c r="AE1364" s="35"/>
      <c r="AF1364" s="35"/>
      <c r="AH1364" s="36"/>
      <c r="AI1364" s="36"/>
      <c r="AJ1364" s="36"/>
      <c r="AK1364" s="0" t="n">
        <v>3</v>
      </c>
    </row>
    <row r="1365" customFormat="false" ht="13.8" hidden="true" customHeight="false" outlineLevel="0" collapsed="false">
      <c r="A1365" s="25"/>
      <c r="B1365" s="23"/>
      <c r="C1365" s="24"/>
      <c r="D1365" s="4"/>
      <c r="E1365" s="4" t="s">
        <v>173</v>
      </c>
      <c r="F1365" s="4"/>
      <c r="G1365" s="26" t="s">
        <v>101</v>
      </c>
      <c r="H1365" s="26" t="s">
        <v>145</v>
      </c>
      <c r="I1365" s="26" t="s">
        <v>76</v>
      </c>
      <c r="J1365" s="27" t="s">
        <v>77</v>
      </c>
      <c r="K1365" s="28" t="n">
        <v>15</v>
      </c>
      <c r="L1365" s="29" t="n">
        <v>0.6875</v>
      </c>
      <c r="M1365" s="29" t="n">
        <v>0.597222222222222</v>
      </c>
      <c r="N1365" s="26" t="s">
        <v>77</v>
      </c>
      <c r="O1365" s="26" t="s">
        <v>78</v>
      </c>
      <c r="P1365" s="30" t="n">
        <v>50</v>
      </c>
      <c r="Q1365" s="30" t="n">
        <f aca="false">P1365*T1365</f>
        <v>53004</v>
      </c>
      <c r="R1365" s="30" t="s">
        <v>79</v>
      </c>
      <c r="S1365" s="30" t="s">
        <v>79</v>
      </c>
      <c r="T1365" s="31" t="n">
        <v>1060.08</v>
      </c>
      <c r="U1365" s="31"/>
      <c r="V1365" s="31" t="str">
        <f aca="false">_xlfn.CONCAT(H1365,"/",G1365)</f>
        <v>PLN/COP</v>
      </c>
      <c r="W1365" s="31" t="n">
        <f aca="false">ABS(10000*(U1365-T1365))</f>
        <v>10600800</v>
      </c>
      <c r="X1365" s="32" t="n">
        <f aca="false">IF(LEFT(V1365,3)=G1365,1,-1)</f>
        <v>-1</v>
      </c>
      <c r="Y1365" s="31" t="n">
        <f aca="false">IF(O1365="Yes",S1365-W1365,Q1365)</f>
        <v>53004</v>
      </c>
      <c r="Z1365" s="32" t="n">
        <f aca="false">Q1365*3</f>
        <v>159012</v>
      </c>
      <c r="AA1365" s="33" t="n">
        <f aca="false">IF(O1365="Yes",(Z1365-S1365)*100,(Z1365-Q1365)*100)</f>
        <v>10600800</v>
      </c>
      <c r="AB1365" s="34" t="n">
        <f aca="false">IF(ABS(Y1365)&lt;Z1365,IF(O1365="Yes",U1365+(X1365*S1365)/10000,T1365+(X1365*Q1365)/10000),"Error msg/No rate shown")</f>
        <v>1054.7796</v>
      </c>
      <c r="AC1365" s="34"/>
      <c r="AD1365" s="34"/>
      <c r="AE1365" s="35"/>
      <c r="AF1365" s="35"/>
      <c r="AH1365" s="36"/>
      <c r="AI1365" s="36"/>
      <c r="AJ1365" s="36"/>
      <c r="AK1365" s="0" t="n">
        <v>3</v>
      </c>
    </row>
    <row r="1366" customFormat="false" ht="13.8" hidden="true" customHeight="false" outlineLevel="0" collapsed="false">
      <c r="A1366" s="25"/>
      <c r="B1366" s="23"/>
      <c r="C1366" s="24"/>
      <c r="D1366" s="4"/>
      <c r="E1366" s="4" t="s">
        <v>172</v>
      </c>
      <c r="F1366" s="4"/>
      <c r="G1366" s="26" t="s">
        <v>102</v>
      </c>
      <c r="H1366" s="26" t="s">
        <v>145</v>
      </c>
      <c r="I1366" s="26" t="s">
        <v>76</v>
      </c>
      <c r="J1366" s="27" t="s">
        <v>77</v>
      </c>
      <c r="K1366" s="28" t="n">
        <v>15</v>
      </c>
      <c r="L1366" s="29" t="n">
        <v>0.6875</v>
      </c>
      <c r="M1366" s="29" t="n">
        <v>0.597222222222222</v>
      </c>
      <c r="N1366" s="26" t="s">
        <v>77</v>
      </c>
      <c r="O1366" s="26" t="s">
        <v>78</v>
      </c>
      <c r="P1366" s="30" t="n">
        <v>50</v>
      </c>
      <c r="Q1366" s="30" t="n">
        <f aca="false">P1366*T1366</f>
        <v>5726.5</v>
      </c>
      <c r="R1366" s="30" t="s">
        <v>79</v>
      </c>
      <c r="S1366" s="30" t="s">
        <v>79</v>
      </c>
      <c r="T1366" s="31" t="n">
        <v>114.53</v>
      </c>
      <c r="U1366" s="31"/>
      <c r="V1366" s="31" t="str">
        <f aca="false">_xlfn.CONCAT(H1366,"/",G1366)</f>
        <v>PLN/KMF</v>
      </c>
      <c r="W1366" s="31" t="n">
        <f aca="false">ABS(10000*(U1366-T1366))</f>
        <v>1145300</v>
      </c>
      <c r="X1366" s="32" t="n">
        <f aca="false">IF(LEFT(V1366,3)=G1366,1,-1)</f>
        <v>-1</v>
      </c>
      <c r="Y1366" s="31" t="n">
        <f aca="false">IF(O1366="Yes",S1366-W1366,Q1366)</f>
        <v>5726.5</v>
      </c>
      <c r="Z1366" s="32" t="n">
        <f aca="false">Q1366*3</f>
        <v>17179.5</v>
      </c>
      <c r="AA1366" s="33" t="n">
        <f aca="false">IF(O1366="Yes",(Z1366-S1366)*100,(Z1366-Q1366)*100)</f>
        <v>1145300</v>
      </c>
      <c r="AB1366" s="34" t="n">
        <f aca="false">IF(ABS(Y1366)&lt;Z1366,IF(O1366="Yes",U1366+(X1366*S1366)/10000,T1366+(X1366*Q1366)/10000),"Error msg/No rate shown")</f>
        <v>113.95735</v>
      </c>
      <c r="AC1366" s="34"/>
      <c r="AD1366" s="34"/>
      <c r="AE1366" s="35"/>
      <c r="AF1366" s="35"/>
      <c r="AH1366" s="36"/>
      <c r="AI1366" s="36"/>
      <c r="AJ1366" s="36"/>
      <c r="AK1366" s="0" t="n">
        <v>3</v>
      </c>
    </row>
    <row r="1367" customFormat="false" ht="13.8" hidden="true" customHeight="false" outlineLevel="0" collapsed="false">
      <c r="A1367" s="25"/>
      <c r="B1367" s="23"/>
      <c r="C1367" s="24"/>
      <c r="D1367" s="4"/>
      <c r="E1367" s="4" t="s">
        <v>172</v>
      </c>
      <c r="F1367" s="4" t="s">
        <v>82</v>
      </c>
      <c r="G1367" s="26" t="s">
        <v>103</v>
      </c>
      <c r="H1367" s="26" t="s">
        <v>145</v>
      </c>
      <c r="I1367" s="26" t="s">
        <v>76</v>
      </c>
      <c r="J1367" s="27" t="s">
        <v>77</v>
      </c>
      <c r="K1367" s="28" t="n">
        <v>15</v>
      </c>
      <c r="L1367" s="29" t="n">
        <v>0.6875</v>
      </c>
      <c r="M1367" s="29" t="n">
        <v>0.597222222222222</v>
      </c>
      <c r="N1367" s="26" t="s">
        <v>77</v>
      </c>
      <c r="O1367" s="26" t="s">
        <v>78</v>
      </c>
      <c r="P1367" s="30" t="n">
        <v>50</v>
      </c>
      <c r="Q1367" s="30" t="n">
        <f aca="false">P1367*T1367</f>
        <v>20.705</v>
      </c>
      <c r="R1367" s="30" t="s">
        <v>79</v>
      </c>
      <c r="S1367" s="30" t="s">
        <v>79</v>
      </c>
      <c r="T1367" s="31" t="n">
        <v>0.4141</v>
      </c>
      <c r="U1367" s="31"/>
      <c r="V1367" s="31" t="str">
        <f aca="false">_xlfn.CONCAT(H1367,"/",G1367)</f>
        <v>PLN/NZD</v>
      </c>
      <c r="W1367" s="31" t="n">
        <f aca="false">ABS(10000*(U1367-T1367))</f>
        <v>4141</v>
      </c>
      <c r="X1367" s="32" t="n">
        <f aca="false">IF(LEFT(V1367,3)=G1367,1,-1)</f>
        <v>-1</v>
      </c>
      <c r="Y1367" s="31" t="n">
        <f aca="false">IF(O1367="Yes",S1367-W1367,Q1367)</f>
        <v>20.705</v>
      </c>
      <c r="Z1367" s="32" t="n">
        <f aca="false">Q1367*3</f>
        <v>62.115</v>
      </c>
      <c r="AA1367" s="33" t="n">
        <f aca="false">IF(O1367="Yes",(Z1367-S1367)*100,(Z1367-Q1367)*100)</f>
        <v>4141</v>
      </c>
      <c r="AB1367" s="34" t="n">
        <f aca="false">IF(ABS(Y1367)&lt;Z1367,IF(O1367="Yes",U1367+(X1367*S1367)/10000,T1367+(X1367*Q1367)/10000),"Error msg/No rate shown")</f>
        <v>0.4120295</v>
      </c>
      <c r="AC1367" s="34"/>
      <c r="AD1367" s="34"/>
      <c r="AE1367" s="35"/>
      <c r="AF1367" s="35"/>
      <c r="AH1367" s="36"/>
      <c r="AI1367" s="36"/>
      <c r="AJ1367" s="36"/>
      <c r="AK1367" s="0" t="n">
        <v>3</v>
      </c>
    </row>
    <row r="1368" customFormat="false" ht="13.8" hidden="true" customHeight="false" outlineLevel="0" collapsed="false">
      <c r="A1368" s="25"/>
      <c r="B1368" s="23"/>
      <c r="C1368" s="24"/>
      <c r="D1368" s="4"/>
      <c r="E1368" s="4" t="s">
        <v>173</v>
      </c>
      <c r="F1368" s="4"/>
      <c r="G1368" s="26" t="s">
        <v>104</v>
      </c>
      <c r="H1368" s="26" t="s">
        <v>145</v>
      </c>
      <c r="I1368" s="26" t="s">
        <v>76</v>
      </c>
      <c r="J1368" s="27" t="s">
        <v>77</v>
      </c>
      <c r="K1368" s="28" t="n">
        <v>15</v>
      </c>
      <c r="L1368" s="29" t="n">
        <v>0.6875</v>
      </c>
      <c r="M1368" s="29" t="n">
        <v>0.597222222222222</v>
      </c>
      <c r="N1368" s="26" t="s">
        <v>77</v>
      </c>
      <c r="O1368" s="26" t="s">
        <v>78</v>
      </c>
      <c r="P1368" s="30" t="n">
        <v>50</v>
      </c>
      <c r="Q1368" s="30" t="n">
        <f aca="false">P1368*T1368</f>
        <v>6698.5</v>
      </c>
      <c r="R1368" s="30" t="s">
        <v>79</v>
      </c>
      <c r="S1368" s="30" t="s">
        <v>79</v>
      </c>
      <c r="T1368" s="31" t="n">
        <v>133.97</v>
      </c>
      <c r="U1368" s="31"/>
      <c r="V1368" s="31" t="str">
        <f aca="false">_xlfn.CONCAT(H1368,"/",G1368)</f>
        <v>PLN/CRC</v>
      </c>
      <c r="W1368" s="31" t="n">
        <f aca="false">ABS(10000*(U1368-T1368))</f>
        <v>1339700</v>
      </c>
      <c r="X1368" s="32" t="n">
        <f aca="false">IF(LEFT(V1368,3)=G1368,1,-1)</f>
        <v>-1</v>
      </c>
      <c r="Y1368" s="31" t="n">
        <f aca="false">IF(O1368="Yes",S1368-W1368,Q1368)</f>
        <v>6698.5</v>
      </c>
      <c r="Z1368" s="32" t="n">
        <f aca="false">Q1368*3</f>
        <v>20095.5</v>
      </c>
      <c r="AA1368" s="33" t="n">
        <f aca="false">IF(O1368="Yes",(Z1368-S1368)*100,(Z1368-Q1368)*100)</f>
        <v>1339700</v>
      </c>
      <c r="AB1368" s="34" t="n">
        <f aca="false">IF(ABS(Y1368)&lt;Z1368,IF(O1368="Yes",U1368+(X1368*S1368)/10000,T1368+(X1368*Q1368)/10000),"Error msg/No rate shown")</f>
        <v>133.30015</v>
      </c>
      <c r="AC1368" s="34"/>
      <c r="AD1368" s="34"/>
      <c r="AE1368" s="35"/>
      <c r="AF1368" s="35"/>
      <c r="AH1368" s="36"/>
      <c r="AI1368" s="36"/>
      <c r="AJ1368" s="36"/>
      <c r="AK1368" s="0" t="n">
        <v>3</v>
      </c>
    </row>
    <row r="1369" customFormat="false" ht="13.8" hidden="true" customHeight="false" outlineLevel="0" collapsed="false">
      <c r="A1369" s="25"/>
      <c r="B1369" s="23"/>
      <c r="C1369" s="24"/>
      <c r="D1369" s="4"/>
      <c r="E1369" s="4" t="s">
        <v>172</v>
      </c>
      <c r="F1369" s="4" t="s">
        <v>82</v>
      </c>
      <c r="G1369" s="26" t="s">
        <v>105</v>
      </c>
      <c r="H1369" s="26" t="s">
        <v>145</v>
      </c>
      <c r="I1369" s="26" t="s">
        <v>76</v>
      </c>
      <c r="J1369" s="27" t="s">
        <v>77</v>
      </c>
      <c r="K1369" s="28" t="n">
        <v>15</v>
      </c>
      <c r="L1369" s="29" t="n">
        <v>0.6875</v>
      </c>
      <c r="M1369" s="29" t="n">
        <v>0.597222222222222</v>
      </c>
      <c r="N1369" s="26" t="s">
        <v>77</v>
      </c>
      <c r="O1369" s="26" t="s">
        <v>78</v>
      </c>
      <c r="P1369" s="30" t="n">
        <v>50</v>
      </c>
      <c r="Q1369" s="30" t="n">
        <f aca="false">P1369*T1369</f>
        <v>291.245</v>
      </c>
      <c r="R1369" s="30" t="s">
        <v>79</v>
      </c>
      <c r="S1369" s="30" t="s">
        <v>79</v>
      </c>
      <c r="T1369" s="31" t="n">
        <v>5.8249</v>
      </c>
      <c r="U1369" s="31"/>
      <c r="V1369" s="31" t="str">
        <f aca="false">_xlfn.CONCAT(H1369,"/",G1369)</f>
        <v>PLN/CZK</v>
      </c>
      <c r="W1369" s="31" t="n">
        <f aca="false">ABS(10000*(U1369-T1369))</f>
        <v>58249</v>
      </c>
      <c r="X1369" s="32" t="n">
        <f aca="false">IF(LEFT(V1369,3)=G1369,1,-1)</f>
        <v>-1</v>
      </c>
      <c r="Y1369" s="31" t="n">
        <f aca="false">IF(O1369="Yes",S1369-W1369,Q1369)</f>
        <v>291.245</v>
      </c>
      <c r="Z1369" s="32" t="n">
        <f aca="false">Q1369*3</f>
        <v>873.735</v>
      </c>
      <c r="AA1369" s="33" t="n">
        <f aca="false">IF(O1369="Yes",(Z1369-S1369)*100,(Z1369-Q1369)*100)</f>
        <v>58249</v>
      </c>
      <c r="AB1369" s="34" t="n">
        <f aca="false">IF(ABS(Y1369)&lt;Z1369,IF(O1369="Yes",U1369+(X1369*S1369)/10000,T1369+(X1369*Q1369)/10000),"Error msg/No rate shown")</f>
        <v>5.7957755</v>
      </c>
      <c r="AC1369" s="34"/>
      <c r="AD1369" s="34"/>
      <c r="AE1369" s="35"/>
      <c r="AF1369" s="35"/>
      <c r="AH1369" s="36"/>
      <c r="AI1369" s="36"/>
      <c r="AJ1369" s="36"/>
      <c r="AK1369" s="0" t="n">
        <v>3</v>
      </c>
    </row>
    <row r="1370" customFormat="false" ht="13.8" hidden="true" customHeight="false" outlineLevel="0" collapsed="false">
      <c r="A1370" s="25"/>
      <c r="B1370" s="23"/>
      <c r="C1370" s="24"/>
      <c r="D1370" s="4"/>
      <c r="E1370" s="4" t="s">
        <v>172</v>
      </c>
      <c r="F1370" s="4" t="s">
        <v>82</v>
      </c>
      <c r="G1370" s="26" t="s">
        <v>106</v>
      </c>
      <c r="H1370" s="26" t="s">
        <v>145</v>
      </c>
      <c r="I1370" s="26" t="s">
        <v>76</v>
      </c>
      <c r="J1370" s="27" t="s">
        <v>77</v>
      </c>
      <c r="K1370" s="28" t="n">
        <v>15</v>
      </c>
      <c r="L1370" s="29" t="n">
        <v>0.6875</v>
      </c>
      <c r="M1370" s="29" t="n">
        <v>0.597222222222222</v>
      </c>
      <c r="N1370" s="26" t="s">
        <v>77</v>
      </c>
      <c r="O1370" s="26" t="s">
        <v>78</v>
      </c>
      <c r="P1370" s="30" t="n">
        <v>50</v>
      </c>
      <c r="Q1370" s="30" t="n">
        <f aca="false">P1370*T1370</f>
        <v>86.73</v>
      </c>
      <c r="R1370" s="30" t="s">
        <v>79</v>
      </c>
      <c r="S1370" s="30" t="s">
        <v>79</v>
      </c>
      <c r="T1370" s="31" t="n">
        <v>1.7346</v>
      </c>
      <c r="U1370" s="31"/>
      <c r="V1370" s="31" t="str">
        <f aca="false">_xlfn.CONCAT(H1370,"/",G1370)</f>
        <v>PLN/DKK</v>
      </c>
      <c r="W1370" s="31" t="n">
        <f aca="false">ABS(10000*(U1370-T1370))</f>
        <v>17346</v>
      </c>
      <c r="X1370" s="32" t="n">
        <f aca="false">IF(LEFT(V1370,3)=G1370,1,-1)</f>
        <v>-1</v>
      </c>
      <c r="Y1370" s="31" t="n">
        <f aca="false">IF(O1370="Yes",S1370-W1370,Q1370)</f>
        <v>86.73</v>
      </c>
      <c r="Z1370" s="32" t="n">
        <f aca="false">Q1370*3</f>
        <v>260.19</v>
      </c>
      <c r="AA1370" s="33" t="n">
        <f aca="false">IF(O1370="Yes",(Z1370-S1370)*100,(Z1370-Q1370)*100)</f>
        <v>17346</v>
      </c>
      <c r="AB1370" s="34" t="n">
        <f aca="false">IF(ABS(Y1370)&lt;Z1370,IF(O1370="Yes",U1370+(X1370*S1370)/10000,T1370+(X1370*Q1370)/10000),"Error msg/No rate shown")</f>
        <v>1.725927</v>
      </c>
      <c r="AC1370" s="34"/>
      <c r="AD1370" s="34"/>
      <c r="AE1370" s="35"/>
      <c r="AF1370" s="35"/>
      <c r="AH1370" s="36"/>
      <c r="AI1370" s="36"/>
      <c r="AJ1370" s="36"/>
      <c r="AK1370" s="0" t="n">
        <v>3</v>
      </c>
    </row>
    <row r="1371" customFormat="false" ht="13.8" hidden="true" customHeight="false" outlineLevel="0" collapsed="false">
      <c r="A1371" s="25"/>
      <c r="B1371" s="23"/>
      <c r="C1371" s="24"/>
      <c r="D1371" s="4"/>
      <c r="E1371" s="4" t="s">
        <v>173</v>
      </c>
      <c r="F1371" s="4"/>
      <c r="G1371" s="26" t="s">
        <v>107</v>
      </c>
      <c r="H1371" s="26" t="s">
        <v>145</v>
      </c>
      <c r="I1371" s="26" t="s">
        <v>76</v>
      </c>
      <c r="J1371" s="27" t="s">
        <v>77</v>
      </c>
      <c r="K1371" s="28" t="n">
        <v>15</v>
      </c>
      <c r="L1371" s="29" t="n">
        <v>0.6875</v>
      </c>
      <c r="M1371" s="29" t="n">
        <v>0.597222222222222</v>
      </c>
      <c r="N1371" s="26" t="s">
        <v>77</v>
      </c>
      <c r="O1371" s="26" t="s">
        <v>78</v>
      </c>
      <c r="P1371" s="30" t="n">
        <v>50</v>
      </c>
      <c r="Q1371" s="30" t="n">
        <f aca="false">P1371*T1371</f>
        <v>768.5</v>
      </c>
      <c r="R1371" s="30" t="s">
        <v>79</v>
      </c>
      <c r="S1371" s="30" t="s">
        <v>79</v>
      </c>
      <c r="T1371" s="31" t="n">
        <v>15.37</v>
      </c>
      <c r="U1371" s="31"/>
      <c r="V1371" s="31" t="str">
        <f aca="false">_xlfn.CONCAT(H1371,"/",G1371)</f>
        <v>PLN/DOP</v>
      </c>
      <c r="W1371" s="31" t="n">
        <f aca="false">ABS(10000*(U1371-T1371))</f>
        <v>153700</v>
      </c>
      <c r="X1371" s="32" t="n">
        <f aca="false">IF(LEFT(V1371,3)=G1371,1,-1)</f>
        <v>-1</v>
      </c>
      <c r="Y1371" s="31" t="n">
        <f aca="false">IF(O1371="Yes",S1371-W1371,Q1371)</f>
        <v>768.5</v>
      </c>
      <c r="Z1371" s="32" t="n">
        <f aca="false">Q1371*3</f>
        <v>2305.5</v>
      </c>
      <c r="AA1371" s="33" t="n">
        <f aca="false">IF(O1371="Yes",(Z1371-S1371)*100,(Z1371-Q1371)*100)</f>
        <v>153700</v>
      </c>
      <c r="AB1371" s="34" t="n">
        <f aca="false">IF(ABS(Y1371)&lt;Z1371,IF(O1371="Yes",U1371+(X1371*S1371)/10000,T1371+(X1371*Q1371)/10000),"Error msg/No rate shown")</f>
        <v>15.29315</v>
      </c>
      <c r="AC1371" s="34"/>
      <c r="AD1371" s="34"/>
      <c r="AE1371" s="35"/>
      <c r="AF1371" s="35"/>
      <c r="AH1371" s="36"/>
      <c r="AI1371" s="36"/>
      <c r="AJ1371" s="36"/>
      <c r="AK1371" s="0" t="n">
        <v>3</v>
      </c>
    </row>
    <row r="1372" customFormat="false" ht="13.8" hidden="true" customHeight="false" outlineLevel="0" collapsed="false">
      <c r="A1372" s="25"/>
      <c r="B1372" s="23"/>
      <c r="C1372" s="24"/>
      <c r="D1372" s="4"/>
      <c r="E1372" s="4" t="s">
        <v>173</v>
      </c>
      <c r="F1372" s="4"/>
      <c r="G1372" s="26" t="s">
        <v>108</v>
      </c>
      <c r="H1372" s="26" t="s">
        <v>145</v>
      </c>
      <c r="I1372" s="26" t="s">
        <v>76</v>
      </c>
      <c r="J1372" s="27" t="s">
        <v>77</v>
      </c>
      <c r="K1372" s="28" t="n">
        <v>15</v>
      </c>
      <c r="L1372" s="29" t="n">
        <v>0.6875</v>
      </c>
      <c r="M1372" s="29" t="n">
        <v>0.597222222222222</v>
      </c>
      <c r="N1372" s="26" t="s">
        <v>77</v>
      </c>
      <c r="O1372" s="26" t="s">
        <v>78</v>
      </c>
      <c r="P1372" s="30" t="n">
        <v>50</v>
      </c>
      <c r="Q1372" s="30" t="n">
        <f aca="false">P1372*T1372</f>
        <v>628.605</v>
      </c>
      <c r="R1372" s="30" t="s">
        <v>79</v>
      </c>
      <c r="S1372" s="30" t="s">
        <v>79</v>
      </c>
      <c r="T1372" s="31" t="n">
        <v>12.5721</v>
      </c>
      <c r="U1372" s="31"/>
      <c r="V1372" s="31" t="str">
        <f aca="false">_xlfn.CONCAT(H1372,"/",G1372)</f>
        <v>PLN/EGP</v>
      </c>
      <c r="W1372" s="31" t="n">
        <f aca="false">ABS(10000*(U1372-T1372))</f>
        <v>125721</v>
      </c>
      <c r="X1372" s="32" t="n">
        <f aca="false">IF(LEFT(V1372,3)=G1372,1,-1)</f>
        <v>-1</v>
      </c>
      <c r="Y1372" s="31" t="n">
        <f aca="false">IF(O1372="Yes",S1372-W1372,Q1372)</f>
        <v>628.605</v>
      </c>
      <c r="Z1372" s="32" t="n">
        <f aca="false">Q1372*3</f>
        <v>1885.815</v>
      </c>
      <c r="AA1372" s="33" t="n">
        <f aca="false">IF(O1372="Yes",(Z1372-S1372)*100,(Z1372-Q1372)*100)</f>
        <v>125721</v>
      </c>
      <c r="AB1372" s="34" t="n">
        <f aca="false">IF(ABS(Y1372)&lt;Z1372,IF(O1372="Yes",U1372+(X1372*S1372)/10000,T1372+(X1372*Q1372)/10000),"Error msg/No rate shown")</f>
        <v>12.5092395</v>
      </c>
      <c r="AC1372" s="34"/>
      <c r="AD1372" s="34"/>
      <c r="AE1372" s="35"/>
      <c r="AF1372" s="35"/>
      <c r="AH1372" s="36"/>
      <c r="AI1372" s="36"/>
      <c r="AJ1372" s="36"/>
      <c r="AK1372" s="0" t="n">
        <v>3</v>
      </c>
    </row>
    <row r="1373" customFormat="false" ht="13.8" hidden="true" customHeight="false" outlineLevel="0" collapsed="false">
      <c r="A1373" s="25"/>
      <c r="B1373" s="23"/>
      <c r="C1373" s="24"/>
      <c r="D1373" s="4"/>
      <c r="E1373" s="4" t="s">
        <v>173</v>
      </c>
      <c r="F1373" s="4"/>
      <c r="G1373" s="26" t="s">
        <v>109</v>
      </c>
      <c r="H1373" s="26" t="s">
        <v>145</v>
      </c>
      <c r="I1373" s="26" t="s">
        <v>76</v>
      </c>
      <c r="J1373" s="27" t="s">
        <v>77</v>
      </c>
      <c r="K1373" s="28" t="n">
        <v>15</v>
      </c>
      <c r="L1373" s="29" t="n">
        <v>0.6875</v>
      </c>
      <c r="M1373" s="29" t="n">
        <v>0.597222222222222</v>
      </c>
      <c r="N1373" s="26" t="s">
        <v>77</v>
      </c>
      <c r="O1373" s="26" t="s">
        <v>78</v>
      </c>
      <c r="P1373" s="30" t="n">
        <v>50</v>
      </c>
      <c r="Q1373" s="30" t="n">
        <f aca="false">P1373*T1373</f>
        <v>230.46</v>
      </c>
      <c r="R1373" s="30" t="s">
        <v>79</v>
      </c>
      <c r="S1373" s="30" t="s">
        <v>79</v>
      </c>
      <c r="T1373" s="31" t="n">
        <v>4.6092</v>
      </c>
      <c r="U1373" s="31"/>
      <c r="V1373" s="31" t="str">
        <f aca="false">_xlfn.CONCAT(H1373,"/",G1373)</f>
        <v>PLN/SZL</v>
      </c>
      <c r="W1373" s="31" t="n">
        <f aca="false">ABS(10000*(U1373-T1373))</f>
        <v>46092</v>
      </c>
      <c r="X1373" s="32" t="n">
        <f aca="false">IF(LEFT(V1373,3)=G1373,1,-1)</f>
        <v>-1</v>
      </c>
      <c r="Y1373" s="31" t="n">
        <f aca="false">IF(O1373="Yes",S1373-W1373,Q1373)</f>
        <v>230.46</v>
      </c>
      <c r="Z1373" s="32" t="n">
        <f aca="false">Q1373*3</f>
        <v>691.38</v>
      </c>
      <c r="AA1373" s="33" t="n">
        <f aca="false">IF(O1373="Yes",(Z1373-S1373)*100,(Z1373-Q1373)*100)</f>
        <v>46092</v>
      </c>
      <c r="AB1373" s="34" t="n">
        <f aca="false">IF(ABS(Y1373)&lt;Z1373,IF(O1373="Yes",U1373+(X1373*S1373)/10000,T1373+(X1373*Q1373)/10000),"Error msg/No rate shown")</f>
        <v>4.586154</v>
      </c>
      <c r="AC1373" s="34"/>
      <c r="AD1373" s="34"/>
      <c r="AE1373" s="35"/>
      <c r="AF1373" s="35"/>
      <c r="AH1373" s="36"/>
      <c r="AI1373" s="36"/>
      <c r="AJ1373" s="36"/>
      <c r="AK1373" s="0" t="n">
        <v>3</v>
      </c>
    </row>
    <row r="1374" customFormat="false" ht="13.8" hidden="true" customHeight="false" outlineLevel="0" collapsed="false">
      <c r="A1374" s="25"/>
      <c r="B1374" s="23"/>
      <c r="C1374" s="24"/>
      <c r="D1374" s="4"/>
      <c r="E1374" s="4" t="s">
        <v>173</v>
      </c>
      <c r="F1374" s="4"/>
      <c r="G1374" s="26" t="s">
        <v>110</v>
      </c>
      <c r="H1374" s="26" t="s">
        <v>145</v>
      </c>
      <c r="I1374" s="26" t="s">
        <v>76</v>
      </c>
      <c r="J1374" s="27" t="s">
        <v>77</v>
      </c>
      <c r="K1374" s="28" t="n">
        <v>15</v>
      </c>
      <c r="L1374" s="29" t="n">
        <v>0.6875</v>
      </c>
      <c r="M1374" s="29" t="n">
        <v>0.597222222222222</v>
      </c>
      <c r="N1374" s="26" t="s">
        <v>77</v>
      </c>
      <c r="O1374" s="26" t="s">
        <v>78</v>
      </c>
      <c r="P1374" s="30" t="n">
        <v>50</v>
      </c>
      <c r="Q1374" s="30" t="n">
        <f aca="false">P1374*T1374</f>
        <v>28.08</v>
      </c>
      <c r="R1374" s="30" t="s">
        <v>79</v>
      </c>
      <c r="S1374" s="30" t="s">
        <v>79</v>
      </c>
      <c r="T1374" s="31" t="n">
        <v>0.5616</v>
      </c>
      <c r="U1374" s="31"/>
      <c r="V1374" s="31" t="str">
        <f aca="false">_xlfn.CONCAT(H1374,"/",G1374)</f>
        <v>PLN/FJD</v>
      </c>
      <c r="W1374" s="31" t="n">
        <f aca="false">ABS(10000*(U1374-T1374))</f>
        <v>5616</v>
      </c>
      <c r="X1374" s="32" t="n">
        <f aca="false">IF(LEFT(V1374,3)=G1374,1,-1)</f>
        <v>-1</v>
      </c>
      <c r="Y1374" s="31" t="n">
        <f aca="false">IF(O1374="Yes",S1374-W1374,Q1374)</f>
        <v>28.08</v>
      </c>
      <c r="Z1374" s="32" t="n">
        <f aca="false">Q1374*3</f>
        <v>84.24</v>
      </c>
      <c r="AA1374" s="33" t="n">
        <f aca="false">IF(O1374="Yes",(Z1374-S1374)*100,(Z1374-Q1374)*100)</f>
        <v>5616</v>
      </c>
      <c r="AB1374" s="34" t="n">
        <f aca="false">IF(ABS(Y1374)&lt;Z1374,IF(O1374="Yes",U1374+(X1374*S1374)/10000,T1374+(X1374*Q1374)/10000),"Error msg/No rate shown")</f>
        <v>0.558792</v>
      </c>
      <c r="AC1374" s="34"/>
      <c r="AD1374" s="34"/>
      <c r="AE1374" s="35"/>
      <c r="AF1374" s="35"/>
      <c r="AH1374" s="36"/>
      <c r="AI1374" s="36"/>
      <c r="AJ1374" s="36"/>
      <c r="AK1374" s="0" t="n">
        <v>3</v>
      </c>
    </row>
    <row r="1375" customFormat="false" ht="13.8" hidden="true" customHeight="false" outlineLevel="0" collapsed="false">
      <c r="A1375" s="25"/>
      <c r="B1375" s="23"/>
      <c r="C1375" s="24"/>
      <c r="D1375" s="4"/>
      <c r="E1375" s="4" t="s">
        <v>173</v>
      </c>
      <c r="F1375" s="4"/>
      <c r="G1375" s="26" t="s">
        <v>111</v>
      </c>
      <c r="H1375" s="26" t="s">
        <v>145</v>
      </c>
      <c r="I1375" s="26" t="s">
        <v>76</v>
      </c>
      <c r="J1375" s="27" t="s">
        <v>77</v>
      </c>
      <c r="K1375" s="28" t="n">
        <v>15</v>
      </c>
      <c r="L1375" s="29" t="n">
        <v>0.6875</v>
      </c>
      <c r="M1375" s="29" t="n">
        <v>0.597222222222222</v>
      </c>
      <c r="N1375" s="26" t="s">
        <v>77</v>
      </c>
      <c r="O1375" s="26" t="s">
        <v>78</v>
      </c>
      <c r="P1375" s="30" t="n">
        <v>50</v>
      </c>
      <c r="Q1375" s="30" t="n">
        <f aca="false">P1375*T1375</f>
        <v>905.5</v>
      </c>
      <c r="R1375" s="30" t="s">
        <v>79</v>
      </c>
      <c r="S1375" s="30" t="s">
        <v>79</v>
      </c>
      <c r="T1375" s="31" t="n">
        <v>18.11</v>
      </c>
      <c r="U1375" s="31"/>
      <c r="V1375" s="31" t="str">
        <f aca="false">_xlfn.CONCAT(H1375,"/",G1375)</f>
        <v>PLN/GMD</v>
      </c>
      <c r="W1375" s="31" t="n">
        <f aca="false">ABS(10000*(U1375-T1375))</f>
        <v>181100</v>
      </c>
      <c r="X1375" s="32" t="n">
        <f aca="false">IF(LEFT(V1375,3)=G1375,1,-1)</f>
        <v>-1</v>
      </c>
      <c r="Y1375" s="31" t="n">
        <f aca="false">IF(O1375="Yes",S1375-W1375,Q1375)</f>
        <v>905.5</v>
      </c>
      <c r="Z1375" s="32" t="n">
        <f aca="false">Q1375*3</f>
        <v>2716.5</v>
      </c>
      <c r="AA1375" s="33" t="n">
        <f aca="false">IF(O1375="Yes",(Z1375-S1375)*100,(Z1375-Q1375)*100)</f>
        <v>181100</v>
      </c>
      <c r="AB1375" s="34" t="n">
        <f aca="false">IF(ABS(Y1375)&lt;Z1375,IF(O1375="Yes",U1375+(X1375*S1375)/10000,T1375+(X1375*Q1375)/10000),"Error msg/No rate shown")</f>
        <v>18.01945</v>
      </c>
      <c r="AC1375" s="34"/>
      <c r="AD1375" s="34"/>
      <c r="AE1375" s="35"/>
      <c r="AF1375" s="35"/>
      <c r="AH1375" s="36"/>
      <c r="AI1375" s="36"/>
      <c r="AJ1375" s="36"/>
      <c r="AK1375" s="0" t="n">
        <v>3</v>
      </c>
    </row>
    <row r="1376" customFormat="false" ht="13.8" hidden="true" customHeight="false" outlineLevel="0" collapsed="false">
      <c r="A1376" s="25"/>
      <c r="B1376" s="23"/>
      <c r="C1376" s="24"/>
      <c r="D1376" s="4"/>
      <c r="E1376" s="4" t="s">
        <v>173</v>
      </c>
      <c r="F1376" s="4"/>
      <c r="G1376" s="26" t="s">
        <v>112</v>
      </c>
      <c r="H1376" s="26" t="s">
        <v>145</v>
      </c>
      <c r="I1376" s="26" t="s">
        <v>76</v>
      </c>
      <c r="J1376" s="27" t="s">
        <v>77</v>
      </c>
      <c r="K1376" s="28" t="n">
        <v>15</v>
      </c>
      <c r="L1376" s="29" t="n">
        <v>0.6875</v>
      </c>
      <c r="M1376" s="29" t="n">
        <v>0.597222222222222</v>
      </c>
      <c r="N1376" s="26" t="s">
        <v>77</v>
      </c>
      <c r="O1376" s="26" t="s">
        <v>78</v>
      </c>
      <c r="P1376" s="30" t="n">
        <v>50</v>
      </c>
      <c r="Q1376" s="30" t="n">
        <f aca="false">P1376*T1376</f>
        <v>12259.15</v>
      </c>
      <c r="R1376" s="30" t="s">
        <v>79</v>
      </c>
      <c r="S1376" s="30" t="s">
        <v>79</v>
      </c>
      <c r="T1376" s="31" t="n">
        <v>245.183</v>
      </c>
      <c r="U1376" s="31"/>
      <c r="V1376" s="31" t="str">
        <f aca="false">_xlfn.CONCAT(H1376,"/",G1376)</f>
        <v>PLN/GHS</v>
      </c>
      <c r="W1376" s="31" t="n">
        <f aca="false">ABS(10000*(U1376-T1376))</f>
        <v>2451830</v>
      </c>
      <c r="X1376" s="32" t="n">
        <f aca="false">IF(LEFT(V1376,3)=G1376,1,-1)</f>
        <v>-1</v>
      </c>
      <c r="Y1376" s="31" t="n">
        <f aca="false">IF(O1376="Yes",S1376-W1376,Q1376)</f>
        <v>12259.15</v>
      </c>
      <c r="Z1376" s="32" t="n">
        <f aca="false">Q1376*3</f>
        <v>36777.45</v>
      </c>
      <c r="AA1376" s="33" t="n">
        <f aca="false">IF(O1376="Yes",(Z1376-S1376)*100,(Z1376-Q1376)*100)</f>
        <v>2451830</v>
      </c>
      <c r="AB1376" s="34" t="n">
        <f aca="false">IF(ABS(Y1376)&lt;Z1376,IF(O1376="Yes",U1376+(X1376*S1376)/10000,T1376+(X1376*Q1376)/10000),"Error msg/No rate shown")</f>
        <v>243.957085</v>
      </c>
      <c r="AC1376" s="34"/>
      <c r="AD1376" s="34"/>
      <c r="AE1376" s="35"/>
      <c r="AF1376" s="35"/>
      <c r="AH1376" s="36"/>
      <c r="AI1376" s="36"/>
      <c r="AJ1376" s="36"/>
      <c r="AK1376" s="0" t="n">
        <v>3</v>
      </c>
    </row>
    <row r="1377" customFormat="false" ht="13.8" hidden="true" customHeight="false" outlineLevel="0" collapsed="false">
      <c r="A1377" s="25"/>
      <c r="B1377" s="23"/>
      <c r="C1377" s="24"/>
      <c r="D1377" s="4"/>
      <c r="E1377" s="4" t="s">
        <v>172</v>
      </c>
      <c r="F1377" s="4" t="s">
        <v>82</v>
      </c>
      <c r="G1377" s="26" t="s">
        <v>113</v>
      </c>
      <c r="H1377" s="26" t="s">
        <v>145</v>
      </c>
      <c r="I1377" s="26" t="s">
        <v>76</v>
      </c>
      <c r="J1377" s="27" t="s">
        <v>77</v>
      </c>
      <c r="K1377" s="28" t="n">
        <v>15</v>
      </c>
      <c r="L1377" s="29" t="n">
        <v>0.6875</v>
      </c>
      <c r="M1377" s="29" t="n">
        <v>0.597222222222222</v>
      </c>
      <c r="N1377" s="26" t="s">
        <v>77</v>
      </c>
      <c r="O1377" s="26" t="s">
        <v>78</v>
      </c>
      <c r="P1377" s="30" t="n">
        <v>50</v>
      </c>
      <c r="Q1377" s="30" t="n">
        <f aca="false">P1377*T1377</f>
        <v>9.8</v>
      </c>
      <c r="R1377" s="30" t="s">
        <v>79</v>
      </c>
      <c r="S1377" s="30" t="s">
        <v>79</v>
      </c>
      <c r="T1377" s="31" t="n">
        <v>0.196</v>
      </c>
      <c r="U1377" s="31"/>
      <c r="V1377" s="31" t="str">
        <f aca="false">_xlfn.CONCAT(H1377,"/",G1377)</f>
        <v>PLN/GBP</v>
      </c>
      <c r="W1377" s="31" t="n">
        <f aca="false">ABS(10000*(U1377-T1377))</f>
        <v>1960</v>
      </c>
      <c r="X1377" s="32" t="n">
        <f aca="false">IF(LEFT(V1377,3)=G1377,1,-1)</f>
        <v>-1</v>
      </c>
      <c r="Y1377" s="31" t="n">
        <f aca="false">IF(O1377="Yes",S1377-W1377,Q1377)</f>
        <v>9.8</v>
      </c>
      <c r="Z1377" s="32" t="n">
        <f aca="false">Q1377*3</f>
        <v>29.4</v>
      </c>
      <c r="AA1377" s="33" t="n">
        <f aca="false">IF(O1377="Yes",(Z1377-S1377)*100,(Z1377-Q1377)*100)</f>
        <v>1960</v>
      </c>
      <c r="AB1377" s="34" t="n">
        <f aca="false">IF(ABS(Y1377)&lt;Z1377,IF(O1377="Yes",U1377+(X1377*S1377)/10000,T1377+(X1377*Q1377)/10000),"Error msg/No rate shown")</f>
        <v>0.19502</v>
      </c>
      <c r="AC1377" s="34"/>
      <c r="AD1377" s="34"/>
      <c r="AE1377" s="35"/>
      <c r="AF1377" s="35"/>
      <c r="AH1377" s="36"/>
      <c r="AI1377" s="36"/>
      <c r="AJ1377" s="36"/>
      <c r="AK1377" s="0" t="n">
        <v>3</v>
      </c>
    </row>
    <row r="1378" customFormat="false" ht="13.8" hidden="true" customHeight="false" outlineLevel="0" collapsed="false">
      <c r="A1378" s="25"/>
      <c r="B1378" s="23"/>
      <c r="C1378" s="24"/>
      <c r="D1378" s="4"/>
      <c r="E1378" s="4" t="s">
        <v>173</v>
      </c>
      <c r="F1378" s="4"/>
      <c r="G1378" s="26" t="s">
        <v>114</v>
      </c>
      <c r="H1378" s="26" t="s">
        <v>145</v>
      </c>
      <c r="I1378" s="26" t="s">
        <v>76</v>
      </c>
      <c r="J1378" s="27" t="s">
        <v>77</v>
      </c>
      <c r="K1378" s="28" t="n">
        <v>15</v>
      </c>
      <c r="L1378" s="29" t="n">
        <v>0.6875</v>
      </c>
      <c r="M1378" s="29" t="n">
        <v>0.597222222222222</v>
      </c>
      <c r="N1378" s="26" t="s">
        <v>77</v>
      </c>
      <c r="O1378" s="26" t="s">
        <v>78</v>
      </c>
      <c r="P1378" s="30" t="n">
        <v>50</v>
      </c>
      <c r="Q1378" s="30" t="n">
        <f aca="false">P1378*T1378</f>
        <v>99.875</v>
      </c>
      <c r="R1378" s="30" t="s">
        <v>79</v>
      </c>
      <c r="S1378" s="30" t="s">
        <v>79</v>
      </c>
      <c r="T1378" s="31" t="n">
        <v>1.9975</v>
      </c>
      <c r="U1378" s="31"/>
      <c r="V1378" s="31" t="str">
        <f aca="false">_xlfn.CONCAT(H1378,"/",G1378)</f>
        <v>PLN/GTQ</v>
      </c>
      <c r="W1378" s="31" t="n">
        <f aca="false">ABS(10000*(U1378-T1378))</f>
        <v>19975</v>
      </c>
      <c r="X1378" s="32" t="n">
        <f aca="false">IF(LEFT(V1378,3)=G1378,1,-1)</f>
        <v>-1</v>
      </c>
      <c r="Y1378" s="31" t="n">
        <f aca="false">IF(O1378="Yes",S1378-W1378,Q1378)</f>
        <v>99.875</v>
      </c>
      <c r="Z1378" s="32" t="n">
        <f aca="false">Q1378*3</f>
        <v>299.625</v>
      </c>
      <c r="AA1378" s="33" t="n">
        <f aca="false">IF(O1378="Yes",(Z1378-S1378)*100,(Z1378-Q1378)*100)</f>
        <v>19975</v>
      </c>
      <c r="AB1378" s="34" t="n">
        <f aca="false">IF(ABS(Y1378)&lt;Z1378,IF(O1378="Yes",U1378+(X1378*S1378)/10000,T1378+(X1378*Q1378)/10000),"Error msg/No rate shown")</f>
        <v>1.9875125</v>
      </c>
      <c r="AC1378" s="34"/>
      <c r="AD1378" s="34"/>
      <c r="AE1378" s="35"/>
      <c r="AF1378" s="35"/>
      <c r="AH1378" s="36"/>
      <c r="AI1378" s="36"/>
      <c r="AJ1378" s="36"/>
      <c r="AK1378" s="0" t="n">
        <v>3</v>
      </c>
    </row>
    <row r="1379" customFormat="false" ht="13.8" hidden="true" customHeight="false" outlineLevel="0" collapsed="false">
      <c r="A1379" s="25"/>
      <c r="B1379" s="23"/>
      <c r="C1379" s="24"/>
      <c r="D1379" s="4"/>
      <c r="E1379" s="4" t="s">
        <v>173</v>
      </c>
      <c r="F1379" s="4"/>
      <c r="G1379" s="26" t="s">
        <v>115</v>
      </c>
      <c r="H1379" s="26" t="s">
        <v>145</v>
      </c>
      <c r="I1379" s="26" t="s">
        <v>76</v>
      </c>
      <c r="J1379" s="27" t="s">
        <v>77</v>
      </c>
      <c r="K1379" s="28" t="n">
        <v>15</v>
      </c>
      <c r="L1379" s="29" t="n">
        <v>0.6875</v>
      </c>
      <c r="M1379" s="29" t="n">
        <v>0.597222222222222</v>
      </c>
      <c r="N1379" s="26" t="s">
        <v>77</v>
      </c>
      <c r="O1379" s="26" t="s">
        <v>78</v>
      </c>
      <c r="P1379" s="30" t="n">
        <v>50</v>
      </c>
      <c r="Q1379" s="30" t="n">
        <f aca="false">P1379*T1379</f>
        <v>110833.5</v>
      </c>
      <c r="R1379" s="30" t="s">
        <v>79</v>
      </c>
      <c r="S1379" s="30" t="s">
        <v>79</v>
      </c>
      <c r="T1379" s="31" t="n">
        <v>2216.67</v>
      </c>
      <c r="U1379" s="31"/>
      <c r="V1379" s="31" t="str">
        <f aca="false">_xlfn.CONCAT(H1379,"/",G1379)</f>
        <v>PLN/GNF</v>
      </c>
      <c r="W1379" s="31" t="n">
        <f aca="false">ABS(10000*(U1379-T1379))</f>
        <v>22166700</v>
      </c>
      <c r="X1379" s="32" t="n">
        <f aca="false">IF(LEFT(V1379,3)=G1379,1,-1)</f>
        <v>-1</v>
      </c>
      <c r="Y1379" s="31" t="n">
        <f aca="false">IF(O1379="Yes",S1379-W1379,Q1379)</f>
        <v>110833.5</v>
      </c>
      <c r="Z1379" s="32" t="n">
        <f aca="false">Q1379*3</f>
        <v>332500.5</v>
      </c>
      <c r="AA1379" s="33" t="n">
        <f aca="false">IF(O1379="Yes",(Z1379-S1379)*100,(Z1379-Q1379)*100)</f>
        <v>22166700</v>
      </c>
      <c r="AB1379" s="34" t="n">
        <f aca="false">IF(ABS(Y1379)&lt;Z1379,IF(O1379="Yes",U1379+(X1379*S1379)/10000,T1379+(X1379*Q1379)/10000),"Error msg/No rate shown")</f>
        <v>2205.58665</v>
      </c>
      <c r="AC1379" s="34"/>
      <c r="AD1379" s="34"/>
      <c r="AE1379" s="35"/>
      <c r="AF1379" s="35"/>
      <c r="AH1379" s="36"/>
      <c r="AI1379" s="36"/>
      <c r="AJ1379" s="36"/>
      <c r="AK1379" s="0" t="n">
        <v>3</v>
      </c>
    </row>
    <row r="1380" customFormat="false" ht="13.8" hidden="true" customHeight="false" outlineLevel="0" collapsed="false">
      <c r="A1380" s="25"/>
      <c r="B1380" s="23"/>
      <c r="C1380" s="24"/>
      <c r="D1380" s="4"/>
      <c r="E1380" s="4" t="s">
        <v>173</v>
      </c>
      <c r="F1380" s="4"/>
      <c r="G1380" s="26" t="s">
        <v>116</v>
      </c>
      <c r="H1380" s="26" t="s">
        <v>145</v>
      </c>
      <c r="I1380" s="26" t="s">
        <v>76</v>
      </c>
      <c r="J1380" s="27" t="s">
        <v>77</v>
      </c>
      <c r="K1380" s="28" t="n">
        <v>15</v>
      </c>
      <c r="L1380" s="29" t="n">
        <v>0.6875</v>
      </c>
      <c r="M1380" s="29" t="n">
        <v>0.597222222222222</v>
      </c>
      <c r="N1380" s="26" t="s">
        <v>77</v>
      </c>
      <c r="O1380" s="26" t="s">
        <v>78</v>
      </c>
      <c r="P1380" s="30" t="n">
        <v>50</v>
      </c>
      <c r="Q1380" s="30" t="n">
        <f aca="false">P1380*T1380</f>
        <v>7631</v>
      </c>
      <c r="R1380" s="30" t="s">
        <v>79</v>
      </c>
      <c r="S1380" s="30" t="s">
        <v>79</v>
      </c>
      <c r="T1380" s="31" t="n">
        <v>152.62</v>
      </c>
      <c r="U1380" s="31"/>
      <c r="V1380" s="31" t="str">
        <f aca="false">_xlfn.CONCAT(H1380,"/",G1380)</f>
        <v>PLN/GYD</v>
      </c>
      <c r="W1380" s="31" t="n">
        <f aca="false">ABS(10000*(U1380-T1380))</f>
        <v>1526200</v>
      </c>
      <c r="X1380" s="32" t="n">
        <f aca="false">IF(LEFT(V1380,3)=G1380,1,-1)</f>
        <v>-1</v>
      </c>
      <c r="Y1380" s="31" t="n">
        <f aca="false">IF(O1380="Yes",S1380-W1380,Q1380)</f>
        <v>7631</v>
      </c>
      <c r="Z1380" s="32" t="n">
        <f aca="false">Q1380*3</f>
        <v>22893</v>
      </c>
      <c r="AA1380" s="33" t="n">
        <f aca="false">IF(O1380="Yes",(Z1380-S1380)*100,(Z1380-Q1380)*100)</f>
        <v>1526200</v>
      </c>
      <c r="AB1380" s="34" t="n">
        <f aca="false">IF(ABS(Y1380)&lt;Z1380,IF(O1380="Yes",U1380+(X1380*S1380)/10000,T1380+(X1380*Q1380)/10000),"Error msg/No rate shown")</f>
        <v>151.8569</v>
      </c>
      <c r="AC1380" s="34"/>
      <c r="AD1380" s="34"/>
      <c r="AE1380" s="35"/>
      <c r="AF1380" s="35"/>
      <c r="AH1380" s="36"/>
      <c r="AI1380" s="36"/>
      <c r="AJ1380" s="36"/>
      <c r="AK1380" s="0" t="n">
        <v>3</v>
      </c>
    </row>
    <row r="1381" customFormat="false" ht="13.8" hidden="true" customHeight="false" outlineLevel="0" collapsed="false">
      <c r="A1381" s="25"/>
      <c r="B1381" s="23"/>
      <c r="C1381" s="24"/>
      <c r="D1381" s="4"/>
      <c r="E1381" s="4" t="s">
        <v>173</v>
      </c>
      <c r="F1381" s="4"/>
      <c r="G1381" s="26" t="s">
        <v>117</v>
      </c>
      <c r="H1381" s="26" t="s">
        <v>145</v>
      </c>
      <c r="I1381" s="26" t="s">
        <v>76</v>
      </c>
      <c r="J1381" s="27" t="s">
        <v>77</v>
      </c>
      <c r="K1381" s="28" t="n">
        <v>15</v>
      </c>
      <c r="L1381" s="29" t="n">
        <v>0.6875</v>
      </c>
      <c r="M1381" s="29" t="n">
        <v>0.597222222222222</v>
      </c>
      <c r="N1381" s="26" t="s">
        <v>77</v>
      </c>
      <c r="O1381" s="26" t="s">
        <v>78</v>
      </c>
      <c r="P1381" s="30" t="n">
        <v>50</v>
      </c>
      <c r="Q1381" s="30" t="n">
        <f aca="false">P1381*T1381</f>
        <v>319.925</v>
      </c>
      <c r="R1381" s="30" t="s">
        <v>79</v>
      </c>
      <c r="S1381" s="30" t="s">
        <v>79</v>
      </c>
      <c r="T1381" s="31" t="n">
        <v>6.3985</v>
      </c>
      <c r="U1381" s="31"/>
      <c r="V1381" s="31" t="str">
        <f aca="false">_xlfn.CONCAT(H1381,"/",G1381)</f>
        <v>PLN/HNL</v>
      </c>
      <c r="W1381" s="31" t="n">
        <f aca="false">ABS(10000*(U1381-T1381))</f>
        <v>63985</v>
      </c>
      <c r="X1381" s="32" t="n">
        <f aca="false">IF(LEFT(V1381,3)=G1381,1,-1)</f>
        <v>-1</v>
      </c>
      <c r="Y1381" s="31" t="n">
        <f aca="false">IF(O1381="Yes",S1381-W1381,Q1381)</f>
        <v>319.925</v>
      </c>
      <c r="Z1381" s="32" t="n">
        <f aca="false">Q1381*3</f>
        <v>959.775</v>
      </c>
      <c r="AA1381" s="33" t="n">
        <f aca="false">IF(O1381="Yes",(Z1381-S1381)*100,(Z1381-Q1381)*100)</f>
        <v>63985</v>
      </c>
      <c r="AB1381" s="34" t="n">
        <f aca="false">IF(ABS(Y1381)&lt;Z1381,IF(O1381="Yes",U1381+(X1381*S1381)/10000,T1381+(X1381*Q1381)/10000),"Error msg/No rate shown")</f>
        <v>6.3665075</v>
      </c>
      <c r="AC1381" s="34"/>
      <c r="AD1381" s="34"/>
      <c r="AE1381" s="35"/>
      <c r="AF1381" s="35"/>
      <c r="AH1381" s="36"/>
      <c r="AI1381" s="36"/>
      <c r="AJ1381" s="36"/>
      <c r="AK1381" s="0" t="n">
        <v>3</v>
      </c>
    </row>
    <row r="1382" customFormat="false" ht="13.8" hidden="true" customHeight="false" outlineLevel="0" collapsed="false">
      <c r="A1382" s="25"/>
      <c r="B1382" s="23"/>
      <c r="C1382" s="24"/>
      <c r="D1382" s="4"/>
      <c r="E1382" s="4" t="s">
        <v>172</v>
      </c>
      <c r="F1382" s="4" t="s">
        <v>82</v>
      </c>
      <c r="G1382" s="26" t="s">
        <v>118</v>
      </c>
      <c r="H1382" s="26" t="s">
        <v>145</v>
      </c>
      <c r="I1382" s="26" t="s">
        <v>76</v>
      </c>
      <c r="J1382" s="27" t="s">
        <v>77</v>
      </c>
      <c r="K1382" s="28" t="n">
        <v>15</v>
      </c>
      <c r="L1382" s="29" t="n">
        <v>0.6875</v>
      </c>
      <c r="M1382" s="29" t="n">
        <v>0.597222222222222</v>
      </c>
      <c r="N1382" s="26" t="s">
        <v>77</v>
      </c>
      <c r="O1382" s="26" t="s">
        <v>78</v>
      </c>
      <c r="P1382" s="30" t="n">
        <v>50</v>
      </c>
      <c r="Q1382" s="30" t="n">
        <f aca="false">P1382*T1382</f>
        <v>100.875</v>
      </c>
      <c r="R1382" s="30" t="s">
        <v>79</v>
      </c>
      <c r="S1382" s="30" t="s">
        <v>79</v>
      </c>
      <c r="T1382" s="31" t="n">
        <v>2.0175</v>
      </c>
      <c r="U1382" s="31"/>
      <c r="V1382" s="31" t="str">
        <f aca="false">_xlfn.CONCAT(H1382,"/",G1382)</f>
        <v>PLN/HKD</v>
      </c>
      <c r="W1382" s="31" t="n">
        <f aca="false">ABS(10000*(U1382-T1382))</f>
        <v>20175</v>
      </c>
      <c r="X1382" s="32" t="n">
        <f aca="false">IF(LEFT(V1382,3)=G1382,1,-1)</f>
        <v>-1</v>
      </c>
      <c r="Y1382" s="31" t="n">
        <f aca="false">IF(O1382="Yes",S1382-W1382,Q1382)</f>
        <v>100.875</v>
      </c>
      <c r="Z1382" s="32" t="n">
        <f aca="false">Q1382*3</f>
        <v>302.625</v>
      </c>
      <c r="AA1382" s="33" t="n">
        <f aca="false">IF(O1382="Yes",(Z1382-S1382)*100,(Z1382-Q1382)*100)</f>
        <v>20175</v>
      </c>
      <c r="AB1382" s="34" t="n">
        <f aca="false">IF(ABS(Y1382)&lt;Z1382,IF(O1382="Yes",U1382+(X1382*S1382)/10000,T1382+(X1382*Q1382)/10000),"Error msg/No rate shown")</f>
        <v>2.0074125</v>
      </c>
      <c r="AC1382" s="34"/>
      <c r="AD1382" s="34"/>
      <c r="AE1382" s="35"/>
      <c r="AF1382" s="35"/>
      <c r="AH1382" s="36"/>
      <c r="AI1382" s="36"/>
      <c r="AJ1382" s="36"/>
      <c r="AK1382" s="0" t="n">
        <v>3</v>
      </c>
    </row>
    <row r="1383" customFormat="false" ht="13.8" hidden="true" customHeight="false" outlineLevel="0" collapsed="false">
      <c r="A1383" s="25"/>
      <c r="B1383" s="23"/>
      <c r="C1383" s="24"/>
      <c r="D1383" s="4"/>
      <c r="E1383" s="4" t="s">
        <v>172</v>
      </c>
      <c r="F1383" s="4" t="s">
        <v>82</v>
      </c>
      <c r="G1383" s="26" t="s">
        <v>119</v>
      </c>
      <c r="H1383" s="26" t="s">
        <v>145</v>
      </c>
      <c r="I1383" s="26" t="s">
        <v>76</v>
      </c>
      <c r="J1383" s="27" t="s">
        <v>77</v>
      </c>
      <c r="K1383" s="28" t="n">
        <v>15</v>
      </c>
      <c r="L1383" s="29" t="n">
        <v>0.6875</v>
      </c>
      <c r="M1383" s="29" t="n">
        <v>0.597222222222222</v>
      </c>
      <c r="N1383" s="26" t="s">
        <v>77</v>
      </c>
      <c r="O1383" s="26" t="s">
        <v>78</v>
      </c>
      <c r="P1383" s="30" t="n">
        <v>50</v>
      </c>
      <c r="Q1383" s="30" t="n">
        <f aca="false">P1383*T1383</f>
        <v>4570.67</v>
      </c>
      <c r="R1383" s="30" t="s">
        <v>79</v>
      </c>
      <c r="S1383" s="30" t="s">
        <v>79</v>
      </c>
      <c r="T1383" s="31" t="n">
        <v>91.4134</v>
      </c>
      <c r="U1383" s="31"/>
      <c r="V1383" s="31" t="str">
        <f aca="false">_xlfn.CONCAT(H1383,"/",G1383)</f>
        <v>PLN/HUF</v>
      </c>
      <c r="W1383" s="31" t="n">
        <f aca="false">ABS(10000*(U1383-T1383))</f>
        <v>914134</v>
      </c>
      <c r="X1383" s="32" t="n">
        <f aca="false">IF(LEFT(V1383,3)=G1383,1,-1)</f>
        <v>-1</v>
      </c>
      <c r="Y1383" s="31" t="n">
        <f aca="false">IF(O1383="Yes",S1383-W1383,Q1383)</f>
        <v>4570.67</v>
      </c>
      <c r="Z1383" s="32" t="n">
        <f aca="false">Q1383*3</f>
        <v>13712.01</v>
      </c>
      <c r="AA1383" s="33" t="n">
        <f aca="false">IF(O1383="Yes",(Z1383-S1383)*100,(Z1383-Q1383)*100)</f>
        <v>914134</v>
      </c>
      <c r="AB1383" s="34" t="n">
        <f aca="false">IF(ABS(Y1383)&lt;Z1383,IF(O1383="Yes",U1383+(X1383*S1383)/10000,T1383+(X1383*Q1383)/10000),"Error msg/No rate shown")</f>
        <v>90.956333</v>
      </c>
      <c r="AC1383" s="34"/>
      <c r="AD1383" s="34"/>
      <c r="AE1383" s="35"/>
      <c r="AF1383" s="35"/>
      <c r="AH1383" s="36"/>
      <c r="AI1383" s="36"/>
      <c r="AJ1383" s="36"/>
      <c r="AK1383" s="0" t="n">
        <v>3</v>
      </c>
    </row>
    <row r="1384" customFormat="false" ht="13.8" hidden="true" customHeight="false" outlineLevel="0" collapsed="false">
      <c r="A1384" s="25"/>
      <c r="B1384" s="23"/>
      <c r="C1384" s="24"/>
      <c r="D1384" s="4"/>
      <c r="E1384" s="4" t="s">
        <v>173</v>
      </c>
      <c r="F1384" s="4"/>
      <c r="G1384" s="26" t="s">
        <v>120</v>
      </c>
      <c r="H1384" s="26" t="s">
        <v>145</v>
      </c>
      <c r="I1384" s="26" t="s">
        <v>76</v>
      </c>
      <c r="J1384" s="27" t="s">
        <v>77</v>
      </c>
      <c r="K1384" s="28" t="n">
        <v>15</v>
      </c>
      <c r="L1384" s="29" t="n">
        <v>0.6875</v>
      </c>
      <c r="M1384" s="29" t="n">
        <v>0.597222222222222</v>
      </c>
      <c r="N1384" s="26" t="s">
        <v>77</v>
      </c>
      <c r="O1384" s="26" t="s">
        <v>78</v>
      </c>
      <c r="P1384" s="30" t="n">
        <v>50</v>
      </c>
      <c r="Q1384" s="30" t="n">
        <f aca="false">P1384*T1384</f>
        <v>1084.96</v>
      </c>
      <c r="R1384" s="30" t="s">
        <v>79</v>
      </c>
      <c r="S1384" s="30" t="s">
        <v>79</v>
      </c>
      <c r="T1384" s="31" t="n">
        <v>21.6992</v>
      </c>
      <c r="U1384" s="31"/>
      <c r="V1384" s="31" t="str">
        <f aca="false">_xlfn.CONCAT(H1384,"/",G1384)</f>
        <v>PLN/INR</v>
      </c>
      <c r="W1384" s="31" t="n">
        <f aca="false">ABS(10000*(U1384-T1384))</f>
        <v>216992</v>
      </c>
      <c r="X1384" s="32" t="n">
        <f aca="false">IF(LEFT(V1384,3)=G1384,1,-1)</f>
        <v>-1</v>
      </c>
      <c r="Y1384" s="31" t="n">
        <f aca="false">IF(O1384="Yes",S1384-W1384,Q1384)</f>
        <v>1084.96</v>
      </c>
      <c r="Z1384" s="32" t="n">
        <f aca="false">Q1384*3</f>
        <v>3254.88</v>
      </c>
      <c r="AA1384" s="33" t="n">
        <f aca="false">IF(O1384="Yes",(Z1384-S1384)*100,(Z1384-Q1384)*100)</f>
        <v>216992</v>
      </c>
      <c r="AB1384" s="34" t="n">
        <f aca="false">IF(ABS(Y1384)&lt;Z1384,IF(O1384="Yes",U1384+(X1384*S1384)/10000,T1384+(X1384*Q1384)/10000),"Error msg/No rate shown")</f>
        <v>21.590704</v>
      </c>
      <c r="AC1384" s="34"/>
      <c r="AD1384" s="34"/>
      <c r="AE1384" s="35"/>
      <c r="AF1384" s="35"/>
      <c r="AH1384" s="36"/>
      <c r="AI1384" s="36"/>
      <c r="AJ1384" s="36"/>
      <c r="AK1384" s="0" t="n">
        <v>3</v>
      </c>
    </row>
    <row r="1385" customFormat="false" ht="13.8" hidden="true" customHeight="false" outlineLevel="0" collapsed="false">
      <c r="A1385" s="25"/>
      <c r="B1385" s="23"/>
      <c r="C1385" s="24"/>
      <c r="D1385" s="4"/>
      <c r="E1385" s="4" t="s">
        <v>173</v>
      </c>
      <c r="F1385" s="4"/>
      <c r="G1385" s="26" t="s">
        <v>121</v>
      </c>
      <c r="H1385" s="26" t="s">
        <v>145</v>
      </c>
      <c r="I1385" s="26" t="s">
        <v>76</v>
      </c>
      <c r="J1385" s="27" t="s">
        <v>77</v>
      </c>
      <c r="K1385" s="28" t="n">
        <v>15</v>
      </c>
      <c r="L1385" s="29" t="n">
        <v>0.6875</v>
      </c>
      <c r="M1385" s="29" t="n">
        <v>0.597222222222222</v>
      </c>
      <c r="N1385" s="26" t="s">
        <v>77</v>
      </c>
      <c r="O1385" s="26" t="s">
        <v>78</v>
      </c>
      <c r="P1385" s="30" t="n">
        <v>50</v>
      </c>
      <c r="Q1385" s="30" t="n">
        <f aca="false">P1385*T1385</f>
        <v>199405.145</v>
      </c>
      <c r="R1385" s="30" t="s">
        <v>79</v>
      </c>
      <c r="S1385" s="30" t="s">
        <v>79</v>
      </c>
      <c r="T1385" s="31" t="n">
        <v>3988.1029</v>
      </c>
      <c r="U1385" s="31"/>
      <c r="V1385" s="31" t="str">
        <f aca="false">_xlfn.CONCAT(H1385,"/",G1385)</f>
        <v>PLN/IDR</v>
      </c>
      <c r="W1385" s="31" t="n">
        <f aca="false">ABS(10000*(U1385-T1385))</f>
        <v>39881029</v>
      </c>
      <c r="X1385" s="32" t="n">
        <f aca="false">IF(LEFT(V1385,3)=G1385,1,-1)</f>
        <v>-1</v>
      </c>
      <c r="Y1385" s="31" t="n">
        <f aca="false">IF(O1385="Yes",S1385-W1385,Q1385)</f>
        <v>199405.145</v>
      </c>
      <c r="Z1385" s="32" t="n">
        <f aca="false">Q1385*3</f>
        <v>598215.435</v>
      </c>
      <c r="AA1385" s="33" t="n">
        <f aca="false">IF(O1385="Yes",(Z1385-S1385)*100,(Z1385-Q1385)*100)</f>
        <v>39881029</v>
      </c>
      <c r="AB1385" s="34" t="n">
        <f aca="false">IF(ABS(Y1385)&lt;Z1385,IF(O1385="Yes",U1385+(X1385*S1385)/10000,T1385+(X1385*Q1385)/10000),"Error msg/No rate shown")</f>
        <v>3968.1623855</v>
      </c>
      <c r="AC1385" s="34"/>
      <c r="AD1385" s="34"/>
      <c r="AE1385" s="35"/>
      <c r="AF1385" s="35"/>
      <c r="AH1385" s="36"/>
      <c r="AI1385" s="36"/>
      <c r="AJ1385" s="36"/>
      <c r="AK1385" s="0" t="n">
        <v>3</v>
      </c>
    </row>
    <row r="1386" customFormat="false" ht="13.8" hidden="true" customHeight="false" outlineLevel="0" collapsed="false">
      <c r="A1386" s="25"/>
      <c r="B1386" s="23"/>
      <c r="C1386" s="24"/>
      <c r="D1386" s="4"/>
      <c r="E1386" s="4" t="s">
        <v>172</v>
      </c>
      <c r="F1386" s="4" t="s">
        <v>82</v>
      </c>
      <c r="G1386" s="26" t="s">
        <v>122</v>
      </c>
      <c r="H1386" s="26" t="s">
        <v>145</v>
      </c>
      <c r="I1386" s="26" t="s">
        <v>76</v>
      </c>
      <c r="J1386" s="27" t="s">
        <v>77</v>
      </c>
      <c r="K1386" s="28" t="n">
        <v>15</v>
      </c>
      <c r="L1386" s="29" t="n">
        <v>0.6875</v>
      </c>
      <c r="M1386" s="29" t="n">
        <v>0.597222222222222</v>
      </c>
      <c r="N1386" s="26" t="s">
        <v>77</v>
      </c>
      <c r="O1386" s="26" t="s">
        <v>78</v>
      </c>
      <c r="P1386" s="30" t="n">
        <v>50</v>
      </c>
      <c r="Q1386" s="30" t="n">
        <f aca="false">P1386*T1386</f>
        <v>47.33</v>
      </c>
      <c r="R1386" s="30" t="s">
        <v>79</v>
      </c>
      <c r="S1386" s="30" t="s">
        <v>79</v>
      </c>
      <c r="T1386" s="31" t="n">
        <v>0.9466</v>
      </c>
      <c r="U1386" s="31"/>
      <c r="V1386" s="31" t="str">
        <f aca="false">_xlfn.CONCAT(H1386,"/",G1386)</f>
        <v>PLN/ILS</v>
      </c>
      <c r="W1386" s="31" t="n">
        <f aca="false">ABS(10000*(U1386-T1386))</f>
        <v>9466</v>
      </c>
      <c r="X1386" s="32" t="n">
        <f aca="false">IF(LEFT(V1386,3)=G1386,1,-1)</f>
        <v>-1</v>
      </c>
      <c r="Y1386" s="31" t="n">
        <f aca="false">IF(O1386="Yes",S1386-W1386,Q1386)</f>
        <v>47.33</v>
      </c>
      <c r="Z1386" s="32" t="n">
        <f aca="false">Q1386*3</f>
        <v>141.99</v>
      </c>
      <c r="AA1386" s="33" t="n">
        <f aca="false">IF(O1386="Yes",(Z1386-S1386)*100,(Z1386-Q1386)*100)</f>
        <v>9466</v>
      </c>
      <c r="AB1386" s="34" t="n">
        <f aca="false">IF(ABS(Y1386)&lt;Z1386,IF(O1386="Yes",U1386+(X1386*S1386)/10000,T1386+(X1386*Q1386)/10000),"Error msg/No rate shown")</f>
        <v>0.941867</v>
      </c>
      <c r="AC1386" s="34"/>
      <c r="AD1386" s="34"/>
      <c r="AE1386" s="35"/>
      <c r="AF1386" s="35"/>
      <c r="AH1386" s="36"/>
      <c r="AI1386" s="36"/>
      <c r="AJ1386" s="36"/>
      <c r="AK1386" s="0" t="n">
        <v>3</v>
      </c>
    </row>
    <row r="1387" customFormat="false" ht="13.8" hidden="true" customHeight="false" outlineLevel="0" collapsed="false">
      <c r="A1387" s="25"/>
      <c r="B1387" s="23"/>
      <c r="C1387" s="24"/>
      <c r="D1387" s="4"/>
      <c r="E1387" s="4" t="s">
        <v>172</v>
      </c>
      <c r="F1387" s="4" t="s">
        <v>82</v>
      </c>
      <c r="G1387" s="26" t="s">
        <v>123</v>
      </c>
      <c r="H1387" s="26" t="s">
        <v>145</v>
      </c>
      <c r="I1387" s="26" t="s">
        <v>76</v>
      </c>
      <c r="J1387" s="27" t="s">
        <v>77</v>
      </c>
      <c r="K1387" s="28" t="n">
        <v>15</v>
      </c>
      <c r="L1387" s="29" t="n">
        <v>0.6875</v>
      </c>
      <c r="M1387" s="29" t="n">
        <v>0.597222222222222</v>
      </c>
      <c r="N1387" s="26" t="s">
        <v>77</v>
      </c>
      <c r="O1387" s="26" t="s">
        <v>78</v>
      </c>
      <c r="P1387" s="30" t="n">
        <v>50</v>
      </c>
      <c r="Q1387" s="30" t="n">
        <f aca="false">P1387*T1387</f>
        <v>1869.65</v>
      </c>
      <c r="R1387" s="30" t="s">
        <v>79</v>
      </c>
      <c r="S1387" s="30" t="s">
        <v>79</v>
      </c>
      <c r="T1387" s="31" t="n">
        <v>37.393</v>
      </c>
      <c r="U1387" s="31"/>
      <c r="V1387" s="31" t="str">
        <f aca="false">_xlfn.CONCAT(H1387,"/",G1387)</f>
        <v>PLN/JPY</v>
      </c>
      <c r="W1387" s="31" t="n">
        <f aca="false">ABS(10000*(U1387-T1387))</f>
        <v>373930</v>
      </c>
      <c r="X1387" s="32" t="n">
        <f aca="false">IF(LEFT(V1387,3)=G1387,1,-1)</f>
        <v>-1</v>
      </c>
      <c r="Y1387" s="31" t="n">
        <f aca="false">IF(O1387="Yes",S1387-W1387,Q1387)</f>
        <v>1869.65</v>
      </c>
      <c r="Z1387" s="32" t="n">
        <f aca="false">Q1387*3</f>
        <v>5608.95</v>
      </c>
      <c r="AA1387" s="33" t="n">
        <f aca="false">IF(O1387="Yes",(Z1387-S1387)*100,(Z1387-Q1387)*100)</f>
        <v>373930</v>
      </c>
      <c r="AB1387" s="34" t="n">
        <f aca="false">IF(ABS(Y1387)&lt;Z1387,IF(O1387="Yes",U1387+(X1387*S1387)/10000,T1387+(X1387*Q1387)/10000),"Error msg/No rate shown")</f>
        <v>37.206035</v>
      </c>
      <c r="AC1387" s="34"/>
      <c r="AD1387" s="34"/>
      <c r="AE1387" s="35"/>
      <c r="AF1387" s="35"/>
      <c r="AH1387" s="36"/>
      <c r="AI1387" s="36"/>
      <c r="AJ1387" s="36"/>
      <c r="AK1387" s="0" t="n">
        <v>3</v>
      </c>
    </row>
    <row r="1388" customFormat="false" ht="13.8" hidden="true" customHeight="false" outlineLevel="0" collapsed="false">
      <c r="A1388" s="25"/>
      <c r="B1388" s="23"/>
      <c r="C1388" s="24"/>
      <c r="D1388" s="4"/>
      <c r="E1388" s="4" t="s">
        <v>173</v>
      </c>
      <c r="F1388" s="4"/>
      <c r="G1388" s="26" t="s">
        <v>124</v>
      </c>
      <c r="H1388" s="26" t="s">
        <v>145</v>
      </c>
      <c r="I1388" s="26" t="s">
        <v>76</v>
      </c>
      <c r="J1388" s="27" t="s">
        <v>77</v>
      </c>
      <c r="K1388" s="28" t="n">
        <v>15</v>
      </c>
      <c r="L1388" s="29" t="n">
        <v>0.6875</v>
      </c>
      <c r="M1388" s="29" t="n">
        <v>0.597222222222222</v>
      </c>
      <c r="N1388" s="26" t="s">
        <v>77</v>
      </c>
      <c r="O1388" s="26" t="s">
        <v>78</v>
      </c>
      <c r="P1388" s="30" t="n">
        <v>50</v>
      </c>
      <c r="Q1388" s="30" t="n">
        <f aca="false">P1388*T1388</f>
        <v>9.16</v>
      </c>
      <c r="R1388" s="30" t="s">
        <v>79</v>
      </c>
      <c r="S1388" s="30" t="s">
        <v>79</v>
      </c>
      <c r="T1388" s="31" t="n">
        <v>0.1832</v>
      </c>
      <c r="U1388" s="31"/>
      <c r="V1388" s="31" t="str">
        <f aca="false">_xlfn.CONCAT(H1388,"/",G1388)</f>
        <v>PLN/JOD</v>
      </c>
      <c r="W1388" s="31" t="n">
        <f aca="false">ABS(10000*(U1388-T1388))</f>
        <v>1832</v>
      </c>
      <c r="X1388" s="32" t="n">
        <f aca="false">IF(LEFT(V1388,3)=G1388,1,-1)</f>
        <v>-1</v>
      </c>
      <c r="Y1388" s="31" t="n">
        <f aca="false">IF(O1388="Yes",S1388-W1388,Q1388)</f>
        <v>9.16</v>
      </c>
      <c r="Z1388" s="32" t="n">
        <f aca="false">Q1388*3</f>
        <v>27.48</v>
      </c>
      <c r="AA1388" s="33" t="n">
        <f aca="false">IF(O1388="Yes",(Z1388-S1388)*100,(Z1388-Q1388)*100)</f>
        <v>1832</v>
      </c>
      <c r="AB1388" s="34" t="n">
        <f aca="false">IF(ABS(Y1388)&lt;Z1388,IF(O1388="Yes",U1388+(X1388*S1388)/10000,T1388+(X1388*Q1388)/10000),"Error msg/No rate shown")</f>
        <v>0.182284</v>
      </c>
      <c r="AC1388" s="34"/>
      <c r="AD1388" s="34"/>
      <c r="AE1388" s="35"/>
      <c r="AF1388" s="35"/>
      <c r="AH1388" s="36"/>
      <c r="AI1388" s="36"/>
      <c r="AJ1388" s="36"/>
      <c r="AK1388" s="0" t="n">
        <v>3</v>
      </c>
    </row>
    <row r="1389" customFormat="false" ht="13.8" hidden="true" customHeight="false" outlineLevel="0" collapsed="false">
      <c r="A1389" s="25"/>
      <c r="B1389" s="23"/>
      <c r="C1389" s="24"/>
      <c r="D1389" s="4"/>
      <c r="E1389" s="4" t="s">
        <v>173</v>
      </c>
      <c r="F1389" s="4"/>
      <c r="G1389" s="26" t="s">
        <v>125</v>
      </c>
      <c r="H1389" s="26" t="s">
        <v>145</v>
      </c>
      <c r="I1389" s="26" t="s">
        <v>76</v>
      </c>
      <c r="J1389" s="27" t="s">
        <v>77</v>
      </c>
      <c r="K1389" s="28" t="n">
        <v>15</v>
      </c>
      <c r="L1389" s="29" t="n">
        <v>0.6875</v>
      </c>
      <c r="M1389" s="29" t="n">
        <v>0.597222222222222</v>
      </c>
      <c r="N1389" s="26" t="s">
        <v>77</v>
      </c>
      <c r="O1389" s="26" t="s">
        <v>78</v>
      </c>
      <c r="P1389" s="30" t="n">
        <v>50</v>
      </c>
      <c r="Q1389" s="30" t="n">
        <f aca="false">P1389*T1389</f>
        <v>1658.5</v>
      </c>
      <c r="R1389" s="30" t="s">
        <v>79</v>
      </c>
      <c r="S1389" s="30" t="s">
        <v>79</v>
      </c>
      <c r="T1389" s="31" t="n">
        <v>33.17</v>
      </c>
      <c r="U1389" s="31"/>
      <c r="V1389" s="31" t="str">
        <f aca="false">_xlfn.CONCAT(H1389,"/",G1389)</f>
        <v>PLN/KES</v>
      </c>
      <c r="W1389" s="31" t="n">
        <f aca="false">ABS(10000*(U1389-T1389))</f>
        <v>331700</v>
      </c>
      <c r="X1389" s="32" t="n">
        <f aca="false">IF(LEFT(V1389,3)=G1389,1,-1)</f>
        <v>-1</v>
      </c>
      <c r="Y1389" s="31" t="n">
        <f aca="false">IF(O1389="Yes",S1389-W1389,Q1389)</f>
        <v>1658.5</v>
      </c>
      <c r="Z1389" s="32" t="n">
        <f aca="false">Q1389*3</f>
        <v>4975.5</v>
      </c>
      <c r="AA1389" s="33" t="n">
        <f aca="false">IF(O1389="Yes",(Z1389-S1389)*100,(Z1389-Q1389)*100)</f>
        <v>331700</v>
      </c>
      <c r="AB1389" s="34" t="n">
        <f aca="false">IF(ABS(Y1389)&lt;Z1389,IF(O1389="Yes",U1389+(X1389*S1389)/10000,T1389+(X1389*Q1389)/10000),"Error msg/No rate shown")</f>
        <v>33.00415</v>
      </c>
      <c r="AC1389" s="34"/>
      <c r="AD1389" s="34"/>
      <c r="AE1389" s="35"/>
      <c r="AF1389" s="35"/>
      <c r="AH1389" s="36"/>
      <c r="AI1389" s="36"/>
      <c r="AJ1389" s="36"/>
      <c r="AK1389" s="0" t="n">
        <v>3</v>
      </c>
    </row>
    <row r="1390" customFormat="false" ht="13.8" hidden="true" customHeight="false" outlineLevel="0" collapsed="false">
      <c r="A1390" s="25"/>
      <c r="B1390" s="23"/>
      <c r="C1390" s="24"/>
      <c r="D1390" s="4"/>
      <c r="E1390" s="4" t="s">
        <v>173</v>
      </c>
      <c r="F1390" s="4"/>
      <c r="G1390" s="26" t="s">
        <v>126</v>
      </c>
      <c r="H1390" s="26" t="s">
        <v>145</v>
      </c>
      <c r="I1390" s="26" t="s">
        <v>76</v>
      </c>
      <c r="J1390" s="27" t="s">
        <v>77</v>
      </c>
      <c r="K1390" s="28" t="n">
        <v>15</v>
      </c>
      <c r="L1390" s="29" t="n">
        <v>0.6875</v>
      </c>
      <c r="M1390" s="29" t="n">
        <v>0.597222222222222</v>
      </c>
      <c r="N1390" s="26" t="s">
        <v>77</v>
      </c>
      <c r="O1390" s="26" t="s">
        <v>78</v>
      </c>
      <c r="P1390" s="30" t="n">
        <v>50</v>
      </c>
      <c r="Q1390" s="30" t="n">
        <f aca="false">P1390*T1390</f>
        <v>17276.5</v>
      </c>
      <c r="R1390" s="30" t="s">
        <v>79</v>
      </c>
      <c r="S1390" s="30" t="s">
        <v>79</v>
      </c>
      <c r="T1390" s="31" t="n">
        <v>345.53</v>
      </c>
      <c r="U1390" s="31"/>
      <c r="V1390" s="31" t="str">
        <f aca="false">_xlfn.CONCAT(H1390,"/",G1390)</f>
        <v>PLN/KRW</v>
      </c>
      <c r="W1390" s="31" t="n">
        <f aca="false">ABS(10000*(U1390-T1390))</f>
        <v>3455300</v>
      </c>
      <c r="X1390" s="32" t="n">
        <f aca="false">IF(LEFT(V1390,3)=G1390,1,-1)</f>
        <v>-1</v>
      </c>
      <c r="Y1390" s="31" t="n">
        <f aca="false">IF(O1390="Yes",S1390-W1390,Q1390)</f>
        <v>17276.5</v>
      </c>
      <c r="Z1390" s="32" t="n">
        <f aca="false">Q1390*3</f>
        <v>51829.5</v>
      </c>
      <c r="AA1390" s="33" t="n">
        <f aca="false">IF(O1390="Yes",(Z1390-S1390)*100,(Z1390-Q1390)*100)</f>
        <v>3455300</v>
      </c>
      <c r="AB1390" s="34" t="n">
        <f aca="false">IF(ABS(Y1390)&lt;Z1390,IF(O1390="Yes",U1390+(X1390*S1390)/10000,T1390+(X1390*Q1390)/10000),"Error msg/No rate shown")</f>
        <v>343.80235</v>
      </c>
      <c r="AC1390" s="34"/>
      <c r="AD1390" s="34"/>
      <c r="AE1390" s="35"/>
      <c r="AF1390" s="35"/>
      <c r="AH1390" s="36"/>
      <c r="AI1390" s="36"/>
      <c r="AJ1390" s="36"/>
      <c r="AK1390" s="0" t="n">
        <v>3</v>
      </c>
    </row>
    <row r="1391" customFormat="false" ht="13.8" hidden="true" customHeight="false" outlineLevel="0" collapsed="false">
      <c r="A1391" s="25"/>
      <c r="B1391" s="23"/>
      <c r="C1391" s="24"/>
      <c r="D1391" s="4"/>
      <c r="E1391" s="4" t="s">
        <v>173</v>
      </c>
      <c r="F1391" s="4"/>
      <c r="G1391" s="26" t="s">
        <v>127</v>
      </c>
      <c r="H1391" s="26" t="s">
        <v>145</v>
      </c>
      <c r="I1391" s="26" t="s">
        <v>76</v>
      </c>
      <c r="J1391" s="27" t="s">
        <v>77</v>
      </c>
      <c r="K1391" s="28" t="n">
        <v>15</v>
      </c>
      <c r="L1391" s="29" t="n">
        <v>0.6875</v>
      </c>
      <c r="M1391" s="29" t="n">
        <v>0.597222222222222</v>
      </c>
      <c r="N1391" s="26" t="s">
        <v>77</v>
      </c>
      <c r="O1391" s="26" t="s">
        <v>78</v>
      </c>
      <c r="P1391" s="30" t="n">
        <v>50</v>
      </c>
      <c r="Q1391" s="30" t="n">
        <f aca="false">P1391*T1391</f>
        <v>3.944</v>
      </c>
      <c r="R1391" s="30" t="s">
        <v>79</v>
      </c>
      <c r="S1391" s="30" t="s">
        <v>79</v>
      </c>
      <c r="T1391" s="31" t="n">
        <v>0.07888</v>
      </c>
      <c r="U1391" s="31"/>
      <c r="V1391" s="31" t="str">
        <f aca="false">_xlfn.CONCAT(H1391,"/",G1391)</f>
        <v>PLN/KWD</v>
      </c>
      <c r="W1391" s="31" t="n">
        <f aca="false">ABS(10000*(U1391-T1391))</f>
        <v>788.8</v>
      </c>
      <c r="X1391" s="32" t="n">
        <f aca="false">IF(LEFT(V1391,3)=G1391,1,-1)</f>
        <v>-1</v>
      </c>
      <c r="Y1391" s="31" t="n">
        <f aca="false">IF(O1391="Yes",S1391-W1391,Q1391)</f>
        <v>3.944</v>
      </c>
      <c r="Z1391" s="32" t="n">
        <f aca="false">Q1391*3</f>
        <v>11.832</v>
      </c>
      <c r="AA1391" s="33" t="n">
        <f aca="false">IF(O1391="Yes",(Z1391-S1391)*100,(Z1391-Q1391)*100)</f>
        <v>788.8</v>
      </c>
      <c r="AB1391" s="34" t="n">
        <f aca="false">IF(ABS(Y1391)&lt;Z1391,IF(O1391="Yes",U1391+(X1391*S1391)/10000,T1391+(X1391*Q1391)/10000),"Error msg/No rate shown")</f>
        <v>0.0784856</v>
      </c>
      <c r="AC1391" s="34"/>
      <c r="AD1391" s="34"/>
      <c r="AE1391" s="35"/>
      <c r="AF1391" s="35"/>
      <c r="AH1391" s="36"/>
      <c r="AI1391" s="36"/>
      <c r="AJ1391" s="36"/>
      <c r="AK1391" s="0" t="n">
        <v>3</v>
      </c>
    </row>
    <row r="1392" customFormat="false" ht="13.8" hidden="true" customHeight="false" outlineLevel="0" collapsed="false">
      <c r="A1392" s="25"/>
      <c r="B1392" s="23"/>
      <c r="C1392" s="24"/>
      <c r="D1392" s="4"/>
      <c r="E1392" s="4" t="s">
        <v>173</v>
      </c>
      <c r="F1392" s="4"/>
      <c r="G1392" s="26" t="s">
        <v>128</v>
      </c>
      <c r="H1392" s="26" t="s">
        <v>145</v>
      </c>
      <c r="I1392" s="26" t="s">
        <v>76</v>
      </c>
      <c r="J1392" s="27" t="s">
        <v>77</v>
      </c>
      <c r="K1392" s="28" t="n">
        <v>15</v>
      </c>
      <c r="L1392" s="29" t="n">
        <v>0.6875</v>
      </c>
      <c r="M1392" s="29" t="n">
        <v>0.597222222222222</v>
      </c>
      <c r="N1392" s="26" t="s">
        <v>77</v>
      </c>
      <c r="O1392" s="26" t="s">
        <v>78</v>
      </c>
      <c r="P1392" s="30" t="n">
        <v>50</v>
      </c>
      <c r="Q1392" s="30" t="n">
        <f aca="false">P1392*T1392</f>
        <v>230.495</v>
      </c>
      <c r="R1392" s="30" t="s">
        <v>79</v>
      </c>
      <c r="S1392" s="30" t="s">
        <v>79</v>
      </c>
      <c r="T1392" s="31" t="n">
        <v>4.6099</v>
      </c>
      <c r="U1392" s="31"/>
      <c r="V1392" s="31" t="str">
        <f aca="false">_xlfn.CONCAT(H1392,"/",G1392)</f>
        <v>PLN/LSL</v>
      </c>
      <c r="W1392" s="31" t="n">
        <f aca="false">ABS(10000*(U1392-T1392))</f>
        <v>46099</v>
      </c>
      <c r="X1392" s="32" t="n">
        <f aca="false">IF(LEFT(V1392,3)=G1392,1,-1)</f>
        <v>-1</v>
      </c>
      <c r="Y1392" s="31" t="n">
        <f aca="false">IF(O1392="Yes",S1392-W1392,Q1392)</f>
        <v>230.495</v>
      </c>
      <c r="Z1392" s="32" t="n">
        <f aca="false">Q1392*3</f>
        <v>691.485</v>
      </c>
      <c r="AA1392" s="33" t="n">
        <f aca="false">IF(O1392="Yes",(Z1392-S1392)*100,(Z1392-Q1392)*100)</f>
        <v>46099</v>
      </c>
      <c r="AB1392" s="34" t="n">
        <f aca="false">IF(ABS(Y1392)&lt;Z1392,IF(O1392="Yes",U1392+(X1392*S1392)/10000,T1392+(X1392*Q1392)/10000),"Error msg/No rate shown")</f>
        <v>4.5868505</v>
      </c>
      <c r="AC1392" s="34"/>
      <c r="AD1392" s="34"/>
      <c r="AE1392" s="35"/>
      <c r="AF1392" s="35"/>
      <c r="AH1392" s="36"/>
      <c r="AI1392" s="36"/>
      <c r="AJ1392" s="36"/>
      <c r="AK1392" s="0" t="n">
        <v>3</v>
      </c>
    </row>
    <row r="1393" customFormat="false" ht="13.8" hidden="true" customHeight="false" outlineLevel="0" collapsed="false">
      <c r="A1393" s="25"/>
      <c r="B1393" s="23"/>
      <c r="C1393" s="24"/>
      <c r="D1393" s="4"/>
      <c r="E1393" s="4" t="s">
        <v>172</v>
      </c>
      <c r="F1393" s="4" t="s">
        <v>82</v>
      </c>
      <c r="G1393" s="26" t="s">
        <v>129</v>
      </c>
      <c r="H1393" s="26" t="s">
        <v>145</v>
      </c>
      <c r="I1393" s="26" t="s">
        <v>76</v>
      </c>
      <c r="J1393" s="27" t="s">
        <v>77</v>
      </c>
      <c r="K1393" s="28" t="n">
        <v>15</v>
      </c>
      <c r="L1393" s="29" t="n">
        <v>0.6875</v>
      </c>
      <c r="M1393" s="29" t="n">
        <v>0.597222222222222</v>
      </c>
      <c r="N1393" s="26" t="s">
        <v>77</v>
      </c>
      <c r="O1393" s="26" t="s">
        <v>78</v>
      </c>
      <c r="P1393" s="30" t="n">
        <v>50</v>
      </c>
      <c r="Q1393" s="30" t="n">
        <f aca="false">P1393*T1393</f>
        <v>10.89</v>
      </c>
      <c r="R1393" s="30" t="s">
        <v>79</v>
      </c>
      <c r="S1393" s="30" t="s">
        <v>79</v>
      </c>
      <c r="T1393" s="31" t="n">
        <v>0.2178</v>
      </c>
      <c r="U1393" s="31"/>
      <c r="V1393" s="31" t="str">
        <f aca="false">_xlfn.CONCAT(H1393,"/",G1393)</f>
        <v>PLN/CHF</v>
      </c>
      <c r="W1393" s="31" t="n">
        <f aca="false">ABS(10000*(U1393-T1393))</f>
        <v>2178</v>
      </c>
      <c r="X1393" s="32" t="n">
        <f aca="false">IF(LEFT(V1393,3)=G1393,1,-1)</f>
        <v>-1</v>
      </c>
      <c r="Y1393" s="31" t="n">
        <f aca="false">IF(O1393="Yes",S1393-W1393,Q1393)</f>
        <v>10.89</v>
      </c>
      <c r="Z1393" s="32" t="n">
        <f aca="false">Q1393*3</f>
        <v>32.67</v>
      </c>
      <c r="AA1393" s="33" t="n">
        <f aca="false">IF(O1393="Yes",(Z1393-S1393)*100,(Z1393-Q1393)*100)</f>
        <v>2178</v>
      </c>
      <c r="AB1393" s="34" t="n">
        <f aca="false">IF(ABS(Y1393)&lt;Z1393,IF(O1393="Yes",U1393+(X1393*S1393)/10000,T1393+(X1393*Q1393)/10000),"Error msg/No rate shown")</f>
        <v>0.216711</v>
      </c>
      <c r="AC1393" s="34"/>
      <c r="AD1393" s="34"/>
      <c r="AE1393" s="35"/>
      <c r="AF1393" s="35"/>
      <c r="AH1393" s="36"/>
      <c r="AI1393" s="36"/>
      <c r="AJ1393" s="36"/>
      <c r="AK1393" s="0" t="n">
        <v>3</v>
      </c>
    </row>
    <row r="1394" customFormat="false" ht="13.8" hidden="true" customHeight="false" outlineLevel="0" collapsed="false">
      <c r="A1394" s="25"/>
      <c r="B1394" s="23"/>
      <c r="C1394" s="24"/>
      <c r="D1394" s="4"/>
      <c r="E1394" s="4" t="s">
        <v>173</v>
      </c>
      <c r="F1394" s="4"/>
      <c r="G1394" s="26" t="s">
        <v>130</v>
      </c>
      <c r="H1394" s="26" t="s">
        <v>145</v>
      </c>
      <c r="I1394" s="26" t="s">
        <v>76</v>
      </c>
      <c r="J1394" s="27" t="s">
        <v>77</v>
      </c>
      <c r="K1394" s="28" t="n">
        <v>15</v>
      </c>
      <c r="L1394" s="29" t="n">
        <v>0.6875</v>
      </c>
      <c r="M1394" s="29" t="n">
        <v>0.597222222222222</v>
      </c>
      <c r="N1394" s="26" t="s">
        <v>77</v>
      </c>
      <c r="O1394" s="26" t="s">
        <v>78</v>
      </c>
      <c r="P1394" s="30" t="n">
        <v>50</v>
      </c>
      <c r="Q1394" s="30" t="n">
        <f aca="false">P1394*T1394</f>
        <v>56.125</v>
      </c>
      <c r="R1394" s="30" t="s">
        <v>79</v>
      </c>
      <c r="S1394" s="30" t="s">
        <v>79</v>
      </c>
      <c r="T1394" s="31" t="n">
        <v>1.1225</v>
      </c>
      <c r="U1394" s="31"/>
      <c r="V1394" s="31" t="str">
        <f aca="false">_xlfn.CONCAT(H1394,"/",G1394)</f>
        <v>PLN/MYR</v>
      </c>
      <c r="W1394" s="31" t="n">
        <f aca="false">ABS(10000*(U1394-T1394))</f>
        <v>11225</v>
      </c>
      <c r="X1394" s="32" t="n">
        <f aca="false">IF(LEFT(V1394,3)=G1394,1,-1)</f>
        <v>-1</v>
      </c>
      <c r="Y1394" s="31" t="n">
        <f aca="false">IF(O1394="Yes",S1394-W1394,Q1394)</f>
        <v>56.125</v>
      </c>
      <c r="Z1394" s="32" t="n">
        <f aca="false">Q1394*3</f>
        <v>168.375</v>
      </c>
      <c r="AA1394" s="33" t="n">
        <f aca="false">IF(O1394="Yes",(Z1394-S1394)*100,(Z1394-Q1394)*100)</f>
        <v>11225</v>
      </c>
      <c r="AB1394" s="34" t="n">
        <f aca="false">IF(ABS(Y1394)&lt;Z1394,IF(O1394="Yes",U1394+(X1394*S1394)/10000,T1394+(X1394*Q1394)/10000),"Error msg/No rate shown")</f>
        <v>1.1168875</v>
      </c>
      <c r="AC1394" s="34"/>
      <c r="AD1394" s="34"/>
      <c r="AE1394" s="35"/>
      <c r="AF1394" s="35"/>
      <c r="AH1394" s="36"/>
      <c r="AI1394" s="36"/>
      <c r="AJ1394" s="36"/>
      <c r="AK1394" s="0" t="n">
        <v>3</v>
      </c>
    </row>
    <row r="1395" customFormat="false" ht="13.8" hidden="true" customHeight="false" outlineLevel="0" collapsed="false">
      <c r="A1395" s="25"/>
      <c r="B1395" s="23"/>
      <c r="C1395" s="24"/>
      <c r="D1395" s="4"/>
      <c r="E1395" s="4" t="s">
        <v>173</v>
      </c>
      <c r="F1395" s="4"/>
      <c r="G1395" s="26" t="s">
        <v>131</v>
      </c>
      <c r="H1395" s="26" t="s">
        <v>145</v>
      </c>
      <c r="I1395" s="26" t="s">
        <v>76</v>
      </c>
      <c r="J1395" s="27" t="s">
        <v>77</v>
      </c>
      <c r="K1395" s="28" t="n">
        <v>15</v>
      </c>
      <c r="L1395" s="29" t="n">
        <v>0.6875</v>
      </c>
      <c r="M1395" s="29" t="n">
        <v>0.597222222222222</v>
      </c>
      <c r="N1395" s="26" t="s">
        <v>77</v>
      </c>
      <c r="O1395" s="26" t="s">
        <v>78</v>
      </c>
      <c r="P1395" s="30" t="n">
        <v>50</v>
      </c>
      <c r="Q1395" s="30" t="n">
        <f aca="false">P1395*T1395</f>
        <v>595.375</v>
      </c>
      <c r="R1395" s="30" t="s">
        <v>79</v>
      </c>
      <c r="S1395" s="30" t="s">
        <v>79</v>
      </c>
      <c r="T1395" s="31" t="n">
        <v>11.9075</v>
      </c>
      <c r="U1395" s="31"/>
      <c r="V1395" s="31" t="str">
        <f aca="false">_xlfn.CONCAT(H1395,"/",G1395)</f>
        <v>PLN/MUR</v>
      </c>
      <c r="W1395" s="31" t="n">
        <f aca="false">ABS(10000*(U1395-T1395))</f>
        <v>119075</v>
      </c>
      <c r="X1395" s="32" t="n">
        <f aca="false">IF(LEFT(V1395,3)=G1395,1,-1)</f>
        <v>-1</v>
      </c>
      <c r="Y1395" s="31" t="n">
        <f aca="false">IF(O1395="Yes",S1395-W1395,Q1395)</f>
        <v>595.375</v>
      </c>
      <c r="Z1395" s="32" t="n">
        <f aca="false">Q1395*3</f>
        <v>1786.125</v>
      </c>
      <c r="AA1395" s="33" t="n">
        <f aca="false">IF(O1395="Yes",(Z1395-S1395)*100,(Z1395-Q1395)*100)</f>
        <v>119075</v>
      </c>
      <c r="AB1395" s="34" t="n">
        <f aca="false">IF(ABS(Y1395)&lt;Z1395,IF(O1395="Yes",U1395+(X1395*S1395)/10000,T1395+(X1395*Q1395)/10000),"Error msg/No rate shown")</f>
        <v>11.8479625</v>
      </c>
      <c r="AC1395" s="34"/>
      <c r="AD1395" s="34"/>
      <c r="AE1395" s="35"/>
      <c r="AF1395" s="35"/>
      <c r="AH1395" s="36"/>
      <c r="AI1395" s="36"/>
      <c r="AJ1395" s="36"/>
      <c r="AK1395" s="0" t="n">
        <v>3</v>
      </c>
    </row>
    <row r="1396" customFormat="false" ht="13.8" hidden="true" customHeight="false" outlineLevel="0" collapsed="false">
      <c r="A1396" s="25"/>
      <c r="B1396" s="23"/>
      <c r="C1396" s="24"/>
      <c r="D1396" s="4"/>
      <c r="E1396" s="4" t="s">
        <v>172</v>
      </c>
      <c r="F1396" s="4" t="s">
        <v>82</v>
      </c>
      <c r="G1396" s="26" t="s">
        <v>132</v>
      </c>
      <c r="H1396" s="26" t="s">
        <v>145</v>
      </c>
      <c r="I1396" s="26" t="s">
        <v>76</v>
      </c>
      <c r="J1396" s="27" t="s">
        <v>77</v>
      </c>
      <c r="K1396" s="28" t="n">
        <v>15</v>
      </c>
      <c r="L1396" s="29" t="n">
        <v>0.6875</v>
      </c>
      <c r="M1396" s="29" t="n">
        <v>0.597222222222222</v>
      </c>
      <c r="N1396" s="26" t="s">
        <v>77</v>
      </c>
      <c r="O1396" s="26" t="s">
        <v>78</v>
      </c>
      <c r="P1396" s="30" t="n">
        <v>50</v>
      </c>
      <c r="Q1396" s="30" t="n">
        <f aca="false">P1396*T1396</f>
        <v>253.995</v>
      </c>
      <c r="R1396" s="30" t="s">
        <v>79</v>
      </c>
      <c r="S1396" s="30" t="s">
        <v>79</v>
      </c>
      <c r="T1396" s="31" t="n">
        <v>5.0799</v>
      </c>
      <c r="U1396" s="31"/>
      <c r="V1396" s="31" t="str">
        <f aca="false">_xlfn.CONCAT(H1396,"/",G1396)</f>
        <v>PLN/MXN</v>
      </c>
      <c r="W1396" s="31" t="n">
        <f aca="false">ABS(10000*(U1396-T1396))</f>
        <v>50799</v>
      </c>
      <c r="X1396" s="32" t="n">
        <f aca="false">IF(LEFT(V1396,3)=G1396,1,-1)</f>
        <v>-1</v>
      </c>
      <c r="Y1396" s="31" t="n">
        <f aca="false">IF(O1396="Yes",S1396-W1396,Q1396)</f>
        <v>253.995</v>
      </c>
      <c r="Z1396" s="32" t="n">
        <f aca="false">Q1396*3</f>
        <v>761.985</v>
      </c>
      <c r="AA1396" s="33" t="n">
        <f aca="false">IF(O1396="Yes",(Z1396-S1396)*100,(Z1396-Q1396)*100)</f>
        <v>50799</v>
      </c>
      <c r="AB1396" s="34" t="n">
        <f aca="false">IF(ABS(Y1396)&lt;Z1396,IF(O1396="Yes",U1396+(X1396*S1396)/10000,T1396+(X1396*Q1396)/10000),"Error msg/No rate shown")</f>
        <v>5.0545005</v>
      </c>
      <c r="AC1396" s="34"/>
      <c r="AD1396" s="34"/>
      <c r="AE1396" s="35"/>
      <c r="AF1396" s="35"/>
      <c r="AH1396" s="36"/>
      <c r="AI1396" s="36"/>
      <c r="AJ1396" s="36"/>
      <c r="AK1396" s="0" t="n">
        <v>3</v>
      </c>
    </row>
    <row r="1397" customFormat="false" ht="13.8" hidden="true" customHeight="false" outlineLevel="0" collapsed="false">
      <c r="A1397" s="25"/>
      <c r="B1397" s="23"/>
      <c r="C1397" s="24"/>
      <c r="D1397" s="4"/>
      <c r="E1397" s="4" t="s">
        <v>173</v>
      </c>
      <c r="F1397" s="4"/>
      <c r="G1397" s="26" t="s">
        <v>133</v>
      </c>
      <c r="H1397" s="26" t="s">
        <v>145</v>
      </c>
      <c r="I1397" s="26" t="s">
        <v>76</v>
      </c>
      <c r="J1397" s="27" t="s">
        <v>77</v>
      </c>
      <c r="K1397" s="28" t="n">
        <v>15</v>
      </c>
      <c r="L1397" s="29" t="n">
        <v>0.6875</v>
      </c>
      <c r="M1397" s="29" t="n">
        <v>0.597222222222222</v>
      </c>
      <c r="N1397" s="26" t="s">
        <v>77</v>
      </c>
      <c r="O1397" s="26" t="s">
        <v>78</v>
      </c>
      <c r="P1397" s="30" t="n">
        <v>50</v>
      </c>
      <c r="Q1397" s="30" t="n">
        <f aca="false">P1397*T1397</f>
        <v>230.3</v>
      </c>
      <c r="R1397" s="30" t="s">
        <v>79</v>
      </c>
      <c r="S1397" s="30" t="s">
        <v>79</v>
      </c>
      <c r="T1397" s="31" t="n">
        <v>4.606</v>
      </c>
      <c r="U1397" s="31"/>
      <c r="V1397" s="31" t="str">
        <f aca="false">_xlfn.CONCAT(H1397,"/",G1397)</f>
        <v>PLN/MNT</v>
      </c>
      <c r="W1397" s="31" t="n">
        <f aca="false">ABS(10000*(U1397-T1397))</f>
        <v>46060</v>
      </c>
      <c r="X1397" s="32" t="n">
        <f aca="false">IF(LEFT(V1397,3)=G1397,1,-1)</f>
        <v>-1</v>
      </c>
      <c r="Y1397" s="31" t="n">
        <f aca="false">IF(O1397="Yes",S1397-W1397,Q1397)</f>
        <v>230.3</v>
      </c>
      <c r="Z1397" s="32" t="n">
        <f aca="false">Q1397*3</f>
        <v>690.9</v>
      </c>
      <c r="AA1397" s="33" t="n">
        <f aca="false">IF(O1397="Yes",(Z1397-S1397)*100,(Z1397-Q1397)*100)</f>
        <v>46060</v>
      </c>
      <c r="AB1397" s="34" t="n">
        <f aca="false">IF(ABS(Y1397)&lt;Z1397,IF(O1397="Yes",U1397+(X1397*S1397)/10000,T1397+(X1397*Q1397)/10000),"Error msg/No rate shown")</f>
        <v>4.58297</v>
      </c>
      <c r="AC1397" s="34"/>
      <c r="AD1397" s="34"/>
      <c r="AE1397" s="35"/>
      <c r="AF1397" s="35"/>
      <c r="AH1397" s="36"/>
      <c r="AI1397" s="36"/>
      <c r="AJ1397" s="36"/>
      <c r="AK1397" s="0" t="n">
        <v>3</v>
      </c>
    </row>
    <row r="1398" customFormat="false" ht="13.8" hidden="true" customHeight="false" outlineLevel="0" collapsed="false">
      <c r="A1398" s="25"/>
      <c r="B1398" s="23"/>
      <c r="C1398" s="24"/>
      <c r="D1398" s="4"/>
      <c r="E1398" s="4" t="s">
        <v>173</v>
      </c>
      <c r="F1398" s="4"/>
      <c r="G1398" s="26" t="s">
        <v>134</v>
      </c>
      <c r="H1398" s="26" t="s">
        <v>145</v>
      </c>
      <c r="I1398" s="26" t="s">
        <v>76</v>
      </c>
      <c r="J1398" s="27" t="s">
        <v>77</v>
      </c>
      <c r="K1398" s="28" t="n">
        <v>15</v>
      </c>
      <c r="L1398" s="29" t="n">
        <v>0.6875</v>
      </c>
      <c r="M1398" s="29" t="n">
        <v>0.597222222222222</v>
      </c>
      <c r="N1398" s="26" t="s">
        <v>77</v>
      </c>
      <c r="O1398" s="26" t="s">
        <v>78</v>
      </c>
      <c r="P1398" s="30" t="n">
        <v>50</v>
      </c>
      <c r="Q1398" s="30" t="n">
        <f aca="false">P1398*T1398</f>
        <v>125.07</v>
      </c>
      <c r="R1398" s="30" t="s">
        <v>79</v>
      </c>
      <c r="S1398" s="30" t="s">
        <v>79</v>
      </c>
      <c r="T1398" s="31" t="n">
        <v>2.5014</v>
      </c>
      <c r="U1398" s="31"/>
      <c r="V1398" s="31" t="str">
        <f aca="false">_xlfn.CONCAT(H1398,"/",G1398)</f>
        <v>PLN/MAD</v>
      </c>
      <c r="W1398" s="31" t="n">
        <f aca="false">ABS(10000*(U1398-T1398))</f>
        <v>25014</v>
      </c>
      <c r="X1398" s="32" t="n">
        <f aca="false">IF(LEFT(V1398,3)=G1398,1,-1)</f>
        <v>-1</v>
      </c>
      <c r="Y1398" s="31" t="n">
        <f aca="false">IF(O1398="Yes",S1398-W1398,Q1398)</f>
        <v>125.07</v>
      </c>
      <c r="Z1398" s="32" t="n">
        <f aca="false">Q1398*3</f>
        <v>375.21</v>
      </c>
      <c r="AA1398" s="33" t="n">
        <f aca="false">IF(O1398="Yes",(Z1398-S1398)*100,(Z1398-Q1398)*100)</f>
        <v>25014</v>
      </c>
      <c r="AB1398" s="34" t="n">
        <f aca="false">IF(ABS(Y1398)&lt;Z1398,IF(O1398="Yes",U1398+(X1398*S1398)/10000,T1398+(X1398*Q1398)/10000),"Error msg/No rate shown")</f>
        <v>2.488893</v>
      </c>
      <c r="AC1398" s="34"/>
      <c r="AD1398" s="34"/>
      <c r="AE1398" s="35"/>
      <c r="AF1398" s="35"/>
      <c r="AH1398" s="36"/>
      <c r="AI1398" s="36"/>
      <c r="AJ1398" s="36"/>
      <c r="AK1398" s="0" t="n">
        <v>3</v>
      </c>
    </row>
    <row r="1399" customFormat="false" ht="13.8" hidden="true" customHeight="false" outlineLevel="0" collapsed="false">
      <c r="A1399" s="25"/>
      <c r="B1399" s="23"/>
      <c r="C1399" s="24"/>
      <c r="D1399" s="4"/>
      <c r="E1399" s="4" t="s">
        <v>172</v>
      </c>
      <c r="F1399" s="4"/>
      <c r="G1399" s="26" t="s">
        <v>135</v>
      </c>
      <c r="H1399" s="26" t="s">
        <v>145</v>
      </c>
      <c r="I1399" s="26" t="s">
        <v>76</v>
      </c>
      <c r="J1399" s="27" t="s">
        <v>77</v>
      </c>
      <c r="K1399" s="28" t="n">
        <v>15</v>
      </c>
      <c r="L1399" s="29" t="n">
        <v>0.6875</v>
      </c>
      <c r="M1399" s="29" t="n">
        <v>0.597222222222222</v>
      </c>
      <c r="N1399" s="26" t="s">
        <v>77</v>
      </c>
      <c r="O1399" s="26" t="s">
        <v>78</v>
      </c>
      <c r="P1399" s="30" t="n">
        <v>50</v>
      </c>
      <c r="Q1399" s="30" t="n">
        <f aca="false">P1399*T1399</f>
        <v>818.5</v>
      </c>
      <c r="R1399" s="30" t="s">
        <v>79</v>
      </c>
      <c r="S1399" s="30" t="s">
        <v>79</v>
      </c>
      <c r="T1399" s="31" t="n">
        <v>16.37</v>
      </c>
      <c r="U1399" s="31"/>
      <c r="V1399" s="31" t="str">
        <f aca="false">_xlfn.CONCAT(H1399,"/",G1399)</f>
        <v>PLN/MZN</v>
      </c>
      <c r="W1399" s="31" t="n">
        <f aca="false">ABS(10000*(U1399-T1399))</f>
        <v>163700</v>
      </c>
      <c r="X1399" s="32" t="n">
        <f aca="false">IF(LEFT(V1399,3)=G1399,1,-1)</f>
        <v>-1</v>
      </c>
      <c r="Y1399" s="31" t="n">
        <f aca="false">IF(O1399="Yes",S1399-W1399,Q1399)</f>
        <v>818.5</v>
      </c>
      <c r="Z1399" s="32" t="n">
        <f aca="false">Q1399*3</f>
        <v>2455.5</v>
      </c>
      <c r="AA1399" s="33" t="n">
        <f aca="false">IF(O1399="Yes",(Z1399-S1399)*100,(Z1399-Q1399)*100)</f>
        <v>163700</v>
      </c>
      <c r="AB1399" s="34" t="n">
        <f aca="false">IF(ABS(Y1399)&lt;Z1399,IF(O1399="Yes",U1399+(X1399*S1399)/10000,T1399+(X1399*Q1399)/10000),"Error msg/No rate shown")</f>
        <v>16.28815</v>
      </c>
      <c r="AC1399" s="34"/>
      <c r="AD1399" s="34"/>
      <c r="AE1399" s="35"/>
      <c r="AF1399" s="35"/>
      <c r="AH1399" s="36"/>
      <c r="AI1399" s="36"/>
      <c r="AJ1399" s="36"/>
      <c r="AK1399" s="0" t="n">
        <v>3</v>
      </c>
    </row>
    <row r="1400" customFormat="false" ht="13.8" hidden="true" customHeight="false" outlineLevel="0" collapsed="false">
      <c r="A1400" s="25"/>
      <c r="B1400" s="23"/>
      <c r="C1400" s="24"/>
      <c r="D1400" s="4"/>
      <c r="E1400" s="4" t="s">
        <v>173</v>
      </c>
      <c r="F1400" s="4"/>
      <c r="G1400" s="26" t="s">
        <v>136</v>
      </c>
      <c r="H1400" s="26" t="s">
        <v>145</v>
      </c>
      <c r="I1400" s="26" t="s">
        <v>76</v>
      </c>
      <c r="J1400" s="27" t="s">
        <v>77</v>
      </c>
      <c r="K1400" s="28" t="n">
        <v>15</v>
      </c>
      <c r="L1400" s="29" t="n">
        <v>0.6875</v>
      </c>
      <c r="M1400" s="29" t="n">
        <v>0.597222222222222</v>
      </c>
      <c r="N1400" s="26" t="s">
        <v>77</v>
      </c>
      <c r="O1400" s="26" t="s">
        <v>78</v>
      </c>
      <c r="P1400" s="30" t="n">
        <v>50</v>
      </c>
      <c r="Q1400" s="30" t="n">
        <f aca="false">P1400*T1400</f>
        <v>230.46</v>
      </c>
      <c r="R1400" s="30" t="s">
        <v>79</v>
      </c>
      <c r="S1400" s="30" t="s">
        <v>79</v>
      </c>
      <c r="T1400" s="31" t="n">
        <v>4.6092</v>
      </c>
      <c r="U1400" s="31"/>
      <c r="V1400" s="31" t="str">
        <f aca="false">_xlfn.CONCAT(H1400,"/",G1400)</f>
        <v>PLN/NAD</v>
      </c>
      <c r="W1400" s="31" t="n">
        <f aca="false">ABS(10000*(U1400-T1400))</f>
        <v>46092</v>
      </c>
      <c r="X1400" s="32" t="n">
        <f aca="false">IF(LEFT(V1400,3)=G1400,1,-1)</f>
        <v>-1</v>
      </c>
      <c r="Y1400" s="31" t="n">
        <f aca="false">IF(O1400="Yes",S1400-W1400,Q1400)</f>
        <v>230.46</v>
      </c>
      <c r="Z1400" s="32" t="n">
        <f aca="false">Q1400*3</f>
        <v>691.38</v>
      </c>
      <c r="AA1400" s="33" t="n">
        <f aca="false">IF(O1400="Yes",(Z1400-S1400)*100,(Z1400-Q1400)*100)</f>
        <v>46092</v>
      </c>
      <c r="AB1400" s="34" t="n">
        <f aca="false">IF(ABS(Y1400)&lt;Z1400,IF(O1400="Yes",U1400+(X1400*S1400)/10000,T1400+(X1400*Q1400)/10000),"Error msg/No rate shown")</f>
        <v>4.586154</v>
      </c>
      <c r="AC1400" s="34"/>
      <c r="AD1400" s="34"/>
      <c r="AE1400" s="35"/>
      <c r="AF1400" s="35"/>
      <c r="AH1400" s="36"/>
      <c r="AI1400" s="36"/>
      <c r="AJ1400" s="36"/>
      <c r="AK1400" s="0" t="n">
        <v>3</v>
      </c>
    </row>
    <row r="1401" customFormat="false" ht="13.8" hidden="true" customHeight="false" outlineLevel="0" collapsed="false">
      <c r="A1401" s="25"/>
      <c r="B1401" s="23"/>
      <c r="C1401" s="24"/>
      <c r="D1401" s="4"/>
      <c r="E1401" s="4" t="s">
        <v>173</v>
      </c>
      <c r="F1401" s="4"/>
      <c r="G1401" s="26" t="s">
        <v>137</v>
      </c>
      <c r="H1401" s="26" t="s">
        <v>145</v>
      </c>
      <c r="I1401" s="26" t="s">
        <v>76</v>
      </c>
      <c r="J1401" s="27" t="s">
        <v>77</v>
      </c>
      <c r="K1401" s="28" t="n">
        <v>15</v>
      </c>
      <c r="L1401" s="29" t="n">
        <v>0.6875</v>
      </c>
      <c r="M1401" s="29" t="n">
        <v>0.597222222222222</v>
      </c>
      <c r="N1401" s="26" t="s">
        <v>77</v>
      </c>
      <c r="O1401" s="26" t="s">
        <v>78</v>
      </c>
      <c r="P1401" s="30" t="n">
        <v>50</v>
      </c>
      <c r="Q1401" s="30" t="n">
        <f aca="false">P1401*T1401</f>
        <v>1737.735</v>
      </c>
      <c r="R1401" s="30" t="s">
        <v>79</v>
      </c>
      <c r="S1401" s="30" t="s">
        <v>79</v>
      </c>
      <c r="T1401" s="31" t="n">
        <v>34.7547</v>
      </c>
      <c r="U1401" s="31"/>
      <c r="V1401" s="31" t="str">
        <f aca="false">_xlfn.CONCAT(H1401,"/",G1401)</f>
        <v>PLN/NPR</v>
      </c>
      <c r="W1401" s="31" t="n">
        <f aca="false">ABS(10000*(U1401-T1401))</f>
        <v>347547</v>
      </c>
      <c r="X1401" s="32" t="n">
        <f aca="false">IF(LEFT(V1401,3)=G1401,1,-1)</f>
        <v>-1</v>
      </c>
      <c r="Y1401" s="31" t="n">
        <f aca="false">IF(O1401="Yes",S1401-W1401,Q1401)</f>
        <v>1737.735</v>
      </c>
      <c r="Z1401" s="32" t="n">
        <f aca="false">Q1401*3</f>
        <v>5213.205</v>
      </c>
      <c r="AA1401" s="33" t="n">
        <f aca="false">IF(O1401="Yes",(Z1401-S1401)*100,(Z1401-Q1401)*100)</f>
        <v>347547</v>
      </c>
      <c r="AB1401" s="34" t="n">
        <f aca="false">IF(ABS(Y1401)&lt;Z1401,IF(O1401="Yes",U1401+(X1401*S1401)/10000,T1401+(X1401*Q1401)/10000),"Error msg/No rate shown")</f>
        <v>34.5809265</v>
      </c>
      <c r="AC1401" s="34"/>
      <c r="AD1401" s="34"/>
      <c r="AE1401" s="35"/>
      <c r="AF1401" s="35"/>
      <c r="AH1401" s="36"/>
      <c r="AI1401" s="36"/>
      <c r="AJ1401" s="36"/>
      <c r="AK1401" s="0" t="n">
        <v>3</v>
      </c>
    </row>
    <row r="1402" customFormat="false" ht="13.8" hidden="true" customHeight="false" outlineLevel="0" collapsed="false">
      <c r="A1402" s="25"/>
      <c r="B1402" s="23"/>
      <c r="C1402" s="24"/>
      <c r="D1402" s="4"/>
      <c r="E1402" s="4" t="s">
        <v>173</v>
      </c>
      <c r="F1402" s="4"/>
      <c r="G1402" s="26" t="s">
        <v>138</v>
      </c>
      <c r="H1402" s="26" t="s">
        <v>145</v>
      </c>
      <c r="I1402" s="26" t="s">
        <v>76</v>
      </c>
      <c r="J1402" s="27" t="s">
        <v>77</v>
      </c>
      <c r="K1402" s="28" t="n">
        <v>15</v>
      </c>
      <c r="L1402" s="29" t="n">
        <v>0.6875</v>
      </c>
      <c r="M1402" s="29" t="n">
        <v>0.597222222222222</v>
      </c>
      <c r="N1402" s="26" t="s">
        <v>77</v>
      </c>
      <c r="O1402" s="26" t="s">
        <v>78</v>
      </c>
      <c r="P1402" s="30" t="n">
        <v>50</v>
      </c>
      <c r="Q1402" s="30" t="n">
        <f aca="false">P1402*T1402</f>
        <v>20237.95</v>
      </c>
      <c r="R1402" s="30" t="s">
        <v>79</v>
      </c>
      <c r="S1402" s="30" t="s">
        <v>79</v>
      </c>
      <c r="T1402" s="31" t="n">
        <v>404.759</v>
      </c>
      <c r="U1402" s="31"/>
      <c r="V1402" s="31" t="str">
        <f aca="false">_xlfn.CONCAT(H1402,"/",G1402)</f>
        <v>PLN/NGN</v>
      </c>
      <c r="W1402" s="31" t="n">
        <f aca="false">ABS(10000*(U1402-T1402))</f>
        <v>4047590</v>
      </c>
      <c r="X1402" s="32" t="n">
        <f aca="false">IF(LEFT(V1402,3)=G1402,1,-1)</f>
        <v>-1</v>
      </c>
      <c r="Y1402" s="31" t="n">
        <f aca="false">IF(O1402="Yes",S1402-W1402,Q1402)</f>
        <v>20237.95</v>
      </c>
      <c r="Z1402" s="32" t="n">
        <f aca="false">Q1402*3</f>
        <v>60713.85</v>
      </c>
      <c r="AA1402" s="33" t="n">
        <f aca="false">IF(O1402="Yes",(Z1402-S1402)*100,(Z1402-Q1402)*100)</f>
        <v>4047590</v>
      </c>
      <c r="AB1402" s="34" t="n">
        <f aca="false">IF(ABS(Y1402)&lt;Z1402,IF(O1402="Yes",U1402+(X1402*S1402)/10000,T1402+(X1402*Q1402)/10000),"Error msg/No rate shown")</f>
        <v>402.735205</v>
      </c>
      <c r="AC1402" s="34"/>
      <c r="AD1402" s="34"/>
      <c r="AE1402" s="35"/>
      <c r="AF1402" s="35"/>
      <c r="AH1402" s="36"/>
      <c r="AI1402" s="36"/>
      <c r="AJ1402" s="36"/>
      <c r="AK1402" s="0" t="n">
        <v>3</v>
      </c>
    </row>
    <row r="1403" customFormat="false" ht="13.8" hidden="true" customHeight="false" outlineLevel="0" collapsed="false">
      <c r="A1403" s="25"/>
      <c r="B1403" s="23"/>
      <c r="C1403" s="24"/>
      <c r="D1403" s="4"/>
      <c r="E1403" s="4" t="s">
        <v>172</v>
      </c>
      <c r="F1403" s="4"/>
      <c r="G1403" s="26" t="s">
        <v>139</v>
      </c>
      <c r="H1403" s="26" t="s">
        <v>145</v>
      </c>
      <c r="I1403" s="26" t="s">
        <v>76</v>
      </c>
      <c r="J1403" s="27" t="s">
        <v>77</v>
      </c>
      <c r="K1403" s="28" t="n">
        <v>15</v>
      </c>
      <c r="L1403" s="29" t="n">
        <v>0.6875</v>
      </c>
      <c r="M1403" s="29" t="n">
        <v>0.597222222222222</v>
      </c>
      <c r="N1403" s="26" t="s">
        <v>77</v>
      </c>
      <c r="O1403" s="26" t="s">
        <v>78</v>
      </c>
      <c r="P1403" s="30" t="n">
        <v>50</v>
      </c>
      <c r="Q1403" s="30" t="n">
        <f aca="false">P1403*T1403</f>
        <v>711.05</v>
      </c>
      <c r="R1403" s="30" t="s">
        <v>79</v>
      </c>
      <c r="S1403" s="30" t="s">
        <v>79</v>
      </c>
      <c r="T1403" s="31" t="n">
        <v>14.221</v>
      </c>
      <c r="U1403" s="31"/>
      <c r="V1403" s="31" t="str">
        <f aca="false">_xlfn.CONCAT(H1403,"/",G1403)</f>
        <v>PLN/MKD</v>
      </c>
      <c r="W1403" s="31" t="n">
        <f aca="false">ABS(10000*(U1403-T1403))</f>
        <v>142210</v>
      </c>
      <c r="X1403" s="32" t="n">
        <f aca="false">IF(LEFT(V1403,3)=G1403,1,-1)</f>
        <v>-1</v>
      </c>
      <c r="Y1403" s="31" t="n">
        <f aca="false">IF(O1403="Yes",S1403-W1403,Q1403)</f>
        <v>711.05</v>
      </c>
      <c r="Z1403" s="32" t="n">
        <f aca="false">Q1403*3</f>
        <v>2133.15</v>
      </c>
      <c r="AA1403" s="33" t="n">
        <f aca="false">IF(O1403="Yes",(Z1403-S1403)*100,(Z1403-Q1403)*100)</f>
        <v>142210</v>
      </c>
      <c r="AB1403" s="34" t="n">
        <f aca="false">IF(ABS(Y1403)&lt;Z1403,IF(O1403="Yes",U1403+(X1403*S1403)/10000,T1403+(X1403*Q1403)/10000),"Error msg/No rate shown")</f>
        <v>14.149895</v>
      </c>
      <c r="AC1403" s="34"/>
      <c r="AD1403" s="34"/>
      <c r="AE1403" s="35"/>
      <c r="AF1403" s="35"/>
      <c r="AH1403" s="36"/>
      <c r="AI1403" s="36"/>
      <c r="AJ1403" s="36"/>
      <c r="AK1403" s="0" t="n">
        <v>3</v>
      </c>
    </row>
    <row r="1404" customFormat="false" ht="13.8" hidden="true" customHeight="false" outlineLevel="0" collapsed="false">
      <c r="A1404" s="25"/>
      <c r="B1404" s="23"/>
      <c r="C1404" s="24"/>
      <c r="D1404" s="4"/>
      <c r="E1404" s="4" t="s">
        <v>172</v>
      </c>
      <c r="F1404" s="4" t="s">
        <v>82</v>
      </c>
      <c r="G1404" s="26" t="s">
        <v>140</v>
      </c>
      <c r="H1404" s="26" t="s">
        <v>145</v>
      </c>
      <c r="I1404" s="26" t="s">
        <v>76</v>
      </c>
      <c r="J1404" s="27" t="s">
        <v>77</v>
      </c>
      <c r="K1404" s="28" t="n">
        <v>15</v>
      </c>
      <c r="L1404" s="29" t="n">
        <v>0.6875</v>
      </c>
      <c r="M1404" s="29" t="n">
        <v>0.597222222222222</v>
      </c>
      <c r="N1404" s="26" t="s">
        <v>77</v>
      </c>
      <c r="O1404" s="26" t="s">
        <v>78</v>
      </c>
      <c r="P1404" s="30" t="n">
        <v>50</v>
      </c>
      <c r="Q1404" s="30" t="n">
        <f aca="false">P1404*T1404</f>
        <v>135.58</v>
      </c>
      <c r="R1404" s="30" t="s">
        <v>79</v>
      </c>
      <c r="S1404" s="30" t="s">
        <v>79</v>
      </c>
      <c r="T1404" s="31" t="n">
        <v>2.7116</v>
      </c>
      <c r="U1404" s="31"/>
      <c r="V1404" s="31" t="str">
        <f aca="false">_xlfn.CONCAT(H1404,"/",G1404)</f>
        <v>PLN/NOK</v>
      </c>
      <c r="W1404" s="31" t="n">
        <f aca="false">ABS(10000*(U1404-T1404))</f>
        <v>27116</v>
      </c>
      <c r="X1404" s="32" t="n">
        <f aca="false">IF(LEFT(V1404,3)=G1404,1,-1)</f>
        <v>-1</v>
      </c>
      <c r="Y1404" s="31" t="n">
        <f aca="false">IF(O1404="Yes",S1404-W1404,Q1404)</f>
        <v>135.58</v>
      </c>
      <c r="Z1404" s="32" t="n">
        <f aca="false">Q1404*3</f>
        <v>406.74</v>
      </c>
      <c r="AA1404" s="33" t="n">
        <f aca="false">IF(O1404="Yes",(Z1404-S1404)*100,(Z1404-Q1404)*100)</f>
        <v>27116</v>
      </c>
      <c r="AB1404" s="34" t="n">
        <f aca="false">IF(ABS(Y1404)&lt;Z1404,IF(O1404="Yes",U1404+(X1404*S1404)/10000,T1404+(X1404*Q1404)/10000),"Error msg/No rate shown")</f>
        <v>2.698042</v>
      </c>
      <c r="AC1404" s="34"/>
      <c r="AD1404" s="34"/>
      <c r="AE1404" s="35"/>
      <c r="AF1404" s="35"/>
      <c r="AH1404" s="36"/>
      <c r="AI1404" s="36"/>
      <c r="AJ1404" s="36"/>
      <c r="AK1404" s="0" t="n">
        <v>3</v>
      </c>
    </row>
    <row r="1405" customFormat="false" ht="13.8" hidden="true" customHeight="false" outlineLevel="0" collapsed="false">
      <c r="A1405" s="25"/>
      <c r="B1405" s="23"/>
      <c r="C1405" s="24"/>
      <c r="D1405" s="4"/>
      <c r="E1405" s="4" t="s">
        <v>173</v>
      </c>
      <c r="F1405" s="4"/>
      <c r="G1405" s="26" t="s">
        <v>141</v>
      </c>
      <c r="H1405" s="26" t="s">
        <v>145</v>
      </c>
      <c r="I1405" s="26" t="s">
        <v>76</v>
      </c>
      <c r="J1405" s="27" t="s">
        <v>77</v>
      </c>
      <c r="K1405" s="28" t="n">
        <v>15</v>
      </c>
      <c r="L1405" s="29" t="n">
        <v>0.6875</v>
      </c>
      <c r="M1405" s="29" t="n">
        <v>0.597222222222222</v>
      </c>
      <c r="N1405" s="26" t="s">
        <v>77</v>
      </c>
      <c r="O1405" s="26" t="s">
        <v>78</v>
      </c>
      <c r="P1405" s="30" t="n">
        <v>50</v>
      </c>
      <c r="Q1405" s="30" t="n">
        <f aca="false">P1405*T1405</f>
        <v>4.9775</v>
      </c>
      <c r="R1405" s="30" t="s">
        <v>79</v>
      </c>
      <c r="S1405" s="30" t="s">
        <v>79</v>
      </c>
      <c r="T1405" s="31" t="n">
        <v>0.09955</v>
      </c>
      <c r="U1405" s="31"/>
      <c r="V1405" s="31" t="str">
        <f aca="false">_xlfn.CONCAT(H1405,"/",G1405)</f>
        <v>PLN/OMR</v>
      </c>
      <c r="W1405" s="31" t="n">
        <f aca="false">ABS(10000*(U1405-T1405))</f>
        <v>995.5</v>
      </c>
      <c r="X1405" s="32" t="n">
        <f aca="false">IF(LEFT(V1405,3)=G1405,1,-1)</f>
        <v>-1</v>
      </c>
      <c r="Y1405" s="31" t="n">
        <f aca="false">IF(O1405="Yes",S1405-W1405,Q1405)</f>
        <v>4.9775</v>
      </c>
      <c r="Z1405" s="32" t="n">
        <f aca="false">Q1405*3</f>
        <v>14.9325</v>
      </c>
      <c r="AA1405" s="33" t="n">
        <f aca="false">IF(O1405="Yes",(Z1405-S1405)*100,(Z1405-Q1405)*100)</f>
        <v>995.5</v>
      </c>
      <c r="AB1405" s="34" t="n">
        <f aca="false">IF(ABS(Y1405)&lt;Z1405,IF(O1405="Yes",U1405+(X1405*S1405)/10000,T1405+(X1405*Q1405)/10000),"Error msg/No rate shown")</f>
        <v>0.09905225</v>
      </c>
      <c r="AC1405" s="34"/>
      <c r="AD1405" s="34"/>
      <c r="AE1405" s="35"/>
      <c r="AF1405" s="35"/>
      <c r="AH1405" s="36"/>
      <c r="AI1405" s="36"/>
      <c r="AJ1405" s="36"/>
      <c r="AK1405" s="0" t="n">
        <v>3</v>
      </c>
    </row>
    <row r="1406" customFormat="false" ht="13.8" hidden="true" customHeight="false" outlineLevel="0" collapsed="false">
      <c r="A1406" s="25"/>
      <c r="B1406" s="23"/>
      <c r="C1406" s="24"/>
      <c r="D1406" s="4"/>
      <c r="E1406" s="4" t="s">
        <v>173</v>
      </c>
      <c r="F1406" s="4"/>
      <c r="G1406" s="26" t="s">
        <v>142</v>
      </c>
      <c r="H1406" s="26" t="s">
        <v>145</v>
      </c>
      <c r="I1406" s="26" t="s">
        <v>76</v>
      </c>
      <c r="J1406" s="27" t="s">
        <v>77</v>
      </c>
      <c r="K1406" s="28" t="n">
        <v>15</v>
      </c>
      <c r="L1406" s="29" t="n">
        <v>0.6875</v>
      </c>
      <c r="M1406" s="29" t="n">
        <v>0.597222222222222</v>
      </c>
      <c r="N1406" s="26" t="s">
        <v>77</v>
      </c>
      <c r="O1406" s="26" t="s">
        <v>78</v>
      </c>
      <c r="P1406" s="30" t="n">
        <v>50</v>
      </c>
      <c r="Q1406" s="30" t="n">
        <f aca="false">P1406*T1406</f>
        <v>3598.2</v>
      </c>
      <c r="R1406" s="30" t="s">
        <v>79</v>
      </c>
      <c r="S1406" s="30" t="s">
        <v>79</v>
      </c>
      <c r="T1406" s="31" t="n">
        <v>71.964</v>
      </c>
      <c r="U1406" s="31"/>
      <c r="V1406" s="31" t="str">
        <f aca="false">_xlfn.CONCAT(H1406,"/",G1406)</f>
        <v>PLN/PKR</v>
      </c>
      <c r="W1406" s="31" t="n">
        <f aca="false">ABS(10000*(U1406-T1406))</f>
        <v>719640</v>
      </c>
      <c r="X1406" s="32" t="n">
        <f aca="false">IF(LEFT(V1406,3)=G1406,1,-1)</f>
        <v>-1</v>
      </c>
      <c r="Y1406" s="31" t="n">
        <f aca="false">IF(O1406="Yes",S1406-W1406,Q1406)</f>
        <v>3598.2</v>
      </c>
      <c r="Z1406" s="32" t="n">
        <f aca="false">Q1406*3</f>
        <v>10794.6</v>
      </c>
      <c r="AA1406" s="33" t="n">
        <f aca="false">IF(O1406="Yes",(Z1406-S1406)*100,(Z1406-Q1406)*100)</f>
        <v>719640</v>
      </c>
      <c r="AB1406" s="34" t="n">
        <f aca="false">IF(ABS(Y1406)&lt;Z1406,IF(O1406="Yes",U1406+(X1406*S1406)/10000,T1406+(X1406*Q1406)/10000),"Error msg/No rate shown")</f>
        <v>71.60418</v>
      </c>
      <c r="AC1406" s="34"/>
      <c r="AD1406" s="34"/>
      <c r="AE1406" s="35"/>
      <c r="AF1406" s="35"/>
      <c r="AH1406" s="36"/>
      <c r="AI1406" s="36"/>
      <c r="AJ1406" s="36"/>
      <c r="AK1406" s="0" t="n">
        <v>3</v>
      </c>
    </row>
    <row r="1407" customFormat="false" ht="13.8" hidden="true" customHeight="false" outlineLevel="0" collapsed="false">
      <c r="A1407" s="25"/>
      <c r="B1407" s="23"/>
      <c r="C1407" s="24"/>
      <c r="D1407" s="4"/>
      <c r="E1407" s="4" t="s">
        <v>173</v>
      </c>
      <c r="F1407" s="4"/>
      <c r="G1407" s="26" t="s">
        <v>143</v>
      </c>
      <c r="H1407" s="26" t="s">
        <v>145</v>
      </c>
      <c r="I1407" s="26" t="s">
        <v>76</v>
      </c>
      <c r="J1407" s="27" t="s">
        <v>77</v>
      </c>
      <c r="K1407" s="28" t="n">
        <v>15</v>
      </c>
      <c r="L1407" s="29" t="n">
        <v>0.6875</v>
      </c>
      <c r="M1407" s="29" t="n">
        <v>0.597222222222222</v>
      </c>
      <c r="N1407" s="26" t="s">
        <v>77</v>
      </c>
      <c r="O1407" s="26" t="s">
        <v>78</v>
      </c>
      <c r="P1407" s="30" t="n">
        <v>50</v>
      </c>
      <c r="Q1407" s="30" t="n">
        <f aca="false">P1407*T1407</f>
        <v>48.155</v>
      </c>
      <c r="R1407" s="30"/>
      <c r="S1407" s="30"/>
      <c r="T1407" s="31" t="n">
        <v>0.9631</v>
      </c>
      <c r="U1407" s="31"/>
      <c r="V1407" s="31" t="str">
        <f aca="false">_xlfn.CONCAT(H1407,"/",G1407)</f>
        <v>PLN/PEN</v>
      </c>
      <c r="W1407" s="31" t="n">
        <f aca="false">ABS(10000*(U1407-T1407))</f>
        <v>9631</v>
      </c>
      <c r="X1407" s="32" t="n">
        <f aca="false">IF(LEFT(V1407,3)=G1407,1,-1)</f>
        <v>-1</v>
      </c>
      <c r="Y1407" s="31" t="n">
        <f aca="false">IF(O1407="Yes",S1407-W1407,Q1407)</f>
        <v>48.155</v>
      </c>
      <c r="Z1407" s="32" t="n">
        <f aca="false">Q1407*3</f>
        <v>144.465</v>
      </c>
      <c r="AA1407" s="33" t="n">
        <f aca="false">IF(O1407="Yes",(Z1407-S1407)*100,(Z1407-Q1407)*100)</f>
        <v>9631</v>
      </c>
      <c r="AB1407" s="34" t="n">
        <f aca="false">IF(ABS(Y1407)&lt;Z1407,IF(O1407="Yes",U1407+(X1407*S1407)/10000,T1407+(X1407*Q1407)/10000),"Error msg/No rate shown")</f>
        <v>0.9582845</v>
      </c>
      <c r="AC1407" s="34"/>
      <c r="AD1407" s="34"/>
      <c r="AE1407" s="35"/>
      <c r="AF1407" s="35"/>
      <c r="AH1407" s="36"/>
      <c r="AI1407" s="36"/>
      <c r="AJ1407" s="36"/>
      <c r="AK1407" s="0" t="n">
        <v>3</v>
      </c>
    </row>
    <row r="1408" customFormat="false" ht="13.8" hidden="true" customHeight="false" outlineLevel="0" collapsed="false">
      <c r="A1408" s="25"/>
      <c r="B1408" s="23"/>
      <c r="C1408" s="24"/>
      <c r="D1408" s="4"/>
      <c r="E1408" s="4" t="s">
        <v>173</v>
      </c>
      <c r="F1408" s="4"/>
      <c r="G1408" s="26" t="s">
        <v>144</v>
      </c>
      <c r="H1408" s="26" t="s">
        <v>145</v>
      </c>
      <c r="I1408" s="26" t="s">
        <v>76</v>
      </c>
      <c r="J1408" s="27" t="s">
        <v>77</v>
      </c>
      <c r="K1408" s="28" t="n">
        <v>15</v>
      </c>
      <c r="L1408" s="29" t="n">
        <v>0.6875</v>
      </c>
      <c r="M1408" s="29" t="n">
        <v>0.597222222222222</v>
      </c>
      <c r="N1408" s="26" t="s">
        <v>77</v>
      </c>
      <c r="O1408" s="26" t="s">
        <v>78</v>
      </c>
      <c r="P1408" s="30" t="n">
        <v>50</v>
      </c>
      <c r="Q1408" s="30" t="n">
        <f aca="false">P1408*T1408</f>
        <v>727.4</v>
      </c>
      <c r="R1408" s="30"/>
      <c r="S1408" s="30"/>
      <c r="T1408" s="31" t="n">
        <v>14.548</v>
      </c>
      <c r="U1408" s="31"/>
      <c r="V1408" s="31" t="str">
        <f aca="false">_xlfn.CONCAT(H1408,"/",G1408)</f>
        <v>PLN/PHP</v>
      </c>
      <c r="W1408" s="31" t="n">
        <f aca="false">ABS(10000*(U1408-T1408))</f>
        <v>145480</v>
      </c>
      <c r="X1408" s="32" t="n">
        <f aca="false">IF(LEFT(V1408,3)=G1408,1,-1)</f>
        <v>-1</v>
      </c>
      <c r="Y1408" s="31" t="n">
        <f aca="false">IF(O1408="Yes",S1408-W1408,Q1408)</f>
        <v>727.4</v>
      </c>
      <c r="Z1408" s="32" t="n">
        <f aca="false">Q1408*3</f>
        <v>2182.2</v>
      </c>
      <c r="AA1408" s="33" t="n">
        <f aca="false">IF(O1408="Yes",(Z1408-S1408)*100,(Z1408-Q1408)*100)</f>
        <v>145480</v>
      </c>
      <c r="AB1408" s="34" t="n">
        <f aca="false">IF(ABS(Y1408)&lt;Z1408,IF(O1408="Yes",U1408+(X1408*S1408)/10000,T1408+(X1408*Q1408)/10000),"Error msg/No rate shown")</f>
        <v>14.47526</v>
      </c>
      <c r="AC1408" s="34"/>
      <c r="AD1408" s="34"/>
      <c r="AE1408" s="35"/>
      <c r="AF1408" s="35"/>
      <c r="AH1408" s="36"/>
      <c r="AI1408" s="36"/>
      <c r="AJ1408" s="36"/>
      <c r="AK1408" s="0" t="n">
        <v>3</v>
      </c>
    </row>
    <row r="1409" customFormat="false" ht="13.8" hidden="true" customHeight="false" outlineLevel="0" collapsed="false">
      <c r="A1409" s="25"/>
      <c r="B1409" s="23"/>
      <c r="C1409" s="24"/>
      <c r="D1409" s="4"/>
      <c r="E1409" s="4" t="s">
        <v>173</v>
      </c>
      <c r="F1409" s="4"/>
      <c r="G1409" s="26" t="s">
        <v>146</v>
      </c>
      <c r="H1409" s="26" t="s">
        <v>145</v>
      </c>
      <c r="I1409" s="26" t="s">
        <v>76</v>
      </c>
      <c r="J1409" s="27" t="s">
        <v>77</v>
      </c>
      <c r="K1409" s="28" t="n">
        <v>15</v>
      </c>
      <c r="L1409" s="29" t="n">
        <v>0.6875</v>
      </c>
      <c r="M1409" s="29" t="n">
        <v>0.597222222222222</v>
      </c>
      <c r="N1409" s="26" t="s">
        <v>77</v>
      </c>
      <c r="O1409" s="26" t="s">
        <v>78</v>
      </c>
      <c r="P1409" s="30" t="n">
        <v>50</v>
      </c>
      <c r="Q1409" s="30" t="n">
        <f aca="false">P1409*T1409</f>
        <v>47.125</v>
      </c>
      <c r="R1409" s="30"/>
      <c r="S1409" s="30"/>
      <c r="T1409" s="31" t="n">
        <v>0.9425</v>
      </c>
      <c r="U1409" s="31"/>
      <c r="V1409" s="31" t="str">
        <f aca="false">_xlfn.CONCAT(H1409,"/",G1409)</f>
        <v>PLN/QAR</v>
      </c>
      <c r="W1409" s="31" t="n">
        <f aca="false">ABS(10000*(U1409-T1409))</f>
        <v>9425</v>
      </c>
      <c r="X1409" s="32" t="n">
        <f aca="false">IF(LEFT(V1409,3)=G1409,1,-1)</f>
        <v>-1</v>
      </c>
      <c r="Y1409" s="31" t="n">
        <f aca="false">IF(O1409="Yes",S1409-W1409,Q1409)</f>
        <v>47.125</v>
      </c>
      <c r="Z1409" s="32" t="n">
        <f aca="false">Q1409*3</f>
        <v>141.375</v>
      </c>
      <c r="AA1409" s="33" t="n">
        <f aca="false">IF(O1409="Yes",(Z1409-S1409)*100,(Z1409-Q1409)*100)</f>
        <v>9425</v>
      </c>
      <c r="AB1409" s="34" t="n">
        <f aca="false">IF(ABS(Y1409)&lt;Z1409,IF(O1409="Yes",U1409+(X1409*S1409)/10000,T1409+(X1409*Q1409)/10000),"Error msg/No rate shown")</f>
        <v>0.9377875</v>
      </c>
      <c r="AC1409" s="34"/>
      <c r="AD1409" s="34"/>
      <c r="AE1409" s="35"/>
      <c r="AF1409" s="35"/>
      <c r="AH1409" s="36"/>
      <c r="AI1409" s="36"/>
      <c r="AJ1409" s="36"/>
      <c r="AK1409" s="0" t="n">
        <v>3</v>
      </c>
    </row>
    <row r="1410" customFormat="false" ht="13.8" hidden="true" customHeight="false" outlineLevel="0" collapsed="false">
      <c r="A1410" s="25"/>
      <c r="B1410" s="23"/>
      <c r="C1410" s="24"/>
      <c r="D1410" s="4"/>
      <c r="E1410" s="4" t="s">
        <v>172</v>
      </c>
      <c r="F1410" s="4" t="s">
        <v>82</v>
      </c>
      <c r="G1410" s="26" t="s">
        <v>147</v>
      </c>
      <c r="H1410" s="26" t="s">
        <v>145</v>
      </c>
      <c r="I1410" s="26" t="s">
        <v>76</v>
      </c>
      <c r="J1410" s="27" t="s">
        <v>77</v>
      </c>
      <c r="K1410" s="28" t="n">
        <v>15</v>
      </c>
      <c r="L1410" s="29" t="n">
        <v>0.6875</v>
      </c>
      <c r="M1410" s="29" t="n">
        <v>0.597222222222222</v>
      </c>
      <c r="N1410" s="26" t="s">
        <v>77</v>
      </c>
      <c r="O1410" s="26" t="s">
        <v>78</v>
      </c>
      <c r="P1410" s="30" t="n">
        <v>50</v>
      </c>
      <c r="Q1410" s="30" t="n">
        <f aca="false">P1410*T1410</f>
        <v>57.85</v>
      </c>
      <c r="R1410" s="30"/>
      <c r="S1410" s="30"/>
      <c r="T1410" s="31" t="n">
        <v>1.157</v>
      </c>
      <c r="U1410" s="31"/>
      <c r="V1410" s="31" t="str">
        <f aca="false">_xlfn.CONCAT(H1410,"/",G1410)</f>
        <v>PLN/RON</v>
      </c>
      <c r="W1410" s="31" t="n">
        <f aca="false">ABS(10000*(U1410-T1410))</f>
        <v>11570</v>
      </c>
      <c r="X1410" s="32" t="n">
        <f aca="false">IF(LEFT(V1410,3)=G1410,1,-1)</f>
        <v>-1</v>
      </c>
      <c r="Y1410" s="31" t="n">
        <f aca="false">IF(O1410="Yes",S1410-W1410,Q1410)</f>
        <v>57.85</v>
      </c>
      <c r="Z1410" s="32" t="n">
        <f aca="false">Q1410*3</f>
        <v>173.55</v>
      </c>
      <c r="AA1410" s="33" t="n">
        <f aca="false">IF(O1410="Yes",(Z1410-S1410)*100,(Z1410-Q1410)*100)</f>
        <v>11570</v>
      </c>
      <c r="AB1410" s="34" t="n">
        <f aca="false">IF(ABS(Y1410)&lt;Z1410,IF(O1410="Yes",U1410+(X1410*S1410)/10000,T1410+(X1410*Q1410)/10000),"Error msg/No rate shown")</f>
        <v>1.151215</v>
      </c>
      <c r="AC1410" s="34"/>
      <c r="AD1410" s="34"/>
      <c r="AE1410" s="35"/>
      <c r="AF1410" s="35"/>
      <c r="AH1410" s="36"/>
      <c r="AI1410" s="36"/>
      <c r="AJ1410" s="36"/>
      <c r="AK1410" s="0" t="n">
        <v>3</v>
      </c>
    </row>
    <row r="1411" customFormat="false" ht="13.8" hidden="true" customHeight="false" outlineLevel="0" collapsed="false">
      <c r="A1411" s="25"/>
      <c r="B1411" s="23"/>
      <c r="C1411" s="24"/>
      <c r="D1411" s="4"/>
      <c r="E1411" s="4" t="s">
        <v>172</v>
      </c>
      <c r="F1411" s="4"/>
      <c r="G1411" s="26" t="s">
        <v>148</v>
      </c>
      <c r="H1411" s="26" t="s">
        <v>145</v>
      </c>
      <c r="I1411" s="26" t="s">
        <v>76</v>
      </c>
      <c r="J1411" s="27" t="s">
        <v>77</v>
      </c>
      <c r="K1411" s="28" t="n">
        <v>15</v>
      </c>
      <c r="L1411" s="29" t="n">
        <v>0.6875</v>
      </c>
      <c r="M1411" s="29" t="n">
        <v>0.597222222222222</v>
      </c>
      <c r="N1411" s="26" t="s">
        <v>77</v>
      </c>
      <c r="O1411" s="26" t="s">
        <v>78</v>
      </c>
      <c r="P1411" s="30" t="n">
        <v>50</v>
      </c>
      <c r="Q1411" s="30" t="n">
        <f aca="false">P1411*T1411</f>
        <v>17075.5</v>
      </c>
      <c r="R1411" s="30"/>
      <c r="S1411" s="30"/>
      <c r="T1411" s="31" t="n">
        <v>341.51</v>
      </c>
      <c r="U1411" s="31"/>
      <c r="V1411" s="31" t="str">
        <f aca="false">_xlfn.CONCAT(H1411,"/",G1411)</f>
        <v>PLN/RWF</v>
      </c>
      <c r="W1411" s="31" t="n">
        <f aca="false">ABS(10000*(U1411-T1411))</f>
        <v>3415100</v>
      </c>
      <c r="X1411" s="32" t="n">
        <f aca="false">IF(LEFT(V1411,3)=G1411,1,-1)</f>
        <v>-1</v>
      </c>
      <c r="Y1411" s="31" t="n">
        <f aca="false">IF(O1411="Yes",S1411-W1411,Q1411)</f>
        <v>17075.5</v>
      </c>
      <c r="Z1411" s="32" t="n">
        <f aca="false">Q1411*3</f>
        <v>51226.5</v>
      </c>
      <c r="AA1411" s="33" t="n">
        <f aca="false">IF(O1411="Yes",(Z1411-S1411)*100,(Z1411-Q1411)*100)</f>
        <v>3415100</v>
      </c>
      <c r="AB1411" s="34" t="n">
        <f aca="false">IF(ABS(Y1411)&lt;Z1411,IF(O1411="Yes",U1411+(X1411*S1411)/10000,T1411+(X1411*Q1411)/10000),"Error msg/No rate shown")</f>
        <v>339.80245</v>
      </c>
      <c r="AC1411" s="34"/>
      <c r="AD1411" s="34"/>
      <c r="AE1411" s="35"/>
      <c r="AF1411" s="35"/>
      <c r="AH1411" s="36"/>
      <c r="AI1411" s="36"/>
      <c r="AJ1411" s="36"/>
      <c r="AK1411" s="0" t="n">
        <v>3</v>
      </c>
    </row>
    <row r="1412" customFormat="false" ht="13.8" hidden="true" customHeight="false" outlineLevel="0" collapsed="false">
      <c r="A1412" s="25"/>
      <c r="B1412" s="23"/>
      <c r="C1412" s="24"/>
      <c r="D1412" s="4"/>
      <c r="E1412" s="4" t="s">
        <v>173</v>
      </c>
      <c r="F1412" s="4"/>
      <c r="G1412" s="26" t="s">
        <v>149</v>
      </c>
      <c r="H1412" s="26" t="s">
        <v>145</v>
      </c>
      <c r="I1412" s="26" t="s">
        <v>76</v>
      </c>
      <c r="J1412" s="27" t="s">
        <v>77</v>
      </c>
      <c r="K1412" s="28" t="n">
        <v>15</v>
      </c>
      <c r="L1412" s="29" t="n">
        <v>0.6875</v>
      </c>
      <c r="M1412" s="29" t="n">
        <v>0.597222222222222</v>
      </c>
      <c r="N1412" s="26" t="s">
        <v>77</v>
      </c>
      <c r="O1412" s="26" t="s">
        <v>78</v>
      </c>
      <c r="P1412" s="30" t="n">
        <v>50</v>
      </c>
      <c r="Q1412" s="30" t="n">
        <f aca="false">P1412*T1412</f>
        <v>12.93</v>
      </c>
      <c r="R1412" s="30"/>
      <c r="S1412" s="30"/>
      <c r="T1412" s="31" t="n">
        <v>0.2586</v>
      </c>
      <c r="U1412" s="31"/>
      <c r="V1412" s="31" t="str">
        <f aca="false">_xlfn.CONCAT(H1412,"/",G1412)</f>
        <v>PLN/WST</v>
      </c>
      <c r="W1412" s="31" t="n">
        <f aca="false">ABS(10000*(U1412-T1412))</f>
        <v>2586</v>
      </c>
      <c r="X1412" s="32" t="n">
        <f aca="false">IF(LEFT(V1412,3)=G1412,1,-1)</f>
        <v>-1</v>
      </c>
      <c r="Y1412" s="31" t="n">
        <f aca="false">IF(O1412="Yes",S1412-W1412,Q1412)</f>
        <v>12.93</v>
      </c>
      <c r="Z1412" s="32" t="n">
        <f aca="false">Q1412*3</f>
        <v>38.79</v>
      </c>
      <c r="AA1412" s="33" t="n">
        <f aca="false">IF(O1412="Yes",(Z1412-S1412)*100,(Z1412-Q1412)*100)</f>
        <v>2586</v>
      </c>
      <c r="AB1412" s="34" t="n">
        <f aca="false">IF(ABS(Y1412)&lt;Z1412,IF(O1412="Yes",U1412+(X1412*S1412)/10000,T1412+(X1412*Q1412)/10000),"Error msg/No rate shown")</f>
        <v>0.257307</v>
      </c>
      <c r="AC1412" s="34"/>
      <c r="AD1412" s="34"/>
      <c r="AE1412" s="35"/>
      <c r="AF1412" s="35"/>
      <c r="AH1412" s="36"/>
      <c r="AI1412" s="36"/>
      <c r="AJ1412" s="36"/>
      <c r="AK1412" s="0" t="n">
        <v>3</v>
      </c>
    </row>
    <row r="1413" customFormat="false" ht="13.8" hidden="true" customHeight="false" outlineLevel="0" collapsed="false">
      <c r="A1413" s="25"/>
      <c r="B1413" s="23"/>
      <c r="C1413" s="24"/>
      <c r="D1413" s="4"/>
      <c r="E1413" s="4" t="s">
        <v>172</v>
      </c>
      <c r="F1413" s="4" t="s">
        <v>82</v>
      </c>
      <c r="G1413" s="26" t="s">
        <v>150</v>
      </c>
      <c r="H1413" s="26" t="s">
        <v>145</v>
      </c>
      <c r="I1413" s="26" t="s">
        <v>76</v>
      </c>
      <c r="J1413" s="27" t="s">
        <v>77</v>
      </c>
      <c r="K1413" s="28" t="n">
        <v>15</v>
      </c>
      <c r="L1413" s="29" t="n">
        <v>0.6875</v>
      </c>
      <c r="M1413" s="29" t="n">
        <v>0.597222222222222</v>
      </c>
      <c r="N1413" s="26" t="s">
        <v>77</v>
      </c>
      <c r="O1413" s="26" t="s">
        <v>78</v>
      </c>
      <c r="P1413" s="30" t="n">
        <v>50</v>
      </c>
      <c r="Q1413" s="30" t="n">
        <f aca="false">P1413*T1413</f>
        <v>48.525</v>
      </c>
      <c r="R1413" s="30"/>
      <c r="S1413" s="30"/>
      <c r="T1413" s="31" t="n">
        <v>0.9705</v>
      </c>
      <c r="U1413" s="31"/>
      <c r="V1413" s="31" t="str">
        <f aca="false">_xlfn.CONCAT(H1413,"/",G1413)</f>
        <v>PLN/SAR</v>
      </c>
      <c r="W1413" s="31" t="n">
        <f aca="false">ABS(10000*(U1413-T1413))</f>
        <v>9705</v>
      </c>
      <c r="X1413" s="32" t="n">
        <f aca="false">IF(LEFT(V1413,3)=G1413,1,-1)</f>
        <v>-1</v>
      </c>
      <c r="Y1413" s="31" t="n">
        <f aca="false">IF(O1413="Yes",S1413-W1413,Q1413)</f>
        <v>48.525</v>
      </c>
      <c r="Z1413" s="32" t="n">
        <f aca="false">Q1413*3</f>
        <v>145.575</v>
      </c>
      <c r="AA1413" s="33" t="n">
        <f aca="false">IF(O1413="Yes",(Z1413-S1413)*100,(Z1413-Q1413)*100)</f>
        <v>9705</v>
      </c>
      <c r="AB1413" s="34" t="n">
        <f aca="false">IF(ABS(Y1413)&lt;Z1413,IF(O1413="Yes",U1413+(X1413*S1413)/10000,T1413+(X1413*Q1413)/10000),"Error msg/No rate shown")</f>
        <v>0.9656475</v>
      </c>
      <c r="AC1413" s="34"/>
      <c r="AD1413" s="34"/>
      <c r="AE1413" s="35"/>
      <c r="AF1413" s="35"/>
      <c r="AH1413" s="36"/>
      <c r="AI1413" s="36"/>
      <c r="AJ1413" s="36"/>
      <c r="AK1413" s="0" t="n">
        <v>3</v>
      </c>
    </row>
    <row r="1414" customFormat="false" ht="13.8" hidden="true" customHeight="false" outlineLevel="0" collapsed="false">
      <c r="A1414" s="25"/>
      <c r="B1414" s="23"/>
      <c r="C1414" s="24"/>
      <c r="D1414" s="4"/>
      <c r="E1414" s="4" t="s">
        <v>173</v>
      </c>
      <c r="F1414" s="4"/>
      <c r="G1414" s="26" t="s">
        <v>151</v>
      </c>
      <c r="H1414" s="26" t="s">
        <v>145</v>
      </c>
      <c r="I1414" s="26" t="s">
        <v>76</v>
      </c>
      <c r="J1414" s="27" t="s">
        <v>77</v>
      </c>
      <c r="K1414" s="28" t="n">
        <v>15</v>
      </c>
      <c r="L1414" s="29" t="n">
        <v>0.6875</v>
      </c>
      <c r="M1414" s="29" t="n">
        <v>0.597222222222222</v>
      </c>
      <c r="N1414" s="26" t="s">
        <v>77</v>
      </c>
      <c r="O1414" s="26" t="s">
        <v>78</v>
      </c>
      <c r="P1414" s="30" t="n">
        <v>50</v>
      </c>
      <c r="Q1414" s="30" t="n">
        <f aca="false">P1414*T1414</f>
        <v>1360.25</v>
      </c>
      <c r="R1414" s="30"/>
      <c r="S1414" s="30"/>
      <c r="T1414" s="31" t="n">
        <v>27.205</v>
      </c>
      <c r="U1414" s="31"/>
      <c r="V1414" s="31" t="str">
        <f aca="false">_xlfn.CONCAT(H1414,"/",G1414)</f>
        <v>PLN/RSD</v>
      </c>
      <c r="W1414" s="31" t="n">
        <f aca="false">ABS(10000*(U1414-T1414))</f>
        <v>272050</v>
      </c>
      <c r="X1414" s="32" t="n">
        <f aca="false">IF(LEFT(V1414,3)=G1414,1,-1)</f>
        <v>-1</v>
      </c>
      <c r="Y1414" s="31" t="n">
        <f aca="false">IF(O1414="Yes",S1414-W1414,Q1414)</f>
        <v>1360.25</v>
      </c>
      <c r="Z1414" s="32" t="n">
        <f aca="false">Q1414*3</f>
        <v>4080.75</v>
      </c>
      <c r="AA1414" s="33" t="n">
        <f aca="false">IF(O1414="Yes",(Z1414-S1414)*100,(Z1414-Q1414)*100)</f>
        <v>272050</v>
      </c>
      <c r="AB1414" s="34" t="n">
        <f aca="false">IF(ABS(Y1414)&lt;Z1414,IF(O1414="Yes",U1414+(X1414*S1414)/10000,T1414+(X1414*Q1414)/10000),"Error msg/No rate shown")</f>
        <v>27.068975</v>
      </c>
      <c r="AC1414" s="34"/>
      <c r="AD1414" s="34"/>
      <c r="AE1414" s="35"/>
      <c r="AF1414" s="35"/>
      <c r="AH1414" s="36"/>
      <c r="AI1414" s="36"/>
      <c r="AJ1414" s="36"/>
      <c r="AK1414" s="0" t="n">
        <v>3</v>
      </c>
    </row>
    <row r="1415" customFormat="false" ht="13.8" hidden="true" customHeight="false" outlineLevel="0" collapsed="false">
      <c r="A1415" s="25"/>
      <c r="B1415" s="23"/>
      <c r="C1415" s="24"/>
      <c r="D1415" s="4"/>
      <c r="E1415" s="4" t="s">
        <v>172</v>
      </c>
      <c r="F1415" s="4"/>
      <c r="G1415" s="26" t="s">
        <v>152</v>
      </c>
      <c r="H1415" s="26" t="s">
        <v>145</v>
      </c>
      <c r="I1415" s="26" t="s">
        <v>76</v>
      </c>
      <c r="J1415" s="27" t="s">
        <v>77</v>
      </c>
      <c r="K1415" s="28" t="n">
        <v>15</v>
      </c>
      <c r="L1415" s="29" t="n">
        <v>0.6875</v>
      </c>
      <c r="M1415" s="29" t="n">
        <v>0.597222222222222</v>
      </c>
      <c r="N1415" s="26" t="s">
        <v>77</v>
      </c>
      <c r="O1415" s="26" t="s">
        <v>78</v>
      </c>
      <c r="P1415" s="30" t="n">
        <v>50</v>
      </c>
      <c r="Q1415" s="30" t="n">
        <f aca="false">P1415*T1415</f>
        <v>818.5</v>
      </c>
      <c r="R1415" s="30"/>
      <c r="S1415" s="30"/>
      <c r="T1415" s="31" t="n">
        <v>16.37</v>
      </c>
      <c r="U1415" s="31"/>
      <c r="V1415" s="31" t="str">
        <f aca="false">_xlfn.CONCAT(H1415,"/",G1415)</f>
        <v>PLN/SLE</v>
      </c>
      <c r="W1415" s="31" t="n">
        <f aca="false">ABS(10000*(U1415-T1415))</f>
        <v>163700</v>
      </c>
      <c r="X1415" s="32" t="n">
        <f aca="false">IF(LEFT(V1415,3)=G1415,1,-1)</f>
        <v>-1</v>
      </c>
      <c r="Y1415" s="31" t="n">
        <f aca="false">IF(O1415="Yes",S1415-W1415,Q1415)</f>
        <v>818.5</v>
      </c>
      <c r="Z1415" s="32" t="n">
        <f aca="false">Q1415*3</f>
        <v>2455.5</v>
      </c>
      <c r="AA1415" s="33" t="n">
        <f aca="false">IF(O1415="Yes",(Z1415-S1415)*100,(Z1415-Q1415)*100)</f>
        <v>163700</v>
      </c>
      <c r="AB1415" s="34" t="n">
        <f aca="false">IF(ABS(Y1415)&lt;Z1415,IF(O1415="Yes",U1415+(X1415*S1415)/10000,T1415+(X1415*Q1415)/10000),"Error msg/No rate shown")</f>
        <v>16.28815</v>
      </c>
      <c r="AC1415" s="34"/>
      <c r="AD1415" s="34"/>
      <c r="AE1415" s="35"/>
      <c r="AF1415" s="35"/>
      <c r="AH1415" s="36"/>
      <c r="AI1415" s="36"/>
      <c r="AJ1415" s="36"/>
      <c r="AK1415" s="0" t="n">
        <v>3</v>
      </c>
    </row>
    <row r="1416" customFormat="false" ht="13.8" hidden="true" customHeight="false" outlineLevel="0" collapsed="false">
      <c r="A1416" s="25"/>
      <c r="B1416" s="23"/>
      <c r="C1416" s="24"/>
      <c r="D1416" s="4"/>
      <c r="E1416" s="4" t="s">
        <v>172</v>
      </c>
      <c r="F1416" s="4" t="s">
        <v>82</v>
      </c>
      <c r="G1416" s="26" t="s">
        <v>153</v>
      </c>
      <c r="H1416" s="26" t="s">
        <v>145</v>
      </c>
      <c r="I1416" s="26" t="s">
        <v>76</v>
      </c>
      <c r="J1416" s="27" t="s">
        <v>77</v>
      </c>
      <c r="K1416" s="28" t="n">
        <v>15</v>
      </c>
      <c r="L1416" s="29" t="n">
        <v>0.6875</v>
      </c>
      <c r="M1416" s="29" t="n">
        <v>0.597222222222222</v>
      </c>
      <c r="N1416" s="26" t="s">
        <v>77</v>
      </c>
      <c r="O1416" s="26" t="s">
        <v>78</v>
      </c>
      <c r="P1416" s="30" t="n">
        <v>50</v>
      </c>
      <c r="Q1416" s="30" t="n">
        <f aca="false">P1416*T1416</f>
        <v>16.855</v>
      </c>
      <c r="R1416" s="30"/>
      <c r="S1416" s="30"/>
      <c r="T1416" s="31" t="n">
        <v>0.3371</v>
      </c>
      <c r="U1416" s="31"/>
      <c r="V1416" s="31" t="str">
        <f aca="false">_xlfn.CONCAT(H1416,"/",G1416)</f>
        <v>PLN/SGD</v>
      </c>
      <c r="W1416" s="31" t="n">
        <f aca="false">ABS(10000*(U1416-T1416))</f>
        <v>3371</v>
      </c>
      <c r="X1416" s="32" t="n">
        <f aca="false">IF(LEFT(V1416,3)=G1416,1,-1)</f>
        <v>-1</v>
      </c>
      <c r="Y1416" s="31" t="n">
        <f aca="false">IF(O1416="Yes",S1416-W1416,Q1416)</f>
        <v>16.855</v>
      </c>
      <c r="Z1416" s="32" t="n">
        <f aca="false">Q1416*3</f>
        <v>50.565</v>
      </c>
      <c r="AA1416" s="33" t="n">
        <f aca="false">IF(O1416="Yes",(Z1416-S1416)*100,(Z1416-Q1416)*100)</f>
        <v>3371</v>
      </c>
      <c r="AB1416" s="34" t="n">
        <f aca="false">IF(ABS(Y1416)&lt;Z1416,IF(O1416="Yes",U1416+(X1416*S1416)/10000,T1416+(X1416*Q1416)/10000),"Error msg/No rate shown")</f>
        <v>0.3354145</v>
      </c>
      <c r="AC1416" s="34"/>
      <c r="AD1416" s="34"/>
      <c r="AE1416" s="35"/>
      <c r="AF1416" s="35"/>
      <c r="AH1416" s="36"/>
      <c r="AI1416" s="36"/>
      <c r="AJ1416" s="36"/>
      <c r="AK1416" s="0" t="n">
        <v>3</v>
      </c>
    </row>
    <row r="1417" customFormat="false" ht="13.8" hidden="true" customHeight="false" outlineLevel="0" collapsed="false">
      <c r="A1417" s="25"/>
      <c r="B1417" s="23"/>
      <c r="C1417" s="24"/>
      <c r="D1417" s="4"/>
      <c r="E1417" s="4" t="s">
        <v>172</v>
      </c>
      <c r="F1417" s="4"/>
      <c r="G1417" s="26" t="s">
        <v>154</v>
      </c>
      <c r="H1417" s="26" t="s">
        <v>145</v>
      </c>
      <c r="I1417" s="26" t="s">
        <v>76</v>
      </c>
      <c r="J1417" s="27" t="s">
        <v>77</v>
      </c>
      <c r="K1417" s="28" t="n">
        <v>15</v>
      </c>
      <c r="L1417" s="29" t="n">
        <v>0.6875</v>
      </c>
      <c r="M1417" s="29" t="n">
        <v>0.597222222222222</v>
      </c>
      <c r="N1417" s="26" t="s">
        <v>77</v>
      </c>
      <c r="O1417" s="26" t="s">
        <v>78</v>
      </c>
      <c r="P1417" s="30" t="n">
        <v>50</v>
      </c>
      <c r="Q1417" s="30" t="n">
        <f aca="false">P1417*T1417</f>
        <v>7631</v>
      </c>
      <c r="R1417" s="30"/>
      <c r="S1417" s="30"/>
      <c r="T1417" s="31" t="n">
        <v>152.62</v>
      </c>
      <c r="U1417" s="31"/>
      <c r="V1417" s="31" t="str">
        <f aca="false">_xlfn.CONCAT(H1417,"/",G1417)</f>
        <v>PLN/SBD</v>
      </c>
      <c r="W1417" s="31" t="n">
        <f aca="false">ABS(10000*(U1417-T1417))</f>
        <v>1526200</v>
      </c>
      <c r="X1417" s="32" t="n">
        <f aca="false">IF(LEFT(V1417,3)=G1417,1,-1)</f>
        <v>-1</v>
      </c>
      <c r="Y1417" s="31" t="n">
        <f aca="false">IF(O1417="Yes",S1417-W1417,Q1417)</f>
        <v>7631</v>
      </c>
      <c r="Z1417" s="32" t="n">
        <f aca="false">Q1417*3</f>
        <v>22893</v>
      </c>
      <c r="AA1417" s="33" t="n">
        <f aca="false">IF(O1417="Yes",(Z1417-S1417)*100,(Z1417-Q1417)*100)</f>
        <v>1526200</v>
      </c>
      <c r="AB1417" s="34" t="n">
        <f aca="false">IF(ABS(Y1417)&lt;Z1417,IF(O1417="Yes",U1417+(X1417*S1417)/10000,T1417+(X1417*Q1417)/10000),"Error msg/No rate shown")</f>
        <v>151.8569</v>
      </c>
      <c r="AC1417" s="34"/>
      <c r="AD1417" s="34"/>
      <c r="AE1417" s="35"/>
      <c r="AF1417" s="35"/>
      <c r="AH1417" s="36"/>
      <c r="AI1417" s="36"/>
      <c r="AJ1417" s="36"/>
      <c r="AK1417" s="0" t="n">
        <v>3</v>
      </c>
    </row>
    <row r="1418" customFormat="false" ht="13.8" hidden="true" customHeight="false" outlineLevel="0" collapsed="false">
      <c r="A1418" s="25"/>
      <c r="B1418" s="23"/>
      <c r="C1418" s="24"/>
      <c r="D1418" s="4"/>
      <c r="E1418" s="4" t="s">
        <v>172</v>
      </c>
      <c r="F1418" s="4" t="s">
        <v>82</v>
      </c>
      <c r="G1418" s="26" t="s">
        <v>155</v>
      </c>
      <c r="H1418" s="26" t="s">
        <v>145</v>
      </c>
      <c r="I1418" s="26" t="s">
        <v>76</v>
      </c>
      <c r="J1418" s="27" t="s">
        <v>77</v>
      </c>
      <c r="K1418" s="28" t="n">
        <v>15</v>
      </c>
      <c r="L1418" s="29" t="n">
        <v>0.6875</v>
      </c>
      <c r="M1418" s="29" t="n">
        <v>0.597222222222222</v>
      </c>
      <c r="N1418" s="26" t="s">
        <v>77</v>
      </c>
      <c r="O1418" s="26" t="s">
        <v>78</v>
      </c>
      <c r="P1418" s="30" t="n">
        <v>50</v>
      </c>
      <c r="Q1418" s="30" t="n">
        <f aca="false">P1418*T1418</f>
        <v>230.3</v>
      </c>
      <c r="R1418" s="30"/>
      <c r="S1418" s="30"/>
      <c r="T1418" s="31" t="n">
        <v>4.606</v>
      </c>
      <c r="U1418" s="31"/>
      <c r="V1418" s="31" t="str">
        <f aca="false">_xlfn.CONCAT(H1418,"/",G1418)</f>
        <v>PLN/ZAR</v>
      </c>
      <c r="W1418" s="31" t="n">
        <f aca="false">ABS(10000*(U1418-T1418))</f>
        <v>46060</v>
      </c>
      <c r="X1418" s="32" t="n">
        <f aca="false">IF(LEFT(V1418,3)=G1418,1,-1)</f>
        <v>-1</v>
      </c>
      <c r="Y1418" s="31" t="n">
        <f aca="false">IF(O1418="Yes",S1418-W1418,Q1418)</f>
        <v>230.3</v>
      </c>
      <c r="Z1418" s="32" t="n">
        <f aca="false">Q1418*3</f>
        <v>690.9</v>
      </c>
      <c r="AA1418" s="33" t="n">
        <f aca="false">IF(O1418="Yes",(Z1418-S1418)*100,(Z1418-Q1418)*100)</f>
        <v>46060</v>
      </c>
      <c r="AB1418" s="34" t="n">
        <f aca="false">IF(ABS(Y1418)&lt;Z1418,IF(O1418="Yes",U1418+(X1418*S1418)/10000,T1418+(X1418*Q1418)/10000),"Error msg/No rate shown")</f>
        <v>4.58297</v>
      </c>
      <c r="AC1418" s="34"/>
      <c r="AD1418" s="34"/>
      <c r="AE1418" s="35"/>
      <c r="AF1418" s="35"/>
      <c r="AH1418" s="36"/>
      <c r="AI1418" s="36"/>
      <c r="AJ1418" s="36"/>
      <c r="AK1418" s="0" t="n">
        <v>3</v>
      </c>
    </row>
    <row r="1419" customFormat="false" ht="13.8" hidden="true" customHeight="false" outlineLevel="0" collapsed="false">
      <c r="A1419" s="25"/>
      <c r="B1419" s="23"/>
      <c r="C1419" s="24"/>
      <c r="D1419" s="4"/>
      <c r="E1419" s="4" t="s">
        <v>173</v>
      </c>
      <c r="F1419" s="4"/>
      <c r="G1419" s="26" t="s">
        <v>156</v>
      </c>
      <c r="H1419" s="26" t="s">
        <v>145</v>
      </c>
      <c r="I1419" s="26" t="s">
        <v>76</v>
      </c>
      <c r="J1419" s="27" t="s">
        <v>77</v>
      </c>
      <c r="K1419" s="28" t="n">
        <v>15</v>
      </c>
      <c r="L1419" s="29" t="n">
        <v>0.6875</v>
      </c>
      <c r="M1419" s="29" t="n">
        <v>0.597222222222222</v>
      </c>
      <c r="N1419" s="26" t="s">
        <v>77</v>
      </c>
      <c r="O1419" s="26" t="s">
        <v>78</v>
      </c>
      <c r="P1419" s="30" t="n">
        <v>50</v>
      </c>
      <c r="Q1419" s="30" t="n">
        <f aca="false">P1419*T1419</f>
        <v>3885.95</v>
      </c>
      <c r="R1419" s="30"/>
      <c r="S1419" s="30"/>
      <c r="T1419" s="31" t="n">
        <v>77.719</v>
      </c>
      <c r="U1419" s="31"/>
      <c r="V1419" s="31" t="str">
        <f aca="false">_xlfn.CONCAT(H1419,"/",G1419)</f>
        <v>PLN/LKR</v>
      </c>
      <c r="W1419" s="31" t="n">
        <f aca="false">ABS(10000*(U1419-T1419))</f>
        <v>777190</v>
      </c>
      <c r="X1419" s="32" t="n">
        <f aca="false">IF(LEFT(V1419,3)=G1419,1,-1)</f>
        <v>-1</v>
      </c>
      <c r="Y1419" s="31" t="n">
        <f aca="false">IF(O1419="Yes",S1419-W1419,Q1419)</f>
        <v>3885.95</v>
      </c>
      <c r="Z1419" s="32" t="n">
        <f aca="false">Q1419*3</f>
        <v>11657.85</v>
      </c>
      <c r="AA1419" s="33" t="n">
        <f aca="false">IF(O1419="Yes",(Z1419-S1419)*100,(Z1419-Q1419)*100)</f>
        <v>777190</v>
      </c>
      <c r="AB1419" s="34" t="n">
        <f aca="false">IF(ABS(Y1419)&lt;Z1419,IF(O1419="Yes",U1419+(X1419*S1419)/10000,T1419+(X1419*Q1419)/10000),"Error msg/No rate shown")</f>
        <v>77.330405</v>
      </c>
      <c r="AC1419" s="34"/>
      <c r="AD1419" s="34"/>
      <c r="AE1419" s="35"/>
      <c r="AF1419" s="35"/>
      <c r="AH1419" s="36"/>
      <c r="AI1419" s="36"/>
      <c r="AJ1419" s="36"/>
      <c r="AK1419" s="0" t="n">
        <v>3</v>
      </c>
    </row>
    <row r="1420" customFormat="false" ht="13.8" hidden="true" customHeight="false" outlineLevel="0" collapsed="false">
      <c r="A1420" s="25"/>
      <c r="B1420" s="23"/>
      <c r="C1420" s="24"/>
      <c r="D1420" s="4"/>
      <c r="E1420" s="4" t="s">
        <v>172</v>
      </c>
      <c r="F1420" s="4" t="s">
        <v>82</v>
      </c>
      <c r="G1420" s="26" t="s">
        <v>157</v>
      </c>
      <c r="H1420" s="26" t="s">
        <v>145</v>
      </c>
      <c r="I1420" s="26" t="s">
        <v>76</v>
      </c>
      <c r="J1420" s="27" t="s">
        <v>77</v>
      </c>
      <c r="K1420" s="28" t="n">
        <v>15</v>
      </c>
      <c r="L1420" s="29" t="n">
        <v>0.6875</v>
      </c>
      <c r="M1420" s="29" t="n">
        <v>0.597222222222222</v>
      </c>
      <c r="N1420" s="26" t="s">
        <v>77</v>
      </c>
      <c r="O1420" s="26" t="s">
        <v>78</v>
      </c>
      <c r="P1420" s="30" t="n">
        <v>50</v>
      </c>
      <c r="Q1420" s="30" t="n">
        <f aca="false">P1420*T1420</f>
        <v>131.65</v>
      </c>
      <c r="R1420" s="30"/>
      <c r="S1420" s="30"/>
      <c r="T1420" s="31" t="n">
        <v>2.633</v>
      </c>
      <c r="U1420" s="31"/>
      <c r="V1420" s="31" t="str">
        <f aca="false">_xlfn.CONCAT(H1420,"/",G1420)</f>
        <v>PLN/SEK</v>
      </c>
      <c r="W1420" s="31" t="n">
        <f aca="false">ABS(10000*(U1420-T1420))</f>
        <v>26330</v>
      </c>
      <c r="X1420" s="32" t="n">
        <f aca="false">IF(LEFT(V1420,3)=G1420,1,-1)</f>
        <v>-1</v>
      </c>
      <c r="Y1420" s="31" t="n">
        <f aca="false">IF(O1420="Yes",S1420-W1420,Q1420)</f>
        <v>131.65</v>
      </c>
      <c r="Z1420" s="32" t="n">
        <f aca="false">Q1420*3</f>
        <v>394.95</v>
      </c>
      <c r="AA1420" s="33" t="n">
        <f aca="false">IF(O1420="Yes",(Z1420-S1420)*100,(Z1420-Q1420)*100)</f>
        <v>26330</v>
      </c>
      <c r="AB1420" s="34" t="n">
        <f aca="false">IF(ABS(Y1420)&lt;Z1420,IF(O1420="Yes",U1420+(X1420*S1420)/10000,T1420+(X1420*Q1420)/10000),"Error msg/No rate shown")</f>
        <v>2.619835</v>
      </c>
      <c r="AC1420" s="34"/>
      <c r="AD1420" s="34"/>
      <c r="AE1420" s="35"/>
      <c r="AF1420" s="35"/>
      <c r="AH1420" s="36"/>
      <c r="AI1420" s="36"/>
      <c r="AJ1420" s="36"/>
      <c r="AK1420" s="0" t="n">
        <v>3</v>
      </c>
    </row>
    <row r="1421" customFormat="false" ht="13.8" hidden="true" customHeight="false" outlineLevel="0" collapsed="false">
      <c r="A1421" s="25"/>
      <c r="B1421" s="23"/>
      <c r="C1421" s="24"/>
      <c r="D1421" s="4"/>
      <c r="E1421" s="4" t="s">
        <v>173</v>
      </c>
      <c r="F1421" s="4"/>
      <c r="G1421" s="26" t="s">
        <v>158</v>
      </c>
      <c r="H1421" s="26" t="s">
        <v>145</v>
      </c>
      <c r="I1421" s="26" t="s">
        <v>76</v>
      </c>
      <c r="J1421" s="27" t="s">
        <v>77</v>
      </c>
      <c r="K1421" s="28" t="n">
        <v>15</v>
      </c>
      <c r="L1421" s="29" t="n">
        <v>0.6875</v>
      </c>
      <c r="M1421" s="29" t="n">
        <v>0.597222222222222</v>
      </c>
      <c r="N1421" s="26" t="s">
        <v>77</v>
      </c>
      <c r="O1421" s="26" t="s">
        <v>78</v>
      </c>
      <c r="P1421" s="30" t="n">
        <v>50</v>
      </c>
      <c r="Q1421" s="30" t="n">
        <f aca="false">P1421*T1421</f>
        <v>35070.5</v>
      </c>
      <c r="R1421" s="30"/>
      <c r="S1421" s="30"/>
      <c r="T1421" s="31" t="n">
        <v>701.41</v>
      </c>
      <c r="U1421" s="31"/>
      <c r="V1421" s="31" t="str">
        <f aca="false">_xlfn.CONCAT(H1421,"/",G1421)</f>
        <v>PLN/TZS</v>
      </c>
      <c r="W1421" s="31" t="n">
        <f aca="false">ABS(10000*(U1421-T1421))</f>
        <v>7014100</v>
      </c>
      <c r="X1421" s="32" t="n">
        <f aca="false">IF(LEFT(V1421,3)=G1421,1,-1)</f>
        <v>-1</v>
      </c>
      <c r="Y1421" s="31" t="n">
        <f aca="false">IF(O1421="Yes",S1421-W1421,Q1421)</f>
        <v>35070.5</v>
      </c>
      <c r="Z1421" s="32" t="n">
        <f aca="false">Q1421*3</f>
        <v>105211.5</v>
      </c>
      <c r="AA1421" s="33" t="n">
        <f aca="false">IF(O1421="Yes",(Z1421-S1421)*100,(Z1421-Q1421)*100)</f>
        <v>7014100</v>
      </c>
      <c r="AB1421" s="34" t="n">
        <f aca="false">IF(ABS(Y1421)&lt;Z1421,IF(O1421="Yes",U1421+(X1421*S1421)/10000,T1421+(X1421*Q1421)/10000),"Error msg/No rate shown")</f>
        <v>697.90295</v>
      </c>
      <c r="AC1421" s="34"/>
      <c r="AD1421" s="34"/>
      <c r="AE1421" s="35"/>
      <c r="AF1421" s="35"/>
      <c r="AH1421" s="36"/>
      <c r="AI1421" s="36"/>
      <c r="AJ1421" s="36"/>
      <c r="AK1421" s="0" t="n">
        <v>3</v>
      </c>
    </row>
    <row r="1422" customFormat="false" ht="13.8" hidden="true" customHeight="false" outlineLevel="0" collapsed="false">
      <c r="A1422" s="25"/>
      <c r="B1422" s="23"/>
      <c r="C1422" s="24"/>
      <c r="D1422" s="4"/>
      <c r="E1422" s="4" t="s">
        <v>173</v>
      </c>
      <c r="F1422" s="4"/>
      <c r="G1422" s="26" t="s">
        <v>159</v>
      </c>
      <c r="H1422" s="26" t="s">
        <v>145</v>
      </c>
      <c r="I1422" s="26" t="s">
        <v>76</v>
      </c>
      <c r="J1422" s="27" t="s">
        <v>77</v>
      </c>
      <c r="K1422" s="28" t="n">
        <v>15</v>
      </c>
      <c r="L1422" s="29" t="n">
        <v>0.6875</v>
      </c>
      <c r="M1422" s="29" t="n">
        <v>0.597222222222222</v>
      </c>
      <c r="N1422" s="26" t="s">
        <v>77</v>
      </c>
      <c r="O1422" s="26" t="s">
        <v>78</v>
      </c>
      <c r="P1422" s="30" t="n">
        <v>50</v>
      </c>
      <c r="Q1422" s="30" t="n">
        <f aca="false">P1422*T1422</f>
        <v>439.935</v>
      </c>
      <c r="R1422" s="30"/>
      <c r="S1422" s="30"/>
      <c r="T1422" s="31" t="n">
        <v>8.7987</v>
      </c>
      <c r="U1422" s="31"/>
      <c r="V1422" s="31" t="str">
        <f aca="false">_xlfn.CONCAT(H1422,"/",G1422)</f>
        <v>PLN/THB</v>
      </c>
      <c r="W1422" s="31" t="n">
        <f aca="false">ABS(10000*(U1422-T1422))</f>
        <v>87987</v>
      </c>
      <c r="X1422" s="32" t="n">
        <f aca="false">IF(LEFT(V1422,3)=G1422,1,-1)</f>
        <v>-1</v>
      </c>
      <c r="Y1422" s="31" t="n">
        <f aca="false">IF(O1422="Yes",S1422-W1422,Q1422)</f>
        <v>439.935</v>
      </c>
      <c r="Z1422" s="32" t="n">
        <f aca="false">Q1422*3</f>
        <v>1319.805</v>
      </c>
      <c r="AA1422" s="33" t="n">
        <f aca="false">IF(O1422="Yes",(Z1422-S1422)*100,(Z1422-Q1422)*100)</f>
        <v>87987</v>
      </c>
      <c r="AB1422" s="34" t="n">
        <f aca="false">IF(ABS(Y1422)&lt;Z1422,IF(O1422="Yes",U1422+(X1422*S1422)/10000,T1422+(X1422*Q1422)/10000),"Error msg/No rate shown")</f>
        <v>8.7547065</v>
      </c>
      <c r="AC1422" s="34"/>
      <c r="AD1422" s="34"/>
      <c r="AE1422" s="35"/>
      <c r="AF1422" s="35"/>
      <c r="AH1422" s="36"/>
      <c r="AI1422" s="36"/>
      <c r="AJ1422" s="36"/>
      <c r="AK1422" s="0" t="n">
        <v>3</v>
      </c>
    </row>
    <row r="1423" customFormat="false" ht="13.8" hidden="true" customHeight="false" outlineLevel="0" collapsed="false">
      <c r="A1423" s="25"/>
      <c r="B1423" s="23"/>
      <c r="C1423" s="24"/>
      <c r="D1423" s="4"/>
      <c r="E1423" s="4" t="s">
        <v>173</v>
      </c>
      <c r="F1423" s="4"/>
      <c r="G1423" s="26" t="s">
        <v>160</v>
      </c>
      <c r="H1423" s="26" t="s">
        <v>145</v>
      </c>
      <c r="I1423" s="26" t="s">
        <v>76</v>
      </c>
      <c r="J1423" s="27" t="s">
        <v>77</v>
      </c>
      <c r="K1423" s="28" t="n">
        <v>15</v>
      </c>
      <c r="L1423" s="29" t="n">
        <v>0.6875</v>
      </c>
      <c r="M1423" s="29" t="n">
        <v>0.597222222222222</v>
      </c>
      <c r="N1423" s="26" t="s">
        <v>77</v>
      </c>
      <c r="O1423" s="26" t="s">
        <v>78</v>
      </c>
      <c r="P1423" s="30" t="n">
        <v>50</v>
      </c>
      <c r="Q1423" s="30" t="n">
        <f aca="false">P1423*T1423</f>
        <v>12.93</v>
      </c>
      <c r="R1423" s="30"/>
      <c r="S1423" s="30"/>
      <c r="T1423" s="31" t="n">
        <v>0.2586</v>
      </c>
      <c r="U1423" s="31"/>
      <c r="V1423" s="31" t="str">
        <f aca="false">_xlfn.CONCAT(H1423,"/",G1423)</f>
        <v>PLN/TOP</v>
      </c>
      <c r="W1423" s="31" t="n">
        <f aca="false">ABS(10000*(U1423-T1423))</f>
        <v>2586</v>
      </c>
      <c r="X1423" s="32" t="n">
        <f aca="false">IF(LEFT(V1423,3)=G1423,1,-1)</f>
        <v>-1</v>
      </c>
      <c r="Y1423" s="31" t="n">
        <f aca="false">IF(O1423="Yes",S1423-W1423,Q1423)</f>
        <v>12.93</v>
      </c>
      <c r="Z1423" s="32" t="n">
        <f aca="false">Q1423*3</f>
        <v>38.79</v>
      </c>
      <c r="AA1423" s="33" t="n">
        <f aca="false">IF(O1423="Yes",(Z1423-S1423)*100,(Z1423-Q1423)*100)</f>
        <v>2586</v>
      </c>
      <c r="AB1423" s="34" t="n">
        <f aca="false">IF(ABS(Y1423)&lt;Z1423,IF(O1423="Yes",U1423+(X1423*S1423)/10000,T1423+(X1423*Q1423)/10000),"Error msg/No rate shown")</f>
        <v>0.257307</v>
      </c>
      <c r="AC1423" s="34"/>
      <c r="AD1423" s="34"/>
      <c r="AE1423" s="35"/>
      <c r="AF1423" s="35"/>
      <c r="AH1423" s="36"/>
      <c r="AI1423" s="36"/>
      <c r="AJ1423" s="36"/>
      <c r="AK1423" s="0" t="n">
        <v>3</v>
      </c>
    </row>
    <row r="1424" customFormat="false" ht="13.8" hidden="true" customHeight="false" outlineLevel="0" collapsed="false">
      <c r="A1424" s="25"/>
      <c r="B1424" s="23"/>
      <c r="C1424" s="24"/>
      <c r="D1424" s="4"/>
      <c r="E1424" s="4" t="s">
        <v>173</v>
      </c>
      <c r="F1424" s="4"/>
      <c r="G1424" s="26" t="s">
        <v>161</v>
      </c>
      <c r="H1424" s="26" t="s">
        <v>145</v>
      </c>
      <c r="I1424" s="26" t="s">
        <v>76</v>
      </c>
      <c r="J1424" s="27" t="s">
        <v>77</v>
      </c>
      <c r="K1424" s="28" t="n">
        <v>15</v>
      </c>
      <c r="L1424" s="29" t="n">
        <v>0.6875</v>
      </c>
      <c r="M1424" s="29" t="n">
        <v>0.597222222222222</v>
      </c>
      <c r="N1424" s="26" t="s">
        <v>77</v>
      </c>
      <c r="O1424" s="26" t="s">
        <v>78</v>
      </c>
      <c r="P1424" s="30" t="n">
        <v>50</v>
      </c>
      <c r="Q1424" s="30" t="n">
        <f aca="false">P1424*T1424</f>
        <v>87.195</v>
      </c>
      <c r="R1424" s="30"/>
      <c r="S1424" s="30"/>
      <c r="T1424" s="31" t="n">
        <v>1.7439</v>
      </c>
      <c r="U1424" s="31"/>
      <c r="V1424" s="31" t="str">
        <f aca="false">_xlfn.CONCAT(H1424,"/",G1424)</f>
        <v>PLN/TTD</v>
      </c>
      <c r="W1424" s="31" t="n">
        <f aca="false">ABS(10000*(U1424-T1424))</f>
        <v>17439</v>
      </c>
      <c r="X1424" s="32" t="n">
        <f aca="false">IF(LEFT(V1424,3)=G1424,1,-1)</f>
        <v>-1</v>
      </c>
      <c r="Y1424" s="31" t="n">
        <f aca="false">IF(O1424="Yes",S1424-W1424,Q1424)</f>
        <v>87.195</v>
      </c>
      <c r="Z1424" s="32" t="n">
        <f aca="false">Q1424*3</f>
        <v>261.585</v>
      </c>
      <c r="AA1424" s="33" t="n">
        <f aca="false">IF(O1424="Yes",(Z1424-S1424)*100,(Z1424-Q1424)*100)</f>
        <v>17439</v>
      </c>
      <c r="AB1424" s="34" t="n">
        <f aca="false">IF(ABS(Y1424)&lt;Z1424,IF(O1424="Yes",U1424+(X1424*S1424)/10000,T1424+(X1424*Q1424)/10000),"Error msg/No rate shown")</f>
        <v>1.7351805</v>
      </c>
      <c r="AC1424" s="34"/>
      <c r="AD1424" s="34"/>
      <c r="AE1424" s="35"/>
      <c r="AF1424" s="35"/>
      <c r="AH1424" s="36"/>
      <c r="AI1424" s="36"/>
      <c r="AJ1424" s="36"/>
      <c r="AK1424" s="0" t="n">
        <v>3</v>
      </c>
    </row>
    <row r="1425" customFormat="false" ht="13.8" hidden="true" customHeight="false" outlineLevel="0" collapsed="false">
      <c r="A1425" s="25"/>
      <c r="B1425" s="23"/>
      <c r="C1425" s="24"/>
      <c r="D1425" s="4"/>
      <c r="E1425" s="4" t="s">
        <v>173</v>
      </c>
      <c r="F1425" s="4"/>
      <c r="G1425" s="26" t="s">
        <v>162</v>
      </c>
      <c r="H1425" s="26" t="s">
        <v>145</v>
      </c>
      <c r="I1425" s="26" t="s">
        <v>76</v>
      </c>
      <c r="J1425" s="27" t="s">
        <v>77</v>
      </c>
      <c r="K1425" s="28" t="n">
        <v>15</v>
      </c>
      <c r="L1425" s="29" t="n">
        <v>0.6875</v>
      </c>
      <c r="M1425" s="29" t="n">
        <v>0.597222222222222</v>
      </c>
      <c r="N1425" s="26" t="s">
        <v>77</v>
      </c>
      <c r="O1425" s="26" t="s">
        <v>78</v>
      </c>
      <c r="P1425" s="30" t="n">
        <v>50</v>
      </c>
      <c r="Q1425" s="30" t="n">
        <f aca="false">P1425*T1425</f>
        <v>39.4</v>
      </c>
      <c r="R1425" s="30"/>
      <c r="S1425" s="30"/>
      <c r="T1425" s="31" t="n">
        <v>0.788</v>
      </c>
      <c r="U1425" s="31"/>
      <c r="V1425" s="31" t="str">
        <f aca="false">_xlfn.CONCAT(H1425,"/",G1425)</f>
        <v>PLN/TND</v>
      </c>
      <c r="W1425" s="31" t="n">
        <f aca="false">ABS(10000*(U1425-T1425))</f>
        <v>7880</v>
      </c>
      <c r="X1425" s="32" t="n">
        <f aca="false">IF(LEFT(V1425,3)=G1425,1,-1)</f>
        <v>-1</v>
      </c>
      <c r="Y1425" s="31" t="n">
        <f aca="false">IF(O1425="Yes",S1425-W1425,Q1425)</f>
        <v>39.4</v>
      </c>
      <c r="Z1425" s="32" t="n">
        <f aca="false">Q1425*3</f>
        <v>118.2</v>
      </c>
      <c r="AA1425" s="33" t="n">
        <f aca="false">IF(O1425="Yes",(Z1425-S1425)*100,(Z1425-Q1425)*100)</f>
        <v>7880</v>
      </c>
      <c r="AB1425" s="34" t="n">
        <f aca="false">IF(ABS(Y1425)&lt;Z1425,IF(O1425="Yes",U1425+(X1425*S1425)/10000,T1425+(X1425*Q1425)/10000),"Error msg/No rate shown")</f>
        <v>0.78406</v>
      </c>
      <c r="AC1425" s="34"/>
      <c r="AD1425" s="34"/>
      <c r="AE1425" s="35"/>
      <c r="AF1425" s="35"/>
      <c r="AH1425" s="36"/>
      <c r="AI1425" s="36"/>
      <c r="AJ1425" s="36"/>
      <c r="AK1425" s="0" t="n">
        <v>3</v>
      </c>
    </row>
    <row r="1426" customFormat="false" ht="13.8" hidden="true" customHeight="false" outlineLevel="0" collapsed="false">
      <c r="A1426" s="25"/>
      <c r="B1426" s="23"/>
      <c r="C1426" s="24"/>
      <c r="D1426" s="4"/>
      <c r="E1426" s="4" t="s">
        <v>172</v>
      </c>
      <c r="F1426" s="4" t="s">
        <v>82</v>
      </c>
      <c r="G1426" s="26" t="s">
        <v>163</v>
      </c>
      <c r="H1426" s="26" t="s">
        <v>145</v>
      </c>
      <c r="I1426" s="26" t="s">
        <v>76</v>
      </c>
      <c r="J1426" s="27" t="s">
        <v>77</v>
      </c>
      <c r="K1426" s="28" t="n">
        <v>15</v>
      </c>
      <c r="L1426" s="29" t="n">
        <v>0.6875</v>
      </c>
      <c r="M1426" s="29" t="n">
        <v>0.597222222222222</v>
      </c>
      <c r="N1426" s="26" t="s">
        <v>77</v>
      </c>
      <c r="O1426" s="26" t="s">
        <v>78</v>
      </c>
      <c r="P1426" s="30" t="n">
        <v>50</v>
      </c>
      <c r="Q1426" s="30" t="n">
        <f aca="false">P1426*T1426</f>
        <v>440.165</v>
      </c>
      <c r="R1426" s="30"/>
      <c r="S1426" s="30"/>
      <c r="T1426" s="31" t="n">
        <v>8.8033</v>
      </c>
      <c r="U1426" s="31"/>
      <c r="V1426" s="31" t="str">
        <f aca="false">_xlfn.CONCAT(H1426,"/",G1426)</f>
        <v>PLN/TRY</v>
      </c>
      <c r="W1426" s="31" t="n">
        <f aca="false">ABS(10000*(U1426-T1426))</f>
        <v>88033</v>
      </c>
      <c r="X1426" s="32" t="n">
        <f aca="false">IF(LEFT(V1426,3)=G1426,1,-1)</f>
        <v>-1</v>
      </c>
      <c r="Y1426" s="31" t="n">
        <f aca="false">IF(O1426="Yes",S1426-W1426,Q1426)</f>
        <v>440.165</v>
      </c>
      <c r="Z1426" s="32" t="n">
        <f aca="false">Q1426*3</f>
        <v>1320.495</v>
      </c>
      <c r="AA1426" s="33" t="n">
        <f aca="false">IF(O1426="Yes",(Z1426-S1426)*100,(Z1426-Q1426)*100)</f>
        <v>88033</v>
      </c>
      <c r="AB1426" s="34" t="n">
        <f aca="false">IF(ABS(Y1426)&lt;Z1426,IF(O1426="Yes",U1426+(X1426*S1426)/10000,T1426+(X1426*Q1426)/10000),"Error msg/No rate shown")</f>
        <v>8.7592835</v>
      </c>
      <c r="AC1426" s="34"/>
      <c r="AD1426" s="34"/>
      <c r="AE1426" s="35"/>
      <c r="AF1426" s="35"/>
      <c r="AH1426" s="36"/>
      <c r="AI1426" s="36"/>
      <c r="AJ1426" s="36"/>
      <c r="AK1426" s="0" t="n">
        <v>3</v>
      </c>
    </row>
    <row r="1427" customFormat="false" ht="13.8" hidden="true" customHeight="false" outlineLevel="0" collapsed="false">
      <c r="A1427" s="25"/>
      <c r="B1427" s="23"/>
      <c r="C1427" s="24"/>
      <c r="D1427" s="4"/>
      <c r="E1427" s="4" t="s">
        <v>173</v>
      </c>
      <c r="F1427" s="4"/>
      <c r="G1427" s="26" t="s">
        <v>164</v>
      </c>
      <c r="H1427" s="26" t="s">
        <v>145</v>
      </c>
      <c r="I1427" s="26" t="s">
        <v>76</v>
      </c>
      <c r="J1427" s="27" t="s">
        <v>77</v>
      </c>
      <c r="K1427" s="28" t="n">
        <v>15</v>
      </c>
      <c r="L1427" s="29" t="n">
        <v>0.6875</v>
      </c>
      <c r="M1427" s="29" t="n">
        <v>0.597222222222222</v>
      </c>
      <c r="N1427" s="26" t="s">
        <v>77</v>
      </c>
      <c r="O1427" s="26" t="s">
        <v>78</v>
      </c>
      <c r="P1427" s="30" t="n">
        <v>50</v>
      </c>
      <c r="Q1427" s="30" t="n">
        <f aca="false">P1427*T1427</f>
        <v>48041</v>
      </c>
      <c r="R1427" s="30"/>
      <c r="S1427" s="30"/>
      <c r="T1427" s="31" t="n">
        <v>960.82</v>
      </c>
      <c r="U1427" s="31"/>
      <c r="V1427" s="31" t="str">
        <f aca="false">_xlfn.CONCAT(H1427,"/",G1427)</f>
        <v>PLN/UGX</v>
      </c>
      <c r="W1427" s="31" t="n">
        <f aca="false">ABS(10000*(U1427-T1427))</f>
        <v>9608200</v>
      </c>
      <c r="X1427" s="32" t="n">
        <f aca="false">IF(LEFT(V1427,3)=G1427,1,-1)</f>
        <v>-1</v>
      </c>
      <c r="Y1427" s="31" t="n">
        <f aca="false">IF(O1427="Yes",S1427-W1427,Q1427)</f>
        <v>48041</v>
      </c>
      <c r="Z1427" s="32" t="n">
        <f aca="false">Q1427*3</f>
        <v>144123</v>
      </c>
      <c r="AA1427" s="33" t="n">
        <f aca="false">IF(O1427="Yes",(Z1427-S1427)*100,(Z1427-Q1427)*100)</f>
        <v>9608200</v>
      </c>
      <c r="AB1427" s="34" t="n">
        <f aca="false">IF(ABS(Y1427)&lt;Z1427,IF(O1427="Yes",U1427+(X1427*S1427)/10000,T1427+(X1427*Q1427)/10000),"Error msg/No rate shown")</f>
        <v>956.0159</v>
      </c>
      <c r="AC1427" s="34"/>
      <c r="AD1427" s="34"/>
      <c r="AE1427" s="35"/>
      <c r="AF1427" s="35"/>
      <c r="AH1427" s="36"/>
      <c r="AI1427" s="36"/>
      <c r="AJ1427" s="36"/>
      <c r="AK1427" s="0" t="n">
        <v>3</v>
      </c>
    </row>
    <row r="1428" customFormat="false" ht="13.8" hidden="true" customHeight="false" outlineLevel="0" collapsed="false">
      <c r="A1428" s="25"/>
      <c r="B1428" s="23"/>
      <c r="C1428" s="24"/>
      <c r="D1428" s="4"/>
      <c r="E1428" s="4" t="s">
        <v>172</v>
      </c>
      <c r="F1428" s="4" t="s">
        <v>82</v>
      </c>
      <c r="G1428" s="26" t="s">
        <v>165</v>
      </c>
      <c r="H1428" s="26" t="s">
        <v>145</v>
      </c>
      <c r="I1428" s="26" t="s">
        <v>76</v>
      </c>
      <c r="J1428" s="27" t="s">
        <v>77</v>
      </c>
      <c r="K1428" s="28" t="n">
        <v>15</v>
      </c>
      <c r="L1428" s="29" t="n">
        <v>0.6875</v>
      </c>
      <c r="M1428" s="29" t="n">
        <v>0.597222222222222</v>
      </c>
      <c r="N1428" s="26" t="s">
        <v>77</v>
      </c>
      <c r="O1428" s="26" t="s">
        <v>78</v>
      </c>
      <c r="P1428" s="30" t="n">
        <v>50</v>
      </c>
      <c r="Q1428" s="30" t="n">
        <f aca="false">P1428*T1428</f>
        <v>47.49</v>
      </c>
      <c r="R1428" s="30"/>
      <c r="S1428" s="30"/>
      <c r="T1428" s="31" t="n">
        <v>0.9498</v>
      </c>
      <c r="U1428" s="31"/>
      <c r="V1428" s="31" t="str">
        <f aca="false">_xlfn.CONCAT(H1428,"/",G1428)</f>
        <v>PLN/AED</v>
      </c>
      <c r="W1428" s="31" t="n">
        <f aca="false">ABS(10000*(U1428-T1428))</f>
        <v>9498</v>
      </c>
      <c r="X1428" s="32" t="n">
        <f aca="false">IF(LEFT(V1428,3)=G1428,1,-1)</f>
        <v>-1</v>
      </c>
      <c r="Y1428" s="31" t="n">
        <f aca="false">IF(O1428="Yes",S1428-W1428,Q1428)</f>
        <v>47.49</v>
      </c>
      <c r="Z1428" s="32" t="n">
        <f aca="false">Q1428*3</f>
        <v>142.47</v>
      </c>
      <c r="AA1428" s="33" t="n">
        <f aca="false">IF(O1428="Yes",(Z1428-S1428)*100,(Z1428-Q1428)*100)</f>
        <v>9498</v>
      </c>
      <c r="AB1428" s="34" t="n">
        <f aca="false">IF(ABS(Y1428)&lt;Z1428,IF(O1428="Yes",U1428+(X1428*S1428)/10000,T1428+(X1428*Q1428)/10000),"Error msg/No rate shown")</f>
        <v>0.945051</v>
      </c>
      <c r="AC1428" s="34"/>
      <c r="AD1428" s="34"/>
      <c r="AE1428" s="35"/>
      <c r="AF1428" s="35"/>
      <c r="AH1428" s="36"/>
      <c r="AI1428" s="36"/>
      <c r="AJ1428" s="36"/>
      <c r="AK1428" s="0" t="n">
        <v>3</v>
      </c>
    </row>
    <row r="1429" customFormat="false" ht="13.8" hidden="true" customHeight="false" outlineLevel="0" collapsed="false">
      <c r="A1429" s="25"/>
      <c r="B1429" s="23"/>
      <c r="C1429" s="24"/>
      <c r="D1429" s="4"/>
      <c r="E1429" s="4" t="s">
        <v>173</v>
      </c>
      <c r="F1429" s="4"/>
      <c r="G1429" s="26" t="s">
        <v>166</v>
      </c>
      <c r="H1429" s="26" t="s">
        <v>145</v>
      </c>
      <c r="I1429" s="26" t="s">
        <v>76</v>
      </c>
      <c r="J1429" s="27" t="s">
        <v>77</v>
      </c>
      <c r="K1429" s="28" t="n">
        <v>15</v>
      </c>
      <c r="L1429" s="29" t="n">
        <v>0.6875</v>
      </c>
      <c r="M1429" s="29" t="n">
        <v>0.597222222222222</v>
      </c>
      <c r="N1429" s="26" t="s">
        <v>77</v>
      </c>
      <c r="O1429" s="26" t="s">
        <v>78</v>
      </c>
      <c r="P1429" s="30" t="n">
        <v>50</v>
      </c>
      <c r="Q1429" s="30" t="n">
        <f aca="false">P1429*T1429</f>
        <v>521.115</v>
      </c>
      <c r="R1429" s="30"/>
      <c r="S1429" s="30"/>
      <c r="T1429" s="31" t="n">
        <v>10.4223</v>
      </c>
      <c r="U1429" s="31"/>
      <c r="V1429" s="31" t="str">
        <f aca="false">_xlfn.CONCAT(H1429,"/",G1429)</f>
        <v>PLN/UYU</v>
      </c>
      <c r="W1429" s="31" t="n">
        <f aca="false">ABS(10000*(U1429-T1429))</f>
        <v>104223</v>
      </c>
      <c r="X1429" s="32" t="n">
        <f aca="false">IF(LEFT(V1429,3)=G1429,1,-1)</f>
        <v>-1</v>
      </c>
      <c r="Y1429" s="31" t="n">
        <f aca="false">IF(O1429="Yes",S1429-W1429,Q1429)</f>
        <v>521.115</v>
      </c>
      <c r="Z1429" s="32" t="n">
        <f aca="false">Q1429*3</f>
        <v>1563.345</v>
      </c>
      <c r="AA1429" s="33" t="n">
        <f aca="false">IF(O1429="Yes",(Z1429-S1429)*100,(Z1429-Q1429)*100)</f>
        <v>104223</v>
      </c>
      <c r="AB1429" s="34" t="n">
        <f aca="false">IF(ABS(Y1429)&lt;Z1429,IF(O1429="Yes",U1429+(X1429*S1429)/10000,T1429+(X1429*Q1429)/10000),"Error msg/No rate shown")</f>
        <v>10.3701885</v>
      </c>
      <c r="AC1429" s="34"/>
      <c r="AD1429" s="34"/>
      <c r="AE1429" s="35"/>
      <c r="AF1429" s="35"/>
      <c r="AH1429" s="36"/>
      <c r="AI1429" s="36"/>
      <c r="AJ1429" s="36"/>
      <c r="AK1429" s="0" t="n">
        <v>3</v>
      </c>
    </row>
    <row r="1430" customFormat="false" ht="13.8" hidden="true" customHeight="false" outlineLevel="0" collapsed="false">
      <c r="A1430" s="25"/>
      <c r="B1430" s="23"/>
      <c r="C1430" s="24"/>
      <c r="D1430" s="4"/>
      <c r="E1430" s="4" t="s">
        <v>173</v>
      </c>
      <c r="F1430" s="4"/>
      <c r="G1430" s="26" t="s">
        <v>167</v>
      </c>
      <c r="H1430" s="26" t="s">
        <v>145</v>
      </c>
      <c r="I1430" s="26" t="s">
        <v>76</v>
      </c>
      <c r="J1430" s="27" t="s">
        <v>77</v>
      </c>
      <c r="K1430" s="28" t="n">
        <v>15</v>
      </c>
      <c r="L1430" s="29" t="n">
        <v>0.6875</v>
      </c>
      <c r="M1430" s="29" t="n">
        <v>0.597222222222222</v>
      </c>
      <c r="N1430" s="26" t="s">
        <v>77</v>
      </c>
      <c r="O1430" s="26" t="s">
        <v>78</v>
      </c>
      <c r="P1430" s="30" t="n">
        <v>50</v>
      </c>
      <c r="Q1430" s="30" t="n">
        <f aca="false">P1430*T1430</f>
        <v>321414.5</v>
      </c>
      <c r="R1430" s="30"/>
      <c r="S1430" s="30"/>
      <c r="T1430" s="31" t="n">
        <v>6428.29</v>
      </c>
      <c r="U1430" s="31"/>
      <c r="V1430" s="31" t="str">
        <f aca="false">_xlfn.CONCAT(H1430,"/",G1430)</f>
        <v>PLN/VND</v>
      </c>
      <c r="W1430" s="31" t="n">
        <f aca="false">ABS(10000*(U1430-T1430))</f>
        <v>64282900</v>
      </c>
      <c r="X1430" s="32" t="n">
        <f aca="false">IF(LEFT(V1430,3)=G1430,1,-1)</f>
        <v>-1</v>
      </c>
      <c r="Y1430" s="31" t="n">
        <f aca="false">IF(O1430="Yes",S1430-W1430,Q1430)</f>
        <v>321414.5</v>
      </c>
      <c r="Z1430" s="32" t="n">
        <f aca="false">Q1430*3</f>
        <v>964243.5</v>
      </c>
      <c r="AA1430" s="33" t="n">
        <f aca="false">IF(O1430="Yes",(Z1430-S1430)*100,(Z1430-Q1430)*100)</f>
        <v>64282900</v>
      </c>
      <c r="AB1430" s="34" t="n">
        <f aca="false">IF(ABS(Y1430)&lt;Z1430,IF(O1430="Yes",U1430+(X1430*S1430)/10000,T1430+(X1430*Q1430)/10000),"Error msg/No rate shown")</f>
        <v>6396.14855</v>
      </c>
      <c r="AC1430" s="34"/>
      <c r="AD1430" s="34"/>
      <c r="AE1430" s="35"/>
      <c r="AF1430" s="35"/>
      <c r="AH1430" s="36"/>
      <c r="AI1430" s="36"/>
      <c r="AJ1430" s="36"/>
      <c r="AK1430" s="0" t="n">
        <v>3</v>
      </c>
    </row>
    <row r="1431" customFormat="false" ht="13.8" hidden="true" customHeight="false" outlineLevel="0" collapsed="false">
      <c r="A1431" s="25"/>
      <c r="B1431" s="23"/>
      <c r="C1431" s="24"/>
      <c r="D1431" s="4"/>
      <c r="E1431" s="4" t="s">
        <v>173</v>
      </c>
      <c r="F1431" s="4"/>
      <c r="G1431" s="26" t="s">
        <v>168</v>
      </c>
      <c r="H1431" s="26" t="s">
        <v>145</v>
      </c>
      <c r="I1431" s="26" t="s">
        <v>76</v>
      </c>
      <c r="J1431" s="27" t="s">
        <v>77</v>
      </c>
      <c r="K1431" s="28" t="n">
        <v>15</v>
      </c>
      <c r="L1431" s="29" t="n">
        <v>0.6875</v>
      </c>
      <c r="M1431" s="29" t="n">
        <v>0.597222222222222</v>
      </c>
      <c r="N1431" s="26" t="s">
        <v>77</v>
      </c>
      <c r="O1431" s="26" t="s">
        <v>78</v>
      </c>
      <c r="P1431" s="30" t="n">
        <v>50</v>
      </c>
      <c r="Q1431" s="30" t="n">
        <f aca="false">P1431*T1431</f>
        <v>335.63</v>
      </c>
      <c r="R1431" s="30"/>
      <c r="S1431" s="30"/>
      <c r="T1431" s="31" t="n">
        <v>6.7126</v>
      </c>
      <c r="U1431" s="31"/>
      <c r="V1431" s="31" t="str">
        <f aca="false">_xlfn.CONCAT(H1431,"/",G1431)</f>
        <v>PLN/ZMW</v>
      </c>
      <c r="W1431" s="31" t="n">
        <f aca="false">ABS(10000*(U1431-T1431))</f>
        <v>67126</v>
      </c>
      <c r="X1431" s="32" t="n">
        <f aca="false">IF(LEFT(V1431,3)=G1431,1,-1)</f>
        <v>-1</v>
      </c>
      <c r="Y1431" s="31" t="n">
        <f aca="false">IF(O1431="Yes",S1431-W1431,Q1431)</f>
        <v>335.63</v>
      </c>
      <c r="Z1431" s="32" t="n">
        <f aca="false">Q1431*3</f>
        <v>1006.89</v>
      </c>
      <c r="AA1431" s="33" t="n">
        <f aca="false">IF(O1431="Yes",(Z1431-S1431)*100,(Z1431-Q1431)*100)</f>
        <v>67126</v>
      </c>
      <c r="AB1431" s="34" t="n">
        <f aca="false">IF(ABS(Y1431)&lt;Z1431,IF(O1431="Yes",U1431+(X1431*S1431)/10000,T1431+(X1431*Q1431)/10000),"Error msg/No rate shown")</f>
        <v>6.679037</v>
      </c>
      <c r="AC1431" s="34"/>
      <c r="AD1431" s="34"/>
      <c r="AE1431" s="35"/>
      <c r="AF1431" s="35"/>
      <c r="AH1431" s="36"/>
      <c r="AI1431" s="36"/>
      <c r="AJ1431" s="36"/>
      <c r="AK1431" s="0" t="n">
        <v>3</v>
      </c>
    </row>
    <row r="1432" customFormat="false" ht="13.8" hidden="true" customHeight="false" outlineLevel="0" collapsed="false">
      <c r="A1432" s="25"/>
      <c r="B1432" s="23"/>
      <c r="C1432" s="24"/>
      <c r="D1432" s="4"/>
      <c r="E1432" s="4" t="s">
        <v>172</v>
      </c>
      <c r="F1432" s="4"/>
      <c r="G1432" s="26" t="s">
        <v>169</v>
      </c>
      <c r="H1432" s="26" t="s">
        <v>145</v>
      </c>
      <c r="I1432" s="26" t="s">
        <v>76</v>
      </c>
      <c r="J1432" s="27" t="s">
        <v>77</v>
      </c>
      <c r="K1432" s="28" t="n">
        <v>15</v>
      </c>
      <c r="L1432" s="29" t="n">
        <v>0.6875</v>
      </c>
      <c r="M1432" s="29" t="n">
        <v>0.597222222222222</v>
      </c>
      <c r="N1432" s="26" t="s">
        <v>77</v>
      </c>
      <c r="O1432" s="26" t="s">
        <v>78</v>
      </c>
      <c r="P1432" s="30" t="n">
        <v>50</v>
      </c>
      <c r="Q1432" s="30" t="n">
        <f aca="false">P1432*T1432</f>
        <v>595.375</v>
      </c>
      <c r="R1432" s="30"/>
      <c r="S1432" s="30"/>
      <c r="T1432" s="31" t="n">
        <v>11.9075</v>
      </c>
      <c r="U1432" s="31"/>
      <c r="V1432" s="31" t="str">
        <f aca="false">_xlfn.CONCAT(H1432,"/",G1432)</f>
        <v>PLN/ZWD</v>
      </c>
      <c r="W1432" s="31" t="n">
        <f aca="false">ABS(10000*(U1432-T1432))</f>
        <v>119075</v>
      </c>
      <c r="X1432" s="32" t="n">
        <f aca="false">IF(LEFT(V1432,3)=G1432,1,-1)</f>
        <v>-1</v>
      </c>
      <c r="Y1432" s="31" t="n">
        <f aca="false">IF(O1432="Yes",S1432-W1432,Q1432)</f>
        <v>595.375</v>
      </c>
      <c r="Z1432" s="32" t="n">
        <f aca="false">Q1432*3</f>
        <v>1786.125</v>
      </c>
      <c r="AA1432" s="33" t="n">
        <f aca="false">IF(O1432="Yes",(Z1432-S1432)*100,(Z1432-Q1432)*100)</f>
        <v>119075</v>
      </c>
      <c r="AB1432" s="34" t="n">
        <f aca="false">IF(ABS(Y1432)&lt;Z1432,IF(O1432="Yes",U1432+(X1432*S1432)/10000,T1432+(X1432*Q1432)/10000),"Error msg/No rate shown")</f>
        <v>11.8479625</v>
      </c>
      <c r="AC1432" s="34"/>
      <c r="AD1432" s="34"/>
      <c r="AE1432" s="35"/>
      <c r="AF1432" s="35"/>
      <c r="AH1432" s="36"/>
      <c r="AI1432" s="36"/>
      <c r="AJ1432" s="36"/>
      <c r="AK1432" s="0" t="n">
        <v>3</v>
      </c>
    </row>
    <row r="1433" customFormat="false" ht="13.8" hidden="true" customHeight="false" outlineLevel="0" collapsed="false">
      <c r="A1433" s="25"/>
      <c r="B1433" s="23"/>
      <c r="C1433" s="24"/>
      <c r="D1433" s="4"/>
      <c r="E1433" s="4" t="s">
        <v>173</v>
      </c>
      <c r="F1433" s="4"/>
      <c r="G1433" s="26" t="s">
        <v>170</v>
      </c>
      <c r="H1433" s="26" t="s">
        <v>145</v>
      </c>
      <c r="I1433" s="26" t="s">
        <v>76</v>
      </c>
      <c r="J1433" s="27" t="s">
        <v>77</v>
      </c>
      <c r="K1433" s="28" t="n">
        <v>15</v>
      </c>
      <c r="L1433" s="29" t="n">
        <v>0.6875</v>
      </c>
      <c r="M1433" s="29" t="n">
        <v>0.597222222222222</v>
      </c>
      <c r="N1433" s="26" t="s">
        <v>77</v>
      </c>
      <c r="O1433" s="26" t="s">
        <v>78</v>
      </c>
      <c r="P1433" s="30" t="n">
        <v>50</v>
      </c>
      <c r="Q1433" s="30" t="n">
        <f aca="false">P1433*T1433</f>
        <v>284853</v>
      </c>
      <c r="R1433" s="30"/>
      <c r="S1433" s="30"/>
      <c r="T1433" s="31" t="n">
        <v>5697.06</v>
      </c>
      <c r="U1433" s="31"/>
      <c r="V1433" s="31" t="str">
        <f aca="false">_xlfn.CONCAT(H1433,"/",G1433)</f>
        <v>PLN/LAK</v>
      </c>
      <c r="W1433" s="31" t="n">
        <f aca="false">ABS(10000*(U1433-T1433))</f>
        <v>56970600</v>
      </c>
      <c r="X1433" s="32" t="n">
        <f aca="false">IF(LEFT(V1433,3)=G1433,1,-1)</f>
        <v>-1</v>
      </c>
      <c r="Y1433" s="31" t="n">
        <f aca="false">IF(O1433="Yes",S1433-W1433,Q1433)</f>
        <v>284853</v>
      </c>
      <c r="Z1433" s="32" t="n">
        <f aca="false">Q1433*3</f>
        <v>854559</v>
      </c>
      <c r="AA1433" s="33" t="n">
        <f aca="false">IF(O1433="Yes",(Z1433-S1433)*100,(Z1433-Q1433)*100)</f>
        <v>56970600</v>
      </c>
      <c r="AB1433" s="34" t="n">
        <f aca="false">IF(ABS(Y1433)&lt;Z1433,IF(O1433="Yes",U1433+(X1433*S1433)/10000,T1433+(X1433*Q1433)/10000),"Error msg/No rate shown")</f>
        <v>5668.5747</v>
      </c>
      <c r="AC1433" s="34"/>
      <c r="AD1433" s="34"/>
      <c r="AE1433" s="35"/>
      <c r="AF1433" s="35"/>
      <c r="AH1433" s="36"/>
      <c r="AI1433" s="36"/>
      <c r="AJ1433" s="36"/>
      <c r="AK1433" s="0" t="n">
        <v>3</v>
      </c>
    </row>
    <row r="1434" customFormat="false" ht="13.8" hidden="true" customHeight="false" outlineLevel="0" collapsed="false">
      <c r="A1434" s="25"/>
      <c r="B1434" s="23"/>
      <c r="C1434" s="24"/>
      <c r="D1434" s="4"/>
      <c r="E1434" s="4" t="s">
        <v>171</v>
      </c>
      <c r="F1434" s="4" t="s">
        <v>82</v>
      </c>
      <c r="G1434" s="26" t="s">
        <v>75</v>
      </c>
      <c r="H1434" s="26" t="s">
        <v>147</v>
      </c>
      <c r="I1434" s="26" t="s">
        <v>76</v>
      </c>
      <c r="J1434" s="27" t="s">
        <v>77</v>
      </c>
      <c r="K1434" s="28" t="n">
        <v>15</v>
      </c>
      <c r="L1434" s="29" t="n">
        <v>0.6875</v>
      </c>
      <c r="M1434" s="29" t="n">
        <v>0.597222222222222</v>
      </c>
      <c r="N1434" s="26" t="s">
        <v>77</v>
      </c>
      <c r="O1434" s="26" t="s">
        <v>78</v>
      </c>
      <c r="P1434" s="30" t="n">
        <v>50</v>
      </c>
      <c r="Q1434" s="30" t="n">
        <f aca="false">P1434*T1434</f>
        <v>10.04</v>
      </c>
      <c r="R1434" s="30"/>
      <c r="S1434" s="30"/>
      <c r="T1434" s="31" t="n">
        <v>0.2008</v>
      </c>
      <c r="U1434" s="31"/>
      <c r="V1434" s="31" t="str">
        <f aca="false">_xlfn.CONCAT(H1434,"/",G1434)</f>
        <v>RON/EUR</v>
      </c>
      <c r="W1434" s="31" t="n">
        <f aca="false">ABS(10000*(U1434-T1434))</f>
        <v>2008</v>
      </c>
      <c r="X1434" s="32" t="n">
        <f aca="false">IF(LEFT(V1434,3)=G1434,1,-1)</f>
        <v>-1</v>
      </c>
      <c r="Y1434" s="31" t="n">
        <f aca="false">IF(O1434="Yes",S1434-W1434,Q1434)</f>
        <v>10.04</v>
      </c>
      <c r="Z1434" s="32" t="n">
        <f aca="false">Q1434*3</f>
        <v>30.12</v>
      </c>
      <c r="AA1434" s="33" t="n">
        <f aca="false">IF(O1434="Yes",(Z1434-S1434)*100,(Z1434-Q1434)*100)</f>
        <v>2008</v>
      </c>
      <c r="AB1434" s="34" t="n">
        <f aca="false">IF(ABS(Y1434)&lt;Z1434,IF(O1434="Yes",U1434+(X1434*S1434)/10000,T1434+(X1434*Q1434)/10000),"Error msg/No rate shown")</f>
        <v>0.199796</v>
      </c>
      <c r="AC1434" s="34"/>
      <c r="AD1434" s="34"/>
      <c r="AE1434" s="35"/>
      <c r="AF1434" s="35"/>
      <c r="AH1434" s="36"/>
      <c r="AI1434" s="36"/>
      <c r="AJ1434" s="36"/>
      <c r="AK1434" s="0" t="n">
        <v>3</v>
      </c>
    </row>
    <row r="1435" customFormat="false" ht="13.8" hidden="true" customHeight="false" outlineLevel="0" collapsed="false">
      <c r="A1435" s="25"/>
      <c r="B1435" s="23"/>
      <c r="C1435" s="24"/>
      <c r="D1435" s="4"/>
      <c r="E1435" s="4" t="s">
        <v>172</v>
      </c>
      <c r="F1435" s="4"/>
      <c r="G1435" s="26" t="s">
        <v>74</v>
      </c>
      <c r="H1435" s="26" t="s">
        <v>147</v>
      </c>
      <c r="I1435" s="26" t="s">
        <v>76</v>
      </c>
      <c r="J1435" s="27" t="s">
        <v>77</v>
      </c>
      <c r="K1435" s="28" t="n">
        <v>15</v>
      </c>
      <c r="L1435" s="29" t="n">
        <v>0.6875</v>
      </c>
      <c r="M1435" s="29" t="n">
        <v>0.597222222222222</v>
      </c>
      <c r="N1435" s="26" t="s">
        <v>77</v>
      </c>
      <c r="O1435" s="26" t="s">
        <v>78</v>
      </c>
      <c r="P1435" s="30" t="n">
        <v>50</v>
      </c>
      <c r="Q1435" s="30" t="n">
        <f aca="false">P1435*T1435</f>
        <v>1000.5</v>
      </c>
      <c r="R1435" s="30"/>
      <c r="S1435" s="30"/>
      <c r="T1435" s="31" t="n">
        <v>20.01</v>
      </c>
      <c r="U1435" s="31"/>
      <c r="V1435" s="31" t="str">
        <f aca="false">_xlfn.CONCAT(H1435,"/",G1435)</f>
        <v>RON/ALL</v>
      </c>
      <c r="W1435" s="31" t="n">
        <f aca="false">ABS(10000*(U1435-T1435))</f>
        <v>200100</v>
      </c>
      <c r="X1435" s="32" t="n">
        <f aca="false">IF(LEFT(V1435,3)=G1435,1,-1)</f>
        <v>-1</v>
      </c>
      <c r="Y1435" s="31" t="n">
        <f aca="false">IF(O1435="Yes",S1435-W1435,Q1435)</f>
        <v>1000.5</v>
      </c>
      <c r="Z1435" s="32" t="n">
        <f aca="false">Q1435*3</f>
        <v>3001.5</v>
      </c>
      <c r="AA1435" s="33" t="n">
        <f aca="false">IF(O1435="Yes",(Z1435-S1435)*100,(Z1435-Q1435)*100)</f>
        <v>200100</v>
      </c>
      <c r="AB1435" s="34" t="n">
        <f aca="false">IF(ABS(Y1435)&lt;Z1435,IF(O1435="Yes",U1435+(X1435*S1435)/10000,T1435+(X1435*Q1435)/10000),"Error msg/No rate shown")</f>
        <v>19.90995</v>
      </c>
      <c r="AC1435" s="34"/>
      <c r="AD1435" s="34"/>
      <c r="AE1435" s="35"/>
      <c r="AF1435" s="35"/>
      <c r="AH1435" s="36"/>
      <c r="AI1435" s="36"/>
      <c r="AJ1435" s="36"/>
      <c r="AK1435" s="0" t="n">
        <v>3</v>
      </c>
    </row>
    <row r="1436" customFormat="false" ht="13.8" hidden="true" customHeight="false" outlineLevel="0" collapsed="false">
      <c r="A1436" s="25"/>
      <c r="B1436" s="23"/>
      <c r="C1436" s="24"/>
      <c r="D1436" s="4"/>
      <c r="E1436" s="4" t="s">
        <v>172</v>
      </c>
      <c r="F1436" s="4"/>
      <c r="G1436" s="26" t="s">
        <v>80</v>
      </c>
      <c r="H1436" s="26" t="s">
        <v>147</v>
      </c>
      <c r="I1436" s="26" t="s">
        <v>76</v>
      </c>
      <c r="J1436" s="27" t="s">
        <v>77</v>
      </c>
      <c r="K1436" s="28" t="n">
        <v>15</v>
      </c>
      <c r="L1436" s="29" t="n">
        <v>0.6875</v>
      </c>
      <c r="M1436" s="29" t="n">
        <v>0.597222222222222</v>
      </c>
      <c r="N1436" s="26" t="s">
        <v>77</v>
      </c>
      <c r="O1436" s="26" t="s">
        <v>78</v>
      </c>
      <c r="P1436" s="30" t="n">
        <v>50</v>
      </c>
      <c r="Q1436" s="30" t="n">
        <f aca="false">P1436*T1436</f>
        <v>1107</v>
      </c>
      <c r="R1436" s="30"/>
      <c r="S1436" s="30"/>
      <c r="T1436" s="31" t="n">
        <v>22.14</v>
      </c>
      <c r="U1436" s="31"/>
      <c r="V1436" s="31" t="str">
        <f aca="false">_xlfn.CONCAT(H1436,"/",G1436)</f>
        <v>RON/AOA</v>
      </c>
      <c r="W1436" s="31" t="n">
        <f aca="false">ABS(10000*(U1436-T1436))</f>
        <v>221400</v>
      </c>
      <c r="X1436" s="32" t="n">
        <f aca="false">IF(LEFT(V1436,3)=G1436,1,-1)</f>
        <v>-1</v>
      </c>
      <c r="Y1436" s="31" t="n">
        <f aca="false">IF(O1436="Yes",S1436-W1436,Q1436)</f>
        <v>1107</v>
      </c>
      <c r="Z1436" s="32" t="n">
        <f aca="false">Q1436*3</f>
        <v>3321</v>
      </c>
      <c r="AA1436" s="33" t="n">
        <f aca="false">IF(O1436="Yes",(Z1436-S1436)*100,(Z1436-Q1436)*100)</f>
        <v>221400</v>
      </c>
      <c r="AB1436" s="34" t="n">
        <f aca="false">IF(ABS(Y1436)&lt;Z1436,IF(O1436="Yes",U1436+(X1436*S1436)/10000,T1436+(X1436*Q1436)/10000),"Error msg/No rate shown")</f>
        <v>22.0293</v>
      </c>
      <c r="AC1436" s="34"/>
      <c r="AD1436" s="34"/>
      <c r="AE1436" s="35"/>
      <c r="AF1436" s="35"/>
      <c r="AH1436" s="36"/>
      <c r="AI1436" s="36"/>
      <c r="AJ1436" s="36"/>
      <c r="AK1436" s="0" t="n">
        <v>3</v>
      </c>
    </row>
    <row r="1437" customFormat="false" ht="13.8" hidden="true" customHeight="false" outlineLevel="0" collapsed="false">
      <c r="A1437" s="25"/>
      <c r="B1437" s="23"/>
      <c r="C1437" s="24"/>
      <c r="D1437" s="4"/>
      <c r="E1437" s="4" t="s">
        <v>173</v>
      </c>
      <c r="F1437" s="4"/>
      <c r="G1437" s="26" t="s">
        <v>81</v>
      </c>
      <c r="H1437" s="26" t="s">
        <v>147</v>
      </c>
      <c r="I1437" s="26" t="s">
        <v>76</v>
      </c>
      <c r="J1437" s="27" t="s">
        <v>77</v>
      </c>
      <c r="K1437" s="28" t="n">
        <v>15</v>
      </c>
      <c r="L1437" s="29" t="n">
        <v>0.6875</v>
      </c>
      <c r="M1437" s="29" t="n">
        <v>0.597222222222222</v>
      </c>
      <c r="N1437" s="26" t="s">
        <v>77</v>
      </c>
      <c r="O1437" s="26" t="s">
        <v>78</v>
      </c>
      <c r="P1437" s="30" t="n">
        <v>50</v>
      </c>
      <c r="Q1437" s="30" t="n">
        <f aca="false">P1437*T1437</f>
        <v>10586.265</v>
      </c>
      <c r="R1437" s="30"/>
      <c r="S1437" s="30"/>
      <c r="T1437" s="31" t="n">
        <v>211.7253</v>
      </c>
      <c r="U1437" s="31"/>
      <c r="V1437" s="31" t="str">
        <f aca="false">_xlfn.CONCAT(H1437,"/",G1437)</f>
        <v>RON/ARS</v>
      </c>
      <c r="W1437" s="31" t="n">
        <f aca="false">ABS(10000*(U1437-T1437))</f>
        <v>2117253</v>
      </c>
      <c r="X1437" s="32" t="n">
        <f aca="false">IF(LEFT(V1437,3)=G1437,1,-1)</f>
        <v>-1</v>
      </c>
      <c r="Y1437" s="31" t="n">
        <f aca="false">IF(O1437="Yes",S1437-W1437,Q1437)</f>
        <v>10586.265</v>
      </c>
      <c r="Z1437" s="32" t="n">
        <f aca="false">Q1437*3</f>
        <v>31758.795</v>
      </c>
      <c r="AA1437" s="33" t="n">
        <f aca="false">IF(O1437="Yes",(Z1437-S1437)*100,(Z1437-Q1437)*100)</f>
        <v>2117253</v>
      </c>
      <c r="AB1437" s="34" t="n">
        <f aca="false">IF(ABS(Y1437)&lt;Z1437,IF(O1437="Yes",U1437+(X1437*S1437)/10000,T1437+(X1437*Q1437)/10000),"Error msg/No rate shown")</f>
        <v>210.6666735</v>
      </c>
      <c r="AC1437" s="34"/>
      <c r="AD1437" s="34"/>
      <c r="AE1437" s="35"/>
      <c r="AF1437" s="35"/>
      <c r="AH1437" s="36"/>
      <c r="AI1437" s="36"/>
      <c r="AJ1437" s="36"/>
      <c r="AK1437" s="0" t="n">
        <v>3</v>
      </c>
    </row>
    <row r="1438" customFormat="false" ht="13.8" hidden="true" customHeight="false" outlineLevel="0" collapsed="false">
      <c r="A1438" s="25"/>
      <c r="B1438" s="23"/>
      <c r="C1438" s="24"/>
      <c r="D1438" s="4"/>
      <c r="E1438" s="4" t="s">
        <v>172</v>
      </c>
      <c r="F1438" s="4" t="s">
        <v>82</v>
      </c>
      <c r="G1438" s="26" t="s">
        <v>83</v>
      </c>
      <c r="H1438" s="26" t="s">
        <v>147</v>
      </c>
      <c r="I1438" s="26" t="s">
        <v>76</v>
      </c>
      <c r="J1438" s="27" t="s">
        <v>77</v>
      </c>
      <c r="K1438" s="28" t="n">
        <v>15</v>
      </c>
      <c r="L1438" s="29" t="n">
        <v>0.6875</v>
      </c>
      <c r="M1438" s="29" t="n">
        <v>0.597222222222222</v>
      </c>
      <c r="N1438" s="26" t="s">
        <v>77</v>
      </c>
      <c r="O1438" s="26" t="s">
        <v>78</v>
      </c>
      <c r="P1438" s="30" t="n">
        <v>50</v>
      </c>
      <c r="Q1438" s="30" t="n">
        <f aca="false">P1438*T1438</f>
        <v>16.455</v>
      </c>
      <c r="R1438" s="30"/>
      <c r="S1438" s="30"/>
      <c r="T1438" s="31" t="n">
        <v>0.3291</v>
      </c>
      <c r="U1438" s="31"/>
      <c r="V1438" s="31" t="str">
        <f aca="false">_xlfn.CONCAT(H1438,"/",G1438)</f>
        <v>RON/AUD</v>
      </c>
      <c r="W1438" s="31" t="n">
        <f aca="false">ABS(10000*(U1438-T1438))</f>
        <v>3291</v>
      </c>
      <c r="X1438" s="32" t="n">
        <f aca="false">IF(LEFT(V1438,3)=G1438,1,-1)</f>
        <v>-1</v>
      </c>
      <c r="Y1438" s="31" t="n">
        <f aca="false">IF(O1438="Yes",S1438-W1438,Q1438)</f>
        <v>16.455</v>
      </c>
      <c r="Z1438" s="32" t="n">
        <f aca="false">Q1438*3</f>
        <v>49.365</v>
      </c>
      <c r="AA1438" s="33" t="n">
        <f aca="false">IF(O1438="Yes",(Z1438-S1438)*100,(Z1438-Q1438)*100)</f>
        <v>3291</v>
      </c>
      <c r="AB1438" s="34" t="n">
        <f aca="false">IF(ABS(Y1438)&lt;Z1438,IF(O1438="Yes",U1438+(X1438*S1438)/10000,T1438+(X1438*Q1438)/10000),"Error msg/No rate shown")</f>
        <v>0.3274545</v>
      </c>
      <c r="AC1438" s="34"/>
      <c r="AD1438" s="34"/>
      <c r="AE1438" s="35"/>
      <c r="AF1438" s="35"/>
      <c r="AH1438" s="36"/>
      <c r="AI1438" s="36"/>
      <c r="AJ1438" s="36"/>
      <c r="AK1438" s="0" t="n">
        <v>3</v>
      </c>
    </row>
    <row r="1439" customFormat="false" ht="13.8" hidden="true" customHeight="false" outlineLevel="0" collapsed="false">
      <c r="A1439" s="25"/>
      <c r="B1439" s="23"/>
      <c r="C1439" s="24"/>
      <c r="D1439" s="4"/>
      <c r="E1439" s="4" t="s">
        <v>173</v>
      </c>
      <c r="F1439" s="4"/>
      <c r="G1439" s="26" t="s">
        <v>84</v>
      </c>
      <c r="H1439" s="26" t="s">
        <v>147</v>
      </c>
      <c r="I1439" s="26" t="s">
        <v>76</v>
      </c>
      <c r="J1439" s="27" t="s">
        <v>77</v>
      </c>
      <c r="K1439" s="28" t="n">
        <v>15</v>
      </c>
      <c r="L1439" s="29" t="n">
        <v>0.6875</v>
      </c>
      <c r="M1439" s="29" t="n">
        <v>0.597222222222222</v>
      </c>
      <c r="N1439" s="26" t="s">
        <v>77</v>
      </c>
      <c r="O1439" s="26" t="s">
        <v>78</v>
      </c>
      <c r="P1439" s="30" t="n">
        <v>50</v>
      </c>
      <c r="Q1439" s="30" t="n">
        <f aca="false">P1439*T1439</f>
        <v>4.2075</v>
      </c>
      <c r="R1439" s="30"/>
      <c r="S1439" s="30"/>
      <c r="T1439" s="31" t="n">
        <v>0.08415</v>
      </c>
      <c r="U1439" s="31"/>
      <c r="V1439" s="31" t="str">
        <f aca="false">_xlfn.CONCAT(H1439,"/",G1439)</f>
        <v>RON/BHD</v>
      </c>
      <c r="W1439" s="31" t="n">
        <f aca="false">ABS(10000*(U1439-T1439))</f>
        <v>841.5</v>
      </c>
      <c r="X1439" s="32" t="n">
        <f aca="false">IF(LEFT(V1439,3)=G1439,1,-1)</f>
        <v>-1</v>
      </c>
      <c r="Y1439" s="31" t="n">
        <f aca="false">IF(O1439="Yes",S1439-W1439,Q1439)</f>
        <v>4.2075</v>
      </c>
      <c r="Z1439" s="32" t="n">
        <f aca="false">Q1439*3</f>
        <v>12.6225</v>
      </c>
      <c r="AA1439" s="33" t="n">
        <f aca="false">IF(O1439="Yes",(Z1439-S1439)*100,(Z1439-Q1439)*100)</f>
        <v>841.5</v>
      </c>
      <c r="AB1439" s="34" t="n">
        <f aca="false">IF(ABS(Y1439)&lt;Z1439,IF(O1439="Yes",U1439+(X1439*S1439)/10000,T1439+(X1439*Q1439)/10000),"Error msg/No rate shown")</f>
        <v>0.08372925</v>
      </c>
      <c r="AC1439" s="34"/>
      <c r="AD1439" s="34"/>
      <c r="AE1439" s="35"/>
      <c r="AF1439" s="35"/>
      <c r="AH1439" s="36"/>
      <c r="AI1439" s="36"/>
      <c r="AJ1439" s="36"/>
      <c r="AK1439" s="0" t="n">
        <v>3</v>
      </c>
    </row>
    <row r="1440" customFormat="false" ht="13.8" hidden="true" customHeight="false" outlineLevel="0" collapsed="false">
      <c r="A1440" s="25"/>
      <c r="B1440" s="23"/>
      <c r="C1440" s="24"/>
      <c r="D1440" s="4"/>
      <c r="E1440" s="4" t="s">
        <v>173</v>
      </c>
      <c r="F1440" s="4"/>
      <c r="G1440" s="26" t="s">
        <v>85</v>
      </c>
      <c r="H1440" s="26" t="s">
        <v>147</v>
      </c>
      <c r="I1440" s="26" t="s">
        <v>76</v>
      </c>
      <c r="J1440" s="27" t="s">
        <v>77</v>
      </c>
      <c r="K1440" s="28" t="n">
        <v>15</v>
      </c>
      <c r="L1440" s="29" t="n">
        <v>0.6875</v>
      </c>
      <c r="M1440" s="29" t="n">
        <v>0.597222222222222</v>
      </c>
      <c r="N1440" s="26" t="s">
        <v>77</v>
      </c>
      <c r="O1440" s="26" t="s">
        <v>78</v>
      </c>
      <c r="P1440" s="30" t="n">
        <v>50</v>
      </c>
      <c r="Q1440" s="30" t="n">
        <f aca="false">P1440*T1440</f>
        <v>1326</v>
      </c>
      <c r="R1440" s="30"/>
      <c r="S1440" s="30"/>
      <c r="T1440" s="31" t="n">
        <v>26.52</v>
      </c>
      <c r="U1440" s="31"/>
      <c r="V1440" s="31" t="str">
        <f aca="false">_xlfn.CONCAT(H1440,"/",G1440)</f>
        <v>RON/BDT</v>
      </c>
      <c r="W1440" s="31" t="n">
        <f aca="false">ABS(10000*(U1440-T1440))</f>
        <v>265200</v>
      </c>
      <c r="X1440" s="32" t="n">
        <f aca="false">IF(LEFT(V1440,3)=G1440,1,-1)</f>
        <v>-1</v>
      </c>
      <c r="Y1440" s="31" t="n">
        <f aca="false">IF(O1440="Yes",S1440-W1440,Q1440)</f>
        <v>1326</v>
      </c>
      <c r="Z1440" s="32" t="n">
        <f aca="false">Q1440*3</f>
        <v>3978</v>
      </c>
      <c r="AA1440" s="33" t="n">
        <f aca="false">IF(O1440="Yes",(Z1440-S1440)*100,(Z1440-Q1440)*100)</f>
        <v>265200</v>
      </c>
      <c r="AB1440" s="34" t="n">
        <f aca="false">IF(ABS(Y1440)&lt;Z1440,IF(O1440="Yes",U1440+(X1440*S1440)/10000,T1440+(X1440*Q1440)/10000),"Error msg/No rate shown")</f>
        <v>26.3874</v>
      </c>
      <c r="AC1440" s="34"/>
      <c r="AD1440" s="34"/>
      <c r="AE1440" s="35"/>
      <c r="AF1440" s="35"/>
      <c r="AH1440" s="36"/>
      <c r="AI1440" s="36"/>
      <c r="AJ1440" s="36"/>
      <c r="AK1440" s="0" t="n">
        <v>3</v>
      </c>
    </row>
    <row r="1441" customFormat="false" ht="13.8" hidden="true" customHeight="false" outlineLevel="0" collapsed="false">
      <c r="A1441" s="25"/>
      <c r="B1441" s="23"/>
      <c r="C1441" s="24"/>
      <c r="D1441" s="4"/>
      <c r="E1441" s="4" t="s">
        <v>173</v>
      </c>
      <c r="F1441" s="4"/>
      <c r="G1441" s="26" t="s">
        <v>86</v>
      </c>
      <c r="H1441" s="26" t="s">
        <v>147</v>
      </c>
      <c r="I1441" s="26" t="s">
        <v>76</v>
      </c>
      <c r="J1441" s="27" t="s">
        <v>77</v>
      </c>
      <c r="K1441" s="28" t="n">
        <v>15</v>
      </c>
      <c r="L1441" s="29" t="n">
        <v>0.6875</v>
      </c>
      <c r="M1441" s="29" t="n">
        <v>0.597222222222222</v>
      </c>
      <c r="N1441" s="26" t="s">
        <v>77</v>
      </c>
      <c r="O1441" s="26" t="s">
        <v>78</v>
      </c>
      <c r="P1441" s="30" t="n">
        <v>50</v>
      </c>
      <c r="Q1441" s="30" t="n">
        <f aca="false">P1441*T1441</f>
        <v>251.5</v>
      </c>
      <c r="R1441" s="30"/>
      <c r="S1441" s="30"/>
      <c r="T1441" s="31" t="n">
        <v>5.03</v>
      </c>
      <c r="U1441" s="31"/>
      <c r="V1441" s="31" t="str">
        <f aca="false">_xlfn.CONCAT(H1441,"/",G1441)</f>
        <v>RON/XOF</v>
      </c>
      <c r="W1441" s="31" t="n">
        <f aca="false">ABS(10000*(U1441-T1441))</f>
        <v>50300</v>
      </c>
      <c r="X1441" s="32" t="n">
        <f aca="false">IF(LEFT(V1441,3)=G1441,1,-1)</f>
        <v>-1</v>
      </c>
      <c r="Y1441" s="31" t="n">
        <f aca="false">IF(O1441="Yes",S1441-W1441,Q1441)</f>
        <v>251.5</v>
      </c>
      <c r="Z1441" s="32" t="n">
        <f aca="false">Q1441*3</f>
        <v>754.5</v>
      </c>
      <c r="AA1441" s="33" t="n">
        <f aca="false">IF(O1441="Yes",(Z1441-S1441)*100,(Z1441-Q1441)*100)</f>
        <v>50300</v>
      </c>
      <c r="AB1441" s="34" t="n">
        <f aca="false">IF(ABS(Y1441)&lt;Z1441,IF(O1441="Yes",U1441+(X1441*S1441)/10000,T1441+(X1441*Q1441)/10000),"Error msg/No rate shown")</f>
        <v>5.00485</v>
      </c>
      <c r="AC1441" s="34"/>
      <c r="AD1441" s="34"/>
      <c r="AE1441" s="35"/>
      <c r="AF1441" s="35"/>
      <c r="AH1441" s="36"/>
      <c r="AI1441" s="36"/>
      <c r="AJ1441" s="36"/>
      <c r="AK1441" s="0" t="n">
        <v>3</v>
      </c>
    </row>
    <row r="1442" customFormat="false" ht="13.8" hidden="true" customHeight="false" outlineLevel="0" collapsed="false">
      <c r="A1442" s="25"/>
      <c r="B1442" s="23"/>
      <c r="C1442" s="24"/>
      <c r="D1442" s="4"/>
      <c r="E1442" s="4" t="s">
        <v>173</v>
      </c>
      <c r="F1442" s="4"/>
      <c r="G1442" s="26" t="s">
        <v>87</v>
      </c>
      <c r="H1442" s="26" t="s">
        <v>147</v>
      </c>
      <c r="I1442" s="26" t="s">
        <v>76</v>
      </c>
      <c r="J1442" s="27" t="s">
        <v>77</v>
      </c>
      <c r="K1442" s="28" t="n">
        <v>15</v>
      </c>
      <c r="L1442" s="29" t="n">
        <v>0.6875</v>
      </c>
      <c r="M1442" s="29" t="n">
        <v>0.597222222222222</v>
      </c>
      <c r="N1442" s="26" t="s">
        <v>77</v>
      </c>
      <c r="O1442" s="26" t="s">
        <v>78</v>
      </c>
      <c r="P1442" s="30" t="n">
        <v>50</v>
      </c>
      <c r="Q1442" s="30" t="n">
        <f aca="false">P1442*T1442</f>
        <v>76.605</v>
      </c>
      <c r="R1442" s="30"/>
      <c r="S1442" s="30"/>
      <c r="T1442" s="31" t="n">
        <v>1.5321</v>
      </c>
      <c r="U1442" s="31"/>
      <c r="V1442" s="31" t="str">
        <f aca="false">_xlfn.CONCAT(H1442,"/",G1442)</f>
        <v>RON/BOB</v>
      </c>
      <c r="W1442" s="31" t="n">
        <f aca="false">ABS(10000*(U1442-T1442))</f>
        <v>15321</v>
      </c>
      <c r="X1442" s="32" t="n">
        <f aca="false">IF(LEFT(V1442,3)=G1442,1,-1)</f>
        <v>-1</v>
      </c>
      <c r="Y1442" s="31" t="n">
        <f aca="false">IF(O1442="Yes",S1442-W1442,Q1442)</f>
        <v>76.605</v>
      </c>
      <c r="Z1442" s="32" t="n">
        <f aca="false">Q1442*3</f>
        <v>229.815</v>
      </c>
      <c r="AA1442" s="33" t="n">
        <f aca="false">IF(O1442="Yes",(Z1442-S1442)*100,(Z1442-Q1442)*100)</f>
        <v>15321</v>
      </c>
      <c r="AB1442" s="34" t="n">
        <f aca="false">IF(ABS(Y1442)&lt;Z1442,IF(O1442="Yes",U1442+(X1442*S1442)/10000,T1442+(X1442*Q1442)/10000),"Error msg/No rate shown")</f>
        <v>1.5244395</v>
      </c>
      <c r="AC1442" s="34"/>
      <c r="AD1442" s="34"/>
      <c r="AE1442" s="35"/>
      <c r="AF1442" s="35"/>
      <c r="AH1442" s="36"/>
      <c r="AI1442" s="36"/>
      <c r="AJ1442" s="36"/>
      <c r="AK1442" s="0" t="n">
        <v>3</v>
      </c>
    </row>
    <row r="1443" customFormat="false" ht="13.8" hidden="true" customHeight="false" outlineLevel="0" collapsed="false">
      <c r="A1443" s="25"/>
      <c r="B1443" s="23"/>
      <c r="C1443" s="24"/>
      <c r="D1443" s="4"/>
      <c r="E1443" s="4" t="s">
        <v>174</v>
      </c>
      <c r="F1443" s="4" t="s">
        <v>82</v>
      </c>
      <c r="G1443" s="26" t="s">
        <v>89</v>
      </c>
      <c r="H1443" s="26" t="s">
        <v>147</v>
      </c>
      <c r="I1443" s="26" t="s">
        <v>76</v>
      </c>
      <c r="J1443" s="27" t="s">
        <v>77</v>
      </c>
      <c r="K1443" s="28" t="n">
        <v>15</v>
      </c>
      <c r="L1443" s="29" t="n">
        <v>0.6875</v>
      </c>
      <c r="M1443" s="29" t="n">
        <v>0.597222222222222</v>
      </c>
      <c r="N1443" s="26" t="s">
        <v>77</v>
      </c>
      <c r="O1443" s="26" t="s">
        <v>78</v>
      </c>
      <c r="P1443" s="30" t="n">
        <v>50</v>
      </c>
      <c r="Q1443" s="30" t="n">
        <f aca="false">P1443*T1443</f>
        <v>11.165</v>
      </c>
      <c r="R1443" s="30"/>
      <c r="S1443" s="30"/>
      <c r="T1443" s="31" t="n">
        <v>0.2233</v>
      </c>
      <c r="U1443" s="31"/>
      <c r="V1443" s="31" t="str">
        <f aca="false">_xlfn.CONCAT(H1443,"/",G1443)</f>
        <v>RON/USD</v>
      </c>
      <c r="W1443" s="31" t="n">
        <f aca="false">ABS(10000*(U1443-T1443))</f>
        <v>2233</v>
      </c>
      <c r="X1443" s="32" t="n">
        <f aca="false">IF(LEFT(V1443,3)=G1443,1,-1)</f>
        <v>-1</v>
      </c>
      <c r="Y1443" s="31" t="n">
        <f aca="false">IF(O1443="Yes",S1443-W1443,Q1443)</f>
        <v>11.165</v>
      </c>
      <c r="Z1443" s="32" t="n">
        <f aca="false">Q1443*3</f>
        <v>33.495</v>
      </c>
      <c r="AA1443" s="33" t="n">
        <f aca="false">IF(O1443="Yes",(Z1443-S1443)*100,(Z1443-Q1443)*100)</f>
        <v>2233</v>
      </c>
      <c r="AB1443" s="34" t="n">
        <f aca="false">IF(ABS(Y1443)&lt;Z1443,IF(O1443="Yes",U1443+(X1443*S1443)/10000,T1443+(X1443*Q1443)/10000),"Error msg/No rate shown")</f>
        <v>0.2221835</v>
      </c>
      <c r="AC1443" s="34"/>
      <c r="AD1443" s="34"/>
      <c r="AE1443" s="35"/>
      <c r="AF1443" s="35"/>
      <c r="AH1443" s="36"/>
      <c r="AI1443" s="36"/>
      <c r="AJ1443" s="36"/>
      <c r="AK1443" s="0" t="n">
        <v>3</v>
      </c>
    </row>
    <row r="1444" customFormat="false" ht="13.8" hidden="true" customHeight="false" outlineLevel="0" collapsed="false">
      <c r="A1444" s="25"/>
      <c r="B1444" s="23"/>
      <c r="C1444" s="24"/>
      <c r="D1444" s="4"/>
      <c r="E1444" s="4" t="s">
        <v>173</v>
      </c>
      <c r="F1444" s="4"/>
      <c r="G1444" s="26" t="s">
        <v>90</v>
      </c>
      <c r="H1444" s="26" t="s">
        <v>147</v>
      </c>
      <c r="I1444" s="26" t="s">
        <v>76</v>
      </c>
      <c r="J1444" s="27" t="s">
        <v>77</v>
      </c>
      <c r="K1444" s="28" t="n">
        <v>15</v>
      </c>
      <c r="L1444" s="29" t="n">
        <v>0.6875</v>
      </c>
      <c r="M1444" s="29" t="n">
        <v>0.597222222222222</v>
      </c>
      <c r="N1444" s="26" t="s">
        <v>77</v>
      </c>
      <c r="O1444" s="26" t="s">
        <v>78</v>
      </c>
      <c r="P1444" s="30" t="n">
        <v>50</v>
      </c>
      <c r="Q1444" s="30" t="n">
        <f aca="false">P1444*T1444</f>
        <v>19.64</v>
      </c>
      <c r="R1444" s="30"/>
      <c r="S1444" s="30"/>
      <c r="T1444" s="31" t="n">
        <v>0.3928</v>
      </c>
      <c r="U1444" s="31"/>
      <c r="V1444" s="31" t="str">
        <f aca="false">_xlfn.CONCAT(H1444,"/",G1444)</f>
        <v>RON/BAM</v>
      </c>
      <c r="W1444" s="31" t="n">
        <f aca="false">ABS(10000*(U1444-T1444))</f>
        <v>3928</v>
      </c>
      <c r="X1444" s="32" t="n">
        <f aca="false">IF(LEFT(V1444,3)=G1444,1,-1)</f>
        <v>-1</v>
      </c>
      <c r="Y1444" s="31" t="n">
        <f aca="false">IF(O1444="Yes",S1444-W1444,Q1444)</f>
        <v>19.64</v>
      </c>
      <c r="Z1444" s="32" t="n">
        <f aca="false">Q1444*3</f>
        <v>58.92</v>
      </c>
      <c r="AA1444" s="33" t="n">
        <f aca="false">IF(O1444="Yes",(Z1444-S1444)*100,(Z1444-Q1444)*100)</f>
        <v>3928</v>
      </c>
      <c r="AB1444" s="34" t="n">
        <f aca="false">IF(ABS(Y1444)&lt;Z1444,IF(O1444="Yes",U1444+(X1444*S1444)/10000,T1444+(X1444*Q1444)/10000),"Error msg/No rate shown")</f>
        <v>0.390836</v>
      </c>
      <c r="AC1444" s="34"/>
      <c r="AD1444" s="34"/>
      <c r="AE1444" s="35"/>
      <c r="AF1444" s="35"/>
      <c r="AH1444" s="36"/>
      <c r="AI1444" s="36"/>
      <c r="AJ1444" s="36"/>
      <c r="AK1444" s="0" t="n">
        <v>3</v>
      </c>
    </row>
    <row r="1445" customFormat="false" ht="13.8" hidden="true" customHeight="false" outlineLevel="0" collapsed="false">
      <c r="A1445" s="25"/>
      <c r="B1445" s="23"/>
      <c r="C1445" s="24"/>
      <c r="D1445" s="4"/>
      <c r="E1445" s="4" t="s">
        <v>173</v>
      </c>
      <c r="F1445" s="4"/>
      <c r="G1445" s="26" t="s">
        <v>92</v>
      </c>
      <c r="H1445" s="26" t="s">
        <v>147</v>
      </c>
      <c r="I1445" s="26" t="s">
        <v>76</v>
      </c>
      <c r="J1445" s="27" t="s">
        <v>77</v>
      </c>
      <c r="K1445" s="28" t="n">
        <v>15</v>
      </c>
      <c r="L1445" s="29" t="n">
        <v>0.6875</v>
      </c>
      <c r="M1445" s="29" t="n">
        <v>0.597222222222222</v>
      </c>
      <c r="N1445" s="26" t="s">
        <v>77</v>
      </c>
      <c r="O1445" s="26" t="s">
        <v>78</v>
      </c>
      <c r="P1445" s="30" t="n">
        <v>50</v>
      </c>
      <c r="Q1445" s="30" t="n">
        <f aca="false">P1445*T1445</f>
        <v>148.3</v>
      </c>
      <c r="R1445" s="30"/>
      <c r="S1445" s="30"/>
      <c r="T1445" s="31" t="n">
        <v>2.966</v>
      </c>
      <c r="U1445" s="31"/>
      <c r="V1445" s="31" t="str">
        <f aca="false">_xlfn.CONCAT(H1445,"/",G1445)</f>
        <v>RON/BWP</v>
      </c>
      <c r="W1445" s="31" t="n">
        <f aca="false">ABS(10000*(U1445-T1445))</f>
        <v>29660</v>
      </c>
      <c r="X1445" s="32" t="n">
        <f aca="false">IF(LEFT(V1445,3)=G1445,1,-1)</f>
        <v>-1</v>
      </c>
      <c r="Y1445" s="31" t="n">
        <f aca="false">IF(O1445="Yes",S1445-W1445,Q1445)</f>
        <v>148.3</v>
      </c>
      <c r="Z1445" s="32" t="n">
        <f aca="false">Q1445*3</f>
        <v>444.9</v>
      </c>
      <c r="AA1445" s="33" t="n">
        <f aca="false">IF(O1445="Yes",(Z1445-S1445)*100,(Z1445-Q1445)*100)</f>
        <v>29660</v>
      </c>
      <c r="AB1445" s="34" t="n">
        <f aca="false">IF(ABS(Y1445)&lt;Z1445,IF(O1445="Yes",U1445+(X1445*S1445)/10000,T1445+(X1445*Q1445)/10000),"Error msg/No rate shown")</f>
        <v>2.95117</v>
      </c>
      <c r="AC1445" s="34"/>
      <c r="AD1445" s="34"/>
      <c r="AE1445" s="35"/>
      <c r="AF1445" s="35"/>
      <c r="AH1445" s="36"/>
      <c r="AI1445" s="36"/>
      <c r="AJ1445" s="36"/>
      <c r="AK1445" s="0" t="n">
        <v>3</v>
      </c>
    </row>
    <row r="1446" customFormat="false" ht="13.8" hidden="true" customHeight="false" outlineLevel="0" collapsed="false">
      <c r="A1446" s="25"/>
      <c r="B1446" s="23"/>
      <c r="C1446" s="24"/>
      <c r="D1446" s="4"/>
      <c r="E1446" s="4" t="s">
        <v>173</v>
      </c>
      <c r="F1446" s="4"/>
      <c r="G1446" s="26" t="s">
        <v>93</v>
      </c>
      <c r="H1446" s="26" t="s">
        <v>147</v>
      </c>
      <c r="I1446" s="26" t="s">
        <v>76</v>
      </c>
      <c r="J1446" s="27" t="s">
        <v>77</v>
      </c>
      <c r="K1446" s="28" t="n">
        <v>15</v>
      </c>
      <c r="L1446" s="29" t="n">
        <v>0.6875</v>
      </c>
      <c r="M1446" s="29" t="n">
        <v>0.597222222222222</v>
      </c>
      <c r="N1446" s="26" t="s">
        <v>77</v>
      </c>
      <c r="O1446" s="26" t="s">
        <v>78</v>
      </c>
      <c r="P1446" s="30" t="n">
        <v>50</v>
      </c>
      <c r="Q1446" s="30" t="n">
        <f aca="false">P1446*T1446</f>
        <v>62.135</v>
      </c>
      <c r="R1446" s="30"/>
      <c r="S1446" s="30"/>
      <c r="T1446" s="31" t="n">
        <v>1.2427</v>
      </c>
      <c r="U1446" s="31"/>
      <c r="V1446" s="31" t="str">
        <f aca="false">_xlfn.CONCAT(H1446,"/",G1446)</f>
        <v>RON/BRL</v>
      </c>
      <c r="W1446" s="31" t="n">
        <f aca="false">ABS(10000*(U1446-T1446))</f>
        <v>12427</v>
      </c>
      <c r="X1446" s="32" t="n">
        <f aca="false">IF(LEFT(V1446,3)=G1446,1,-1)</f>
        <v>-1</v>
      </c>
      <c r="Y1446" s="31" t="n">
        <f aca="false">IF(O1446="Yes",S1446-W1446,Q1446)</f>
        <v>62.135</v>
      </c>
      <c r="Z1446" s="32" t="n">
        <f aca="false">Q1446*3</f>
        <v>186.405</v>
      </c>
      <c r="AA1446" s="33" t="n">
        <f aca="false">IF(O1446="Yes",(Z1446-S1446)*100,(Z1446-Q1446)*100)</f>
        <v>12427</v>
      </c>
      <c r="AB1446" s="34" t="n">
        <f aca="false">IF(ABS(Y1446)&lt;Z1446,IF(O1446="Yes",U1446+(X1446*S1446)/10000,T1446+(X1446*Q1446)/10000),"Error msg/No rate shown")</f>
        <v>1.2364865</v>
      </c>
      <c r="AC1446" s="34"/>
      <c r="AD1446" s="34"/>
      <c r="AE1446" s="35"/>
      <c r="AF1446" s="35"/>
      <c r="AH1446" s="36"/>
      <c r="AI1446" s="36"/>
      <c r="AJ1446" s="36"/>
      <c r="AK1446" s="0" t="n">
        <v>3</v>
      </c>
    </row>
    <row r="1447" customFormat="false" ht="13.8" hidden="true" customHeight="false" outlineLevel="0" collapsed="false">
      <c r="A1447" s="25"/>
      <c r="B1447" s="23"/>
      <c r="C1447" s="24"/>
      <c r="D1447" s="4"/>
      <c r="E1447" s="4" t="s">
        <v>173</v>
      </c>
      <c r="F1447" s="4"/>
      <c r="G1447" s="26" t="s">
        <v>94</v>
      </c>
      <c r="H1447" s="26" t="s">
        <v>147</v>
      </c>
      <c r="I1447" s="26" t="s">
        <v>76</v>
      </c>
      <c r="J1447" s="27" t="s">
        <v>77</v>
      </c>
      <c r="K1447" s="28" t="n">
        <v>15</v>
      </c>
      <c r="L1447" s="29" t="n">
        <v>0.6875</v>
      </c>
      <c r="M1447" s="29" t="n">
        <v>0.597222222222222</v>
      </c>
      <c r="N1447" s="26" t="s">
        <v>77</v>
      </c>
      <c r="O1447" s="26" t="s">
        <v>78</v>
      </c>
      <c r="P1447" s="30" t="n">
        <v>50</v>
      </c>
      <c r="Q1447" s="30" t="n">
        <f aca="false">P1447*T1447</f>
        <v>19.64</v>
      </c>
      <c r="R1447" s="30"/>
      <c r="S1447" s="30"/>
      <c r="T1447" s="31" t="n">
        <v>0.3928</v>
      </c>
      <c r="U1447" s="31"/>
      <c r="V1447" s="31" t="str">
        <f aca="false">_xlfn.CONCAT(H1447,"/",G1447)</f>
        <v>RON/BGN</v>
      </c>
      <c r="W1447" s="31" t="n">
        <f aca="false">ABS(10000*(U1447-T1447))</f>
        <v>3928</v>
      </c>
      <c r="X1447" s="32" t="n">
        <f aca="false">IF(LEFT(V1447,3)=G1447,1,-1)</f>
        <v>-1</v>
      </c>
      <c r="Y1447" s="31" t="n">
        <f aca="false">IF(O1447="Yes",S1447-W1447,Q1447)</f>
        <v>19.64</v>
      </c>
      <c r="Z1447" s="32" t="n">
        <f aca="false">Q1447*3</f>
        <v>58.92</v>
      </c>
      <c r="AA1447" s="33" t="n">
        <f aca="false">IF(O1447="Yes",(Z1447-S1447)*100,(Z1447-Q1447)*100)</f>
        <v>3928</v>
      </c>
      <c r="AB1447" s="34" t="n">
        <f aca="false">IF(ABS(Y1447)&lt;Z1447,IF(O1447="Yes",U1447+(X1447*S1447)/10000,T1447+(X1447*Q1447)/10000),"Error msg/No rate shown")</f>
        <v>0.390836</v>
      </c>
      <c r="AC1447" s="34"/>
      <c r="AD1447" s="34"/>
      <c r="AE1447" s="35"/>
      <c r="AF1447" s="35"/>
      <c r="AH1447" s="36"/>
      <c r="AI1447" s="36"/>
      <c r="AJ1447" s="36"/>
      <c r="AK1447" s="0" t="n">
        <v>3</v>
      </c>
    </row>
    <row r="1448" customFormat="false" ht="13.8" hidden="true" customHeight="false" outlineLevel="0" collapsed="false">
      <c r="A1448" s="25"/>
      <c r="B1448" s="23"/>
      <c r="C1448" s="24"/>
      <c r="D1448" s="4"/>
      <c r="E1448" s="4" t="s">
        <v>173</v>
      </c>
      <c r="F1448" s="4"/>
      <c r="G1448" s="26" t="s">
        <v>95</v>
      </c>
      <c r="H1448" s="26" t="s">
        <v>147</v>
      </c>
      <c r="I1448" s="26" t="s">
        <v>76</v>
      </c>
      <c r="J1448" s="27" t="s">
        <v>77</v>
      </c>
      <c r="K1448" s="28" t="n">
        <v>15</v>
      </c>
      <c r="L1448" s="29" t="n">
        <v>0.6875</v>
      </c>
      <c r="M1448" s="29" t="n">
        <v>0.597222222222222</v>
      </c>
      <c r="N1448" s="26" t="s">
        <v>77</v>
      </c>
      <c r="O1448" s="26" t="s">
        <v>78</v>
      </c>
      <c r="P1448" s="30" t="n">
        <v>50</v>
      </c>
      <c r="Q1448" s="30" t="n">
        <f aca="false">P1448*T1448</f>
        <v>45237.5</v>
      </c>
      <c r="R1448" s="30"/>
      <c r="S1448" s="30"/>
      <c r="T1448" s="31" t="n">
        <v>904.75</v>
      </c>
      <c r="U1448" s="31"/>
      <c r="V1448" s="31" t="str">
        <f aca="false">_xlfn.CONCAT(H1448,"/",G1448)</f>
        <v>RON/KHR</v>
      </c>
      <c r="W1448" s="31" t="n">
        <f aca="false">ABS(10000*(U1448-T1448))</f>
        <v>9047500</v>
      </c>
      <c r="X1448" s="32" t="n">
        <f aca="false">IF(LEFT(V1448,3)=G1448,1,-1)</f>
        <v>-1</v>
      </c>
      <c r="Y1448" s="31" t="n">
        <f aca="false">IF(O1448="Yes",S1448-W1448,Q1448)</f>
        <v>45237.5</v>
      </c>
      <c r="Z1448" s="32" t="n">
        <f aca="false">Q1448*3</f>
        <v>135712.5</v>
      </c>
      <c r="AA1448" s="33" t="n">
        <f aca="false">IF(O1448="Yes",(Z1448-S1448)*100,(Z1448-Q1448)*100)</f>
        <v>9047500</v>
      </c>
      <c r="AB1448" s="34" t="n">
        <f aca="false">IF(ABS(Y1448)&lt;Z1448,IF(O1448="Yes",U1448+(X1448*S1448)/10000,T1448+(X1448*Q1448)/10000),"Error msg/No rate shown")</f>
        <v>900.22625</v>
      </c>
      <c r="AC1448" s="34"/>
      <c r="AD1448" s="34"/>
      <c r="AE1448" s="35"/>
      <c r="AF1448" s="35"/>
      <c r="AH1448" s="36"/>
      <c r="AI1448" s="36"/>
      <c r="AJ1448" s="36"/>
      <c r="AK1448" s="0" t="n">
        <v>3</v>
      </c>
    </row>
    <row r="1449" customFormat="false" ht="13.8" hidden="true" customHeight="false" outlineLevel="0" collapsed="false">
      <c r="A1449" s="25"/>
      <c r="B1449" s="23"/>
      <c r="C1449" s="24"/>
      <c r="D1449" s="4"/>
      <c r="E1449" s="4" t="s">
        <v>173</v>
      </c>
      <c r="F1449" s="4"/>
      <c r="G1449" s="26" t="s">
        <v>96</v>
      </c>
      <c r="H1449" s="26" t="s">
        <v>147</v>
      </c>
      <c r="I1449" s="26" t="s">
        <v>76</v>
      </c>
      <c r="J1449" s="27" t="s">
        <v>77</v>
      </c>
      <c r="K1449" s="28" t="n">
        <v>15</v>
      </c>
      <c r="L1449" s="29" t="n">
        <v>0.6875</v>
      </c>
      <c r="M1449" s="29" t="n">
        <v>0.597222222222222</v>
      </c>
      <c r="N1449" s="26" t="s">
        <v>77</v>
      </c>
      <c r="O1449" s="26" t="s">
        <v>78</v>
      </c>
      <c r="P1449" s="30" t="n">
        <v>50</v>
      </c>
      <c r="Q1449" s="30" t="n">
        <f aca="false">P1449*T1449</f>
        <v>6586.5</v>
      </c>
      <c r="R1449" s="30"/>
      <c r="S1449" s="30"/>
      <c r="T1449" s="31" t="n">
        <v>131.73</v>
      </c>
      <c r="U1449" s="31"/>
      <c r="V1449" s="31" t="str">
        <f aca="false">_xlfn.CONCAT(H1449,"/",G1449)</f>
        <v>RON/XAF</v>
      </c>
      <c r="W1449" s="31" t="n">
        <f aca="false">ABS(10000*(U1449-T1449))</f>
        <v>1317300</v>
      </c>
      <c r="X1449" s="32" t="n">
        <f aca="false">IF(LEFT(V1449,3)=G1449,1,-1)</f>
        <v>-1</v>
      </c>
      <c r="Y1449" s="31" t="n">
        <f aca="false">IF(O1449="Yes",S1449-W1449,Q1449)</f>
        <v>6586.5</v>
      </c>
      <c r="Z1449" s="32" t="n">
        <f aca="false">Q1449*3</f>
        <v>19759.5</v>
      </c>
      <c r="AA1449" s="33" t="n">
        <f aca="false">IF(O1449="Yes",(Z1449-S1449)*100,(Z1449-Q1449)*100)</f>
        <v>1317300</v>
      </c>
      <c r="AB1449" s="34" t="n">
        <f aca="false">IF(ABS(Y1449)&lt;Z1449,IF(O1449="Yes",U1449+(X1449*S1449)/10000,T1449+(X1449*Q1449)/10000),"Error msg/No rate shown")</f>
        <v>131.07135</v>
      </c>
      <c r="AC1449" s="34"/>
      <c r="AD1449" s="34"/>
      <c r="AE1449" s="35"/>
      <c r="AF1449" s="35"/>
      <c r="AH1449" s="36"/>
      <c r="AI1449" s="36"/>
      <c r="AJ1449" s="36"/>
      <c r="AK1449" s="0" t="n">
        <v>3</v>
      </c>
    </row>
    <row r="1450" customFormat="false" ht="13.8" hidden="true" customHeight="false" outlineLevel="0" collapsed="false">
      <c r="A1450" s="25"/>
      <c r="B1450" s="23"/>
      <c r="C1450" s="24"/>
      <c r="D1450" s="4"/>
      <c r="E1450" s="4" t="s">
        <v>172</v>
      </c>
      <c r="F1450" s="4" t="s">
        <v>82</v>
      </c>
      <c r="G1450" s="26" t="s">
        <v>97</v>
      </c>
      <c r="H1450" s="26" t="s">
        <v>147</v>
      </c>
      <c r="I1450" s="26" t="s">
        <v>76</v>
      </c>
      <c r="J1450" s="27" t="s">
        <v>77</v>
      </c>
      <c r="K1450" s="28" t="n">
        <v>15</v>
      </c>
      <c r="L1450" s="29" t="n">
        <v>0.6875</v>
      </c>
      <c r="M1450" s="29" t="n">
        <v>0.597222222222222</v>
      </c>
      <c r="N1450" s="26" t="s">
        <v>77</v>
      </c>
      <c r="O1450" s="26" t="s">
        <v>78</v>
      </c>
      <c r="P1450" s="30" t="n">
        <v>50</v>
      </c>
      <c r="Q1450" s="30" t="n">
        <f aca="false">P1450*T1450</f>
        <v>15.055</v>
      </c>
      <c r="R1450" s="30"/>
      <c r="S1450" s="30"/>
      <c r="T1450" s="31" t="n">
        <v>0.3011</v>
      </c>
      <c r="U1450" s="31"/>
      <c r="V1450" s="31" t="str">
        <f aca="false">_xlfn.CONCAT(H1450,"/",G1450)</f>
        <v>RON/CAD</v>
      </c>
      <c r="W1450" s="31" t="n">
        <f aca="false">ABS(10000*(U1450-T1450))</f>
        <v>3011</v>
      </c>
      <c r="X1450" s="32" t="n">
        <f aca="false">IF(LEFT(V1450,3)=G1450,1,-1)</f>
        <v>-1</v>
      </c>
      <c r="Y1450" s="31" t="n">
        <f aca="false">IF(O1450="Yes",S1450-W1450,Q1450)</f>
        <v>15.055</v>
      </c>
      <c r="Z1450" s="32" t="n">
        <f aca="false">Q1450*3</f>
        <v>45.165</v>
      </c>
      <c r="AA1450" s="33" t="n">
        <f aca="false">IF(O1450="Yes",(Z1450-S1450)*100,(Z1450-Q1450)*100)</f>
        <v>3011</v>
      </c>
      <c r="AB1450" s="34" t="n">
        <f aca="false">IF(ABS(Y1450)&lt;Z1450,IF(O1450="Yes",U1450+(X1450*S1450)/10000,T1450+(X1450*Q1450)/10000),"Error msg/No rate shown")</f>
        <v>0.2995945</v>
      </c>
      <c r="AC1450" s="34"/>
      <c r="AD1450" s="34"/>
      <c r="AE1450" s="35"/>
      <c r="AF1450" s="35"/>
      <c r="AH1450" s="36"/>
      <c r="AI1450" s="36"/>
      <c r="AJ1450" s="36"/>
      <c r="AK1450" s="0" t="n">
        <v>3</v>
      </c>
    </row>
    <row r="1451" customFormat="false" ht="13.8" hidden="true" customHeight="false" outlineLevel="0" collapsed="false">
      <c r="A1451" s="25"/>
      <c r="B1451" s="23"/>
      <c r="C1451" s="24"/>
      <c r="D1451" s="4"/>
      <c r="E1451" s="4" t="s">
        <v>173</v>
      </c>
      <c r="F1451" s="4"/>
      <c r="G1451" s="26" t="s">
        <v>98</v>
      </c>
      <c r="H1451" s="26" t="s">
        <v>147</v>
      </c>
      <c r="I1451" s="26" t="s">
        <v>76</v>
      </c>
      <c r="J1451" s="27" t="s">
        <v>77</v>
      </c>
      <c r="K1451" s="28" t="n">
        <v>15</v>
      </c>
      <c r="L1451" s="29" t="n">
        <v>0.6875</v>
      </c>
      <c r="M1451" s="29" t="n">
        <v>0.597222222222222</v>
      </c>
      <c r="N1451" s="26" t="s">
        <v>77</v>
      </c>
      <c r="O1451" s="26" t="s">
        <v>78</v>
      </c>
      <c r="P1451" s="30" t="n">
        <v>50</v>
      </c>
      <c r="Q1451" s="30" t="n">
        <f aca="false">P1451*T1451</f>
        <v>1107</v>
      </c>
      <c r="R1451" s="30"/>
      <c r="S1451" s="30"/>
      <c r="T1451" s="31" t="n">
        <v>22.14</v>
      </c>
      <c r="U1451" s="31"/>
      <c r="V1451" s="31" t="str">
        <f aca="false">_xlfn.CONCAT(H1451,"/",G1451)</f>
        <v>RON/CVE</v>
      </c>
      <c r="W1451" s="31" t="n">
        <f aca="false">ABS(10000*(U1451-T1451))</f>
        <v>221400</v>
      </c>
      <c r="X1451" s="32" t="n">
        <f aca="false">IF(LEFT(V1451,3)=G1451,1,-1)</f>
        <v>-1</v>
      </c>
      <c r="Y1451" s="31" t="n">
        <f aca="false">IF(O1451="Yes",S1451-W1451,Q1451)</f>
        <v>1107</v>
      </c>
      <c r="Z1451" s="32" t="n">
        <f aca="false">Q1451*3</f>
        <v>3321</v>
      </c>
      <c r="AA1451" s="33" t="n">
        <f aca="false">IF(O1451="Yes",(Z1451-S1451)*100,(Z1451-Q1451)*100)</f>
        <v>221400</v>
      </c>
      <c r="AB1451" s="34" t="n">
        <f aca="false">IF(ABS(Y1451)&lt;Z1451,IF(O1451="Yes",U1451+(X1451*S1451)/10000,T1451+(X1451*Q1451)/10000),"Error msg/No rate shown")</f>
        <v>22.0293</v>
      </c>
      <c r="AC1451" s="34"/>
      <c r="AD1451" s="34"/>
      <c r="AE1451" s="35"/>
      <c r="AF1451" s="35"/>
      <c r="AH1451" s="36"/>
      <c r="AI1451" s="36"/>
      <c r="AJ1451" s="36"/>
      <c r="AK1451" s="0" t="n">
        <v>3</v>
      </c>
    </row>
    <row r="1452" customFormat="false" ht="13.8" hidden="true" customHeight="false" outlineLevel="0" collapsed="false">
      <c r="A1452" s="25"/>
      <c r="B1452" s="23"/>
      <c r="C1452" s="24"/>
      <c r="D1452" s="4"/>
      <c r="E1452" s="4" t="s">
        <v>173</v>
      </c>
      <c r="F1452" s="4"/>
      <c r="G1452" s="26" t="s">
        <v>99</v>
      </c>
      <c r="H1452" s="26" t="s">
        <v>147</v>
      </c>
      <c r="I1452" s="26" t="s">
        <v>76</v>
      </c>
      <c r="J1452" s="27" t="s">
        <v>77</v>
      </c>
      <c r="K1452" s="28" t="n">
        <v>15</v>
      </c>
      <c r="L1452" s="29" t="n">
        <v>0.6875</v>
      </c>
      <c r="M1452" s="29" t="n">
        <v>0.597222222222222</v>
      </c>
      <c r="N1452" s="26" t="s">
        <v>77</v>
      </c>
      <c r="O1452" s="26" t="s">
        <v>78</v>
      </c>
      <c r="P1452" s="30" t="n">
        <v>50</v>
      </c>
      <c r="Q1452" s="30" t="n">
        <f aca="false">P1452*T1452</f>
        <v>10190.395</v>
      </c>
      <c r="R1452" s="30"/>
      <c r="S1452" s="30"/>
      <c r="T1452" s="31" t="n">
        <v>203.8079</v>
      </c>
      <c r="U1452" s="31"/>
      <c r="V1452" s="31" t="str">
        <f aca="false">_xlfn.CONCAT(H1452,"/",G1452)</f>
        <v>RON/CLP</v>
      </c>
      <c r="W1452" s="31" t="n">
        <f aca="false">ABS(10000*(U1452-T1452))</f>
        <v>2038079</v>
      </c>
      <c r="X1452" s="32" t="n">
        <f aca="false">IF(LEFT(V1452,3)=G1452,1,-1)</f>
        <v>-1</v>
      </c>
      <c r="Y1452" s="31" t="n">
        <f aca="false">IF(O1452="Yes",S1452-W1452,Q1452)</f>
        <v>10190.395</v>
      </c>
      <c r="Z1452" s="32" t="n">
        <f aca="false">Q1452*3</f>
        <v>30571.185</v>
      </c>
      <c r="AA1452" s="33" t="n">
        <f aca="false">IF(O1452="Yes",(Z1452-S1452)*100,(Z1452-Q1452)*100)</f>
        <v>2038079</v>
      </c>
      <c r="AB1452" s="34" t="n">
        <f aca="false">IF(ABS(Y1452)&lt;Z1452,IF(O1452="Yes",U1452+(X1452*S1452)/10000,T1452+(X1452*Q1452)/10000),"Error msg/No rate shown")</f>
        <v>202.7888605</v>
      </c>
      <c r="AC1452" s="34"/>
      <c r="AD1452" s="34"/>
      <c r="AE1452" s="35"/>
      <c r="AF1452" s="35"/>
      <c r="AH1452" s="36"/>
      <c r="AI1452" s="36"/>
      <c r="AJ1452" s="36"/>
      <c r="AK1452" s="0" t="n">
        <v>3</v>
      </c>
    </row>
    <row r="1453" customFormat="false" ht="13.8" hidden="true" customHeight="false" outlineLevel="0" collapsed="false">
      <c r="A1453" s="25"/>
      <c r="B1453" s="23"/>
      <c r="C1453" s="24"/>
      <c r="D1453" s="4"/>
      <c r="E1453" s="4" t="s">
        <v>172</v>
      </c>
      <c r="F1453" s="4"/>
      <c r="G1453" s="26" t="s">
        <v>100</v>
      </c>
      <c r="H1453" s="26" t="s">
        <v>147</v>
      </c>
      <c r="I1453" s="26" t="s">
        <v>76</v>
      </c>
      <c r="J1453" s="27" t="s">
        <v>77</v>
      </c>
      <c r="K1453" s="28" t="n">
        <v>15</v>
      </c>
      <c r="L1453" s="29" t="n">
        <v>0.6875</v>
      </c>
      <c r="M1453" s="29" t="n">
        <v>0.597222222222222</v>
      </c>
      <c r="N1453" s="26" t="s">
        <v>77</v>
      </c>
      <c r="O1453" s="26" t="s">
        <v>78</v>
      </c>
      <c r="P1453" s="30" t="n">
        <v>50</v>
      </c>
      <c r="Q1453" s="30" t="n">
        <f aca="false">P1453*T1453</f>
        <v>79.56</v>
      </c>
      <c r="R1453" s="30"/>
      <c r="S1453" s="30"/>
      <c r="T1453" s="31" t="n">
        <v>1.5912</v>
      </c>
      <c r="U1453" s="31"/>
      <c r="V1453" s="31" t="str">
        <f aca="false">_xlfn.CONCAT(H1453,"/",G1453)</f>
        <v>RON/CNY</v>
      </c>
      <c r="W1453" s="31" t="n">
        <f aca="false">ABS(10000*(U1453-T1453))</f>
        <v>15912</v>
      </c>
      <c r="X1453" s="32" t="n">
        <f aca="false">IF(LEFT(V1453,3)=G1453,1,-1)</f>
        <v>-1</v>
      </c>
      <c r="Y1453" s="31" t="n">
        <f aca="false">IF(O1453="Yes",S1453-W1453,Q1453)</f>
        <v>79.56</v>
      </c>
      <c r="Z1453" s="32" t="n">
        <f aca="false">Q1453*3</f>
        <v>238.68</v>
      </c>
      <c r="AA1453" s="33" t="n">
        <f aca="false">IF(O1453="Yes",(Z1453-S1453)*100,(Z1453-Q1453)*100)</f>
        <v>15912</v>
      </c>
      <c r="AB1453" s="34" t="n">
        <f aca="false">IF(ABS(Y1453)&lt;Z1453,IF(O1453="Yes",U1453+(X1453*S1453)/10000,T1453+(X1453*Q1453)/10000),"Error msg/No rate shown")</f>
        <v>1.583244</v>
      </c>
      <c r="AC1453" s="34"/>
      <c r="AD1453" s="34"/>
      <c r="AE1453" s="35"/>
      <c r="AF1453" s="35"/>
      <c r="AH1453" s="36"/>
      <c r="AI1453" s="36"/>
      <c r="AJ1453" s="36"/>
      <c r="AK1453" s="0" t="n">
        <v>3</v>
      </c>
    </row>
    <row r="1454" customFormat="false" ht="13.8" hidden="true" customHeight="false" outlineLevel="0" collapsed="false">
      <c r="A1454" s="25"/>
      <c r="B1454" s="23"/>
      <c r="C1454" s="24"/>
      <c r="D1454" s="4"/>
      <c r="E1454" s="4" t="s">
        <v>173</v>
      </c>
      <c r="F1454" s="4"/>
      <c r="G1454" s="26" t="s">
        <v>101</v>
      </c>
      <c r="H1454" s="26" t="s">
        <v>147</v>
      </c>
      <c r="I1454" s="26" t="s">
        <v>76</v>
      </c>
      <c r="J1454" s="27" t="s">
        <v>77</v>
      </c>
      <c r="K1454" s="28" t="n">
        <v>15</v>
      </c>
      <c r="L1454" s="29" t="n">
        <v>0.6875</v>
      </c>
      <c r="M1454" s="29" t="n">
        <v>0.597222222222222</v>
      </c>
      <c r="N1454" s="26" t="s">
        <v>77</v>
      </c>
      <c r="O1454" s="26" t="s">
        <v>78</v>
      </c>
      <c r="P1454" s="30" t="n">
        <v>50</v>
      </c>
      <c r="Q1454" s="30" t="n">
        <f aca="false">P1454*T1454</f>
        <v>45771.19</v>
      </c>
      <c r="R1454" s="30"/>
      <c r="S1454" s="30"/>
      <c r="T1454" s="31" t="n">
        <v>915.4238</v>
      </c>
      <c r="U1454" s="31"/>
      <c r="V1454" s="31" t="str">
        <f aca="false">_xlfn.CONCAT(H1454,"/",G1454)</f>
        <v>RON/COP</v>
      </c>
      <c r="W1454" s="31" t="n">
        <f aca="false">ABS(10000*(U1454-T1454))</f>
        <v>9154238</v>
      </c>
      <c r="X1454" s="32" t="n">
        <f aca="false">IF(LEFT(V1454,3)=G1454,1,-1)</f>
        <v>-1</v>
      </c>
      <c r="Y1454" s="31" t="n">
        <f aca="false">IF(O1454="Yes",S1454-W1454,Q1454)</f>
        <v>45771.19</v>
      </c>
      <c r="Z1454" s="32" t="n">
        <f aca="false">Q1454*3</f>
        <v>137313.57</v>
      </c>
      <c r="AA1454" s="33" t="n">
        <f aca="false">IF(O1454="Yes",(Z1454-S1454)*100,(Z1454-Q1454)*100)</f>
        <v>9154238</v>
      </c>
      <c r="AB1454" s="34" t="n">
        <f aca="false">IF(ABS(Y1454)&lt;Z1454,IF(O1454="Yes",U1454+(X1454*S1454)/10000,T1454+(X1454*Q1454)/10000),"Error msg/No rate shown")</f>
        <v>910.846681</v>
      </c>
      <c r="AC1454" s="34"/>
      <c r="AD1454" s="34"/>
      <c r="AE1454" s="35"/>
      <c r="AF1454" s="35"/>
      <c r="AH1454" s="36"/>
      <c r="AI1454" s="36"/>
      <c r="AJ1454" s="36"/>
      <c r="AK1454" s="0" t="n">
        <v>3</v>
      </c>
    </row>
    <row r="1455" customFormat="false" ht="13.8" hidden="true" customHeight="false" outlineLevel="0" collapsed="false">
      <c r="A1455" s="25"/>
      <c r="B1455" s="23"/>
      <c r="C1455" s="24"/>
      <c r="D1455" s="4"/>
      <c r="E1455" s="4" t="s">
        <v>172</v>
      </c>
      <c r="F1455" s="4"/>
      <c r="G1455" s="26" t="s">
        <v>102</v>
      </c>
      <c r="H1455" s="26" t="s">
        <v>147</v>
      </c>
      <c r="I1455" s="26" t="s">
        <v>76</v>
      </c>
      <c r="J1455" s="27" t="s">
        <v>77</v>
      </c>
      <c r="K1455" s="28" t="n">
        <v>15</v>
      </c>
      <c r="L1455" s="29" t="n">
        <v>0.6875</v>
      </c>
      <c r="M1455" s="29" t="n">
        <v>0.597222222222222</v>
      </c>
      <c r="N1455" s="26" t="s">
        <v>77</v>
      </c>
      <c r="O1455" s="26" t="s">
        <v>78</v>
      </c>
      <c r="P1455" s="30" t="n">
        <v>50</v>
      </c>
      <c r="Q1455" s="30" t="n">
        <f aca="false">P1455*T1455</f>
        <v>4942.5</v>
      </c>
      <c r="R1455" s="30"/>
      <c r="S1455" s="30"/>
      <c r="T1455" s="31" t="n">
        <v>98.85</v>
      </c>
      <c r="U1455" s="31"/>
      <c r="V1455" s="31" t="str">
        <f aca="false">_xlfn.CONCAT(H1455,"/",G1455)</f>
        <v>RON/KMF</v>
      </c>
      <c r="W1455" s="31" t="n">
        <f aca="false">ABS(10000*(U1455-T1455))</f>
        <v>988500</v>
      </c>
      <c r="X1455" s="32" t="n">
        <f aca="false">IF(LEFT(V1455,3)=G1455,1,-1)</f>
        <v>-1</v>
      </c>
      <c r="Y1455" s="31" t="n">
        <f aca="false">IF(O1455="Yes",S1455-W1455,Q1455)</f>
        <v>4942.5</v>
      </c>
      <c r="Z1455" s="32" t="n">
        <f aca="false">Q1455*3</f>
        <v>14827.5</v>
      </c>
      <c r="AA1455" s="33" t="n">
        <f aca="false">IF(O1455="Yes",(Z1455-S1455)*100,(Z1455-Q1455)*100)</f>
        <v>988500</v>
      </c>
      <c r="AB1455" s="34" t="n">
        <f aca="false">IF(ABS(Y1455)&lt;Z1455,IF(O1455="Yes",U1455+(X1455*S1455)/10000,T1455+(X1455*Q1455)/10000),"Error msg/No rate shown")</f>
        <v>98.35575</v>
      </c>
      <c r="AC1455" s="34"/>
      <c r="AD1455" s="34"/>
      <c r="AE1455" s="35"/>
      <c r="AF1455" s="35"/>
      <c r="AH1455" s="36"/>
      <c r="AI1455" s="36"/>
      <c r="AJ1455" s="36"/>
      <c r="AK1455" s="0" t="n">
        <v>3</v>
      </c>
    </row>
    <row r="1456" customFormat="false" ht="13.8" hidden="true" customHeight="false" outlineLevel="0" collapsed="false">
      <c r="A1456" s="25"/>
      <c r="B1456" s="23"/>
      <c r="C1456" s="24"/>
      <c r="D1456" s="4"/>
      <c r="E1456" s="4" t="s">
        <v>172</v>
      </c>
      <c r="F1456" s="4" t="s">
        <v>82</v>
      </c>
      <c r="G1456" s="26" t="s">
        <v>103</v>
      </c>
      <c r="H1456" s="26" t="s">
        <v>147</v>
      </c>
      <c r="I1456" s="26" t="s">
        <v>76</v>
      </c>
      <c r="J1456" s="27" t="s">
        <v>77</v>
      </c>
      <c r="K1456" s="28" t="n">
        <v>15</v>
      </c>
      <c r="L1456" s="29" t="n">
        <v>0.6875</v>
      </c>
      <c r="M1456" s="29" t="n">
        <v>0.597222222222222</v>
      </c>
      <c r="N1456" s="26" t="s">
        <v>77</v>
      </c>
      <c r="O1456" s="26" t="s">
        <v>78</v>
      </c>
      <c r="P1456" s="30" t="n">
        <v>50</v>
      </c>
      <c r="Q1456" s="30" t="n">
        <f aca="false">P1456*T1456</f>
        <v>17.88</v>
      </c>
      <c r="R1456" s="30"/>
      <c r="S1456" s="30"/>
      <c r="T1456" s="31" t="n">
        <v>0.3576</v>
      </c>
      <c r="U1456" s="31"/>
      <c r="V1456" s="31" t="str">
        <f aca="false">_xlfn.CONCAT(H1456,"/",G1456)</f>
        <v>RON/NZD</v>
      </c>
      <c r="W1456" s="31" t="n">
        <f aca="false">ABS(10000*(U1456-T1456))</f>
        <v>3576</v>
      </c>
      <c r="X1456" s="32" t="n">
        <f aca="false">IF(LEFT(V1456,3)=G1456,1,-1)</f>
        <v>-1</v>
      </c>
      <c r="Y1456" s="31" t="n">
        <f aca="false">IF(O1456="Yes",S1456-W1456,Q1456)</f>
        <v>17.88</v>
      </c>
      <c r="Z1456" s="32" t="n">
        <f aca="false">Q1456*3</f>
        <v>53.64</v>
      </c>
      <c r="AA1456" s="33" t="n">
        <f aca="false">IF(O1456="Yes",(Z1456-S1456)*100,(Z1456-Q1456)*100)</f>
        <v>3576</v>
      </c>
      <c r="AB1456" s="34" t="n">
        <f aca="false">IF(ABS(Y1456)&lt;Z1456,IF(O1456="Yes",U1456+(X1456*S1456)/10000,T1456+(X1456*Q1456)/10000),"Error msg/No rate shown")</f>
        <v>0.355812</v>
      </c>
      <c r="AC1456" s="34"/>
      <c r="AD1456" s="34"/>
      <c r="AE1456" s="35"/>
      <c r="AF1456" s="35"/>
      <c r="AH1456" s="36"/>
      <c r="AI1456" s="36"/>
      <c r="AJ1456" s="36"/>
      <c r="AK1456" s="0" t="n">
        <v>3</v>
      </c>
    </row>
    <row r="1457" customFormat="false" ht="13.8" hidden="true" customHeight="false" outlineLevel="0" collapsed="false">
      <c r="A1457" s="25"/>
      <c r="B1457" s="23"/>
      <c r="C1457" s="24"/>
      <c r="D1457" s="4"/>
      <c r="E1457" s="4" t="s">
        <v>173</v>
      </c>
      <c r="F1457" s="4"/>
      <c r="G1457" s="26" t="s">
        <v>104</v>
      </c>
      <c r="H1457" s="26" t="s">
        <v>147</v>
      </c>
      <c r="I1457" s="26" t="s">
        <v>76</v>
      </c>
      <c r="J1457" s="27" t="s">
        <v>77</v>
      </c>
      <c r="K1457" s="28" t="n">
        <v>15</v>
      </c>
      <c r="L1457" s="29" t="n">
        <v>0.6875</v>
      </c>
      <c r="M1457" s="29" t="n">
        <v>0.597222222222222</v>
      </c>
      <c r="N1457" s="26" t="s">
        <v>77</v>
      </c>
      <c r="O1457" s="26" t="s">
        <v>78</v>
      </c>
      <c r="P1457" s="30" t="n">
        <v>50</v>
      </c>
      <c r="Q1457" s="30" t="n">
        <f aca="false">P1457*T1457</f>
        <v>5782</v>
      </c>
      <c r="R1457" s="30"/>
      <c r="S1457" s="30"/>
      <c r="T1457" s="31" t="n">
        <v>115.64</v>
      </c>
      <c r="U1457" s="31"/>
      <c r="V1457" s="31" t="str">
        <f aca="false">_xlfn.CONCAT(H1457,"/",G1457)</f>
        <v>RON/CRC</v>
      </c>
      <c r="W1457" s="31" t="n">
        <f aca="false">ABS(10000*(U1457-T1457))</f>
        <v>1156400</v>
      </c>
      <c r="X1457" s="32" t="n">
        <f aca="false">IF(LEFT(V1457,3)=G1457,1,-1)</f>
        <v>-1</v>
      </c>
      <c r="Y1457" s="31" t="n">
        <f aca="false">IF(O1457="Yes",S1457-W1457,Q1457)</f>
        <v>5782</v>
      </c>
      <c r="Z1457" s="32" t="n">
        <f aca="false">Q1457*3</f>
        <v>17346</v>
      </c>
      <c r="AA1457" s="33" t="n">
        <f aca="false">IF(O1457="Yes",(Z1457-S1457)*100,(Z1457-Q1457)*100)</f>
        <v>1156400</v>
      </c>
      <c r="AB1457" s="34" t="n">
        <f aca="false">IF(ABS(Y1457)&lt;Z1457,IF(O1457="Yes",U1457+(X1457*S1457)/10000,T1457+(X1457*Q1457)/10000),"Error msg/No rate shown")</f>
        <v>115.0618</v>
      </c>
      <c r="AC1457" s="34"/>
      <c r="AD1457" s="34"/>
      <c r="AE1457" s="35"/>
      <c r="AF1457" s="35"/>
      <c r="AH1457" s="36"/>
      <c r="AI1457" s="36"/>
      <c r="AJ1457" s="36"/>
      <c r="AK1457" s="0" t="n">
        <v>3</v>
      </c>
    </row>
    <row r="1458" customFormat="false" ht="13.8" hidden="true" customHeight="false" outlineLevel="0" collapsed="false">
      <c r="A1458" s="25"/>
      <c r="B1458" s="23"/>
      <c r="C1458" s="24"/>
      <c r="D1458" s="4"/>
      <c r="E1458" s="4" t="s">
        <v>172</v>
      </c>
      <c r="F1458" s="4" t="s">
        <v>82</v>
      </c>
      <c r="G1458" s="26" t="s">
        <v>105</v>
      </c>
      <c r="H1458" s="26" t="s">
        <v>147</v>
      </c>
      <c r="I1458" s="26" t="s">
        <v>76</v>
      </c>
      <c r="J1458" s="27" t="s">
        <v>77</v>
      </c>
      <c r="K1458" s="28" t="n">
        <v>15</v>
      </c>
      <c r="L1458" s="29" t="n">
        <v>0.6875</v>
      </c>
      <c r="M1458" s="29" t="n">
        <v>0.597222222222222</v>
      </c>
      <c r="N1458" s="26" t="s">
        <v>77</v>
      </c>
      <c r="O1458" s="26" t="s">
        <v>78</v>
      </c>
      <c r="P1458" s="30" t="n">
        <v>50</v>
      </c>
      <c r="Q1458" s="30" t="n">
        <f aca="false">P1458*T1458</f>
        <v>251.5</v>
      </c>
      <c r="R1458" s="30"/>
      <c r="S1458" s="30"/>
      <c r="T1458" s="31" t="n">
        <v>5.03</v>
      </c>
      <c r="U1458" s="31"/>
      <c r="V1458" s="31" t="str">
        <f aca="false">_xlfn.CONCAT(H1458,"/",G1458)</f>
        <v>RON/CZK</v>
      </c>
      <c r="W1458" s="31" t="n">
        <f aca="false">ABS(10000*(U1458-T1458))</f>
        <v>50300</v>
      </c>
      <c r="X1458" s="32" t="n">
        <f aca="false">IF(LEFT(V1458,3)=G1458,1,-1)</f>
        <v>-1</v>
      </c>
      <c r="Y1458" s="31" t="n">
        <f aca="false">IF(O1458="Yes",S1458-W1458,Q1458)</f>
        <v>251.5</v>
      </c>
      <c r="Z1458" s="32" t="n">
        <f aca="false">Q1458*3</f>
        <v>754.5</v>
      </c>
      <c r="AA1458" s="33" t="n">
        <f aca="false">IF(O1458="Yes",(Z1458-S1458)*100,(Z1458-Q1458)*100)</f>
        <v>50300</v>
      </c>
      <c r="AB1458" s="34" t="n">
        <f aca="false">IF(ABS(Y1458)&lt;Z1458,IF(O1458="Yes",U1458+(X1458*S1458)/10000,T1458+(X1458*Q1458)/10000),"Error msg/No rate shown")</f>
        <v>5.00485</v>
      </c>
      <c r="AC1458" s="34"/>
      <c r="AD1458" s="34"/>
      <c r="AE1458" s="35"/>
      <c r="AF1458" s="35"/>
      <c r="AH1458" s="36"/>
      <c r="AI1458" s="36"/>
      <c r="AJ1458" s="36"/>
      <c r="AK1458" s="0" t="n">
        <v>3</v>
      </c>
    </row>
    <row r="1459" customFormat="false" ht="13.8" hidden="true" customHeight="false" outlineLevel="0" collapsed="false">
      <c r="A1459" s="25"/>
      <c r="B1459" s="23"/>
      <c r="C1459" s="24"/>
      <c r="D1459" s="4"/>
      <c r="E1459" s="4" t="s">
        <v>172</v>
      </c>
      <c r="F1459" s="4" t="s">
        <v>82</v>
      </c>
      <c r="G1459" s="26" t="s">
        <v>106</v>
      </c>
      <c r="H1459" s="26" t="s">
        <v>147</v>
      </c>
      <c r="I1459" s="26" t="s">
        <v>76</v>
      </c>
      <c r="J1459" s="27" t="s">
        <v>77</v>
      </c>
      <c r="K1459" s="28" t="n">
        <v>15</v>
      </c>
      <c r="L1459" s="29" t="n">
        <v>0.6875</v>
      </c>
      <c r="M1459" s="29" t="n">
        <v>0.597222222222222</v>
      </c>
      <c r="N1459" s="26" t="s">
        <v>77</v>
      </c>
      <c r="O1459" s="26" t="s">
        <v>78</v>
      </c>
      <c r="P1459" s="30" t="n">
        <v>50</v>
      </c>
      <c r="Q1459" s="30" t="n">
        <f aca="false">P1459*T1459</f>
        <v>74.895</v>
      </c>
      <c r="R1459" s="30"/>
      <c r="S1459" s="30"/>
      <c r="T1459" s="31" t="n">
        <v>1.4979</v>
      </c>
      <c r="U1459" s="31"/>
      <c r="V1459" s="31" t="str">
        <f aca="false">_xlfn.CONCAT(H1459,"/",G1459)</f>
        <v>RON/DKK</v>
      </c>
      <c r="W1459" s="31" t="n">
        <f aca="false">ABS(10000*(U1459-T1459))</f>
        <v>14979</v>
      </c>
      <c r="X1459" s="32" t="n">
        <f aca="false">IF(LEFT(V1459,3)=G1459,1,-1)</f>
        <v>-1</v>
      </c>
      <c r="Y1459" s="31" t="n">
        <f aca="false">IF(O1459="Yes",S1459-W1459,Q1459)</f>
        <v>74.895</v>
      </c>
      <c r="Z1459" s="32" t="n">
        <f aca="false">Q1459*3</f>
        <v>224.685</v>
      </c>
      <c r="AA1459" s="33" t="n">
        <f aca="false">IF(O1459="Yes",(Z1459-S1459)*100,(Z1459-Q1459)*100)</f>
        <v>14979</v>
      </c>
      <c r="AB1459" s="34" t="n">
        <f aca="false">IF(ABS(Y1459)&lt;Z1459,IF(O1459="Yes",U1459+(X1459*S1459)/10000,T1459+(X1459*Q1459)/10000),"Error msg/No rate shown")</f>
        <v>1.4904105</v>
      </c>
      <c r="AC1459" s="34"/>
      <c r="AD1459" s="34"/>
      <c r="AE1459" s="35"/>
      <c r="AF1459" s="35"/>
      <c r="AH1459" s="36"/>
      <c r="AI1459" s="36"/>
      <c r="AJ1459" s="36"/>
      <c r="AK1459" s="0" t="n">
        <v>3</v>
      </c>
    </row>
    <row r="1460" customFormat="false" ht="13.8" hidden="true" customHeight="false" outlineLevel="0" collapsed="false">
      <c r="A1460" s="25"/>
      <c r="B1460" s="23"/>
      <c r="C1460" s="24"/>
      <c r="D1460" s="4"/>
      <c r="E1460" s="4" t="s">
        <v>173</v>
      </c>
      <c r="F1460" s="4"/>
      <c r="G1460" s="26" t="s">
        <v>107</v>
      </c>
      <c r="H1460" s="26" t="s">
        <v>147</v>
      </c>
      <c r="I1460" s="26" t="s">
        <v>76</v>
      </c>
      <c r="J1460" s="27" t="s">
        <v>77</v>
      </c>
      <c r="K1460" s="28" t="n">
        <v>15</v>
      </c>
      <c r="L1460" s="29" t="n">
        <v>0.6875</v>
      </c>
      <c r="M1460" s="29" t="n">
        <v>0.597222222222222</v>
      </c>
      <c r="N1460" s="26" t="s">
        <v>77</v>
      </c>
      <c r="O1460" s="26" t="s">
        <v>78</v>
      </c>
      <c r="P1460" s="30" t="n">
        <v>50</v>
      </c>
      <c r="Q1460" s="30" t="n">
        <f aca="false">P1460*T1460</f>
        <v>663.5</v>
      </c>
      <c r="R1460" s="30"/>
      <c r="S1460" s="30"/>
      <c r="T1460" s="31" t="n">
        <v>13.27</v>
      </c>
      <c r="U1460" s="31"/>
      <c r="V1460" s="31" t="str">
        <f aca="false">_xlfn.CONCAT(H1460,"/",G1460)</f>
        <v>RON/DOP</v>
      </c>
      <c r="W1460" s="31" t="n">
        <f aca="false">ABS(10000*(U1460-T1460))</f>
        <v>132700</v>
      </c>
      <c r="X1460" s="32" t="n">
        <f aca="false">IF(LEFT(V1460,3)=G1460,1,-1)</f>
        <v>-1</v>
      </c>
      <c r="Y1460" s="31" t="n">
        <f aca="false">IF(O1460="Yes",S1460-W1460,Q1460)</f>
        <v>663.5</v>
      </c>
      <c r="Z1460" s="32" t="n">
        <f aca="false">Q1460*3</f>
        <v>1990.5</v>
      </c>
      <c r="AA1460" s="33" t="n">
        <f aca="false">IF(O1460="Yes",(Z1460-S1460)*100,(Z1460-Q1460)*100)</f>
        <v>132700</v>
      </c>
      <c r="AB1460" s="34" t="n">
        <f aca="false">IF(ABS(Y1460)&lt;Z1460,IF(O1460="Yes",U1460+(X1460*S1460)/10000,T1460+(X1460*Q1460)/10000),"Error msg/No rate shown")</f>
        <v>13.20365</v>
      </c>
      <c r="AC1460" s="34"/>
      <c r="AD1460" s="34"/>
      <c r="AE1460" s="35"/>
      <c r="AF1460" s="35"/>
      <c r="AH1460" s="36"/>
      <c r="AI1460" s="36"/>
      <c r="AJ1460" s="36"/>
      <c r="AK1460" s="0" t="n">
        <v>3</v>
      </c>
    </row>
    <row r="1461" customFormat="false" ht="13.8" hidden="true" customHeight="false" outlineLevel="0" collapsed="false">
      <c r="A1461" s="25"/>
      <c r="B1461" s="23"/>
      <c r="C1461" s="24"/>
      <c r="D1461" s="4"/>
      <c r="E1461" s="4" t="s">
        <v>173</v>
      </c>
      <c r="F1461" s="4"/>
      <c r="G1461" s="26" t="s">
        <v>108</v>
      </c>
      <c r="H1461" s="26" t="s">
        <v>147</v>
      </c>
      <c r="I1461" s="26" t="s">
        <v>76</v>
      </c>
      <c r="J1461" s="27" t="s">
        <v>77</v>
      </c>
      <c r="K1461" s="28" t="n">
        <v>15</v>
      </c>
      <c r="L1461" s="29" t="n">
        <v>0.6875</v>
      </c>
      <c r="M1461" s="29" t="n">
        <v>0.597222222222222</v>
      </c>
      <c r="N1461" s="26" t="s">
        <v>77</v>
      </c>
      <c r="O1461" s="26" t="s">
        <v>78</v>
      </c>
      <c r="P1461" s="30" t="n">
        <v>50</v>
      </c>
      <c r="Q1461" s="30" t="n">
        <f aca="false">P1461*T1461</f>
        <v>542.825</v>
      </c>
      <c r="R1461" s="30"/>
      <c r="S1461" s="30"/>
      <c r="T1461" s="31" t="n">
        <v>10.8565</v>
      </c>
      <c r="U1461" s="31"/>
      <c r="V1461" s="31" t="str">
        <f aca="false">_xlfn.CONCAT(H1461,"/",G1461)</f>
        <v>RON/EGP</v>
      </c>
      <c r="W1461" s="31" t="n">
        <f aca="false">ABS(10000*(U1461-T1461))</f>
        <v>108565</v>
      </c>
      <c r="X1461" s="32" t="n">
        <f aca="false">IF(LEFT(V1461,3)=G1461,1,-1)</f>
        <v>-1</v>
      </c>
      <c r="Y1461" s="31" t="n">
        <f aca="false">IF(O1461="Yes",S1461-W1461,Q1461)</f>
        <v>542.825</v>
      </c>
      <c r="Z1461" s="32" t="n">
        <f aca="false">Q1461*3</f>
        <v>1628.475</v>
      </c>
      <c r="AA1461" s="33" t="n">
        <f aca="false">IF(O1461="Yes",(Z1461-S1461)*100,(Z1461-Q1461)*100)</f>
        <v>108565</v>
      </c>
      <c r="AB1461" s="34" t="n">
        <f aca="false">IF(ABS(Y1461)&lt;Z1461,IF(O1461="Yes",U1461+(X1461*S1461)/10000,T1461+(X1461*Q1461)/10000),"Error msg/No rate shown")</f>
        <v>10.8022175</v>
      </c>
      <c r="AC1461" s="34"/>
      <c r="AD1461" s="34"/>
      <c r="AE1461" s="35"/>
      <c r="AF1461" s="35"/>
      <c r="AH1461" s="36"/>
      <c r="AI1461" s="36"/>
      <c r="AJ1461" s="36"/>
      <c r="AK1461" s="0" t="n">
        <v>3</v>
      </c>
    </row>
    <row r="1462" customFormat="false" ht="13.8" hidden="true" customHeight="false" outlineLevel="0" collapsed="false">
      <c r="A1462" s="25"/>
      <c r="B1462" s="23"/>
      <c r="C1462" s="24"/>
      <c r="D1462" s="4"/>
      <c r="E1462" s="4" t="s">
        <v>173</v>
      </c>
      <c r="F1462" s="4"/>
      <c r="G1462" s="26" t="s">
        <v>109</v>
      </c>
      <c r="H1462" s="26" t="s">
        <v>147</v>
      </c>
      <c r="I1462" s="26" t="s">
        <v>76</v>
      </c>
      <c r="J1462" s="27" t="s">
        <v>77</v>
      </c>
      <c r="K1462" s="28" t="n">
        <v>15</v>
      </c>
      <c r="L1462" s="29" t="n">
        <v>0.6875</v>
      </c>
      <c r="M1462" s="29" t="n">
        <v>0.597222222222222</v>
      </c>
      <c r="N1462" s="26" t="s">
        <v>77</v>
      </c>
      <c r="O1462" s="26" t="s">
        <v>78</v>
      </c>
      <c r="P1462" s="30" t="n">
        <v>50</v>
      </c>
      <c r="Q1462" s="30" t="n">
        <f aca="false">P1462*T1462</f>
        <v>198.925</v>
      </c>
      <c r="R1462" s="30"/>
      <c r="S1462" s="30"/>
      <c r="T1462" s="31" t="n">
        <v>3.9785</v>
      </c>
      <c r="U1462" s="31"/>
      <c r="V1462" s="31" t="str">
        <f aca="false">_xlfn.CONCAT(H1462,"/",G1462)</f>
        <v>RON/SZL</v>
      </c>
      <c r="W1462" s="31" t="n">
        <f aca="false">ABS(10000*(U1462-T1462))</f>
        <v>39785</v>
      </c>
      <c r="X1462" s="32" t="n">
        <f aca="false">IF(LEFT(V1462,3)=G1462,1,-1)</f>
        <v>-1</v>
      </c>
      <c r="Y1462" s="31" t="n">
        <f aca="false">IF(O1462="Yes",S1462-W1462,Q1462)</f>
        <v>198.925</v>
      </c>
      <c r="Z1462" s="32" t="n">
        <f aca="false">Q1462*3</f>
        <v>596.775</v>
      </c>
      <c r="AA1462" s="33" t="n">
        <f aca="false">IF(O1462="Yes",(Z1462-S1462)*100,(Z1462-Q1462)*100)</f>
        <v>39785</v>
      </c>
      <c r="AB1462" s="34" t="n">
        <f aca="false">IF(ABS(Y1462)&lt;Z1462,IF(O1462="Yes",U1462+(X1462*S1462)/10000,T1462+(X1462*Q1462)/10000),"Error msg/No rate shown")</f>
        <v>3.9586075</v>
      </c>
      <c r="AC1462" s="34"/>
      <c r="AD1462" s="34"/>
      <c r="AE1462" s="35"/>
      <c r="AF1462" s="35"/>
      <c r="AH1462" s="36"/>
      <c r="AI1462" s="36"/>
      <c r="AJ1462" s="36"/>
      <c r="AK1462" s="0" t="n">
        <v>3</v>
      </c>
    </row>
    <row r="1463" customFormat="false" ht="13.8" hidden="true" customHeight="false" outlineLevel="0" collapsed="false">
      <c r="A1463" s="25"/>
      <c r="B1463" s="23"/>
      <c r="C1463" s="24"/>
      <c r="D1463" s="4"/>
      <c r="E1463" s="4" t="s">
        <v>173</v>
      </c>
      <c r="F1463" s="4"/>
      <c r="G1463" s="26" t="s">
        <v>110</v>
      </c>
      <c r="H1463" s="26" t="s">
        <v>147</v>
      </c>
      <c r="I1463" s="26" t="s">
        <v>76</v>
      </c>
      <c r="J1463" s="27" t="s">
        <v>77</v>
      </c>
      <c r="K1463" s="28" t="n">
        <v>15</v>
      </c>
      <c r="L1463" s="29" t="n">
        <v>0.6875</v>
      </c>
      <c r="M1463" s="29" t="n">
        <v>0.597222222222222</v>
      </c>
      <c r="N1463" s="26" t="s">
        <v>77</v>
      </c>
      <c r="O1463" s="26" t="s">
        <v>78</v>
      </c>
      <c r="P1463" s="30" t="n">
        <v>50</v>
      </c>
      <c r="Q1463" s="30" t="n">
        <f aca="false">P1463*T1463</f>
        <v>24.24</v>
      </c>
      <c r="R1463" s="30"/>
      <c r="S1463" s="30"/>
      <c r="T1463" s="31" t="n">
        <v>0.4848</v>
      </c>
      <c r="U1463" s="31"/>
      <c r="V1463" s="31" t="str">
        <f aca="false">_xlfn.CONCAT(H1463,"/",G1463)</f>
        <v>RON/FJD</v>
      </c>
      <c r="W1463" s="31" t="n">
        <f aca="false">ABS(10000*(U1463-T1463))</f>
        <v>4848</v>
      </c>
      <c r="X1463" s="32" t="n">
        <f aca="false">IF(LEFT(V1463,3)=G1463,1,-1)</f>
        <v>-1</v>
      </c>
      <c r="Y1463" s="31" t="n">
        <f aca="false">IF(O1463="Yes",S1463-W1463,Q1463)</f>
        <v>24.24</v>
      </c>
      <c r="Z1463" s="32" t="n">
        <f aca="false">Q1463*3</f>
        <v>72.72</v>
      </c>
      <c r="AA1463" s="33" t="n">
        <f aca="false">IF(O1463="Yes",(Z1463-S1463)*100,(Z1463-Q1463)*100)</f>
        <v>4848</v>
      </c>
      <c r="AB1463" s="34" t="n">
        <f aca="false">IF(ABS(Y1463)&lt;Z1463,IF(O1463="Yes",U1463+(X1463*S1463)/10000,T1463+(X1463*Q1463)/10000),"Error msg/No rate shown")</f>
        <v>0.482376</v>
      </c>
      <c r="AC1463" s="34"/>
      <c r="AD1463" s="34"/>
      <c r="AE1463" s="35"/>
      <c r="AF1463" s="35"/>
      <c r="AH1463" s="36"/>
      <c r="AI1463" s="36"/>
      <c r="AJ1463" s="36"/>
      <c r="AK1463" s="0" t="n">
        <v>3</v>
      </c>
    </row>
    <row r="1464" customFormat="false" ht="13.8" hidden="true" customHeight="false" outlineLevel="0" collapsed="false">
      <c r="A1464" s="25"/>
      <c r="B1464" s="23"/>
      <c r="C1464" s="24"/>
      <c r="D1464" s="4"/>
      <c r="E1464" s="4" t="s">
        <v>173</v>
      </c>
      <c r="F1464" s="4"/>
      <c r="G1464" s="26" t="s">
        <v>111</v>
      </c>
      <c r="H1464" s="26" t="s">
        <v>147</v>
      </c>
      <c r="I1464" s="26" t="s">
        <v>76</v>
      </c>
      <c r="J1464" s="27" t="s">
        <v>77</v>
      </c>
      <c r="K1464" s="28" t="n">
        <v>15</v>
      </c>
      <c r="L1464" s="29" t="n">
        <v>0.6875</v>
      </c>
      <c r="M1464" s="29" t="n">
        <v>0.597222222222222</v>
      </c>
      <c r="N1464" s="26" t="s">
        <v>77</v>
      </c>
      <c r="O1464" s="26" t="s">
        <v>78</v>
      </c>
      <c r="P1464" s="30" t="n">
        <v>50</v>
      </c>
      <c r="Q1464" s="30" t="n">
        <f aca="false">P1464*T1464</f>
        <v>781.5</v>
      </c>
      <c r="R1464" s="30"/>
      <c r="S1464" s="30"/>
      <c r="T1464" s="31" t="n">
        <v>15.63</v>
      </c>
      <c r="U1464" s="31"/>
      <c r="V1464" s="31" t="str">
        <f aca="false">_xlfn.CONCAT(H1464,"/",G1464)</f>
        <v>RON/GMD</v>
      </c>
      <c r="W1464" s="31" t="n">
        <f aca="false">ABS(10000*(U1464-T1464))</f>
        <v>156300</v>
      </c>
      <c r="X1464" s="32" t="n">
        <f aca="false">IF(LEFT(V1464,3)=G1464,1,-1)</f>
        <v>-1</v>
      </c>
      <c r="Y1464" s="31" t="n">
        <f aca="false">IF(O1464="Yes",S1464-W1464,Q1464)</f>
        <v>781.5</v>
      </c>
      <c r="Z1464" s="32" t="n">
        <f aca="false">Q1464*3</f>
        <v>2344.5</v>
      </c>
      <c r="AA1464" s="33" t="n">
        <f aca="false">IF(O1464="Yes",(Z1464-S1464)*100,(Z1464-Q1464)*100)</f>
        <v>156300</v>
      </c>
      <c r="AB1464" s="34" t="n">
        <f aca="false">IF(ABS(Y1464)&lt;Z1464,IF(O1464="Yes",U1464+(X1464*S1464)/10000,T1464+(X1464*Q1464)/10000),"Error msg/No rate shown")</f>
        <v>15.55185</v>
      </c>
      <c r="AC1464" s="34"/>
      <c r="AD1464" s="34"/>
      <c r="AE1464" s="35"/>
      <c r="AF1464" s="35"/>
      <c r="AH1464" s="36"/>
      <c r="AI1464" s="36"/>
      <c r="AJ1464" s="36"/>
      <c r="AK1464" s="0" t="n">
        <v>3</v>
      </c>
    </row>
    <row r="1465" customFormat="false" ht="13.8" hidden="true" customHeight="false" outlineLevel="0" collapsed="false">
      <c r="A1465" s="25"/>
      <c r="B1465" s="23"/>
      <c r="C1465" s="24"/>
      <c r="D1465" s="4"/>
      <c r="E1465" s="4" t="s">
        <v>173</v>
      </c>
      <c r="F1465" s="4"/>
      <c r="G1465" s="26" t="s">
        <v>112</v>
      </c>
      <c r="H1465" s="26" t="s">
        <v>147</v>
      </c>
      <c r="I1465" s="26" t="s">
        <v>76</v>
      </c>
      <c r="J1465" s="27" t="s">
        <v>77</v>
      </c>
      <c r="K1465" s="28" t="n">
        <v>15</v>
      </c>
      <c r="L1465" s="29" t="n">
        <v>0.6875</v>
      </c>
      <c r="M1465" s="29" t="n">
        <v>0.597222222222222</v>
      </c>
      <c r="N1465" s="26" t="s">
        <v>77</v>
      </c>
      <c r="O1465" s="26" t="s">
        <v>78</v>
      </c>
      <c r="P1465" s="30" t="n">
        <v>50</v>
      </c>
      <c r="Q1465" s="30" t="n">
        <f aca="false">P1465*T1465</f>
        <v>173.98</v>
      </c>
      <c r="R1465" s="30"/>
      <c r="S1465" s="30"/>
      <c r="T1465" s="31" t="n">
        <v>3.4796</v>
      </c>
      <c r="U1465" s="31"/>
      <c r="V1465" s="31" t="str">
        <f aca="false">_xlfn.CONCAT(H1465,"/",G1465)</f>
        <v>RON/GHS</v>
      </c>
      <c r="W1465" s="31" t="n">
        <f aca="false">ABS(10000*(U1465-T1465))</f>
        <v>34796</v>
      </c>
      <c r="X1465" s="32" t="n">
        <f aca="false">IF(LEFT(V1465,3)=G1465,1,-1)</f>
        <v>-1</v>
      </c>
      <c r="Y1465" s="31" t="n">
        <f aca="false">IF(O1465="Yes",S1465-W1465,Q1465)</f>
        <v>173.98</v>
      </c>
      <c r="Z1465" s="32" t="n">
        <f aca="false">Q1465*3</f>
        <v>521.94</v>
      </c>
      <c r="AA1465" s="33" t="n">
        <f aca="false">IF(O1465="Yes",(Z1465-S1465)*100,(Z1465-Q1465)*100)</f>
        <v>34796</v>
      </c>
      <c r="AB1465" s="34" t="n">
        <f aca="false">IF(ABS(Y1465)&lt;Z1465,IF(O1465="Yes",U1465+(X1465*S1465)/10000,T1465+(X1465*Q1465)/10000),"Error msg/No rate shown")</f>
        <v>3.462202</v>
      </c>
      <c r="AC1465" s="34"/>
      <c r="AD1465" s="34"/>
      <c r="AE1465" s="35"/>
      <c r="AF1465" s="35"/>
      <c r="AH1465" s="36"/>
      <c r="AI1465" s="36"/>
      <c r="AJ1465" s="36"/>
      <c r="AK1465" s="0" t="n">
        <v>3</v>
      </c>
    </row>
    <row r="1466" customFormat="false" ht="13.8" hidden="true" customHeight="false" outlineLevel="0" collapsed="false">
      <c r="A1466" s="25"/>
      <c r="B1466" s="23"/>
      <c r="C1466" s="24"/>
      <c r="D1466" s="4"/>
      <c r="E1466" s="4" t="s">
        <v>172</v>
      </c>
      <c r="F1466" s="4" t="s">
        <v>82</v>
      </c>
      <c r="G1466" s="26" t="s">
        <v>113</v>
      </c>
      <c r="H1466" s="26" t="s">
        <v>147</v>
      </c>
      <c r="I1466" s="26" t="s">
        <v>76</v>
      </c>
      <c r="J1466" s="27" t="s">
        <v>77</v>
      </c>
      <c r="K1466" s="28" t="n">
        <v>15</v>
      </c>
      <c r="L1466" s="29" t="n">
        <v>0.6875</v>
      </c>
      <c r="M1466" s="29" t="n">
        <v>0.597222222222222</v>
      </c>
      <c r="N1466" s="26" t="s">
        <v>77</v>
      </c>
      <c r="O1466" s="26" t="s">
        <v>78</v>
      </c>
      <c r="P1466" s="30" t="n">
        <v>50</v>
      </c>
      <c r="Q1466" s="30" t="n">
        <f aca="false">P1466*T1466</f>
        <v>8.465</v>
      </c>
      <c r="R1466" s="30"/>
      <c r="S1466" s="30"/>
      <c r="T1466" s="31" t="n">
        <v>0.1693</v>
      </c>
      <c r="U1466" s="31"/>
      <c r="V1466" s="31" t="str">
        <f aca="false">_xlfn.CONCAT(H1466,"/",G1466)</f>
        <v>RON/GBP</v>
      </c>
      <c r="W1466" s="31" t="n">
        <f aca="false">ABS(10000*(U1466-T1466))</f>
        <v>1693</v>
      </c>
      <c r="X1466" s="32" t="n">
        <f aca="false">IF(LEFT(V1466,3)=G1466,1,-1)</f>
        <v>-1</v>
      </c>
      <c r="Y1466" s="31" t="n">
        <f aca="false">IF(O1466="Yes",S1466-W1466,Q1466)</f>
        <v>8.465</v>
      </c>
      <c r="Z1466" s="32" t="n">
        <f aca="false">Q1466*3</f>
        <v>25.395</v>
      </c>
      <c r="AA1466" s="33" t="n">
        <f aca="false">IF(O1466="Yes",(Z1466-S1466)*100,(Z1466-Q1466)*100)</f>
        <v>1693</v>
      </c>
      <c r="AB1466" s="34" t="n">
        <f aca="false">IF(ABS(Y1466)&lt;Z1466,IF(O1466="Yes",U1466+(X1466*S1466)/10000,T1466+(X1466*Q1466)/10000),"Error msg/No rate shown")</f>
        <v>0.1684535</v>
      </c>
      <c r="AC1466" s="34"/>
      <c r="AD1466" s="34"/>
      <c r="AE1466" s="35"/>
      <c r="AF1466" s="35"/>
      <c r="AH1466" s="36"/>
      <c r="AI1466" s="36"/>
      <c r="AJ1466" s="36"/>
      <c r="AK1466" s="0" t="n">
        <v>3</v>
      </c>
    </row>
    <row r="1467" customFormat="false" ht="13.8" hidden="true" customHeight="false" outlineLevel="0" collapsed="false">
      <c r="A1467" s="25"/>
      <c r="B1467" s="23"/>
      <c r="C1467" s="24"/>
      <c r="D1467" s="4"/>
      <c r="E1467" s="4" t="s">
        <v>173</v>
      </c>
      <c r="F1467" s="4"/>
      <c r="G1467" s="26" t="s">
        <v>114</v>
      </c>
      <c r="H1467" s="26" t="s">
        <v>147</v>
      </c>
      <c r="I1467" s="26" t="s">
        <v>76</v>
      </c>
      <c r="J1467" s="27" t="s">
        <v>77</v>
      </c>
      <c r="K1467" s="28" t="n">
        <v>15</v>
      </c>
      <c r="L1467" s="29" t="n">
        <v>0.6875</v>
      </c>
      <c r="M1467" s="29" t="n">
        <v>0.597222222222222</v>
      </c>
      <c r="N1467" s="26" t="s">
        <v>77</v>
      </c>
      <c r="O1467" s="26" t="s">
        <v>78</v>
      </c>
      <c r="P1467" s="30" t="n">
        <v>50</v>
      </c>
      <c r="Q1467" s="30" t="n">
        <f aca="false">P1467*T1467</f>
        <v>86.21</v>
      </c>
      <c r="R1467" s="30"/>
      <c r="S1467" s="30"/>
      <c r="T1467" s="31" t="n">
        <v>1.7242</v>
      </c>
      <c r="U1467" s="31"/>
      <c r="V1467" s="31" t="str">
        <f aca="false">_xlfn.CONCAT(H1467,"/",G1467)</f>
        <v>RON/GTQ</v>
      </c>
      <c r="W1467" s="31" t="n">
        <f aca="false">ABS(10000*(U1467-T1467))</f>
        <v>17242</v>
      </c>
      <c r="X1467" s="32" t="n">
        <f aca="false">IF(LEFT(V1467,3)=G1467,1,-1)</f>
        <v>-1</v>
      </c>
      <c r="Y1467" s="31" t="n">
        <f aca="false">IF(O1467="Yes",S1467-W1467,Q1467)</f>
        <v>86.21</v>
      </c>
      <c r="Z1467" s="32" t="n">
        <f aca="false">Q1467*3</f>
        <v>258.63</v>
      </c>
      <c r="AA1467" s="33" t="n">
        <f aca="false">IF(O1467="Yes",(Z1467-S1467)*100,(Z1467-Q1467)*100)</f>
        <v>17242</v>
      </c>
      <c r="AB1467" s="34" t="n">
        <f aca="false">IF(ABS(Y1467)&lt;Z1467,IF(O1467="Yes",U1467+(X1467*S1467)/10000,T1467+(X1467*Q1467)/10000),"Error msg/No rate shown")</f>
        <v>1.715579</v>
      </c>
      <c r="AC1467" s="34"/>
      <c r="AD1467" s="34"/>
      <c r="AE1467" s="35"/>
      <c r="AF1467" s="35"/>
      <c r="AH1467" s="36"/>
      <c r="AI1467" s="36"/>
      <c r="AJ1467" s="36"/>
      <c r="AK1467" s="0" t="n">
        <v>3</v>
      </c>
    </row>
    <row r="1468" customFormat="false" ht="13.8" hidden="true" customHeight="false" outlineLevel="0" collapsed="false">
      <c r="A1468" s="25"/>
      <c r="B1468" s="23"/>
      <c r="C1468" s="24"/>
      <c r="D1468" s="4"/>
      <c r="E1468" s="4" t="s">
        <v>173</v>
      </c>
      <c r="F1468" s="4"/>
      <c r="G1468" s="26" t="s">
        <v>115</v>
      </c>
      <c r="H1468" s="26" t="s">
        <v>147</v>
      </c>
      <c r="I1468" s="26" t="s">
        <v>76</v>
      </c>
      <c r="J1468" s="27" t="s">
        <v>77</v>
      </c>
      <c r="K1468" s="28" t="n">
        <v>15</v>
      </c>
      <c r="L1468" s="29" t="n">
        <v>0.6875</v>
      </c>
      <c r="M1468" s="29" t="n">
        <v>0.597222222222222</v>
      </c>
      <c r="N1468" s="26" t="s">
        <v>77</v>
      </c>
      <c r="O1468" s="26" t="s">
        <v>78</v>
      </c>
      <c r="P1468" s="30" t="n">
        <v>50</v>
      </c>
      <c r="Q1468" s="30" t="n">
        <f aca="false">P1468*T1468</f>
        <v>95667</v>
      </c>
      <c r="R1468" s="30"/>
      <c r="S1468" s="30"/>
      <c r="T1468" s="31" t="n">
        <v>1913.34</v>
      </c>
      <c r="U1468" s="31"/>
      <c r="V1468" s="31" t="str">
        <f aca="false">_xlfn.CONCAT(H1468,"/",G1468)</f>
        <v>RON/GNF</v>
      </c>
      <c r="W1468" s="31" t="n">
        <f aca="false">ABS(10000*(U1468-T1468))</f>
        <v>19133400</v>
      </c>
      <c r="X1468" s="32" t="n">
        <f aca="false">IF(LEFT(V1468,3)=G1468,1,-1)</f>
        <v>-1</v>
      </c>
      <c r="Y1468" s="31" t="n">
        <f aca="false">IF(O1468="Yes",S1468-W1468,Q1468)</f>
        <v>95667</v>
      </c>
      <c r="Z1468" s="32" t="n">
        <f aca="false">Q1468*3</f>
        <v>287001</v>
      </c>
      <c r="AA1468" s="33" t="n">
        <f aca="false">IF(O1468="Yes",(Z1468-S1468)*100,(Z1468-Q1468)*100)</f>
        <v>19133400</v>
      </c>
      <c r="AB1468" s="34" t="n">
        <f aca="false">IF(ABS(Y1468)&lt;Z1468,IF(O1468="Yes",U1468+(X1468*S1468)/10000,T1468+(X1468*Q1468)/10000),"Error msg/No rate shown")</f>
        <v>1903.7733</v>
      </c>
      <c r="AC1468" s="34"/>
      <c r="AD1468" s="34"/>
      <c r="AE1468" s="35"/>
      <c r="AF1468" s="35"/>
      <c r="AH1468" s="36"/>
      <c r="AI1468" s="36"/>
      <c r="AJ1468" s="36"/>
      <c r="AK1468" s="0" t="n">
        <v>3</v>
      </c>
    </row>
    <row r="1469" customFormat="false" ht="13.8" hidden="true" customHeight="false" outlineLevel="0" collapsed="false">
      <c r="A1469" s="25"/>
      <c r="B1469" s="23"/>
      <c r="C1469" s="24"/>
      <c r="D1469" s="4"/>
      <c r="E1469" s="4" t="s">
        <v>173</v>
      </c>
      <c r="F1469" s="4"/>
      <c r="G1469" s="26" t="s">
        <v>116</v>
      </c>
      <c r="H1469" s="26" t="s">
        <v>147</v>
      </c>
      <c r="I1469" s="26" t="s">
        <v>76</v>
      </c>
      <c r="J1469" s="27" t="s">
        <v>77</v>
      </c>
      <c r="K1469" s="28" t="n">
        <v>15</v>
      </c>
      <c r="L1469" s="29" t="n">
        <v>0.6875</v>
      </c>
      <c r="M1469" s="29" t="n">
        <v>0.597222222222222</v>
      </c>
      <c r="N1469" s="26" t="s">
        <v>77</v>
      </c>
      <c r="O1469" s="26" t="s">
        <v>78</v>
      </c>
      <c r="P1469" s="30" t="n">
        <v>50</v>
      </c>
      <c r="Q1469" s="30" t="n">
        <f aca="false">P1469*T1469</f>
        <v>1000.5</v>
      </c>
      <c r="R1469" s="30"/>
      <c r="S1469" s="30"/>
      <c r="T1469" s="31" t="n">
        <v>20.01</v>
      </c>
      <c r="U1469" s="31"/>
      <c r="V1469" s="31" t="str">
        <f aca="false">_xlfn.CONCAT(H1469,"/",G1469)</f>
        <v>RON/GYD</v>
      </c>
      <c r="W1469" s="31" t="n">
        <f aca="false">ABS(10000*(U1469-T1469))</f>
        <v>200100</v>
      </c>
      <c r="X1469" s="32" t="n">
        <f aca="false">IF(LEFT(V1469,3)=G1469,1,-1)</f>
        <v>-1</v>
      </c>
      <c r="Y1469" s="31" t="n">
        <f aca="false">IF(O1469="Yes",S1469-W1469,Q1469)</f>
        <v>1000.5</v>
      </c>
      <c r="Z1469" s="32" t="n">
        <f aca="false">Q1469*3</f>
        <v>3001.5</v>
      </c>
      <c r="AA1469" s="33" t="n">
        <f aca="false">IF(O1469="Yes",(Z1469-S1469)*100,(Z1469-Q1469)*100)</f>
        <v>200100</v>
      </c>
      <c r="AB1469" s="34" t="n">
        <f aca="false">IF(ABS(Y1469)&lt;Z1469,IF(O1469="Yes",U1469+(X1469*S1469)/10000,T1469+(X1469*Q1469)/10000),"Error msg/No rate shown")</f>
        <v>19.90995</v>
      </c>
      <c r="AC1469" s="34"/>
      <c r="AD1469" s="34"/>
      <c r="AE1469" s="35"/>
      <c r="AF1469" s="35"/>
      <c r="AH1469" s="36"/>
      <c r="AI1469" s="36"/>
      <c r="AJ1469" s="36"/>
      <c r="AK1469" s="0" t="n">
        <v>3</v>
      </c>
    </row>
    <row r="1470" customFormat="false" ht="13.8" hidden="true" customHeight="false" outlineLevel="0" collapsed="false">
      <c r="A1470" s="25"/>
      <c r="B1470" s="23"/>
      <c r="C1470" s="24"/>
      <c r="D1470" s="4"/>
      <c r="E1470" s="4" t="s">
        <v>173</v>
      </c>
      <c r="F1470" s="4"/>
      <c r="G1470" s="26" t="s">
        <v>117</v>
      </c>
      <c r="H1470" s="26" t="s">
        <v>147</v>
      </c>
      <c r="I1470" s="26" t="s">
        <v>76</v>
      </c>
      <c r="J1470" s="27" t="s">
        <v>77</v>
      </c>
      <c r="K1470" s="28" t="n">
        <v>15</v>
      </c>
      <c r="L1470" s="29" t="n">
        <v>0.6875</v>
      </c>
      <c r="M1470" s="29" t="n">
        <v>0.597222222222222</v>
      </c>
      <c r="N1470" s="26" t="s">
        <v>77</v>
      </c>
      <c r="O1470" s="26" t="s">
        <v>78</v>
      </c>
      <c r="P1470" s="30" t="n">
        <v>50</v>
      </c>
      <c r="Q1470" s="30" t="n">
        <f aca="false">P1470*T1470</f>
        <v>276.145</v>
      </c>
      <c r="R1470" s="30"/>
      <c r="S1470" s="30"/>
      <c r="T1470" s="31" t="n">
        <v>5.5229</v>
      </c>
      <c r="U1470" s="31"/>
      <c r="V1470" s="31" t="str">
        <f aca="false">_xlfn.CONCAT(H1470,"/",G1470)</f>
        <v>RON/HNL</v>
      </c>
      <c r="W1470" s="31" t="n">
        <f aca="false">ABS(10000*(U1470-T1470))</f>
        <v>55229</v>
      </c>
      <c r="X1470" s="32" t="n">
        <f aca="false">IF(LEFT(V1470,3)=G1470,1,-1)</f>
        <v>-1</v>
      </c>
      <c r="Y1470" s="31" t="n">
        <f aca="false">IF(O1470="Yes",S1470-W1470,Q1470)</f>
        <v>276.145</v>
      </c>
      <c r="Z1470" s="32" t="n">
        <f aca="false">Q1470*3</f>
        <v>828.435</v>
      </c>
      <c r="AA1470" s="33" t="n">
        <f aca="false">IF(O1470="Yes",(Z1470-S1470)*100,(Z1470-Q1470)*100)</f>
        <v>55229</v>
      </c>
      <c r="AB1470" s="34" t="n">
        <f aca="false">IF(ABS(Y1470)&lt;Z1470,IF(O1470="Yes",U1470+(X1470*S1470)/10000,T1470+(X1470*Q1470)/10000),"Error msg/No rate shown")</f>
        <v>5.4952855</v>
      </c>
      <c r="AC1470" s="34"/>
      <c r="AD1470" s="34"/>
      <c r="AE1470" s="35"/>
      <c r="AF1470" s="35"/>
      <c r="AH1470" s="36"/>
      <c r="AI1470" s="36"/>
      <c r="AJ1470" s="36"/>
      <c r="AK1470" s="0" t="n">
        <v>3</v>
      </c>
    </row>
    <row r="1471" customFormat="false" ht="13.8" hidden="true" customHeight="false" outlineLevel="0" collapsed="false">
      <c r="A1471" s="25"/>
      <c r="B1471" s="23"/>
      <c r="C1471" s="24"/>
      <c r="D1471" s="4"/>
      <c r="E1471" s="4" t="s">
        <v>172</v>
      </c>
      <c r="F1471" s="4" t="s">
        <v>82</v>
      </c>
      <c r="G1471" s="26" t="s">
        <v>118</v>
      </c>
      <c r="H1471" s="26" t="s">
        <v>147</v>
      </c>
      <c r="I1471" s="26" t="s">
        <v>76</v>
      </c>
      <c r="J1471" s="27" t="s">
        <v>77</v>
      </c>
      <c r="K1471" s="28" t="n">
        <v>15</v>
      </c>
      <c r="L1471" s="29" t="n">
        <v>0.6875</v>
      </c>
      <c r="M1471" s="29" t="n">
        <v>0.597222222222222</v>
      </c>
      <c r="N1471" s="26" t="s">
        <v>77</v>
      </c>
      <c r="O1471" s="26" t="s">
        <v>78</v>
      </c>
      <c r="P1471" s="30" t="n">
        <v>50</v>
      </c>
      <c r="Q1471" s="30" t="n">
        <f aca="false">P1471*T1471</f>
        <v>87.11</v>
      </c>
      <c r="R1471" s="30"/>
      <c r="S1471" s="30"/>
      <c r="T1471" s="31" t="n">
        <v>1.7422</v>
      </c>
      <c r="U1471" s="31"/>
      <c r="V1471" s="31" t="str">
        <f aca="false">_xlfn.CONCAT(H1471,"/",G1471)</f>
        <v>RON/HKD</v>
      </c>
      <c r="W1471" s="31" t="n">
        <f aca="false">ABS(10000*(U1471-T1471))</f>
        <v>17422</v>
      </c>
      <c r="X1471" s="32" t="n">
        <f aca="false">IF(LEFT(V1471,3)=G1471,1,-1)</f>
        <v>-1</v>
      </c>
      <c r="Y1471" s="31" t="n">
        <f aca="false">IF(O1471="Yes",S1471-W1471,Q1471)</f>
        <v>87.11</v>
      </c>
      <c r="Z1471" s="32" t="n">
        <f aca="false">Q1471*3</f>
        <v>261.33</v>
      </c>
      <c r="AA1471" s="33" t="n">
        <f aca="false">IF(O1471="Yes",(Z1471-S1471)*100,(Z1471-Q1471)*100)</f>
        <v>17422</v>
      </c>
      <c r="AB1471" s="34" t="n">
        <f aca="false">IF(ABS(Y1471)&lt;Z1471,IF(O1471="Yes",U1471+(X1471*S1471)/10000,T1471+(X1471*Q1471)/10000),"Error msg/No rate shown")</f>
        <v>1.733489</v>
      </c>
      <c r="AC1471" s="34"/>
      <c r="AD1471" s="34"/>
      <c r="AE1471" s="35"/>
      <c r="AF1471" s="35"/>
      <c r="AH1471" s="36"/>
      <c r="AI1471" s="36"/>
      <c r="AJ1471" s="36"/>
      <c r="AK1471" s="0" t="n">
        <v>3</v>
      </c>
    </row>
    <row r="1472" customFormat="false" ht="13.8" hidden="true" customHeight="false" outlineLevel="0" collapsed="false">
      <c r="A1472" s="25"/>
      <c r="B1472" s="23"/>
      <c r="C1472" s="24"/>
      <c r="D1472" s="4"/>
      <c r="E1472" s="4" t="s">
        <v>172</v>
      </c>
      <c r="F1472" s="4" t="s">
        <v>82</v>
      </c>
      <c r="G1472" s="26" t="s">
        <v>119</v>
      </c>
      <c r="H1472" s="26" t="s">
        <v>147</v>
      </c>
      <c r="I1472" s="26" t="s">
        <v>76</v>
      </c>
      <c r="J1472" s="27" t="s">
        <v>77</v>
      </c>
      <c r="K1472" s="28" t="n">
        <v>15</v>
      </c>
      <c r="L1472" s="29" t="n">
        <v>0.6875</v>
      </c>
      <c r="M1472" s="29" t="n">
        <v>0.597222222222222</v>
      </c>
      <c r="N1472" s="26" t="s">
        <v>77</v>
      </c>
      <c r="O1472" s="26" t="s">
        <v>78</v>
      </c>
      <c r="P1472" s="30" t="n">
        <v>50</v>
      </c>
      <c r="Q1472" s="30" t="n">
        <f aca="false">P1472*T1472</f>
        <v>3946.955</v>
      </c>
      <c r="R1472" s="30"/>
      <c r="S1472" s="30"/>
      <c r="T1472" s="31" t="n">
        <v>78.9391</v>
      </c>
      <c r="U1472" s="31"/>
      <c r="V1472" s="31" t="str">
        <f aca="false">_xlfn.CONCAT(H1472,"/",G1472)</f>
        <v>RON/HUF</v>
      </c>
      <c r="W1472" s="31" t="n">
        <f aca="false">ABS(10000*(U1472-T1472))</f>
        <v>789391</v>
      </c>
      <c r="X1472" s="32" t="n">
        <f aca="false">IF(LEFT(V1472,3)=G1472,1,-1)</f>
        <v>-1</v>
      </c>
      <c r="Y1472" s="31" t="n">
        <f aca="false">IF(O1472="Yes",S1472-W1472,Q1472)</f>
        <v>3946.955</v>
      </c>
      <c r="Z1472" s="32" t="n">
        <f aca="false">Q1472*3</f>
        <v>11840.865</v>
      </c>
      <c r="AA1472" s="33" t="n">
        <f aca="false">IF(O1472="Yes",(Z1472-S1472)*100,(Z1472-Q1472)*100)</f>
        <v>789391</v>
      </c>
      <c r="AB1472" s="34" t="n">
        <f aca="false">IF(ABS(Y1472)&lt;Z1472,IF(O1472="Yes",U1472+(X1472*S1472)/10000,T1472+(X1472*Q1472)/10000),"Error msg/No rate shown")</f>
        <v>78.5444045</v>
      </c>
      <c r="AC1472" s="34"/>
      <c r="AD1472" s="34"/>
      <c r="AE1472" s="35"/>
      <c r="AF1472" s="35"/>
      <c r="AH1472" s="36"/>
      <c r="AI1472" s="36"/>
      <c r="AJ1472" s="36"/>
      <c r="AK1472" s="0" t="n">
        <v>3</v>
      </c>
    </row>
    <row r="1473" customFormat="false" ht="13.8" hidden="true" customHeight="false" outlineLevel="0" collapsed="false">
      <c r="A1473" s="25"/>
      <c r="B1473" s="23"/>
      <c r="C1473" s="24"/>
      <c r="D1473" s="4"/>
      <c r="E1473" s="4" t="s">
        <v>173</v>
      </c>
      <c r="F1473" s="4"/>
      <c r="G1473" s="26" t="s">
        <v>120</v>
      </c>
      <c r="H1473" s="26" t="s">
        <v>147</v>
      </c>
      <c r="I1473" s="26" t="s">
        <v>76</v>
      </c>
      <c r="J1473" s="27" t="s">
        <v>77</v>
      </c>
      <c r="K1473" s="28" t="n">
        <v>15</v>
      </c>
      <c r="L1473" s="29" t="n">
        <v>0.6875</v>
      </c>
      <c r="M1473" s="29" t="n">
        <v>0.597222222222222</v>
      </c>
      <c r="N1473" s="26" t="s">
        <v>77</v>
      </c>
      <c r="O1473" s="26" t="s">
        <v>78</v>
      </c>
      <c r="P1473" s="30" t="n">
        <v>50</v>
      </c>
      <c r="Q1473" s="30" t="n">
        <f aca="false">P1473*T1473</f>
        <v>936.905</v>
      </c>
      <c r="R1473" s="30"/>
      <c r="S1473" s="30"/>
      <c r="T1473" s="31" t="n">
        <v>18.7381</v>
      </c>
      <c r="U1473" s="31"/>
      <c r="V1473" s="31" t="str">
        <f aca="false">_xlfn.CONCAT(H1473,"/",G1473)</f>
        <v>RON/INR</v>
      </c>
      <c r="W1473" s="31" t="n">
        <f aca="false">ABS(10000*(U1473-T1473))</f>
        <v>187381</v>
      </c>
      <c r="X1473" s="32" t="n">
        <f aca="false">IF(LEFT(V1473,3)=G1473,1,-1)</f>
        <v>-1</v>
      </c>
      <c r="Y1473" s="31" t="n">
        <f aca="false">IF(O1473="Yes",S1473-W1473,Q1473)</f>
        <v>936.905</v>
      </c>
      <c r="Z1473" s="32" t="n">
        <f aca="false">Q1473*3</f>
        <v>2810.715</v>
      </c>
      <c r="AA1473" s="33" t="n">
        <f aca="false">IF(O1473="Yes",(Z1473-S1473)*100,(Z1473-Q1473)*100)</f>
        <v>187381</v>
      </c>
      <c r="AB1473" s="34" t="n">
        <f aca="false">IF(ABS(Y1473)&lt;Z1473,IF(O1473="Yes",U1473+(X1473*S1473)/10000,T1473+(X1473*Q1473)/10000),"Error msg/No rate shown")</f>
        <v>18.6444095</v>
      </c>
      <c r="AC1473" s="34"/>
      <c r="AD1473" s="34"/>
      <c r="AE1473" s="35"/>
      <c r="AF1473" s="35"/>
      <c r="AH1473" s="36"/>
      <c r="AI1473" s="36"/>
      <c r="AJ1473" s="36"/>
      <c r="AK1473" s="0" t="n">
        <v>3</v>
      </c>
    </row>
    <row r="1474" customFormat="false" ht="13.8" hidden="true" customHeight="false" outlineLevel="0" collapsed="false">
      <c r="A1474" s="25"/>
      <c r="B1474" s="23"/>
      <c r="C1474" s="24"/>
      <c r="D1474" s="4"/>
      <c r="E1474" s="4" t="s">
        <v>173</v>
      </c>
      <c r="F1474" s="4"/>
      <c r="G1474" s="26" t="s">
        <v>121</v>
      </c>
      <c r="H1474" s="26" t="s">
        <v>147</v>
      </c>
      <c r="I1474" s="26" t="s">
        <v>76</v>
      </c>
      <c r="J1474" s="27" t="s">
        <v>77</v>
      </c>
      <c r="K1474" s="28" t="n">
        <v>15</v>
      </c>
      <c r="L1474" s="29" t="n">
        <v>0.6875</v>
      </c>
      <c r="M1474" s="29" t="n">
        <v>0.597222222222222</v>
      </c>
      <c r="N1474" s="26" t="s">
        <v>77</v>
      </c>
      <c r="O1474" s="26" t="s">
        <v>78</v>
      </c>
      <c r="P1474" s="30" t="n">
        <v>50</v>
      </c>
      <c r="Q1474" s="30" t="n">
        <f aca="false">P1474*T1474</f>
        <v>172194.305</v>
      </c>
      <c r="R1474" s="30"/>
      <c r="S1474" s="30"/>
      <c r="T1474" s="31" t="n">
        <v>3443.8861</v>
      </c>
      <c r="U1474" s="31"/>
      <c r="V1474" s="31" t="str">
        <f aca="false">_xlfn.CONCAT(H1474,"/",G1474)</f>
        <v>RON/IDR</v>
      </c>
      <c r="W1474" s="31" t="n">
        <f aca="false">ABS(10000*(U1474-T1474))</f>
        <v>34438861</v>
      </c>
      <c r="X1474" s="32" t="n">
        <f aca="false">IF(LEFT(V1474,3)=G1474,1,-1)</f>
        <v>-1</v>
      </c>
      <c r="Y1474" s="31" t="n">
        <f aca="false">IF(O1474="Yes",S1474-W1474,Q1474)</f>
        <v>172194.305</v>
      </c>
      <c r="Z1474" s="32" t="n">
        <f aca="false">Q1474*3</f>
        <v>516582.915</v>
      </c>
      <c r="AA1474" s="33" t="n">
        <f aca="false">IF(O1474="Yes",(Z1474-S1474)*100,(Z1474-Q1474)*100)</f>
        <v>34438861</v>
      </c>
      <c r="AB1474" s="34" t="n">
        <f aca="false">IF(ABS(Y1474)&lt;Z1474,IF(O1474="Yes",U1474+(X1474*S1474)/10000,T1474+(X1474*Q1474)/10000),"Error msg/No rate shown")</f>
        <v>3426.6666695</v>
      </c>
      <c r="AC1474" s="34"/>
      <c r="AD1474" s="34"/>
      <c r="AE1474" s="35"/>
      <c r="AF1474" s="35"/>
      <c r="AH1474" s="36"/>
      <c r="AI1474" s="36"/>
      <c r="AJ1474" s="36"/>
      <c r="AK1474" s="0" t="n">
        <v>3</v>
      </c>
    </row>
    <row r="1475" customFormat="false" ht="13.8" hidden="true" customHeight="false" outlineLevel="0" collapsed="false">
      <c r="A1475" s="25"/>
      <c r="B1475" s="23"/>
      <c r="C1475" s="24"/>
      <c r="D1475" s="4"/>
      <c r="E1475" s="4" t="s">
        <v>172</v>
      </c>
      <c r="F1475" s="4" t="s">
        <v>82</v>
      </c>
      <c r="G1475" s="26" t="s">
        <v>122</v>
      </c>
      <c r="H1475" s="26" t="s">
        <v>147</v>
      </c>
      <c r="I1475" s="26" t="s">
        <v>76</v>
      </c>
      <c r="J1475" s="27" t="s">
        <v>77</v>
      </c>
      <c r="K1475" s="28" t="n">
        <v>15</v>
      </c>
      <c r="L1475" s="29" t="n">
        <v>0.6875</v>
      </c>
      <c r="M1475" s="29" t="n">
        <v>0.597222222222222</v>
      </c>
      <c r="N1475" s="26" t="s">
        <v>77</v>
      </c>
      <c r="O1475" s="26" t="s">
        <v>78</v>
      </c>
      <c r="P1475" s="30" t="n">
        <v>50</v>
      </c>
      <c r="Q1475" s="30" t="n">
        <f aca="false">P1475*T1475</f>
        <v>40.87</v>
      </c>
      <c r="R1475" s="30"/>
      <c r="S1475" s="30"/>
      <c r="T1475" s="31" t="n">
        <v>0.8174</v>
      </c>
      <c r="U1475" s="31"/>
      <c r="V1475" s="31" t="str">
        <f aca="false">_xlfn.CONCAT(H1475,"/",G1475)</f>
        <v>RON/ILS</v>
      </c>
      <c r="W1475" s="31" t="n">
        <f aca="false">ABS(10000*(U1475-T1475))</f>
        <v>8174</v>
      </c>
      <c r="X1475" s="32" t="n">
        <f aca="false">IF(LEFT(V1475,3)=G1475,1,-1)</f>
        <v>-1</v>
      </c>
      <c r="Y1475" s="31" t="n">
        <f aca="false">IF(O1475="Yes",S1475-W1475,Q1475)</f>
        <v>40.87</v>
      </c>
      <c r="Z1475" s="32" t="n">
        <f aca="false">Q1475*3</f>
        <v>122.61</v>
      </c>
      <c r="AA1475" s="33" t="n">
        <f aca="false">IF(O1475="Yes",(Z1475-S1475)*100,(Z1475-Q1475)*100)</f>
        <v>8174</v>
      </c>
      <c r="AB1475" s="34" t="n">
        <f aca="false">IF(ABS(Y1475)&lt;Z1475,IF(O1475="Yes",U1475+(X1475*S1475)/10000,T1475+(X1475*Q1475)/10000),"Error msg/No rate shown")</f>
        <v>0.813313</v>
      </c>
      <c r="AC1475" s="34"/>
      <c r="AD1475" s="34"/>
      <c r="AE1475" s="35"/>
      <c r="AF1475" s="35"/>
      <c r="AH1475" s="36"/>
      <c r="AI1475" s="36"/>
      <c r="AJ1475" s="36"/>
      <c r="AK1475" s="0" t="n">
        <v>3</v>
      </c>
    </row>
    <row r="1476" customFormat="false" ht="13.8" hidden="true" customHeight="false" outlineLevel="0" collapsed="false">
      <c r="A1476" s="25"/>
      <c r="B1476" s="23"/>
      <c r="C1476" s="24"/>
      <c r="D1476" s="4"/>
      <c r="E1476" s="4" t="s">
        <v>172</v>
      </c>
      <c r="F1476" s="4" t="s">
        <v>82</v>
      </c>
      <c r="G1476" s="26" t="s">
        <v>123</v>
      </c>
      <c r="H1476" s="26" t="s">
        <v>147</v>
      </c>
      <c r="I1476" s="26" t="s">
        <v>76</v>
      </c>
      <c r="J1476" s="27" t="s">
        <v>77</v>
      </c>
      <c r="K1476" s="28" t="n">
        <v>15</v>
      </c>
      <c r="L1476" s="29" t="n">
        <v>0.6875</v>
      </c>
      <c r="M1476" s="29" t="n">
        <v>0.597222222222222</v>
      </c>
      <c r="N1476" s="26" t="s">
        <v>77</v>
      </c>
      <c r="O1476" s="26" t="s">
        <v>78</v>
      </c>
      <c r="P1476" s="30" t="n">
        <v>50</v>
      </c>
      <c r="Q1476" s="30" t="n">
        <f aca="false">P1476*T1476</f>
        <v>1614.515</v>
      </c>
      <c r="R1476" s="30"/>
      <c r="S1476" s="30"/>
      <c r="T1476" s="31" t="n">
        <v>32.2903</v>
      </c>
      <c r="U1476" s="31"/>
      <c r="V1476" s="31" t="str">
        <f aca="false">_xlfn.CONCAT(H1476,"/",G1476)</f>
        <v>RON/JPY</v>
      </c>
      <c r="W1476" s="31" t="n">
        <f aca="false">ABS(10000*(U1476-T1476))</f>
        <v>322903</v>
      </c>
      <c r="X1476" s="32" t="n">
        <f aca="false">IF(LEFT(V1476,3)=G1476,1,-1)</f>
        <v>-1</v>
      </c>
      <c r="Y1476" s="31" t="n">
        <f aca="false">IF(O1476="Yes",S1476-W1476,Q1476)</f>
        <v>1614.515</v>
      </c>
      <c r="Z1476" s="32" t="n">
        <f aca="false">Q1476*3</f>
        <v>4843.545</v>
      </c>
      <c r="AA1476" s="33" t="n">
        <f aca="false">IF(O1476="Yes",(Z1476-S1476)*100,(Z1476-Q1476)*100)</f>
        <v>322903</v>
      </c>
      <c r="AB1476" s="34" t="n">
        <f aca="false">IF(ABS(Y1476)&lt;Z1476,IF(O1476="Yes",U1476+(X1476*S1476)/10000,T1476+(X1476*Q1476)/10000),"Error msg/No rate shown")</f>
        <v>32.1288485</v>
      </c>
      <c r="AC1476" s="34"/>
      <c r="AD1476" s="34"/>
      <c r="AE1476" s="35"/>
      <c r="AF1476" s="35"/>
      <c r="AH1476" s="36"/>
      <c r="AI1476" s="36"/>
      <c r="AJ1476" s="36"/>
      <c r="AK1476" s="0" t="n">
        <v>3</v>
      </c>
    </row>
    <row r="1477" customFormat="false" ht="13.8" hidden="true" customHeight="false" outlineLevel="0" collapsed="false">
      <c r="A1477" s="25"/>
      <c r="B1477" s="23"/>
      <c r="C1477" s="24"/>
      <c r="D1477" s="4"/>
      <c r="E1477" s="4" t="s">
        <v>173</v>
      </c>
      <c r="F1477" s="4"/>
      <c r="G1477" s="26" t="s">
        <v>124</v>
      </c>
      <c r="H1477" s="26" t="s">
        <v>147</v>
      </c>
      <c r="I1477" s="26" t="s">
        <v>76</v>
      </c>
      <c r="J1477" s="27" t="s">
        <v>77</v>
      </c>
      <c r="K1477" s="28" t="n">
        <v>15</v>
      </c>
      <c r="L1477" s="29" t="n">
        <v>0.6875</v>
      </c>
      <c r="M1477" s="29" t="n">
        <v>0.597222222222222</v>
      </c>
      <c r="N1477" s="26" t="s">
        <v>77</v>
      </c>
      <c r="O1477" s="26" t="s">
        <v>78</v>
      </c>
      <c r="P1477" s="30" t="n">
        <v>50</v>
      </c>
      <c r="Q1477" s="30" t="n">
        <f aca="false">P1477*T1477</f>
        <v>7.905</v>
      </c>
      <c r="R1477" s="30"/>
      <c r="S1477" s="30"/>
      <c r="T1477" s="31" t="n">
        <v>0.1581</v>
      </c>
      <c r="U1477" s="31"/>
      <c r="V1477" s="31" t="str">
        <f aca="false">_xlfn.CONCAT(H1477,"/",G1477)</f>
        <v>RON/JOD</v>
      </c>
      <c r="W1477" s="31" t="n">
        <f aca="false">ABS(10000*(U1477-T1477))</f>
        <v>1581</v>
      </c>
      <c r="X1477" s="32" t="n">
        <f aca="false">IF(LEFT(V1477,3)=G1477,1,-1)</f>
        <v>-1</v>
      </c>
      <c r="Y1477" s="31" t="n">
        <f aca="false">IF(O1477="Yes",S1477-W1477,Q1477)</f>
        <v>7.905</v>
      </c>
      <c r="Z1477" s="32" t="n">
        <f aca="false">Q1477*3</f>
        <v>23.715</v>
      </c>
      <c r="AA1477" s="33" t="n">
        <f aca="false">IF(O1477="Yes",(Z1477-S1477)*100,(Z1477-Q1477)*100)</f>
        <v>1581</v>
      </c>
      <c r="AB1477" s="34" t="n">
        <f aca="false">IF(ABS(Y1477)&lt;Z1477,IF(O1477="Yes",U1477+(X1477*S1477)/10000,T1477+(X1477*Q1477)/10000),"Error msg/No rate shown")</f>
        <v>0.1573095</v>
      </c>
      <c r="AC1477" s="34"/>
      <c r="AD1477" s="34"/>
      <c r="AE1477" s="35"/>
      <c r="AF1477" s="35"/>
      <c r="AH1477" s="36"/>
      <c r="AI1477" s="36"/>
      <c r="AJ1477" s="36"/>
      <c r="AK1477" s="0" t="n">
        <v>3</v>
      </c>
    </row>
    <row r="1478" customFormat="false" ht="13.8" hidden="true" customHeight="false" outlineLevel="0" collapsed="false">
      <c r="A1478" s="25"/>
      <c r="B1478" s="23"/>
      <c r="C1478" s="24"/>
      <c r="D1478" s="4"/>
      <c r="E1478" s="4" t="s">
        <v>173</v>
      </c>
      <c r="F1478" s="4"/>
      <c r="G1478" s="26" t="s">
        <v>125</v>
      </c>
      <c r="H1478" s="26" t="s">
        <v>147</v>
      </c>
      <c r="I1478" s="26" t="s">
        <v>76</v>
      </c>
      <c r="J1478" s="27" t="s">
        <v>77</v>
      </c>
      <c r="K1478" s="28" t="n">
        <v>15</v>
      </c>
      <c r="L1478" s="29" t="n">
        <v>0.6875</v>
      </c>
      <c r="M1478" s="29" t="n">
        <v>0.597222222222222</v>
      </c>
      <c r="N1478" s="26" t="s">
        <v>77</v>
      </c>
      <c r="O1478" s="26" t="s">
        <v>78</v>
      </c>
      <c r="P1478" s="30" t="n">
        <v>50</v>
      </c>
      <c r="Q1478" s="30" t="n">
        <f aca="false">P1478*T1478</f>
        <v>1432</v>
      </c>
      <c r="R1478" s="30"/>
      <c r="S1478" s="30"/>
      <c r="T1478" s="31" t="n">
        <v>28.64</v>
      </c>
      <c r="U1478" s="31"/>
      <c r="V1478" s="31" t="str">
        <f aca="false">_xlfn.CONCAT(H1478,"/",G1478)</f>
        <v>RON/KES</v>
      </c>
      <c r="W1478" s="31" t="n">
        <f aca="false">ABS(10000*(U1478-T1478))</f>
        <v>286400</v>
      </c>
      <c r="X1478" s="32" t="n">
        <f aca="false">IF(LEFT(V1478,3)=G1478,1,-1)</f>
        <v>-1</v>
      </c>
      <c r="Y1478" s="31" t="n">
        <f aca="false">IF(O1478="Yes",S1478-W1478,Q1478)</f>
        <v>1432</v>
      </c>
      <c r="Z1478" s="32" t="n">
        <f aca="false">Q1478*3</f>
        <v>4296</v>
      </c>
      <c r="AA1478" s="33" t="n">
        <f aca="false">IF(O1478="Yes",(Z1478-S1478)*100,(Z1478-Q1478)*100)</f>
        <v>286400</v>
      </c>
      <c r="AB1478" s="34" t="n">
        <f aca="false">IF(ABS(Y1478)&lt;Z1478,IF(O1478="Yes",U1478+(X1478*S1478)/10000,T1478+(X1478*Q1478)/10000),"Error msg/No rate shown")</f>
        <v>28.4968</v>
      </c>
      <c r="AC1478" s="34"/>
      <c r="AD1478" s="34"/>
      <c r="AE1478" s="35"/>
      <c r="AF1478" s="35"/>
      <c r="AH1478" s="36"/>
      <c r="AI1478" s="36"/>
      <c r="AJ1478" s="36"/>
      <c r="AK1478" s="0" t="n">
        <v>3</v>
      </c>
    </row>
    <row r="1479" customFormat="false" ht="13.8" hidden="true" customHeight="false" outlineLevel="0" collapsed="false">
      <c r="A1479" s="25"/>
      <c r="B1479" s="23"/>
      <c r="C1479" s="24"/>
      <c r="D1479" s="4"/>
      <c r="E1479" s="4" t="s">
        <v>173</v>
      </c>
      <c r="F1479" s="4"/>
      <c r="G1479" s="26" t="s">
        <v>126</v>
      </c>
      <c r="H1479" s="26" t="s">
        <v>147</v>
      </c>
      <c r="I1479" s="26" t="s">
        <v>76</v>
      </c>
      <c r="J1479" s="27" t="s">
        <v>77</v>
      </c>
      <c r="K1479" s="28" t="n">
        <v>15</v>
      </c>
      <c r="L1479" s="29" t="n">
        <v>0.6875</v>
      </c>
      <c r="M1479" s="29" t="n">
        <v>0.597222222222222</v>
      </c>
      <c r="N1479" s="26" t="s">
        <v>77</v>
      </c>
      <c r="O1479" s="26" t="s">
        <v>78</v>
      </c>
      <c r="P1479" s="30" t="n">
        <v>50</v>
      </c>
      <c r="Q1479" s="30" t="n">
        <f aca="false">P1479*T1479</f>
        <v>14918.815</v>
      </c>
      <c r="R1479" s="30"/>
      <c r="S1479" s="30"/>
      <c r="T1479" s="31" t="n">
        <v>298.3763</v>
      </c>
      <c r="U1479" s="31"/>
      <c r="V1479" s="31" t="str">
        <f aca="false">_xlfn.CONCAT(H1479,"/",G1479)</f>
        <v>RON/KRW</v>
      </c>
      <c r="W1479" s="31" t="n">
        <f aca="false">ABS(10000*(U1479-T1479))</f>
        <v>2983763</v>
      </c>
      <c r="X1479" s="32" t="n">
        <f aca="false">IF(LEFT(V1479,3)=G1479,1,-1)</f>
        <v>-1</v>
      </c>
      <c r="Y1479" s="31" t="n">
        <f aca="false">IF(O1479="Yes",S1479-W1479,Q1479)</f>
        <v>14918.815</v>
      </c>
      <c r="Z1479" s="32" t="n">
        <f aca="false">Q1479*3</f>
        <v>44756.445</v>
      </c>
      <c r="AA1479" s="33" t="n">
        <f aca="false">IF(O1479="Yes",(Z1479-S1479)*100,(Z1479-Q1479)*100)</f>
        <v>2983763</v>
      </c>
      <c r="AB1479" s="34" t="n">
        <f aca="false">IF(ABS(Y1479)&lt;Z1479,IF(O1479="Yes",U1479+(X1479*S1479)/10000,T1479+(X1479*Q1479)/10000),"Error msg/No rate shown")</f>
        <v>296.8844185</v>
      </c>
      <c r="AC1479" s="34"/>
      <c r="AD1479" s="34"/>
      <c r="AE1479" s="35"/>
      <c r="AF1479" s="35"/>
      <c r="AH1479" s="36"/>
      <c r="AI1479" s="36"/>
      <c r="AJ1479" s="36"/>
      <c r="AK1479" s="0" t="n">
        <v>3</v>
      </c>
    </row>
    <row r="1480" customFormat="false" ht="13.8" hidden="true" customHeight="false" outlineLevel="0" collapsed="false">
      <c r="A1480" s="25"/>
      <c r="B1480" s="23"/>
      <c r="C1480" s="24"/>
      <c r="D1480" s="4"/>
      <c r="E1480" s="4" t="s">
        <v>173</v>
      </c>
      <c r="F1480" s="4"/>
      <c r="G1480" s="26" t="s">
        <v>127</v>
      </c>
      <c r="H1480" s="26" t="s">
        <v>147</v>
      </c>
      <c r="I1480" s="26" t="s">
        <v>76</v>
      </c>
      <c r="J1480" s="27" t="s">
        <v>77</v>
      </c>
      <c r="K1480" s="28" t="n">
        <v>15</v>
      </c>
      <c r="L1480" s="29" t="n">
        <v>0.6875</v>
      </c>
      <c r="M1480" s="29" t="n">
        <v>0.597222222222222</v>
      </c>
      <c r="N1480" s="26" t="s">
        <v>77</v>
      </c>
      <c r="O1480" s="26" t="s">
        <v>78</v>
      </c>
      <c r="P1480" s="30" t="n">
        <v>50</v>
      </c>
      <c r="Q1480" s="30" t="n">
        <f aca="false">P1480*T1480</f>
        <v>3.4055</v>
      </c>
      <c r="R1480" s="30"/>
      <c r="S1480" s="30"/>
      <c r="T1480" s="31" t="n">
        <v>0.06811</v>
      </c>
      <c r="U1480" s="31"/>
      <c r="V1480" s="31" t="str">
        <f aca="false">_xlfn.CONCAT(H1480,"/",G1480)</f>
        <v>RON/KWD</v>
      </c>
      <c r="W1480" s="31" t="n">
        <f aca="false">ABS(10000*(U1480-T1480))</f>
        <v>681.1</v>
      </c>
      <c r="X1480" s="32" t="n">
        <f aca="false">IF(LEFT(V1480,3)=G1480,1,-1)</f>
        <v>-1</v>
      </c>
      <c r="Y1480" s="31" t="n">
        <f aca="false">IF(O1480="Yes",S1480-W1480,Q1480)</f>
        <v>3.4055</v>
      </c>
      <c r="Z1480" s="32" t="n">
        <f aca="false">Q1480*3</f>
        <v>10.2165</v>
      </c>
      <c r="AA1480" s="33" t="n">
        <f aca="false">IF(O1480="Yes",(Z1480-S1480)*100,(Z1480-Q1480)*100)</f>
        <v>681.1</v>
      </c>
      <c r="AB1480" s="34" t="n">
        <f aca="false">IF(ABS(Y1480)&lt;Z1480,IF(O1480="Yes",U1480+(X1480*S1480)/10000,T1480+(X1480*Q1480)/10000),"Error msg/No rate shown")</f>
        <v>0.06776945</v>
      </c>
      <c r="AC1480" s="34"/>
      <c r="AD1480" s="34"/>
      <c r="AE1480" s="35"/>
      <c r="AF1480" s="35"/>
      <c r="AH1480" s="36"/>
      <c r="AI1480" s="36"/>
      <c r="AJ1480" s="36"/>
      <c r="AK1480" s="0" t="n">
        <v>3</v>
      </c>
    </row>
    <row r="1481" customFormat="false" ht="13.8" hidden="true" customHeight="false" outlineLevel="0" collapsed="false">
      <c r="A1481" s="25"/>
      <c r="B1481" s="23"/>
      <c r="C1481" s="24"/>
      <c r="D1481" s="4"/>
      <c r="E1481" s="4" t="s">
        <v>173</v>
      </c>
      <c r="F1481" s="4"/>
      <c r="G1481" s="26" t="s">
        <v>128</v>
      </c>
      <c r="H1481" s="26" t="s">
        <v>147</v>
      </c>
      <c r="I1481" s="26" t="s">
        <v>76</v>
      </c>
      <c r="J1481" s="27" t="s">
        <v>77</v>
      </c>
      <c r="K1481" s="28" t="n">
        <v>15</v>
      </c>
      <c r="L1481" s="29" t="n">
        <v>0.6875</v>
      </c>
      <c r="M1481" s="29" t="n">
        <v>0.597222222222222</v>
      </c>
      <c r="N1481" s="26" t="s">
        <v>77</v>
      </c>
      <c r="O1481" s="26" t="s">
        <v>78</v>
      </c>
      <c r="P1481" s="30" t="n">
        <v>50</v>
      </c>
      <c r="Q1481" s="30" t="n">
        <f aca="false">P1481*T1481</f>
        <v>198.955</v>
      </c>
      <c r="R1481" s="30"/>
      <c r="S1481" s="30"/>
      <c r="T1481" s="31" t="n">
        <v>3.9791</v>
      </c>
      <c r="U1481" s="31"/>
      <c r="V1481" s="31" t="str">
        <f aca="false">_xlfn.CONCAT(H1481,"/",G1481)</f>
        <v>RON/LSL</v>
      </c>
      <c r="W1481" s="31" t="n">
        <f aca="false">ABS(10000*(U1481-T1481))</f>
        <v>39791</v>
      </c>
      <c r="X1481" s="32" t="n">
        <f aca="false">IF(LEFT(V1481,3)=G1481,1,-1)</f>
        <v>-1</v>
      </c>
      <c r="Y1481" s="31" t="n">
        <f aca="false">IF(O1481="Yes",S1481-W1481,Q1481)</f>
        <v>198.955</v>
      </c>
      <c r="Z1481" s="32" t="n">
        <f aca="false">Q1481*3</f>
        <v>596.865</v>
      </c>
      <c r="AA1481" s="33" t="n">
        <f aca="false">IF(O1481="Yes",(Z1481-S1481)*100,(Z1481-Q1481)*100)</f>
        <v>39791</v>
      </c>
      <c r="AB1481" s="34" t="n">
        <f aca="false">IF(ABS(Y1481)&lt;Z1481,IF(O1481="Yes",U1481+(X1481*S1481)/10000,T1481+(X1481*Q1481)/10000),"Error msg/No rate shown")</f>
        <v>3.9592045</v>
      </c>
      <c r="AC1481" s="34"/>
      <c r="AD1481" s="34"/>
      <c r="AE1481" s="35"/>
      <c r="AF1481" s="35"/>
      <c r="AH1481" s="36"/>
      <c r="AI1481" s="36"/>
      <c r="AJ1481" s="36"/>
      <c r="AK1481" s="0" t="n">
        <v>3</v>
      </c>
    </row>
    <row r="1482" customFormat="false" ht="13.8" hidden="true" customHeight="false" outlineLevel="0" collapsed="false">
      <c r="A1482" s="25"/>
      <c r="B1482" s="23"/>
      <c r="C1482" s="24"/>
      <c r="D1482" s="4"/>
      <c r="E1482" s="4" t="s">
        <v>172</v>
      </c>
      <c r="F1482" s="4" t="s">
        <v>82</v>
      </c>
      <c r="G1482" s="26" t="s">
        <v>129</v>
      </c>
      <c r="H1482" s="26" t="s">
        <v>147</v>
      </c>
      <c r="I1482" s="26" t="s">
        <v>76</v>
      </c>
      <c r="J1482" s="27" t="s">
        <v>77</v>
      </c>
      <c r="K1482" s="28" t="n">
        <v>15</v>
      </c>
      <c r="L1482" s="29" t="n">
        <v>0.6875</v>
      </c>
      <c r="M1482" s="29" t="n">
        <v>0.597222222222222</v>
      </c>
      <c r="N1482" s="26" t="s">
        <v>77</v>
      </c>
      <c r="O1482" s="26" t="s">
        <v>78</v>
      </c>
      <c r="P1482" s="30" t="n">
        <v>50</v>
      </c>
      <c r="Q1482" s="30" t="n">
        <f aca="false">P1482*T1482</f>
        <v>9.405</v>
      </c>
      <c r="R1482" s="30"/>
      <c r="S1482" s="30"/>
      <c r="T1482" s="31" t="n">
        <v>0.1881</v>
      </c>
      <c r="U1482" s="31"/>
      <c r="V1482" s="31" t="str">
        <f aca="false">_xlfn.CONCAT(H1482,"/",G1482)</f>
        <v>RON/CHF</v>
      </c>
      <c r="W1482" s="31" t="n">
        <f aca="false">ABS(10000*(U1482-T1482))</f>
        <v>1881</v>
      </c>
      <c r="X1482" s="32" t="n">
        <f aca="false">IF(LEFT(V1482,3)=G1482,1,-1)</f>
        <v>-1</v>
      </c>
      <c r="Y1482" s="31" t="n">
        <f aca="false">IF(O1482="Yes",S1482-W1482,Q1482)</f>
        <v>9.405</v>
      </c>
      <c r="Z1482" s="32" t="n">
        <f aca="false">Q1482*3</f>
        <v>28.215</v>
      </c>
      <c r="AA1482" s="33" t="n">
        <f aca="false">IF(O1482="Yes",(Z1482-S1482)*100,(Z1482-Q1482)*100)</f>
        <v>1881</v>
      </c>
      <c r="AB1482" s="34" t="n">
        <f aca="false">IF(ABS(Y1482)&lt;Z1482,IF(O1482="Yes",U1482+(X1482*S1482)/10000,T1482+(X1482*Q1482)/10000),"Error msg/No rate shown")</f>
        <v>0.1871595</v>
      </c>
      <c r="AC1482" s="34"/>
      <c r="AD1482" s="34"/>
      <c r="AE1482" s="35"/>
      <c r="AF1482" s="35"/>
      <c r="AH1482" s="36"/>
      <c r="AI1482" s="36"/>
      <c r="AJ1482" s="36"/>
      <c r="AK1482" s="0" t="n">
        <v>3</v>
      </c>
    </row>
    <row r="1483" customFormat="false" ht="13.8" hidden="true" customHeight="false" outlineLevel="0" collapsed="false">
      <c r="A1483" s="25"/>
      <c r="B1483" s="23"/>
      <c r="C1483" s="24"/>
      <c r="D1483" s="4"/>
      <c r="E1483" s="4" t="s">
        <v>173</v>
      </c>
      <c r="F1483" s="4"/>
      <c r="G1483" s="26" t="s">
        <v>130</v>
      </c>
      <c r="H1483" s="26" t="s">
        <v>147</v>
      </c>
      <c r="I1483" s="26" t="s">
        <v>76</v>
      </c>
      <c r="J1483" s="27" t="s">
        <v>77</v>
      </c>
      <c r="K1483" s="28" t="n">
        <v>15</v>
      </c>
      <c r="L1483" s="29" t="n">
        <v>0.6875</v>
      </c>
      <c r="M1483" s="29" t="n">
        <v>0.597222222222222</v>
      </c>
      <c r="N1483" s="26" t="s">
        <v>77</v>
      </c>
      <c r="O1483" s="26" t="s">
        <v>78</v>
      </c>
      <c r="P1483" s="30" t="n">
        <v>50</v>
      </c>
      <c r="Q1483" s="30" t="n">
        <f aca="false">P1483*T1483</f>
        <v>48.465</v>
      </c>
      <c r="R1483" s="30"/>
      <c r="S1483" s="30"/>
      <c r="T1483" s="31" t="n">
        <v>0.9693</v>
      </c>
      <c r="U1483" s="31"/>
      <c r="V1483" s="31" t="str">
        <f aca="false">_xlfn.CONCAT(H1483,"/",G1483)</f>
        <v>RON/MYR</v>
      </c>
      <c r="W1483" s="31" t="n">
        <f aca="false">ABS(10000*(U1483-T1483))</f>
        <v>9693</v>
      </c>
      <c r="X1483" s="32" t="n">
        <f aca="false">IF(LEFT(V1483,3)=G1483,1,-1)</f>
        <v>-1</v>
      </c>
      <c r="Y1483" s="31" t="n">
        <f aca="false">IF(O1483="Yes",S1483-W1483,Q1483)</f>
        <v>48.465</v>
      </c>
      <c r="Z1483" s="32" t="n">
        <f aca="false">Q1483*3</f>
        <v>145.395</v>
      </c>
      <c r="AA1483" s="33" t="n">
        <f aca="false">IF(O1483="Yes",(Z1483-S1483)*100,(Z1483-Q1483)*100)</f>
        <v>9693</v>
      </c>
      <c r="AB1483" s="34" t="n">
        <f aca="false">IF(ABS(Y1483)&lt;Z1483,IF(O1483="Yes",U1483+(X1483*S1483)/10000,T1483+(X1483*Q1483)/10000),"Error msg/No rate shown")</f>
        <v>0.9644535</v>
      </c>
      <c r="AC1483" s="34"/>
      <c r="AD1483" s="34"/>
      <c r="AE1483" s="35"/>
      <c r="AF1483" s="35"/>
      <c r="AH1483" s="36"/>
      <c r="AI1483" s="36"/>
      <c r="AJ1483" s="36"/>
      <c r="AK1483" s="0" t="n">
        <v>3</v>
      </c>
    </row>
    <row r="1484" customFormat="false" ht="13.8" hidden="true" customHeight="false" outlineLevel="0" collapsed="false">
      <c r="A1484" s="25"/>
      <c r="B1484" s="23"/>
      <c r="C1484" s="24"/>
      <c r="D1484" s="4"/>
      <c r="E1484" s="4" t="s">
        <v>173</v>
      </c>
      <c r="F1484" s="4"/>
      <c r="G1484" s="26" t="s">
        <v>131</v>
      </c>
      <c r="H1484" s="26" t="s">
        <v>147</v>
      </c>
      <c r="I1484" s="26" t="s">
        <v>76</v>
      </c>
      <c r="J1484" s="27" t="s">
        <v>77</v>
      </c>
      <c r="K1484" s="28" t="n">
        <v>15</v>
      </c>
      <c r="L1484" s="29" t="n">
        <v>0.6875</v>
      </c>
      <c r="M1484" s="29" t="n">
        <v>0.597222222222222</v>
      </c>
      <c r="N1484" s="26" t="s">
        <v>77</v>
      </c>
      <c r="O1484" s="26" t="s">
        <v>78</v>
      </c>
      <c r="P1484" s="30" t="n">
        <v>50</v>
      </c>
      <c r="Q1484" s="30" t="n">
        <f aca="false">P1484*T1484</f>
        <v>513.905</v>
      </c>
      <c r="R1484" s="30"/>
      <c r="S1484" s="30"/>
      <c r="T1484" s="31" t="n">
        <v>10.2781</v>
      </c>
      <c r="U1484" s="31"/>
      <c r="V1484" s="31" t="str">
        <f aca="false">_xlfn.CONCAT(H1484,"/",G1484)</f>
        <v>RON/MUR</v>
      </c>
      <c r="W1484" s="31" t="n">
        <f aca="false">ABS(10000*(U1484-T1484))</f>
        <v>102781</v>
      </c>
      <c r="X1484" s="32" t="n">
        <f aca="false">IF(LEFT(V1484,3)=G1484,1,-1)</f>
        <v>-1</v>
      </c>
      <c r="Y1484" s="31" t="n">
        <f aca="false">IF(O1484="Yes",S1484-W1484,Q1484)</f>
        <v>513.905</v>
      </c>
      <c r="Z1484" s="32" t="n">
        <f aca="false">Q1484*3</f>
        <v>1541.715</v>
      </c>
      <c r="AA1484" s="33" t="n">
        <f aca="false">IF(O1484="Yes",(Z1484-S1484)*100,(Z1484-Q1484)*100)</f>
        <v>102781</v>
      </c>
      <c r="AB1484" s="34" t="n">
        <f aca="false">IF(ABS(Y1484)&lt;Z1484,IF(O1484="Yes",U1484+(X1484*S1484)/10000,T1484+(X1484*Q1484)/10000),"Error msg/No rate shown")</f>
        <v>10.2267095</v>
      </c>
      <c r="AC1484" s="34"/>
      <c r="AD1484" s="34"/>
      <c r="AE1484" s="35"/>
      <c r="AF1484" s="35"/>
      <c r="AH1484" s="36"/>
      <c r="AI1484" s="36"/>
      <c r="AJ1484" s="36"/>
      <c r="AK1484" s="0" t="n">
        <v>3</v>
      </c>
    </row>
    <row r="1485" customFormat="false" ht="13.8" hidden="true" customHeight="false" outlineLevel="0" collapsed="false">
      <c r="A1485" s="25"/>
      <c r="B1485" s="23"/>
      <c r="C1485" s="24"/>
      <c r="D1485" s="4"/>
      <c r="E1485" s="4" t="s">
        <v>172</v>
      </c>
      <c r="F1485" s="4" t="s">
        <v>82</v>
      </c>
      <c r="G1485" s="26" t="s">
        <v>132</v>
      </c>
      <c r="H1485" s="26" t="s">
        <v>147</v>
      </c>
      <c r="I1485" s="26" t="s">
        <v>76</v>
      </c>
      <c r="J1485" s="27" t="s">
        <v>77</v>
      </c>
      <c r="K1485" s="28" t="n">
        <v>15</v>
      </c>
      <c r="L1485" s="29" t="n">
        <v>0.6875</v>
      </c>
      <c r="M1485" s="29" t="n">
        <v>0.597222222222222</v>
      </c>
      <c r="N1485" s="26" t="s">
        <v>77</v>
      </c>
      <c r="O1485" s="26" t="s">
        <v>78</v>
      </c>
      <c r="P1485" s="30" t="n">
        <v>50</v>
      </c>
      <c r="Q1485" s="30" t="n">
        <f aca="false">P1485*T1485</f>
        <v>219.335</v>
      </c>
      <c r="R1485" s="30"/>
      <c r="S1485" s="30"/>
      <c r="T1485" s="31" t="n">
        <v>4.3867</v>
      </c>
      <c r="U1485" s="31"/>
      <c r="V1485" s="31" t="str">
        <f aca="false">_xlfn.CONCAT(H1485,"/",G1485)</f>
        <v>RON/MXN</v>
      </c>
      <c r="W1485" s="31" t="n">
        <f aca="false">ABS(10000*(U1485-T1485))</f>
        <v>43867</v>
      </c>
      <c r="X1485" s="32" t="n">
        <f aca="false">IF(LEFT(V1485,3)=G1485,1,-1)</f>
        <v>-1</v>
      </c>
      <c r="Y1485" s="31" t="n">
        <f aca="false">IF(O1485="Yes",S1485-W1485,Q1485)</f>
        <v>219.335</v>
      </c>
      <c r="Z1485" s="32" t="n">
        <f aca="false">Q1485*3</f>
        <v>658.005</v>
      </c>
      <c r="AA1485" s="33" t="n">
        <f aca="false">IF(O1485="Yes",(Z1485-S1485)*100,(Z1485-Q1485)*100)</f>
        <v>43867</v>
      </c>
      <c r="AB1485" s="34" t="n">
        <f aca="false">IF(ABS(Y1485)&lt;Z1485,IF(O1485="Yes",U1485+(X1485*S1485)/10000,T1485+(X1485*Q1485)/10000),"Error msg/No rate shown")</f>
        <v>4.3647665</v>
      </c>
      <c r="AC1485" s="34"/>
      <c r="AD1485" s="34"/>
      <c r="AE1485" s="35"/>
      <c r="AF1485" s="35"/>
      <c r="AH1485" s="36"/>
      <c r="AI1485" s="36"/>
      <c r="AJ1485" s="36"/>
      <c r="AK1485" s="0" t="n">
        <v>3</v>
      </c>
    </row>
    <row r="1486" customFormat="false" ht="13.8" hidden="true" customHeight="false" outlineLevel="0" collapsed="false">
      <c r="A1486" s="25"/>
      <c r="B1486" s="23"/>
      <c r="C1486" s="24"/>
      <c r="D1486" s="4"/>
      <c r="E1486" s="4" t="s">
        <v>173</v>
      </c>
      <c r="F1486" s="4"/>
      <c r="G1486" s="26" t="s">
        <v>133</v>
      </c>
      <c r="H1486" s="26" t="s">
        <v>147</v>
      </c>
      <c r="I1486" s="26" t="s">
        <v>76</v>
      </c>
      <c r="J1486" s="27" t="s">
        <v>77</v>
      </c>
      <c r="K1486" s="28" t="n">
        <v>15</v>
      </c>
      <c r="L1486" s="29" t="n">
        <v>0.6875</v>
      </c>
      <c r="M1486" s="29" t="n">
        <v>0.597222222222222</v>
      </c>
      <c r="N1486" s="26" t="s">
        <v>77</v>
      </c>
      <c r="O1486" s="26" t="s">
        <v>78</v>
      </c>
      <c r="P1486" s="30" t="n">
        <v>50</v>
      </c>
      <c r="Q1486" s="30" t="n">
        <f aca="false">P1486*T1486</f>
        <v>11.165</v>
      </c>
      <c r="R1486" s="30"/>
      <c r="S1486" s="30"/>
      <c r="T1486" s="31" t="n">
        <v>0.2233</v>
      </c>
      <c r="U1486" s="31"/>
      <c r="V1486" s="31" t="str">
        <f aca="false">_xlfn.CONCAT(H1486,"/",G1486)</f>
        <v>RON/MNT</v>
      </c>
      <c r="W1486" s="31" t="n">
        <f aca="false">ABS(10000*(U1486-T1486))</f>
        <v>2233</v>
      </c>
      <c r="X1486" s="32" t="n">
        <f aca="false">IF(LEFT(V1486,3)=G1486,1,-1)</f>
        <v>-1</v>
      </c>
      <c r="Y1486" s="31" t="n">
        <f aca="false">IF(O1486="Yes",S1486-W1486,Q1486)</f>
        <v>11.165</v>
      </c>
      <c r="Z1486" s="32" t="n">
        <f aca="false">Q1486*3</f>
        <v>33.495</v>
      </c>
      <c r="AA1486" s="33" t="n">
        <f aca="false">IF(O1486="Yes",(Z1486-S1486)*100,(Z1486-Q1486)*100)</f>
        <v>2233</v>
      </c>
      <c r="AB1486" s="34" t="n">
        <f aca="false">IF(ABS(Y1486)&lt;Z1486,IF(O1486="Yes",U1486+(X1486*S1486)/10000,T1486+(X1486*Q1486)/10000),"Error msg/No rate shown")</f>
        <v>0.2221835</v>
      </c>
      <c r="AC1486" s="34"/>
      <c r="AD1486" s="34"/>
      <c r="AE1486" s="35"/>
      <c r="AF1486" s="35"/>
      <c r="AH1486" s="36"/>
      <c r="AI1486" s="36"/>
      <c r="AJ1486" s="36"/>
      <c r="AK1486" s="0" t="n">
        <v>3</v>
      </c>
    </row>
    <row r="1487" customFormat="false" ht="13.8" hidden="true" customHeight="false" outlineLevel="0" collapsed="false">
      <c r="A1487" s="25"/>
      <c r="B1487" s="23"/>
      <c r="C1487" s="24"/>
      <c r="D1487" s="4"/>
      <c r="E1487" s="4" t="s">
        <v>173</v>
      </c>
      <c r="F1487" s="4"/>
      <c r="G1487" s="26" t="s">
        <v>134</v>
      </c>
      <c r="H1487" s="26" t="s">
        <v>147</v>
      </c>
      <c r="I1487" s="26" t="s">
        <v>76</v>
      </c>
      <c r="J1487" s="27" t="s">
        <v>77</v>
      </c>
      <c r="K1487" s="28" t="n">
        <v>15</v>
      </c>
      <c r="L1487" s="29" t="n">
        <v>0.6875</v>
      </c>
      <c r="M1487" s="29" t="n">
        <v>0.597222222222222</v>
      </c>
      <c r="N1487" s="26" t="s">
        <v>77</v>
      </c>
      <c r="O1487" s="26" t="s">
        <v>78</v>
      </c>
      <c r="P1487" s="30" t="n">
        <v>50</v>
      </c>
      <c r="Q1487" s="30" t="n">
        <f aca="false">P1487*T1487</f>
        <v>108.005</v>
      </c>
      <c r="R1487" s="30"/>
      <c r="S1487" s="30"/>
      <c r="T1487" s="31" t="n">
        <v>2.1601</v>
      </c>
      <c r="U1487" s="31"/>
      <c r="V1487" s="31" t="str">
        <f aca="false">_xlfn.CONCAT(H1487,"/",G1487)</f>
        <v>RON/MAD</v>
      </c>
      <c r="W1487" s="31" t="n">
        <f aca="false">ABS(10000*(U1487-T1487))</f>
        <v>21601</v>
      </c>
      <c r="X1487" s="32" t="n">
        <f aca="false">IF(LEFT(V1487,3)=G1487,1,-1)</f>
        <v>-1</v>
      </c>
      <c r="Y1487" s="31" t="n">
        <f aca="false">IF(O1487="Yes",S1487-W1487,Q1487)</f>
        <v>108.005</v>
      </c>
      <c r="Z1487" s="32" t="n">
        <f aca="false">Q1487*3</f>
        <v>324.015</v>
      </c>
      <c r="AA1487" s="33" t="n">
        <f aca="false">IF(O1487="Yes",(Z1487-S1487)*100,(Z1487-Q1487)*100)</f>
        <v>21601</v>
      </c>
      <c r="AB1487" s="34" t="n">
        <f aca="false">IF(ABS(Y1487)&lt;Z1487,IF(O1487="Yes",U1487+(X1487*S1487)/10000,T1487+(X1487*Q1487)/10000),"Error msg/No rate shown")</f>
        <v>2.1492995</v>
      </c>
      <c r="AC1487" s="34"/>
      <c r="AD1487" s="34"/>
      <c r="AE1487" s="35"/>
      <c r="AF1487" s="35"/>
      <c r="AH1487" s="36"/>
      <c r="AI1487" s="36"/>
      <c r="AJ1487" s="36"/>
      <c r="AK1487" s="0" t="n">
        <v>3</v>
      </c>
    </row>
    <row r="1488" customFormat="false" ht="13.8" hidden="true" customHeight="false" outlineLevel="0" collapsed="false">
      <c r="A1488" s="25"/>
      <c r="B1488" s="23"/>
      <c r="C1488" s="24"/>
      <c r="D1488" s="4"/>
      <c r="E1488" s="4" t="s">
        <v>172</v>
      </c>
      <c r="F1488" s="4"/>
      <c r="G1488" s="26" t="s">
        <v>135</v>
      </c>
      <c r="H1488" s="26" t="s">
        <v>147</v>
      </c>
      <c r="I1488" s="26" t="s">
        <v>76</v>
      </c>
      <c r="J1488" s="27" t="s">
        <v>77</v>
      </c>
      <c r="K1488" s="28" t="n">
        <v>15</v>
      </c>
      <c r="L1488" s="29" t="n">
        <v>0.6875</v>
      </c>
      <c r="M1488" s="29" t="n">
        <v>0.597222222222222</v>
      </c>
      <c r="N1488" s="26" t="s">
        <v>77</v>
      </c>
      <c r="O1488" s="26" t="s">
        <v>78</v>
      </c>
      <c r="P1488" s="30" t="n">
        <v>50</v>
      </c>
      <c r="Q1488" s="30" t="n">
        <f aca="false">P1488*T1488</f>
        <v>706.5</v>
      </c>
      <c r="R1488" s="30"/>
      <c r="S1488" s="30"/>
      <c r="T1488" s="31" t="n">
        <v>14.13</v>
      </c>
      <c r="U1488" s="31"/>
      <c r="V1488" s="31" t="str">
        <f aca="false">_xlfn.CONCAT(H1488,"/",G1488)</f>
        <v>RON/MZN</v>
      </c>
      <c r="W1488" s="31" t="n">
        <f aca="false">ABS(10000*(U1488-T1488))</f>
        <v>141300</v>
      </c>
      <c r="X1488" s="32" t="n">
        <f aca="false">IF(LEFT(V1488,3)=G1488,1,-1)</f>
        <v>-1</v>
      </c>
      <c r="Y1488" s="31" t="n">
        <f aca="false">IF(O1488="Yes",S1488-W1488,Q1488)</f>
        <v>706.5</v>
      </c>
      <c r="Z1488" s="32" t="n">
        <f aca="false">Q1488*3</f>
        <v>2119.5</v>
      </c>
      <c r="AA1488" s="33" t="n">
        <f aca="false">IF(O1488="Yes",(Z1488-S1488)*100,(Z1488-Q1488)*100)</f>
        <v>141300</v>
      </c>
      <c r="AB1488" s="34" t="n">
        <f aca="false">IF(ABS(Y1488)&lt;Z1488,IF(O1488="Yes",U1488+(X1488*S1488)/10000,T1488+(X1488*Q1488)/10000),"Error msg/No rate shown")</f>
        <v>14.05935</v>
      </c>
      <c r="AC1488" s="34"/>
      <c r="AD1488" s="34"/>
      <c r="AE1488" s="35"/>
      <c r="AF1488" s="35"/>
      <c r="AH1488" s="36"/>
      <c r="AI1488" s="36"/>
      <c r="AJ1488" s="36"/>
      <c r="AK1488" s="0" t="n">
        <v>3</v>
      </c>
    </row>
    <row r="1489" customFormat="false" ht="13.8" hidden="true" customHeight="false" outlineLevel="0" collapsed="false">
      <c r="A1489" s="25"/>
      <c r="B1489" s="23"/>
      <c r="C1489" s="24"/>
      <c r="D1489" s="4"/>
      <c r="E1489" s="4" t="s">
        <v>173</v>
      </c>
      <c r="F1489" s="4"/>
      <c r="G1489" s="26" t="s">
        <v>136</v>
      </c>
      <c r="H1489" s="26" t="s">
        <v>147</v>
      </c>
      <c r="I1489" s="26" t="s">
        <v>76</v>
      </c>
      <c r="J1489" s="27" t="s">
        <v>77</v>
      </c>
      <c r="K1489" s="28" t="n">
        <v>15</v>
      </c>
      <c r="L1489" s="29" t="n">
        <v>0.6875</v>
      </c>
      <c r="M1489" s="29" t="n">
        <v>0.597222222222222</v>
      </c>
      <c r="N1489" s="26" t="s">
        <v>77</v>
      </c>
      <c r="O1489" s="26" t="s">
        <v>78</v>
      </c>
      <c r="P1489" s="30" t="n">
        <v>50</v>
      </c>
      <c r="Q1489" s="30" t="n">
        <f aca="false">P1489*T1489</f>
        <v>198.925</v>
      </c>
      <c r="R1489" s="30"/>
      <c r="S1489" s="30"/>
      <c r="T1489" s="31" t="n">
        <v>3.9785</v>
      </c>
      <c r="U1489" s="31"/>
      <c r="V1489" s="31" t="str">
        <f aca="false">_xlfn.CONCAT(H1489,"/",G1489)</f>
        <v>RON/NAD</v>
      </c>
      <c r="W1489" s="31" t="n">
        <f aca="false">ABS(10000*(U1489-T1489))</f>
        <v>39785</v>
      </c>
      <c r="X1489" s="32" t="n">
        <f aca="false">IF(LEFT(V1489,3)=G1489,1,-1)</f>
        <v>-1</v>
      </c>
      <c r="Y1489" s="31" t="n">
        <f aca="false">IF(O1489="Yes",S1489-W1489,Q1489)</f>
        <v>198.925</v>
      </c>
      <c r="Z1489" s="32" t="n">
        <f aca="false">Q1489*3</f>
        <v>596.775</v>
      </c>
      <c r="AA1489" s="33" t="n">
        <f aca="false">IF(O1489="Yes",(Z1489-S1489)*100,(Z1489-Q1489)*100)</f>
        <v>39785</v>
      </c>
      <c r="AB1489" s="34" t="n">
        <f aca="false">IF(ABS(Y1489)&lt;Z1489,IF(O1489="Yes",U1489+(X1489*S1489)/10000,T1489+(X1489*Q1489)/10000),"Error msg/No rate shown")</f>
        <v>3.9586075</v>
      </c>
      <c r="AC1489" s="34"/>
      <c r="AD1489" s="34"/>
      <c r="AE1489" s="35"/>
      <c r="AF1489" s="35"/>
      <c r="AH1489" s="36"/>
      <c r="AI1489" s="36"/>
      <c r="AJ1489" s="36"/>
      <c r="AK1489" s="0" t="n">
        <v>3</v>
      </c>
    </row>
    <row r="1490" customFormat="false" ht="13.8" hidden="true" customHeight="false" outlineLevel="0" collapsed="false">
      <c r="A1490" s="25"/>
      <c r="B1490" s="23"/>
      <c r="C1490" s="24"/>
      <c r="D1490" s="4"/>
      <c r="E1490" s="4" t="s">
        <v>173</v>
      </c>
      <c r="F1490" s="4"/>
      <c r="G1490" s="26" t="s">
        <v>137</v>
      </c>
      <c r="H1490" s="26" t="s">
        <v>147</v>
      </c>
      <c r="I1490" s="26" t="s">
        <v>76</v>
      </c>
      <c r="J1490" s="27" t="s">
        <v>77</v>
      </c>
      <c r="K1490" s="28" t="n">
        <v>15</v>
      </c>
      <c r="L1490" s="29" t="n">
        <v>0.6875</v>
      </c>
      <c r="M1490" s="29" t="n">
        <v>0.597222222222222</v>
      </c>
      <c r="N1490" s="26" t="s">
        <v>77</v>
      </c>
      <c r="O1490" s="26" t="s">
        <v>78</v>
      </c>
      <c r="P1490" s="30" t="n">
        <v>50</v>
      </c>
      <c r="Q1490" s="30" t="n">
        <f aca="false">P1490*T1490</f>
        <v>1500</v>
      </c>
      <c r="R1490" s="30"/>
      <c r="S1490" s="30"/>
      <c r="T1490" s="31" t="n">
        <v>30</v>
      </c>
      <c r="U1490" s="31"/>
      <c r="V1490" s="31" t="str">
        <f aca="false">_xlfn.CONCAT(H1490,"/",G1490)</f>
        <v>RON/NPR</v>
      </c>
      <c r="W1490" s="31" t="n">
        <f aca="false">ABS(10000*(U1490-T1490))</f>
        <v>300000</v>
      </c>
      <c r="X1490" s="32" t="n">
        <f aca="false">IF(LEFT(V1490,3)=G1490,1,-1)</f>
        <v>-1</v>
      </c>
      <c r="Y1490" s="31" t="n">
        <f aca="false">IF(O1490="Yes",S1490-W1490,Q1490)</f>
        <v>1500</v>
      </c>
      <c r="Z1490" s="32" t="n">
        <f aca="false">Q1490*3</f>
        <v>4500</v>
      </c>
      <c r="AA1490" s="33" t="n">
        <f aca="false">IF(O1490="Yes",(Z1490-S1490)*100,(Z1490-Q1490)*100)</f>
        <v>300000</v>
      </c>
      <c r="AB1490" s="34" t="n">
        <f aca="false">IF(ABS(Y1490)&lt;Z1490,IF(O1490="Yes",U1490+(X1490*S1490)/10000,T1490+(X1490*Q1490)/10000),"Error msg/No rate shown")</f>
        <v>29.85</v>
      </c>
      <c r="AC1490" s="34"/>
      <c r="AD1490" s="34"/>
      <c r="AE1490" s="35"/>
      <c r="AF1490" s="35"/>
      <c r="AH1490" s="36"/>
      <c r="AI1490" s="36"/>
      <c r="AJ1490" s="36"/>
      <c r="AK1490" s="0" t="n">
        <v>3</v>
      </c>
    </row>
    <row r="1491" customFormat="false" ht="13.8" hidden="true" customHeight="false" outlineLevel="0" collapsed="false">
      <c r="A1491" s="25"/>
      <c r="B1491" s="23"/>
      <c r="C1491" s="24"/>
      <c r="D1491" s="4"/>
      <c r="E1491" s="4" t="s">
        <v>173</v>
      </c>
      <c r="F1491" s="4"/>
      <c r="G1491" s="26" t="s">
        <v>138</v>
      </c>
      <c r="H1491" s="26" t="s">
        <v>147</v>
      </c>
      <c r="I1491" s="26" t="s">
        <v>76</v>
      </c>
      <c r="J1491" s="27" t="s">
        <v>77</v>
      </c>
      <c r="K1491" s="28" t="n">
        <v>15</v>
      </c>
      <c r="L1491" s="29" t="n">
        <v>0.6875</v>
      </c>
      <c r="M1491" s="29" t="n">
        <v>0.597222222222222</v>
      </c>
      <c r="N1491" s="26" t="s">
        <v>77</v>
      </c>
      <c r="O1491" s="26" t="s">
        <v>78</v>
      </c>
      <c r="P1491" s="30" t="n">
        <v>50</v>
      </c>
      <c r="Q1491" s="30" t="n">
        <f aca="false">P1491*T1491</f>
        <v>17476.5</v>
      </c>
      <c r="R1491" s="30"/>
      <c r="S1491" s="30"/>
      <c r="T1491" s="31" t="n">
        <v>349.53</v>
      </c>
      <c r="U1491" s="31"/>
      <c r="V1491" s="31" t="str">
        <f aca="false">_xlfn.CONCAT(H1491,"/",G1491)</f>
        <v>RON/NGN</v>
      </c>
      <c r="W1491" s="31" t="n">
        <f aca="false">ABS(10000*(U1491-T1491))</f>
        <v>3495300</v>
      </c>
      <c r="X1491" s="32" t="n">
        <f aca="false">IF(LEFT(V1491,3)=G1491,1,-1)</f>
        <v>-1</v>
      </c>
      <c r="Y1491" s="31" t="n">
        <f aca="false">IF(O1491="Yes",S1491-W1491,Q1491)</f>
        <v>17476.5</v>
      </c>
      <c r="Z1491" s="32" t="n">
        <f aca="false">Q1491*3</f>
        <v>52429.5</v>
      </c>
      <c r="AA1491" s="33" t="n">
        <f aca="false">IF(O1491="Yes",(Z1491-S1491)*100,(Z1491-Q1491)*100)</f>
        <v>3495300</v>
      </c>
      <c r="AB1491" s="34" t="n">
        <f aca="false">IF(ABS(Y1491)&lt;Z1491,IF(O1491="Yes",U1491+(X1491*S1491)/10000,T1491+(X1491*Q1491)/10000),"Error msg/No rate shown")</f>
        <v>347.78235</v>
      </c>
      <c r="AC1491" s="34"/>
      <c r="AD1491" s="34"/>
      <c r="AE1491" s="35"/>
      <c r="AF1491" s="35"/>
      <c r="AH1491" s="36"/>
      <c r="AI1491" s="36"/>
      <c r="AJ1491" s="36"/>
      <c r="AK1491" s="0" t="n">
        <v>3</v>
      </c>
    </row>
    <row r="1492" customFormat="false" ht="13.8" hidden="true" customHeight="false" outlineLevel="0" collapsed="false">
      <c r="A1492" s="25"/>
      <c r="B1492" s="23"/>
      <c r="C1492" s="24"/>
      <c r="D1492" s="4"/>
      <c r="E1492" s="4" t="s">
        <v>172</v>
      </c>
      <c r="F1492" s="4"/>
      <c r="G1492" s="26" t="s">
        <v>139</v>
      </c>
      <c r="H1492" s="26" t="s">
        <v>147</v>
      </c>
      <c r="I1492" s="26" t="s">
        <v>76</v>
      </c>
      <c r="J1492" s="27" t="s">
        <v>77</v>
      </c>
      <c r="K1492" s="28" t="n">
        <v>15</v>
      </c>
      <c r="L1492" s="29" t="n">
        <v>0.6875</v>
      </c>
      <c r="M1492" s="29" t="n">
        <v>0.597222222222222</v>
      </c>
      <c r="N1492" s="26" t="s">
        <v>77</v>
      </c>
      <c r="O1492" s="26" t="s">
        <v>78</v>
      </c>
      <c r="P1492" s="30" t="n">
        <v>50</v>
      </c>
      <c r="Q1492" s="30" t="n">
        <f aca="false">P1492*T1492</f>
        <v>613.735</v>
      </c>
      <c r="R1492" s="30"/>
      <c r="S1492" s="30"/>
      <c r="T1492" s="31" t="n">
        <v>12.2747</v>
      </c>
      <c r="U1492" s="31"/>
      <c r="V1492" s="31" t="str">
        <f aca="false">_xlfn.CONCAT(H1492,"/",G1492)</f>
        <v>RON/MKD</v>
      </c>
      <c r="W1492" s="31" t="n">
        <f aca="false">ABS(10000*(U1492-T1492))</f>
        <v>122747</v>
      </c>
      <c r="X1492" s="32" t="n">
        <f aca="false">IF(LEFT(V1492,3)=G1492,1,-1)</f>
        <v>-1</v>
      </c>
      <c r="Y1492" s="31" t="n">
        <f aca="false">IF(O1492="Yes",S1492-W1492,Q1492)</f>
        <v>613.735</v>
      </c>
      <c r="Z1492" s="32" t="n">
        <f aca="false">Q1492*3</f>
        <v>1841.205</v>
      </c>
      <c r="AA1492" s="33" t="n">
        <f aca="false">IF(O1492="Yes",(Z1492-S1492)*100,(Z1492-Q1492)*100)</f>
        <v>122747</v>
      </c>
      <c r="AB1492" s="34" t="n">
        <f aca="false">IF(ABS(Y1492)&lt;Z1492,IF(O1492="Yes",U1492+(X1492*S1492)/10000,T1492+(X1492*Q1492)/10000),"Error msg/No rate shown")</f>
        <v>12.2133265</v>
      </c>
      <c r="AC1492" s="34"/>
      <c r="AD1492" s="34"/>
      <c r="AE1492" s="35"/>
      <c r="AF1492" s="35"/>
      <c r="AH1492" s="36"/>
      <c r="AI1492" s="36"/>
      <c r="AJ1492" s="36"/>
      <c r="AK1492" s="0" t="n">
        <v>3</v>
      </c>
    </row>
    <row r="1493" customFormat="false" ht="13.8" hidden="true" customHeight="false" outlineLevel="0" collapsed="false">
      <c r="A1493" s="25"/>
      <c r="B1493" s="23"/>
      <c r="C1493" s="24"/>
      <c r="D1493" s="4"/>
      <c r="E1493" s="4" t="s">
        <v>172</v>
      </c>
      <c r="F1493" s="4" t="s">
        <v>82</v>
      </c>
      <c r="G1493" s="26" t="s">
        <v>140</v>
      </c>
      <c r="H1493" s="26" t="s">
        <v>147</v>
      </c>
      <c r="I1493" s="26" t="s">
        <v>76</v>
      </c>
      <c r="J1493" s="27" t="s">
        <v>77</v>
      </c>
      <c r="K1493" s="28" t="n">
        <v>15</v>
      </c>
      <c r="L1493" s="29" t="n">
        <v>0.6875</v>
      </c>
      <c r="M1493" s="29" t="n">
        <v>0.597222222222222</v>
      </c>
      <c r="N1493" s="26" t="s">
        <v>77</v>
      </c>
      <c r="O1493" s="26" t="s">
        <v>78</v>
      </c>
      <c r="P1493" s="30" t="n">
        <v>50</v>
      </c>
      <c r="Q1493" s="30" t="n">
        <f aca="false">P1493*T1493</f>
        <v>117.08</v>
      </c>
      <c r="R1493" s="30"/>
      <c r="S1493" s="30"/>
      <c r="T1493" s="31" t="n">
        <v>2.3416</v>
      </c>
      <c r="U1493" s="31"/>
      <c r="V1493" s="31" t="str">
        <f aca="false">_xlfn.CONCAT(H1493,"/",G1493)</f>
        <v>RON/NOK</v>
      </c>
      <c r="W1493" s="31" t="n">
        <f aca="false">ABS(10000*(U1493-T1493))</f>
        <v>23416</v>
      </c>
      <c r="X1493" s="32" t="n">
        <f aca="false">IF(LEFT(V1493,3)=G1493,1,-1)</f>
        <v>-1</v>
      </c>
      <c r="Y1493" s="31" t="n">
        <f aca="false">IF(O1493="Yes",S1493-W1493,Q1493)</f>
        <v>117.08</v>
      </c>
      <c r="Z1493" s="32" t="n">
        <f aca="false">Q1493*3</f>
        <v>351.24</v>
      </c>
      <c r="AA1493" s="33" t="n">
        <f aca="false">IF(O1493="Yes",(Z1493-S1493)*100,(Z1493-Q1493)*100)</f>
        <v>23416</v>
      </c>
      <c r="AB1493" s="34" t="n">
        <f aca="false">IF(ABS(Y1493)&lt;Z1493,IF(O1493="Yes",U1493+(X1493*S1493)/10000,T1493+(X1493*Q1493)/10000),"Error msg/No rate shown")</f>
        <v>2.329892</v>
      </c>
      <c r="AC1493" s="34"/>
      <c r="AD1493" s="34"/>
      <c r="AE1493" s="35"/>
      <c r="AF1493" s="35"/>
      <c r="AH1493" s="36"/>
      <c r="AI1493" s="36"/>
      <c r="AJ1493" s="36"/>
      <c r="AK1493" s="0" t="n">
        <v>3</v>
      </c>
    </row>
    <row r="1494" customFormat="false" ht="13.8" hidden="true" customHeight="false" outlineLevel="0" collapsed="false">
      <c r="A1494" s="25"/>
      <c r="B1494" s="23"/>
      <c r="C1494" s="24"/>
      <c r="D1494" s="4"/>
      <c r="E1494" s="4" t="s">
        <v>173</v>
      </c>
      <c r="F1494" s="4"/>
      <c r="G1494" s="26" t="s">
        <v>141</v>
      </c>
      <c r="H1494" s="26" t="s">
        <v>147</v>
      </c>
      <c r="I1494" s="26" t="s">
        <v>76</v>
      </c>
      <c r="J1494" s="27" t="s">
        <v>77</v>
      </c>
      <c r="K1494" s="28" t="n">
        <v>15</v>
      </c>
      <c r="L1494" s="29" t="n">
        <v>0.6875</v>
      </c>
      <c r="M1494" s="29" t="n">
        <v>0.597222222222222</v>
      </c>
      <c r="N1494" s="26" t="s">
        <v>77</v>
      </c>
      <c r="O1494" s="26" t="s">
        <v>78</v>
      </c>
      <c r="P1494" s="30" t="n">
        <v>50</v>
      </c>
      <c r="Q1494" s="30" t="n">
        <f aca="false">P1494*T1494</f>
        <v>4.3</v>
      </c>
      <c r="R1494" s="30"/>
      <c r="S1494" s="30"/>
      <c r="T1494" s="31" t="n">
        <v>0.086</v>
      </c>
      <c r="U1494" s="31"/>
      <c r="V1494" s="31" t="str">
        <f aca="false">_xlfn.CONCAT(H1494,"/",G1494)</f>
        <v>RON/OMR</v>
      </c>
      <c r="W1494" s="31" t="n">
        <f aca="false">ABS(10000*(U1494-T1494))</f>
        <v>860</v>
      </c>
      <c r="X1494" s="32" t="n">
        <f aca="false">IF(LEFT(V1494,3)=G1494,1,-1)</f>
        <v>-1</v>
      </c>
      <c r="Y1494" s="31" t="n">
        <f aca="false">IF(O1494="Yes",S1494-W1494,Q1494)</f>
        <v>4.3</v>
      </c>
      <c r="Z1494" s="32" t="n">
        <f aca="false">Q1494*3</f>
        <v>12.9</v>
      </c>
      <c r="AA1494" s="33" t="n">
        <f aca="false">IF(O1494="Yes",(Z1494-S1494)*100,(Z1494-Q1494)*100)</f>
        <v>860</v>
      </c>
      <c r="AB1494" s="34" t="n">
        <f aca="false">IF(ABS(Y1494)&lt;Z1494,IF(O1494="Yes",U1494+(X1494*S1494)/10000,T1494+(X1494*Q1494)/10000),"Error msg/No rate shown")</f>
        <v>0.08557</v>
      </c>
      <c r="AC1494" s="34"/>
      <c r="AD1494" s="34"/>
      <c r="AE1494" s="35"/>
      <c r="AF1494" s="35"/>
      <c r="AH1494" s="36"/>
      <c r="AI1494" s="36"/>
      <c r="AJ1494" s="36"/>
      <c r="AK1494" s="0" t="n">
        <v>3</v>
      </c>
    </row>
    <row r="1495" customFormat="false" ht="13.8" hidden="true" customHeight="false" outlineLevel="0" collapsed="false">
      <c r="A1495" s="25"/>
      <c r="B1495" s="23"/>
      <c r="C1495" s="24"/>
      <c r="D1495" s="4"/>
      <c r="E1495" s="4" t="s">
        <v>173</v>
      </c>
      <c r="F1495" s="4"/>
      <c r="G1495" s="26" t="s">
        <v>142</v>
      </c>
      <c r="H1495" s="26" t="s">
        <v>147</v>
      </c>
      <c r="I1495" s="26" t="s">
        <v>76</v>
      </c>
      <c r="J1495" s="27" t="s">
        <v>77</v>
      </c>
      <c r="K1495" s="28" t="n">
        <v>15</v>
      </c>
      <c r="L1495" s="29" t="n">
        <v>0.6875</v>
      </c>
      <c r="M1495" s="29" t="n">
        <v>0.597222222222222</v>
      </c>
      <c r="N1495" s="26" t="s">
        <v>77</v>
      </c>
      <c r="O1495" s="26" t="s">
        <v>78</v>
      </c>
      <c r="P1495" s="30" t="n">
        <v>50</v>
      </c>
      <c r="Q1495" s="30" t="n">
        <f aca="false">P1495*T1495</f>
        <v>3107</v>
      </c>
      <c r="R1495" s="30"/>
      <c r="S1495" s="30"/>
      <c r="T1495" s="31" t="n">
        <v>62.14</v>
      </c>
      <c r="U1495" s="31"/>
      <c r="V1495" s="31" t="str">
        <f aca="false">_xlfn.CONCAT(H1495,"/",G1495)</f>
        <v>RON/PKR</v>
      </c>
      <c r="W1495" s="31" t="n">
        <f aca="false">ABS(10000*(U1495-T1495))</f>
        <v>621400</v>
      </c>
      <c r="X1495" s="32" t="n">
        <f aca="false">IF(LEFT(V1495,3)=G1495,1,-1)</f>
        <v>-1</v>
      </c>
      <c r="Y1495" s="31" t="n">
        <f aca="false">IF(O1495="Yes",S1495-W1495,Q1495)</f>
        <v>3107</v>
      </c>
      <c r="Z1495" s="32" t="n">
        <f aca="false">Q1495*3</f>
        <v>9321</v>
      </c>
      <c r="AA1495" s="33" t="n">
        <f aca="false">IF(O1495="Yes",(Z1495-S1495)*100,(Z1495-Q1495)*100)</f>
        <v>621400</v>
      </c>
      <c r="AB1495" s="34" t="n">
        <f aca="false">IF(ABS(Y1495)&lt;Z1495,IF(O1495="Yes",U1495+(X1495*S1495)/10000,T1495+(X1495*Q1495)/10000),"Error msg/No rate shown")</f>
        <v>61.8293</v>
      </c>
      <c r="AC1495" s="34"/>
      <c r="AD1495" s="34"/>
      <c r="AE1495" s="35"/>
      <c r="AF1495" s="35"/>
      <c r="AH1495" s="36"/>
      <c r="AI1495" s="36"/>
      <c r="AJ1495" s="36"/>
      <c r="AK1495" s="0" t="n">
        <v>3</v>
      </c>
    </row>
    <row r="1496" customFormat="false" ht="13.8" hidden="true" customHeight="false" outlineLevel="0" collapsed="false">
      <c r="A1496" s="25"/>
      <c r="B1496" s="23"/>
      <c r="C1496" s="24"/>
      <c r="D1496" s="4"/>
      <c r="E1496" s="4" t="s">
        <v>173</v>
      </c>
      <c r="F1496" s="4"/>
      <c r="G1496" s="26" t="s">
        <v>143</v>
      </c>
      <c r="H1496" s="26" t="s">
        <v>147</v>
      </c>
      <c r="I1496" s="26" t="s">
        <v>76</v>
      </c>
      <c r="J1496" s="27" t="s">
        <v>77</v>
      </c>
      <c r="K1496" s="28" t="n">
        <v>15</v>
      </c>
      <c r="L1496" s="29" t="n">
        <v>0.6875</v>
      </c>
      <c r="M1496" s="29" t="n">
        <v>0.597222222222222</v>
      </c>
      <c r="N1496" s="26" t="s">
        <v>77</v>
      </c>
      <c r="O1496" s="26" t="s">
        <v>78</v>
      </c>
      <c r="P1496" s="30" t="n">
        <v>50</v>
      </c>
      <c r="Q1496" s="30" t="n">
        <f aca="false">P1496*T1496</f>
        <v>41.58</v>
      </c>
      <c r="R1496" s="30"/>
      <c r="S1496" s="30"/>
      <c r="T1496" s="31" t="n">
        <v>0.8316</v>
      </c>
      <c r="U1496" s="31"/>
      <c r="V1496" s="31" t="str">
        <f aca="false">_xlfn.CONCAT(H1496,"/",G1496)</f>
        <v>RON/PEN</v>
      </c>
      <c r="W1496" s="31" t="n">
        <f aca="false">ABS(10000*(U1496-T1496))</f>
        <v>8316</v>
      </c>
      <c r="X1496" s="32" t="n">
        <f aca="false">IF(LEFT(V1496,3)=G1496,1,-1)</f>
        <v>-1</v>
      </c>
      <c r="Y1496" s="31" t="n">
        <f aca="false">IF(O1496="Yes",S1496-W1496,Q1496)</f>
        <v>41.58</v>
      </c>
      <c r="Z1496" s="32" t="n">
        <f aca="false">Q1496*3</f>
        <v>124.74</v>
      </c>
      <c r="AA1496" s="33" t="n">
        <f aca="false">IF(O1496="Yes",(Z1496-S1496)*100,(Z1496-Q1496)*100)</f>
        <v>8316</v>
      </c>
      <c r="AB1496" s="34" t="n">
        <f aca="false">IF(ABS(Y1496)&lt;Z1496,IF(O1496="Yes",U1496+(X1496*S1496)/10000,T1496+(X1496*Q1496)/10000),"Error msg/No rate shown")</f>
        <v>0.827442</v>
      </c>
      <c r="AC1496" s="34"/>
      <c r="AD1496" s="34"/>
      <c r="AE1496" s="35"/>
      <c r="AF1496" s="35"/>
      <c r="AH1496" s="36"/>
      <c r="AI1496" s="36"/>
      <c r="AJ1496" s="36"/>
      <c r="AK1496" s="0" t="n">
        <v>3</v>
      </c>
    </row>
    <row r="1497" customFormat="false" ht="13.8" hidden="true" customHeight="false" outlineLevel="0" collapsed="false">
      <c r="A1497" s="25"/>
      <c r="B1497" s="23"/>
      <c r="C1497" s="24"/>
      <c r="D1497" s="4"/>
      <c r="E1497" s="4" t="s">
        <v>173</v>
      </c>
      <c r="F1497" s="4"/>
      <c r="G1497" s="26" t="s">
        <v>144</v>
      </c>
      <c r="H1497" s="26" t="s">
        <v>147</v>
      </c>
      <c r="I1497" s="26" t="s">
        <v>76</v>
      </c>
      <c r="J1497" s="27" t="s">
        <v>77</v>
      </c>
      <c r="K1497" s="28" t="n">
        <v>15</v>
      </c>
      <c r="L1497" s="29" t="n">
        <v>0.6875</v>
      </c>
      <c r="M1497" s="29" t="n">
        <v>0.597222222222222</v>
      </c>
      <c r="N1497" s="26" t="s">
        <v>77</v>
      </c>
      <c r="O1497" s="26" t="s">
        <v>78</v>
      </c>
      <c r="P1497" s="30" t="n">
        <v>50</v>
      </c>
      <c r="Q1497" s="30" t="n">
        <f aca="false">P1497*T1497</f>
        <v>628.14</v>
      </c>
      <c r="R1497" s="30"/>
      <c r="S1497" s="30"/>
      <c r="T1497" s="31" t="n">
        <v>12.5628</v>
      </c>
      <c r="U1497" s="31"/>
      <c r="V1497" s="31" t="str">
        <f aca="false">_xlfn.CONCAT(H1497,"/",G1497)</f>
        <v>RON/PHP</v>
      </c>
      <c r="W1497" s="31" t="n">
        <f aca="false">ABS(10000*(U1497-T1497))</f>
        <v>125628</v>
      </c>
      <c r="X1497" s="32" t="n">
        <f aca="false">IF(LEFT(V1497,3)=G1497,1,-1)</f>
        <v>-1</v>
      </c>
      <c r="Y1497" s="31" t="n">
        <f aca="false">IF(O1497="Yes",S1497-W1497,Q1497)</f>
        <v>628.14</v>
      </c>
      <c r="Z1497" s="32" t="n">
        <f aca="false">Q1497*3</f>
        <v>1884.42</v>
      </c>
      <c r="AA1497" s="33" t="n">
        <f aca="false">IF(O1497="Yes",(Z1497-S1497)*100,(Z1497-Q1497)*100)</f>
        <v>125628</v>
      </c>
      <c r="AB1497" s="34" t="n">
        <f aca="false">IF(ABS(Y1497)&lt;Z1497,IF(O1497="Yes",U1497+(X1497*S1497)/10000,T1497+(X1497*Q1497)/10000),"Error msg/No rate shown")</f>
        <v>12.499986</v>
      </c>
      <c r="AC1497" s="34"/>
      <c r="AD1497" s="34"/>
      <c r="AE1497" s="35"/>
      <c r="AF1497" s="35"/>
      <c r="AH1497" s="36"/>
      <c r="AI1497" s="36"/>
      <c r="AJ1497" s="36"/>
      <c r="AK1497" s="0" t="n">
        <v>3</v>
      </c>
    </row>
    <row r="1498" customFormat="false" ht="13.8" hidden="true" customHeight="false" outlineLevel="0" collapsed="false">
      <c r="A1498" s="25"/>
      <c r="B1498" s="23"/>
      <c r="C1498" s="24"/>
      <c r="D1498" s="4"/>
      <c r="E1498" s="4" t="s">
        <v>172</v>
      </c>
      <c r="F1498" s="4" t="s">
        <v>82</v>
      </c>
      <c r="G1498" s="26" t="s">
        <v>145</v>
      </c>
      <c r="H1498" s="26" t="s">
        <v>147</v>
      </c>
      <c r="I1498" s="26" t="s">
        <v>76</v>
      </c>
      <c r="J1498" s="27" t="s">
        <v>77</v>
      </c>
      <c r="K1498" s="28" t="n">
        <v>15</v>
      </c>
      <c r="L1498" s="29" t="n">
        <v>0.6875</v>
      </c>
      <c r="M1498" s="29" t="n">
        <v>0.597222222222222</v>
      </c>
      <c r="N1498" s="26" t="s">
        <v>77</v>
      </c>
      <c r="O1498" s="26" t="s">
        <v>78</v>
      </c>
      <c r="P1498" s="30" t="n">
        <v>50</v>
      </c>
      <c r="Q1498" s="30" t="n">
        <f aca="false">P1498*T1498</f>
        <v>43.095</v>
      </c>
      <c r="R1498" s="30"/>
      <c r="S1498" s="30"/>
      <c r="T1498" s="31" t="n">
        <v>0.8619</v>
      </c>
      <c r="U1498" s="31"/>
      <c r="V1498" s="31" t="str">
        <f aca="false">_xlfn.CONCAT(H1498,"/",G1498)</f>
        <v>RON/PLN</v>
      </c>
      <c r="W1498" s="31" t="n">
        <f aca="false">ABS(10000*(U1498-T1498))</f>
        <v>8619</v>
      </c>
      <c r="X1498" s="32" t="n">
        <f aca="false">IF(LEFT(V1498,3)=G1498,1,-1)</f>
        <v>-1</v>
      </c>
      <c r="Y1498" s="31" t="n">
        <f aca="false">IF(O1498="Yes",S1498-W1498,Q1498)</f>
        <v>43.095</v>
      </c>
      <c r="Z1498" s="32" t="n">
        <f aca="false">Q1498*3</f>
        <v>129.285</v>
      </c>
      <c r="AA1498" s="33" t="n">
        <f aca="false">IF(O1498="Yes",(Z1498-S1498)*100,(Z1498-Q1498)*100)</f>
        <v>8619</v>
      </c>
      <c r="AB1498" s="34" t="n">
        <f aca="false">IF(ABS(Y1498)&lt;Z1498,IF(O1498="Yes",U1498+(X1498*S1498)/10000,T1498+(X1498*Q1498)/10000),"Error msg/No rate shown")</f>
        <v>0.8575905</v>
      </c>
      <c r="AC1498" s="34"/>
      <c r="AD1498" s="34"/>
      <c r="AE1498" s="35"/>
      <c r="AF1498" s="35"/>
      <c r="AH1498" s="36"/>
      <c r="AI1498" s="36"/>
      <c r="AJ1498" s="36"/>
      <c r="AK1498" s="0" t="n">
        <v>3</v>
      </c>
    </row>
    <row r="1499" customFormat="false" ht="13.8" hidden="true" customHeight="false" outlineLevel="0" collapsed="false">
      <c r="A1499" s="25"/>
      <c r="B1499" s="23"/>
      <c r="C1499" s="24"/>
      <c r="D1499" s="4"/>
      <c r="E1499" s="4" t="s">
        <v>173</v>
      </c>
      <c r="F1499" s="4"/>
      <c r="G1499" s="26" t="s">
        <v>146</v>
      </c>
      <c r="H1499" s="26" t="s">
        <v>147</v>
      </c>
      <c r="I1499" s="26" t="s">
        <v>76</v>
      </c>
      <c r="J1499" s="27" t="s">
        <v>77</v>
      </c>
      <c r="K1499" s="28" t="n">
        <v>15</v>
      </c>
      <c r="L1499" s="29" t="n">
        <v>0.6875</v>
      </c>
      <c r="M1499" s="29" t="n">
        <v>0.597222222222222</v>
      </c>
      <c r="N1499" s="26" t="s">
        <v>77</v>
      </c>
      <c r="O1499" s="26" t="s">
        <v>78</v>
      </c>
      <c r="P1499" s="30" t="n">
        <v>50</v>
      </c>
      <c r="Q1499" s="30" t="n">
        <f aca="false">P1499*T1499</f>
        <v>40.69</v>
      </c>
      <c r="R1499" s="30"/>
      <c r="S1499" s="30"/>
      <c r="T1499" s="31" t="n">
        <v>0.8138</v>
      </c>
      <c r="U1499" s="31"/>
      <c r="V1499" s="31" t="str">
        <f aca="false">_xlfn.CONCAT(H1499,"/",G1499)</f>
        <v>RON/QAR</v>
      </c>
      <c r="W1499" s="31" t="n">
        <f aca="false">ABS(10000*(U1499-T1499))</f>
        <v>8138</v>
      </c>
      <c r="X1499" s="32" t="n">
        <f aca="false">IF(LEFT(V1499,3)=G1499,1,-1)</f>
        <v>-1</v>
      </c>
      <c r="Y1499" s="31" t="n">
        <f aca="false">IF(O1499="Yes",S1499-W1499,Q1499)</f>
        <v>40.69</v>
      </c>
      <c r="Z1499" s="32" t="n">
        <f aca="false">Q1499*3</f>
        <v>122.07</v>
      </c>
      <c r="AA1499" s="33" t="n">
        <f aca="false">IF(O1499="Yes",(Z1499-S1499)*100,(Z1499-Q1499)*100)</f>
        <v>8138</v>
      </c>
      <c r="AB1499" s="34" t="n">
        <f aca="false">IF(ABS(Y1499)&lt;Z1499,IF(O1499="Yes",U1499+(X1499*S1499)/10000,T1499+(X1499*Q1499)/10000),"Error msg/No rate shown")</f>
        <v>0.809731</v>
      </c>
      <c r="AC1499" s="34"/>
      <c r="AD1499" s="34"/>
      <c r="AE1499" s="35"/>
      <c r="AF1499" s="35"/>
      <c r="AH1499" s="36"/>
      <c r="AI1499" s="36"/>
      <c r="AJ1499" s="36"/>
      <c r="AK1499" s="0" t="n">
        <v>3</v>
      </c>
    </row>
    <row r="1500" customFormat="false" ht="13.8" hidden="true" customHeight="false" outlineLevel="0" collapsed="false">
      <c r="A1500" s="25"/>
      <c r="B1500" s="23"/>
      <c r="C1500" s="24"/>
      <c r="D1500" s="4"/>
      <c r="E1500" s="4" t="s">
        <v>172</v>
      </c>
      <c r="F1500" s="4"/>
      <c r="G1500" s="26" t="s">
        <v>148</v>
      </c>
      <c r="H1500" s="26" t="s">
        <v>147</v>
      </c>
      <c r="I1500" s="26" t="s">
        <v>76</v>
      </c>
      <c r="J1500" s="27" t="s">
        <v>77</v>
      </c>
      <c r="K1500" s="28" t="n">
        <v>15</v>
      </c>
      <c r="L1500" s="29" t="n">
        <v>0.6875</v>
      </c>
      <c r="M1500" s="29" t="n">
        <v>0.597222222222222</v>
      </c>
      <c r="N1500" s="26" t="s">
        <v>77</v>
      </c>
      <c r="O1500" s="26" t="s">
        <v>78</v>
      </c>
      <c r="P1500" s="30" t="n">
        <v>50</v>
      </c>
      <c r="Q1500" s="30" t="n">
        <f aca="false">P1500*T1500</f>
        <v>14738.5</v>
      </c>
      <c r="R1500" s="30"/>
      <c r="S1500" s="30"/>
      <c r="T1500" s="31" t="n">
        <v>294.77</v>
      </c>
      <c r="U1500" s="31"/>
      <c r="V1500" s="31" t="str">
        <f aca="false">_xlfn.CONCAT(H1500,"/",G1500)</f>
        <v>RON/RWF</v>
      </c>
      <c r="W1500" s="31" t="n">
        <f aca="false">ABS(10000*(U1500-T1500))</f>
        <v>2947700</v>
      </c>
      <c r="X1500" s="32" t="n">
        <f aca="false">IF(LEFT(V1500,3)=G1500,1,-1)</f>
        <v>-1</v>
      </c>
      <c r="Y1500" s="31" t="n">
        <f aca="false">IF(O1500="Yes",S1500-W1500,Q1500)</f>
        <v>14738.5</v>
      </c>
      <c r="Z1500" s="32" t="n">
        <f aca="false">Q1500*3</f>
        <v>44215.5</v>
      </c>
      <c r="AA1500" s="33" t="n">
        <f aca="false">IF(O1500="Yes",(Z1500-S1500)*100,(Z1500-Q1500)*100)</f>
        <v>2947700</v>
      </c>
      <c r="AB1500" s="34" t="n">
        <f aca="false">IF(ABS(Y1500)&lt;Z1500,IF(O1500="Yes",U1500+(X1500*S1500)/10000,T1500+(X1500*Q1500)/10000),"Error msg/No rate shown")</f>
        <v>293.29615</v>
      </c>
      <c r="AC1500" s="34"/>
      <c r="AD1500" s="34"/>
      <c r="AE1500" s="35"/>
      <c r="AF1500" s="35"/>
      <c r="AH1500" s="36"/>
      <c r="AI1500" s="36"/>
      <c r="AJ1500" s="36"/>
      <c r="AK1500" s="0" t="n">
        <v>3</v>
      </c>
    </row>
    <row r="1501" customFormat="false" ht="13.8" hidden="true" customHeight="false" outlineLevel="0" collapsed="false">
      <c r="A1501" s="25"/>
      <c r="B1501" s="23"/>
      <c r="C1501" s="24"/>
      <c r="D1501" s="4"/>
      <c r="E1501" s="4" t="s">
        <v>173</v>
      </c>
      <c r="F1501" s="4"/>
      <c r="G1501" s="26" t="s">
        <v>149</v>
      </c>
      <c r="H1501" s="26" t="s">
        <v>147</v>
      </c>
      <c r="I1501" s="26" t="s">
        <v>76</v>
      </c>
      <c r="J1501" s="27" t="s">
        <v>77</v>
      </c>
      <c r="K1501" s="28" t="n">
        <v>15</v>
      </c>
      <c r="L1501" s="29" t="n">
        <v>0.6875</v>
      </c>
      <c r="M1501" s="29" t="n">
        <v>0.597222222222222</v>
      </c>
      <c r="N1501" s="26" t="s">
        <v>77</v>
      </c>
      <c r="O1501" s="26" t="s">
        <v>78</v>
      </c>
      <c r="P1501" s="30" t="n">
        <v>50</v>
      </c>
      <c r="Q1501" s="30" t="n">
        <f aca="false">P1501*T1501</f>
        <v>11.165</v>
      </c>
      <c r="R1501" s="30"/>
      <c r="S1501" s="30"/>
      <c r="T1501" s="31" t="n">
        <v>0.2233</v>
      </c>
      <c r="U1501" s="31"/>
      <c r="V1501" s="31" t="str">
        <f aca="false">_xlfn.CONCAT(H1501,"/",G1501)</f>
        <v>RON/WST</v>
      </c>
      <c r="W1501" s="31" t="n">
        <f aca="false">ABS(10000*(U1501-T1501))</f>
        <v>2233</v>
      </c>
      <c r="X1501" s="32" t="n">
        <f aca="false">IF(LEFT(V1501,3)=G1501,1,-1)</f>
        <v>-1</v>
      </c>
      <c r="Y1501" s="31" t="n">
        <f aca="false">IF(O1501="Yes",S1501-W1501,Q1501)</f>
        <v>11.165</v>
      </c>
      <c r="Z1501" s="32" t="n">
        <f aca="false">Q1501*3</f>
        <v>33.495</v>
      </c>
      <c r="AA1501" s="33" t="n">
        <f aca="false">IF(O1501="Yes",(Z1501-S1501)*100,(Z1501-Q1501)*100)</f>
        <v>2233</v>
      </c>
      <c r="AB1501" s="34" t="n">
        <f aca="false">IF(ABS(Y1501)&lt;Z1501,IF(O1501="Yes",U1501+(X1501*S1501)/10000,T1501+(X1501*Q1501)/10000),"Error msg/No rate shown")</f>
        <v>0.2221835</v>
      </c>
      <c r="AC1501" s="34"/>
      <c r="AD1501" s="34"/>
      <c r="AE1501" s="35"/>
      <c r="AF1501" s="35"/>
      <c r="AH1501" s="36"/>
      <c r="AI1501" s="36"/>
      <c r="AJ1501" s="36"/>
      <c r="AK1501" s="0" t="n">
        <v>3</v>
      </c>
    </row>
    <row r="1502" customFormat="false" ht="13.8" hidden="true" customHeight="false" outlineLevel="0" collapsed="false">
      <c r="A1502" s="25"/>
      <c r="B1502" s="23"/>
      <c r="C1502" s="24"/>
      <c r="D1502" s="4"/>
      <c r="E1502" s="4" t="s">
        <v>172</v>
      </c>
      <c r="F1502" s="4" t="s">
        <v>82</v>
      </c>
      <c r="G1502" s="26" t="s">
        <v>150</v>
      </c>
      <c r="H1502" s="26" t="s">
        <v>147</v>
      </c>
      <c r="I1502" s="26" t="s">
        <v>76</v>
      </c>
      <c r="J1502" s="27" t="s">
        <v>77</v>
      </c>
      <c r="K1502" s="28" t="n">
        <v>15</v>
      </c>
      <c r="L1502" s="29" t="n">
        <v>0.6875</v>
      </c>
      <c r="M1502" s="29" t="n">
        <v>0.597222222222222</v>
      </c>
      <c r="N1502" s="26" t="s">
        <v>77</v>
      </c>
      <c r="O1502" s="26" t="s">
        <v>78</v>
      </c>
      <c r="P1502" s="30" t="n">
        <v>50</v>
      </c>
      <c r="Q1502" s="30" t="n">
        <f aca="false">P1502*T1502</f>
        <v>41.905</v>
      </c>
      <c r="R1502" s="30"/>
      <c r="S1502" s="30"/>
      <c r="T1502" s="31" t="n">
        <v>0.8381</v>
      </c>
      <c r="U1502" s="31"/>
      <c r="V1502" s="31" t="str">
        <f aca="false">_xlfn.CONCAT(H1502,"/",G1502)</f>
        <v>RON/SAR</v>
      </c>
      <c r="W1502" s="31" t="n">
        <f aca="false">ABS(10000*(U1502-T1502))</f>
        <v>8381</v>
      </c>
      <c r="X1502" s="32" t="n">
        <f aca="false">IF(LEFT(V1502,3)=G1502,1,-1)</f>
        <v>-1</v>
      </c>
      <c r="Y1502" s="31" t="n">
        <f aca="false">IF(O1502="Yes",S1502-W1502,Q1502)</f>
        <v>41.905</v>
      </c>
      <c r="Z1502" s="32" t="n">
        <f aca="false">Q1502*3</f>
        <v>125.715</v>
      </c>
      <c r="AA1502" s="33" t="n">
        <f aca="false">IF(O1502="Yes",(Z1502-S1502)*100,(Z1502-Q1502)*100)</f>
        <v>8381</v>
      </c>
      <c r="AB1502" s="34" t="n">
        <f aca="false">IF(ABS(Y1502)&lt;Z1502,IF(O1502="Yes",U1502+(X1502*S1502)/10000,T1502+(X1502*Q1502)/10000),"Error msg/No rate shown")</f>
        <v>0.8339095</v>
      </c>
      <c r="AC1502" s="34"/>
      <c r="AD1502" s="34"/>
      <c r="AE1502" s="35"/>
      <c r="AF1502" s="35"/>
      <c r="AH1502" s="36"/>
      <c r="AI1502" s="36"/>
      <c r="AJ1502" s="36"/>
      <c r="AK1502" s="0" t="n">
        <v>3</v>
      </c>
    </row>
    <row r="1503" customFormat="false" ht="13.8" hidden="true" customHeight="false" outlineLevel="0" collapsed="false">
      <c r="A1503" s="25"/>
      <c r="B1503" s="23"/>
      <c r="C1503" s="24"/>
      <c r="D1503" s="4"/>
      <c r="E1503" s="4" t="s">
        <v>173</v>
      </c>
      <c r="F1503" s="4"/>
      <c r="G1503" s="26" t="s">
        <v>151</v>
      </c>
      <c r="H1503" s="26" t="s">
        <v>147</v>
      </c>
      <c r="I1503" s="26" t="s">
        <v>76</v>
      </c>
      <c r="J1503" s="27" t="s">
        <v>77</v>
      </c>
      <c r="K1503" s="28" t="n">
        <v>15</v>
      </c>
      <c r="L1503" s="29" t="n">
        <v>0.6875</v>
      </c>
      <c r="M1503" s="29" t="n">
        <v>0.597222222222222</v>
      </c>
      <c r="N1503" s="26" t="s">
        <v>77</v>
      </c>
      <c r="O1503" s="26" t="s">
        <v>78</v>
      </c>
      <c r="P1503" s="30" t="n">
        <v>50</v>
      </c>
      <c r="Q1503" s="30" t="n">
        <f aca="false">P1503*T1503</f>
        <v>1174.65</v>
      </c>
      <c r="R1503" s="30"/>
      <c r="S1503" s="30"/>
      <c r="T1503" s="31" t="n">
        <v>23.493</v>
      </c>
      <c r="U1503" s="31"/>
      <c r="V1503" s="31" t="str">
        <f aca="false">_xlfn.CONCAT(H1503,"/",G1503)</f>
        <v>RON/RSD</v>
      </c>
      <c r="W1503" s="31" t="n">
        <f aca="false">ABS(10000*(U1503-T1503))</f>
        <v>234930</v>
      </c>
      <c r="X1503" s="32" t="n">
        <f aca="false">IF(LEFT(V1503,3)=G1503,1,-1)</f>
        <v>-1</v>
      </c>
      <c r="Y1503" s="31" t="n">
        <f aca="false">IF(O1503="Yes",S1503-W1503,Q1503)</f>
        <v>1174.65</v>
      </c>
      <c r="Z1503" s="32" t="n">
        <f aca="false">Q1503*3</f>
        <v>3523.95</v>
      </c>
      <c r="AA1503" s="33" t="n">
        <f aca="false">IF(O1503="Yes",(Z1503-S1503)*100,(Z1503-Q1503)*100)</f>
        <v>234930</v>
      </c>
      <c r="AB1503" s="34" t="n">
        <f aca="false">IF(ABS(Y1503)&lt;Z1503,IF(O1503="Yes",U1503+(X1503*S1503)/10000,T1503+(X1503*Q1503)/10000),"Error msg/No rate shown")</f>
        <v>23.375535</v>
      </c>
      <c r="AC1503" s="34"/>
      <c r="AD1503" s="34"/>
      <c r="AE1503" s="35"/>
      <c r="AF1503" s="35"/>
      <c r="AH1503" s="36"/>
      <c r="AI1503" s="36"/>
      <c r="AJ1503" s="36"/>
      <c r="AK1503" s="0" t="n">
        <v>3</v>
      </c>
    </row>
    <row r="1504" customFormat="false" ht="13.8" hidden="true" customHeight="false" outlineLevel="0" collapsed="false">
      <c r="A1504" s="25"/>
      <c r="B1504" s="23"/>
      <c r="C1504" s="24"/>
      <c r="D1504" s="4"/>
      <c r="E1504" s="4" t="s">
        <v>172</v>
      </c>
      <c r="F1504" s="4"/>
      <c r="G1504" s="26" t="s">
        <v>152</v>
      </c>
      <c r="H1504" s="26" t="s">
        <v>147</v>
      </c>
      <c r="I1504" s="26" t="s">
        <v>76</v>
      </c>
      <c r="J1504" s="27" t="s">
        <v>77</v>
      </c>
      <c r="K1504" s="28" t="n">
        <v>15</v>
      </c>
      <c r="L1504" s="29" t="n">
        <v>0.6875</v>
      </c>
      <c r="M1504" s="29" t="n">
        <v>0.597222222222222</v>
      </c>
      <c r="N1504" s="26" t="s">
        <v>77</v>
      </c>
      <c r="O1504" s="26" t="s">
        <v>78</v>
      </c>
      <c r="P1504" s="30" t="n">
        <v>50</v>
      </c>
      <c r="Q1504" s="30" t="n">
        <f aca="false">P1504*T1504</f>
        <v>11.165</v>
      </c>
      <c r="R1504" s="30"/>
      <c r="S1504" s="30"/>
      <c r="T1504" s="31" t="n">
        <v>0.2233</v>
      </c>
      <c r="U1504" s="31"/>
      <c r="V1504" s="31" t="str">
        <f aca="false">_xlfn.CONCAT(H1504,"/",G1504)</f>
        <v>RON/SLE</v>
      </c>
      <c r="W1504" s="31" t="n">
        <f aca="false">ABS(10000*(U1504-T1504))</f>
        <v>2233</v>
      </c>
      <c r="X1504" s="32" t="n">
        <f aca="false">IF(LEFT(V1504,3)=G1504,1,-1)</f>
        <v>-1</v>
      </c>
      <c r="Y1504" s="31" t="n">
        <f aca="false">IF(O1504="Yes",S1504-W1504,Q1504)</f>
        <v>11.165</v>
      </c>
      <c r="Z1504" s="32" t="n">
        <f aca="false">Q1504*3</f>
        <v>33.495</v>
      </c>
      <c r="AA1504" s="33" t="n">
        <f aca="false">IF(O1504="Yes",(Z1504-S1504)*100,(Z1504-Q1504)*100)</f>
        <v>2233</v>
      </c>
      <c r="AB1504" s="34" t="n">
        <f aca="false">IF(ABS(Y1504)&lt;Z1504,IF(O1504="Yes",U1504+(X1504*S1504)/10000,T1504+(X1504*Q1504)/10000),"Error msg/No rate shown")</f>
        <v>0.2221835</v>
      </c>
      <c r="AC1504" s="34"/>
      <c r="AD1504" s="34"/>
      <c r="AE1504" s="35"/>
      <c r="AF1504" s="35"/>
      <c r="AH1504" s="36"/>
      <c r="AI1504" s="36"/>
      <c r="AJ1504" s="36"/>
      <c r="AK1504" s="0" t="n">
        <v>3</v>
      </c>
    </row>
    <row r="1505" customFormat="false" ht="13.8" hidden="true" customHeight="false" outlineLevel="0" collapsed="false">
      <c r="A1505" s="25"/>
      <c r="B1505" s="23"/>
      <c r="C1505" s="24"/>
      <c r="D1505" s="4"/>
      <c r="E1505" s="4" t="s">
        <v>172</v>
      </c>
      <c r="F1505" s="4" t="s">
        <v>82</v>
      </c>
      <c r="G1505" s="26" t="s">
        <v>153</v>
      </c>
      <c r="H1505" s="26" t="s">
        <v>147</v>
      </c>
      <c r="I1505" s="26" t="s">
        <v>76</v>
      </c>
      <c r="J1505" s="27" t="s">
        <v>77</v>
      </c>
      <c r="K1505" s="28" t="n">
        <v>15</v>
      </c>
      <c r="L1505" s="29" t="n">
        <v>0.6875</v>
      </c>
      <c r="M1505" s="29" t="n">
        <v>0.597222222222222</v>
      </c>
      <c r="N1505" s="26" t="s">
        <v>77</v>
      </c>
      <c r="O1505" s="26" t="s">
        <v>78</v>
      </c>
      <c r="P1505" s="30" t="n">
        <v>50</v>
      </c>
      <c r="Q1505" s="30" t="n">
        <f aca="false">P1505*T1505</f>
        <v>14.555</v>
      </c>
      <c r="R1505" s="30"/>
      <c r="S1505" s="30"/>
      <c r="T1505" s="31" t="n">
        <v>0.2911</v>
      </c>
      <c r="U1505" s="31"/>
      <c r="V1505" s="31" t="str">
        <f aca="false">_xlfn.CONCAT(H1505,"/",G1505)</f>
        <v>RON/SGD</v>
      </c>
      <c r="W1505" s="31" t="n">
        <f aca="false">ABS(10000*(U1505-T1505))</f>
        <v>2911</v>
      </c>
      <c r="X1505" s="32" t="n">
        <f aca="false">IF(LEFT(V1505,3)=G1505,1,-1)</f>
        <v>-1</v>
      </c>
      <c r="Y1505" s="31" t="n">
        <f aca="false">IF(O1505="Yes",S1505-W1505,Q1505)</f>
        <v>14.555</v>
      </c>
      <c r="Z1505" s="32" t="n">
        <f aca="false">Q1505*3</f>
        <v>43.665</v>
      </c>
      <c r="AA1505" s="33" t="n">
        <f aca="false">IF(O1505="Yes",(Z1505-S1505)*100,(Z1505-Q1505)*100)</f>
        <v>2911</v>
      </c>
      <c r="AB1505" s="34" t="n">
        <f aca="false">IF(ABS(Y1505)&lt;Z1505,IF(O1505="Yes",U1505+(X1505*S1505)/10000,T1505+(X1505*Q1505)/10000),"Error msg/No rate shown")</f>
        <v>0.2896445</v>
      </c>
      <c r="AC1505" s="34"/>
      <c r="AD1505" s="34"/>
      <c r="AE1505" s="35"/>
      <c r="AF1505" s="35"/>
      <c r="AH1505" s="36"/>
      <c r="AI1505" s="36"/>
      <c r="AJ1505" s="36"/>
      <c r="AK1505" s="0" t="n">
        <v>3</v>
      </c>
    </row>
    <row r="1506" customFormat="false" ht="13.8" hidden="true" customHeight="false" outlineLevel="0" collapsed="false">
      <c r="A1506" s="25"/>
      <c r="B1506" s="23"/>
      <c r="C1506" s="24"/>
      <c r="D1506" s="4"/>
      <c r="E1506" s="4" t="s">
        <v>172</v>
      </c>
      <c r="F1506" s="4"/>
      <c r="G1506" s="26" t="s">
        <v>154</v>
      </c>
      <c r="H1506" s="26" t="s">
        <v>147</v>
      </c>
      <c r="I1506" s="26" t="s">
        <v>76</v>
      </c>
      <c r="J1506" s="27" t="s">
        <v>77</v>
      </c>
      <c r="K1506" s="28" t="n">
        <v>15</v>
      </c>
      <c r="L1506" s="29" t="n">
        <v>0.6875</v>
      </c>
      <c r="M1506" s="29" t="n">
        <v>0.597222222222222</v>
      </c>
      <c r="N1506" s="26" t="s">
        <v>77</v>
      </c>
      <c r="O1506" s="26" t="s">
        <v>78</v>
      </c>
      <c r="P1506" s="30" t="n">
        <v>50</v>
      </c>
      <c r="Q1506" s="30" t="n">
        <f aca="false">P1506*T1506</f>
        <v>19.64</v>
      </c>
      <c r="R1506" s="30"/>
      <c r="S1506" s="30"/>
      <c r="T1506" s="31" t="n">
        <v>0.3928</v>
      </c>
      <c r="U1506" s="31"/>
      <c r="V1506" s="31" t="str">
        <f aca="false">_xlfn.CONCAT(H1506,"/",G1506)</f>
        <v>RON/SBD</v>
      </c>
      <c r="W1506" s="31" t="n">
        <f aca="false">ABS(10000*(U1506-T1506))</f>
        <v>3928</v>
      </c>
      <c r="X1506" s="32" t="n">
        <f aca="false">IF(LEFT(V1506,3)=G1506,1,-1)</f>
        <v>-1</v>
      </c>
      <c r="Y1506" s="31" t="n">
        <f aca="false">IF(O1506="Yes",S1506-W1506,Q1506)</f>
        <v>19.64</v>
      </c>
      <c r="Z1506" s="32" t="n">
        <f aca="false">Q1506*3</f>
        <v>58.92</v>
      </c>
      <c r="AA1506" s="33" t="n">
        <f aca="false">IF(O1506="Yes",(Z1506-S1506)*100,(Z1506-Q1506)*100)</f>
        <v>3928</v>
      </c>
      <c r="AB1506" s="34" t="n">
        <f aca="false">IF(ABS(Y1506)&lt;Z1506,IF(O1506="Yes",U1506+(X1506*S1506)/10000,T1506+(X1506*Q1506)/10000),"Error msg/No rate shown")</f>
        <v>0.390836</v>
      </c>
      <c r="AC1506" s="34"/>
      <c r="AD1506" s="34"/>
      <c r="AE1506" s="35"/>
      <c r="AF1506" s="35"/>
      <c r="AH1506" s="36"/>
      <c r="AI1506" s="36"/>
      <c r="AJ1506" s="36"/>
      <c r="AK1506" s="0" t="n">
        <v>3</v>
      </c>
    </row>
    <row r="1507" customFormat="false" ht="13.8" hidden="true" customHeight="false" outlineLevel="0" collapsed="false">
      <c r="A1507" s="25"/>
      <c r="B1507" s="23"/>
      <c r="C1507" s="24"/>
      <c r="D1507" s="4"/>
      <c r="E1507" s="4" t="s">
        <v>172</v>
      </c>
      <c r="F1507" s="4" t="s">
        <v>82</v>
      </c>
      <c r="G1507" s="26" t="s">
        <v>155</v>
      </c>
      <c r="H1507" s="26" t="s">
        <v>147</v>
      </c>
      <c r="I1507" s="26" t="s">
        <v>76</v>
      </c>
      <c r="J1507" s="27" t="s">
        <v>77</v>
      </c>
      <c r="K1507" s="28" t="n">
        <v>15</v>
      </c>
      <c r="L1507" s="29" t="n">
        <v>0.6875</v>
      </c>
      <c r="M1507" s="29" t="n">
        <v>0.597222222222222</v>
      </c>
      <c r="N1507" s="26" t="s">
        <v>77</v>
      </c>
      <c r="O1507" s="26" t="s">
        <v>78</v>
      </c>
      <c r="P1507" s="30" t="n">
        <v>50</v>
      </c>
      <c r="Q1507" s="30" t="n">
        <f aca="false">P1507*T1507</f>
        <v>198.87</v>
      </c>
      <c r="R1507" s="30"/>
      <c r="S1507" s="30"/>
      <c r="T1507" s="31" t="n">
        <v>3.9774</v>
      </c>
      <c r="U1507" s="31"/>
      <c r="V1507" s="31" t="str">
        <f aca="false">_xlfn.CONCAT(H1507,"/",G1507)</f>
        <v>RON/ZAR</v>
      </c>
      <c r="W1507" s="31" t="n">
        <f aca="false">ABS(10000*(U1507-T1507))</f>
        <v>39774</v>
      </c>
      <c r="X1507" s="32" t="n">
        <f aca="false">IF(LEFT(V1507,3)=G1507,1,-1)</f>
        <v>-1</v>
      </c>
      <c r="Y1507" s="31" t="n">
        <f aca="false">IF(O1507="Yes",S1507-W1507,Q1507)</f>
        <v>198.87</v>
      </c>
      <c r="Z1507" s="32" t="n">
        <f aca="false">Q1507*3</f>
        <v>596.61</v>
      </c>
      <c r="AA1507" s="33" t="n">
        <f aca="false">IF(O1507="Yes",(Z1507-S1507)*100,(Z1507-Q1507)*100)</f>
        <v>39774</v>
      </c>
      <c r="AB1507" s="34" t="n">
        <f aca="false">IF(ABS(Y1507)&lt;Z1507,IF(O1507="Yes",U1507+(X1507*S1507)/10000,T1507+(X1507*Q1507)/10000),"Error msg/No rate shown")</f>
        <v>3.957513</v>
      </c>
      <c r="AC1507" s="34"/>
      <c r="AD1507" s="34"/>
      <c r="AE1507" s="35"/>
      <c r="AF1507" s="35"/>
      <c r="AH1507" s="36"/>
      <c r="AI1507" s="36"/>
      <c r="AJ1507" s="36"/>
      <c r="AK1507" s="0" t="n">
        <v>3</v>
      </c>
    </row>
    <row r="1508" customFormat="false" ht="13.8" hidden="true" customHeight="false" outlineLevel="0" collapsed="false">
      <c r="A1508" s="25"/>
      <c r="B1508" s="23"/>
      <c r="C1508" s="24"/>
      <c r="D1508" s="4"/>
      <c r="E1508" s="4" t="s">
        <v>173</v>
      </c>
      <c r="F1508" s="4"/>
      <c r="G1508" s="26" t="s">
        <v>156</v>
      </c>
      <c r="H1508" s="26" t="s">
        <v>147</v>
      </c>
      <c r="I1508" s="26" t="s">
        <v>76</v>
      </c>
      <c r="J1508" s="27" t="s">
        <v>77</v>
      </c>
      <c r="K1508" s="28" t="n">
        <v>15</v>
      </c>
      <c r="L1508" s="29" t="n">
        <v>0.6875</v>
      </c>
      <c r="M1508" s="29" t="n">
        <v>0.597222222222222</v>
      </c>
      <c r="N1508" s="26" t="s">
        <v>77</v>
      </c>
      <c r="O1508" s="26" t="s">
        <v>78</v>
      </c>
      <c r="P1508" s="30" t="n">
        <v>50</v>
      </c>
      <c r="Q1508" s="30" t="n">
        <f aca="false">P1508*T1508</f>
        <v>3355.5</v>
      </c>
      <c r="R1508" s="30"/>
      <c r="S1508" s="30"/>
      <c r="T1508" s="31" t="n">
        <v>67.11</v>
      </c>
      <c r="U1508" s="31"/>
      <c r="V1508" s="31" t="str">
        <f aca="false">_xlfn.CONCAT(H1508,"/",G1508)</f>
        <v>RON/LKR</v>
      </c>
      <c r="W1508" s="31" t="n">
        <f aca="false">ABS(10000*(U1508-T1508))</f>
        <v>671100</v>
      </c>
      <c r="X1508" s="32" t="n">
        <f aca="false">IF(LEFT(V1508,3)=G1508,1,-1)</f>
        <v>-1</v>
      </c>
      <c r="Y1508" s="31" t="n">
        <f aca="false">IF(O1508="Yes",S1508-W1508,Q1508)</f>
        <v>3355.5</v>
      </c>
      <c r="Z1508" s="32" t="n">
        <f aca="false">Q1508*3</f>
        <v>10066.5</v>
      </c>
      <c r="AA1508" s="33" t="n">
        <f aca="false">IF(O1508="Yes",(Z1508-S1508)*100,(Z1508-Q1508)*100)</f>
        <v>671100</v>
      </c>
      <c r="AB1508" s="34" t="n">
        <f aca="false">IF(ABS(Y1508)&lt;Z1508,IF(O1508="Yes",U1508+(X1508*S1508)/10000,T1508+(X1508*Q1508)/10000),"Error msg/No rate shown")</f>
        <v>66.77445</v>
      </c>
      <c r="AC1508" s="34"/>
      <c r="AD1508" s="34"/>
      <c r="AE1508" s="35"/>
      <c r="AF1508" s="35"/>
      <c r="AH1508" s="36"/>
      <c r="AI1508" s="36"/>
      <c r="AJ1508" s="36"/>
      <c r="AK1508" s="0" t="n">
        <v>3</v>
      </c>
    </row>
    <row r="1509" customFormat="false" ht="13.8" hidden="true" customHeight="false" outlineLevel="0" collapsed="false">
      <c r="A1509" s="25"/>
      <c r="B1509" s="23"/>
      <c r="C1509" s="24"/>
      <c r="D1509" s="4"/>
      <c r="E1509" s="4" t="s">
        <v>172</v>
      </c>
      <c r="F1509" s="4" t="s">
        <v>82</v>
      </c>
      <c r="G1509" s="26" t="s">
        <v>157</v>
      </c>
      <c r="H1509" s="26" t="s">
        <v>147</v>
      </c>
      <c r="I1509" s="26" t="s">
        <v>76</v>
      </c>
      <c r="J1509" s="27" t="s">
        <v>77</v>
      </c>
      <c r="K1509" s="28" t="n">
        <v>15</v>
      </c>
      <c r="L1509" s="29" t="n">
        <v>0.6875</v>
      </c>
      <c r="M1509" s="29" t="n">
        <v>0.597222222222222</v>
      </c>
      <c r="N1509" s="26" t="s">
        <v>77</v>
      </c>
      <c r="O1509" s="26" t="s">
        <v>78</v>
      </c>
      <c r="P1509" s="30" t="n">
        <v>50</v>
      </c>
      <c r="Q1509" s="30" t="n">
        <f aca="false">P1509*T1509</f>
        <v>113.685</v>
      </c>
      <c r="R1509" s="30"/>
      <c r="S1509" s="30"/>
      <c r="T1509" s="31" t="n">
        <v>2.2737</v>
      </c>
      <c r="U1509" s="31"/>
      <c r="V1509" s="31" t="str">
        <f aca="false">_xlfn.CONCAT(H1509,"/",G1509)</f>
        <v>RON/SEK</v>
      </c>
      <c r="W1509" s="31" t="n">
        <f aca="false">ABS(10000*(U1509-T1509))</f>
        <v>22737</v>
      </c>
      <c r="X1509" s="32" t="n">
        <f aca="false">IF(LEFT(V1509,3)=G1509,1,-1)</f>
        <v>-1</v>
      </c>
      <c r="Y1509" s="31" t="n">
        <f aca="false">IF(O1509="Yes",S1509-W1509,Q1509)</f>
        <v>113.685</v>
      </c>
      <c r="Z1509" s="32" t="n">
        <f aca="false">Q1509*3</f>
        <v>341.055</v>
      </c>
      <c r="AA1509" s="33" t="n">
        <f aca="false">IF(O1509="Yes",(Z1509-S1509)*100,(Z1509-Q1509)*100)</f>
        <v>22737</v>
      </c>
      <c r="AB1509" s="34" t="n">
        <f aca="false">IF(ABS(Y1509)&lt;Z1509,IF(O1509="Yes",U1509+(X1509*S1509)/10000,T1509+(X1509*Q1509)/10000),"Error msg/No rate shown")</f>
        <v>2.2623315</v>
      </c>
      <c r="AC1509" s="34"/>
      <c r="AD1509" s="34"/>
      <c r="AE1509" s="35"/>
      <c r="AF1509" s="35"/>
      <c r="AH1509" s="36"/>
      <c r="AI1509" s="36"/>
      <c r="AJ1509" s="36"/>
      <c r="AK1509" s="0" t="n">
        <v>3</v>
      </c>
    </row>
    <row r="1510" customFormat="false" ht="13.8" hidden="true" customHeight="false" outlineLevel="0" collapsed="false">
      <c r="A1510" s="25"/>
      <c r="B1510" s="23"/>
      <c r="C1510" s="24"/>
      <c r="D1510" s="4"/>
      <c r="E1510" s="4" t="s">
        <v>173</v>
      </c>
      <c r="F1510" s="4"/>
      <c r="G1510" s="26" t="s">
        <v>158</v>
      </c>
      <c r="H1510" s="26" t="s">
        <v>147</v>
      </c>
      <c r="I1510" s="26" t="s">
        <v>76</v>
      </c>
      <c r="J1510" s="27" t="s">
        <v>77</v>
      </c>
      <c r="K1510" s="28" t="n">
        <v>15</v>
      </c>
      <c r="L1510" s="29" t="n">
        <v>0.6875</v>
      </c>
      <c r="M1510" s="29" t="n">
        <v>0.597222222222222</v>
      </c>
      <c r="N1510" s="26" t="s">
        <v>77</v>
      </c>
      <c r="O1510" s="26" t="s">
        <v>78</v>
      </c>
      <c r="P1510" s="30" t="n">
        <v>50</v>
      </c>
      <c r="Q1510" s="30" t="n">
        <f aca="false">P1510*T1510</f>
        <v>30285</v>
      </c>
      <c r="R1510" s="30"/>
      <c r="S1510" s="30"/>
      <c r="T1510" s="31" t="n">
        <v>605.7</v>
      </c>
      <c r="U1510" s="31"/>
      <c r="V1510" s="31" t="str">
        <f aca="false">_xlfn.CONCAT(H1510,"/",G1510)</f>
        <v>RON/TZS</v>
      </c>
      <c r="W1510" s="31" t="n">
        <f aca="false">ABS(10000*(U1510-T1510))</f>
        <v>6057000</v>
      </c>
      <c r="X1510" s="32" t="n">
        <f aca="false">IF(LEFT(V1510,3)=G1510,1,-1)</f>
        <v>-1</v>
      </c>
      <c r="Y1510" s="31" t="n">
        <f aca="false">IF(O1510="Yes",S1510-W1510,Q1510)</f>
        <v>30285</v>
      </c>
      <c r="Z1510" s="32" t="n">
        <f aca="false">Q1510*3</f>
        <v>90855</v>
      </c>
      <c r="AA1510" s="33" t="n">
        <f aca="false">IF(O1510="Yes",(Z1510-S1510)*100,(Z1510-Q1510)*100)</f>
        <v>6057000</v>
      </c>
      <c r="AB1510" s="34" t="n">
        <f aca="false">IF(ABS(Y1510)&lt;Z1510,IF(O1510="Yes",U1510+(X1510*S1510)/10000,T1510+(X1510*Q1510)/10000),"Error msg/No rate shown")</f>
        <v>602.6715</v>
      </c>
      <c r="AC1510" s="34"/>
      <c r="AD1510" s="34"/>
      <c r="AE1510" s="35"/>
      <c r="AF1510" s="35"/>
      <c r="AH1510" s="36"/>
      <c r="AI1510" s="36"/>
      <c r="AJ1510" s="36"/>
      <c r="AK1510" s="0" t="n">
        <v>3</v>
      </c>
    </row>
    <row r="1511" customFormat="false" ht="13.8" hidden="true" customHeight="false" outlineLevel="0" collapsed="false">
      <c r="A1511" s="25"/>
      <c r="B1511" s="23"/>
      <c r="C1511" s="24"/>
      <c r="D1511" s="4"/>
      <c r="E1511" s="4" t="s">
        <v>173</v>
      </c>
      <c r="F1511" s="4"/>
      <c r="G1511" s="26" t="s">
        <v>159</v>
      </c>
      <c r="H1511" s="26" t="s">
        <v>147</v>
      </c>
      <c r="I1511" s="26" t="s">
        <v>76</v>
      </c>
      <c r="J1511" s="27" t="s">
        <v>77</v>
      </c>
      <c r="K1511" s="28" t="n">
        <v>15</v>
      </c>
      <c r="L1511" s="29" t="n">
        <v>0.6875</v>
      </c>
      <c r="M1511" s="29" t="n">
        <v>0.597222222222222</v>
      </c>
      <c r="N1511" s="26" t="s">
        <v>77</v>
      </c>
      <c r="O1511" s="26" t="s">
        <v>78</v>
      </c>
      <c r="P1511" s="30" t="n">
        <v>50</v>
      </c>
      <c r="Q1511" s="30" t="n">
        <f aca="false">P1511*T1511</f>
        <v>379.9</v>
      </c>
      <c r="R1511" s="30"/>
      <c r="S1511" s="30"/>
      <c r="T1511" s="31" t="n">
        <v>7.598</v>
      </c>
      <c r="U1511" s="31"/>
      <c r="V1511" s="31" t="str">
        <f aca="false">_xlfn.CONCAT(H1511,"/",G1511)</f>
        <v>RON/THB</v>
      </c>
      <c r="W1511" s="31" t="n">
        <f aca="false">ABS(10000*(U1511-T1511))</f>
        <v>75980</v>
      </c>
      <c r="X1511" s="32" t="n">
        <f aca="false">IF(LEFT(V1511,3)=G1511,1,-1)</f>
        <v>-1</v>
      </c>
      <c r="Y1511" s="31" t="n">
        <f aca="false">IF(O1511="Yes",S1511-W1511,Q1511)</f>
        <v>379.9</v>
      </c>
      <c r="Z1511" s="32" t="n">
        <f aca="false">Q1511*3</f>
        <v>1139.7</v>
      </c>
      <c r="AA1511" s="33" t="n">
        <f aca="false">IF(O1511="Yes",(Z1511-S1511)*100,(Z1511-Q1511)*100)</f>
        <v>75980</v>
      </c>
      <c r="AB1511" s="34" t="n">
        <f aca="false">IF(ABS(Y1511)&lt;Z1511,IF(O1511="Yes",U1511+(X1511*S1511)/10000,T1511+(X1511*Q1511)/10000),"Error msg/No rate shown")</f>
        <v>7.56001</v>
      </c>
      <c r="AC1511" s="34"/>
      <c r="AD1511" s="34"/>
      <c r="AE1511" s="35"/>
      <c r="AF1511" s="35"/>
      <c r="AH1511" s="36"/>
      <c r="AI1511" s="36"/>
      <c r="AJ1511" s="36"/>
      <c r="AK1511" s="0" t="n">
        <v>3</v>
      </c>
    </row>
    <row r="1512" customFormat="false" ht="13.8" hidden="true" customHeight="false" outlineLevel="0" collapsed="false">
      <c r="A1512" s="25"/>
      <c r="B1512" s="23"/>
      <c r="C1512" s="24"/>
      <c r="D1512" s="4"/>
      <c r="E1512" s="4" t="s">
        <v>173</v>
      </c>
      <c r="F1512" s="4"/>
      <c r="G1512" s="26" t="s">
        <v>160</v>
      </c>
      <c r="H1512" s="26" t="s">
        <v>147</v>
      </c>
      <c r="I1512" s="26" t="s">
        <v>76</v>
      </c>
      <c r="J1512" s="27" t="s">
        <v>77</v>
      </c>
      <c r="K1512" s="28" t="n">
        <v>15</v>
      </c>
      <c r="L1512" s="29" t="n">
        <v>0.6875</v>
      </c>
      <c r="M1512" s="29" t="n">
        <v>0.597222222222222</v>
      </c>
      <c r="N1512" s="26" t="s">
        <v>77</v>
      </c>
      <c r="O1512" s="26" t="s">
        <v>78</v>
      </c>
      <c r="P1512" s="30" t="n">
        <v>50</v>
      </c>
      <c r="Q1512" s="30" t="n">
        <f aca="false">P1512*T1512</f>
        <v>542.825</v>
      </c>
      <c r="R1512" s="30"/>
      <c r="S1512" s="30"/>
      <c r="T1512" s="31" t="n">
        <v>10.8565</v>
      </c>
      <c r="U1512" s="31"/>
      <c r="V1512" s="31" t="str">
        <f aca="false">_xlfn.CONCAT(H1512,"/",G1512)</f>
        <v>RON/TOP</v>
      </c>
      <c r="W1512" s="31" t="n">
        <f aca="false">ABS(10000*(U1512-T1512))</f>
        <v>108565</v>
      </c>
      <c r="X1512" s="32" t="n">
        <f aca="false">IF(LEFT(V1512,3)=G1512,1,-1)</f>
        <v>-1</v>
      </c>
      <c r="Y1512" s="31" t="n">
        <f aca="false">IF(O1512="Yes",S1512-W1512,Q1512)</f>
        <v>542.825</v>
      </c>
      <c r="Z1512" s="32" t="n">
        <f aca="false">Q1512*3</f>
        <v>1628.475</v>
      </c>
      <c r="AA1512" s="33" t="n">
        <f aca="false">IF(O1512="Yes",(Z1512-S1512)*100,(Z1512-Q1512)*100)</f>
        <v>108565</v>
      </c>
      <c r="AB1512" s="34" t="n">
        <f aca="false">IF(ABS(Y1512)&lt;Z1512,IF(O1512="Yes",U1512+(X1512*S1512)/10000,T1512+(X1512*Q1512)/10000),"Error msg/No rate shown")</f>
        <v>10.8022175</v>
      </c>
      <c r="AC1512" s="34"/>
      <c r="AD1512" s="34"/>
      <c r="AE1512" s="35"/>
      <c r="AF1512" s="35"/>
      <c r="AH1512" s="36"/>
      <c r="AI1512" s="36"/>
      <c r="AJ1512" s="36"/>
      <c r="AK1512" s="0" t="n">
        <v>3</v>
      </c>
    </row>
    <row r="1513" customFormat="false" ht="13.8" hidden="true" customHeight="false" outlineLevel="0" collapsed="false">
      <c r="A1513" s="25"/>
      <c r="B1513" s="23"/>
      <c r="C1513" s="24"/>
      <c r="D1513" s="4"/>
      <c r="E1513" s="4" t="s">
        <v>173</v>
      </c>
      <c r="F1513" s="4"/>
      <c r="G1513" s="26" t="s">
        <v>161</v>
      </c>
      <c r="H1513" s="26" t="s">
        <v>147</v>
      </c>
      <c r="I1513" s="26" t="s">
        <v>76</v>
      </c>
      <c r="J1513" s="27" t="s">
        <v>77</v>
      </c>
      <c r="K1513" s="28" t="n">
        <v>15</v>
      </c>
      <c r="L1513" s="29" t="n">
        <v>0.6875</v>
      </c>
      <c r="M1513" s="29" t="n">
        <v>0.597222222222222</v>
      </c>
      <c r="N1513" s="26" t="s">
        <v>77</v>
      </c>
      <c r="O1513" s="26" t="s">
        <v>78</v>
      </c>
      <c r="P1513" s="30" t="n">
        <v>50</v>
      </c>
      <c r="Q1513" s="30" t="n">
        <f aca="false">P1513*T1513</f>
        <v>75.3</v>
      </c>
      <c r="R1513" s="30"/>
      <c r="S1513" s="30"/>
      <c r="T1513" s="31" t="n">
        <v>1.506</v>
      </c>
      <c r="U1513" s="31"/>
      <c r="V1513" s="31" t="str">
        <f aca="false">_xlfn.CONCAT(H1513,"/",G1513)</f>
        <v>RON/TTD</v>
      </c>
      <c r="W1513" s="31" t="n">
        <f aca="false">ABS(10000*(U1513-T1513))</f>
        <v>15060</v>
      </c>
      <c r="X1513" s="32" t="n">
        <f aca="false">IF(LEFT(V1513,3)=G1513,1,-1)</f>
        <v>-1</v>
      </c>
      <c r="Y1513" s="31" t="n">
        <f aca="false">IF(O1513="Yes",S1513-W1513,Q1513)</f>
        <v>75.3</v>
      </c>
      <c r="Z1513" s="32" t="n">
        <f aca="false">Q1513*3</f>
        <v>225.9</v>
      </c>
      <c r="AA1513" s="33" t="n">
        <f aca="false">IF(O1513="Yes",(Z1513-S1513)*100,(Z1513-Q1513)*100)</f>
        <v>15060</v>
      </c>
      <c r="AB1513" s="34" t="n">
        <f aca="false">IF(ABS(Y1513)&lt;Z1513,IF(O1513="Yes",U1513+(X1513*S1513)/10000,T1513+(X1513*Q1513)/10000),"Error msg/No rate shown")</f>
        <v>1.49847</v>
      </c>
      <c r="AC1513" s="34"/>
      <c r="AD1513" s="34"/>
      <c r="AE1513" s="35"/>
      <c r="AF1513" s="35"/>
      <c r="AH1513" s="36"/>
      <c r="AI1513" s="36"/>
      <c r="AJ1513" s="36"/>
      <c r="AK1513" s="0" t="n">
        <v>3</v>
      </c>
    </row>
    <row r="1514" customFormat="false" ht="13.8" hidden="true" customHeight="false" outlineLevel="0" collapsed="false">
      <c r="A1514" s="25"/>
      <c r="B1514" s="23"/>
      <c r="C1514" s="24"/>
      <c r="D1514" s="4"/>
      <c r="E1514" s="4" t="s">
        <v>173</v>
      </c>
      <c r="F1514" s="4"/>
      <c r="G1514" s="26" t="s">
        <v>162</v>
      </c>
      <c r="H1514" s="26" t="s">
        <v>147</v>
      </c>
      <c r="I1514" s="26" t="s">
        <v>76</v>
      </c>
      <c r="J1514" s="27" t="s">
        <v>77</v>
      </c>
      <c r="K1514" s="28" t="n">
        <v>15</v>
      </c>
      <c r="L1514" s="29" t="n">
        <v>0.6875</v>
      </c>
      <c r="M1514" s="29" t="n">
        <v>0.597222222222222</v>
      </c>
      <c r="N1514" s="26" t="s">
        <v>77</v>
      </c>
      <c r="O1514" s="26" t="s">
        <v>78</v>
      </c>
      <c r="P1514" s="30" t="n">
        <v>50</v>
      </c>
      <c r="Q1514" s="30" t="n">
        <f aca="false">P1514*T1514</f>
        <v>34.01</v>
      </c>
      <c r="R1514" s="30"/>
      <c r="S1514" s="30"/>
      <c r="T1514" s="31" t="n">
        <v>0.6802</v>
      </c>
      <c r="U1514" s="31"/>
      <c r="V1514" s="31" t="str">
        <f aca="false">_xlfn.CONCAT(H1514,"/",G1514)</f>
        <v>RON/TND</v>
      </c>
      <c r="W1514" s="31" t="n">
        <f aca="false">ABS(10000*(U1514-T1514))</f>
        <v>6802</v>
      </c>
      <c r="X1514" s="32" t="n">
        <f aca="false">IF(LEFT(V1514,3)=G1514,1,-1)</f>
        <v>-1</v>
      </c>
      <c r="Y1514" s="31" t="n">
        <f aca="false">IF(O1514="Yes",S1514-W1514,Q1514)</f>
        <v>34.01</v>
      </c>
      <c r="Z1514" s="32" t="n">
        <f aca="false">Q1514*3</f>
        <v>102.03</v>
      </c>
      <c r="AA1514" s="33" t="n">
        <f aca="false">IF(O1514="Yes",(Z1514-S1514)*100,(Z1514-Q1514)*100)</f>
        <v>6802</v>
      </c>
      <c r="AB1514" s="34" t="n">
        <f aca="false">IF(ABS(Y1514)&lt;Z1514,IF(O1514="Yes",U1514+(X1514*S1514)/10000,T1514+(X1514*Q1514)/10000),"Error msg/No rate shown")</f>
        <v>0.676799</v>
      </c>
      <c r="AC1514" s="34"/>
      <c r="AD1514" s="34"/>
      <c r="AE1514" s="35"/>
      <c r="AF1514" s="35"/>
      <c r="AH1514" s="36"/>
      <c r="AI1514" s="36"/>
      <c r="AJ1514" s="36"/>
      <c r="AK1514" s="0" t="n">
        <v>3</v>
      </c>
    </row>
    <row r="1515" customFormat="false" ht="13.8" hidden="true" customHeight="false" outlineLevel="0" collapsed="false">
      <c r="A1515" s="25"/>
      <c r="B1515" s="23"/>
      <c r="C1515" s="24"/>
      <c r="D1515" s="4"/>
      <c r="E1515" s="4" t="s">
        <v>172</v>
      </c>
      <c r="F1515" s="4" t="s">
        <v>82</v>
      </c>
      <c r="G1515" s="26" t="s">
        <v>163</v>
      </c>
      <c r="H1515" s="26" t="s">
        <v>147</v>
      </c>
      <c r="I1515" s="26" t="s">
        <v>76</v>
      </c>
      <c r="J1515" s="27" t="s">
        <v>77</v>
      </c>
      <c r="K1515" s="28" t="n">
        <v>15</v>
      </c>
      <c r="L1515" s="29" t="n">
        <v>0.6875</v>
      </c>
      <c r="M1515" s="29" t="n">
        <v>0.597222222222222</v>
      </c>
      <c r="N1515" s="26" t="s">
        <v>77</v>
      </c>
      <c r="O1515" s="26" t="s">
        <v>78</v>
      </c>
      <c r="P1515" s="30" t="n">
        <v>50</v>
      </c>
      <c r="Q1515" s="30" t="n">
        <f aca="false">P1515*T1515</f>
        <v>380.1</v>
      </c>
      <c r="R1515" s="30"/>
      <c r="S1515" s="30"/>
      <c r="T1515" s="31" t="n">
        <v>7.602</v>
      </c>
      <c r="U1515" s="31"/>
      <c r="V1515" s="31" t="str">
        <f aca="false">_xlfn.CONCAT(H1515,"/",G1515)</f>
        <v>RON/TRY</v>
      </c>
      <c r="W1515" s="31" t="n">
        <f aca="false">ABS(10000*(U1515-T1515))</f>
        <v>76020</v>
      </c>
      <c r="X1515" s="32" t="n">
        <f aca="false">IF(LEFT(V1515,3)=G1515,1,-1)</f>
        <v>-1</v>
      </c>
      <c r="Y1515" s="31" t="n">
        <f aca="false">IF(O1515="Yes",S1515-W1515,Q1515)</f>
        <v>380.1</v>
      </c>
      <c r="Z1515" s="32" t="n">
        <f aca="false">Q1515*3</f>
        <v>1140.3</v>
      </c>
      <c r="AA1515" s="33" t="n">
        <f aca="false">IF(O1515="Yes",(Z1515-S1515)*100,(Z1515-Q1515)*100)</f>
        <v>76020</v>
      </c>
      <c r="AB1515" s="34" t="n">
        <f aca="false">IF(ABS(Y1515)&lt;Z1515,IF(O1515="Yes",U1515+(X1515*S1515)/10000,T1515+(X1515*Q1515)/10000),"Error msg/No rate shown")</f>
        <v>7.56399</v>
      </c>
      <c r="AC1515" s="34"/>
      <c r="AD1515" s="34"/>
      <c r="AE1515" s="35"/>
      <c r="AF1515" s="35"/>
      <c r="AH1515" s="36"/>
      <c r="AI1515" s="36"/>
      <c r="AJ1515" s="36"/>
      <c r="AK1515" s="0" t="n">
        <v>3</v>
      </c>
    </row>
    <row r="1516" customFormat="false" ht="13.8" hidden="true" customHeight="false" outlineLevel="0" collapsed="false">
      <c r="A1516" s="25"/>
      <c r="B1516" s="23"/>
      <c r="C1516" s="24"/>
      <c r="D1516" s="4"/>
      <c r="E1516" s="4" t="s">
        <v>173</v>
      </c>
      <c r="F1516" s="4"/>
      <c r="G1516" s="26" t="s">
        <v>164</v>
      </c>
      <c r="H1516" s="26" t="s">
        <v>147</v>
      </c>
      <c r="I1516" s="26" t="s">
        <v>76</v>
      </c>
      <c r="J1516" s="27" t="s">
        <v>77</v>
      </c>
      <c r="K1516" s="28" t="n">
        <v>15</v>
      </c>
      <c r="L1516" s="29" t="n">
        <v>0.6875</v>
      </c>
      <c r="M1516" s="29" t="n">
        <v>0.597222222222222</v>
      </c>
      <c r="N1516" s="26" t="s">
        <v>77</v>
      </c>
      <c r="O1516" s="26" t="s">
        <v>78</v>
      </c>
      <c r="P1516" s="30" t="n">
        <v>50</v>
      </c>
      <c r="Q1516" s="30" t="n">
        <f aca="false">P1516*T1516</f>
        <v>41485</v>
      </c>
      <c r="R1516" s="30"/>
      <c r="S1516" s="30"/>
      <c r="T1516" s="31" t="n">
        <v>829.7</v>
      </c>
      <c r="U1516" s="31"/>
      <c r="V1516" s="31" t="str">
        <f aca="false">_xlfn.CONCAT(H1516,"/",G1516)</f>
        <v>RON/UGX</v>
      </c>
      <c r="W1516" s="31" t="n">
        <f aca="false">ABS(10000*(U1516-T1516))</f>
        <v>8297000</v>
      </c>
      <c r="X1516" s="32" t="n">
        <f aca="false">IF(LEFT(V1516,3)=G1516,1,-1)</f>
        <v>-1</v>
      </c>
      <c r="Y1516" s="31" t="n">
        <f aca="false">IF(O1516="Yes",S1516-W1516,Q1516)</f>
        <v>41485</v>
      </c>
      <c r="Z1516" s="32" t="n">
        <f aca="false">Q1516*3</f>
        <v>124455</v>
      </c>
      <c r="AA1516" s="33" t="n">
        <f aca="false">IF(O1516="Yes",(Z1516-S1516)*100,(Z1516-Q1516)*100)</f>
        <v>8297000</v>
      </c>
      <c r="AB1516" s="34" t="n">
        <f aca="false">IF(ABS(Y1516)&lt;Z1516,IF(O1516="Yes",U1516+(X1516*S1516)/10000,T1516+(X1516*Q1516)/10000),"Error msg/No rate shown")</f>
        <v>825.5515</v>
      </c>
      <c r="AC1516" s="34"/>
      <c r="AD1516" s="34"/>
      <c r="AE1516" s="35"/>
      <c r="AF1516" s="35"/>
      <c r="AH1516" s="36"/>
      <c r="AI1516" s="36"/>
      <c r="AJ1516" s="36"/>
      <c r="AK1516" s="0" t="n">
        <v>3</v>
      </c>
    </row>
    <row r="1517" customFormat="false" ht="13.8" hidden="true" customHeight="false" outlineLevel="0" collapsed="false">
      <c r="A1517" s="25"/>
      <c r="B1517" s="23"/>
      <c r="C1517" s="24"/>
      <c r="D1517" s="4"/>
      <c r="E1517" s="4" t="s">
        <v>172</v>
      </c>
      <c r="F1517" s="4" t="s">
        <v>82</v>
      </c>
      <c r="G1517" s="26" t="s">
        <v>165</v>
      </c>
      <c r="H1517" s="26" t="s">
        <v>147</v>
      </c>
      <c r="I1517" s="26" t="s">
        <v>76</v>
      </c>
      <c r="J1517" s="27" t="s">
        <v>77</v>
      </c>
      <c r="K1517" s="28" t="n">
        <v>15</v>
      </c>
      <c r="L1517" s="29" t="n">
        <v>0.6875</v>
      </c>
      <c r="M1517" s="29" t="n">
        <v>0.597222222222222</v>
      </c>
      <c r="N1517" s="26" t="s">
        <v>77</v>
      </c>
      <c r="O1517" s="26" t="s">
        <v>78</v>
      </c>
      <c r="P1517" s="30" t="n">
        <v>50</v>
      </c>
      <c r="Q1517" s="30" t="n">
        <f aca="false">P1517*T1517</f>
        <v>41.01</v>
      </c>
      <c r="R1517" s="30"/>
      <c r="S1517" s="30"/>
      <c r="T1517" s="31" t="n">
        <v>0.8202</v>
      </c>
      <c r="U1517" s="31"/>
      <c r="V1517" s="31" t="str">
        <f aca="false">_xlfn.CONCAT(H1517,"/",G1517)</f>
        <v>RON/AED</v>
      </c>
      <c r="W1517" s="31" t="n">
        <f aca="false">ABS(10000*(U1517-T1517))</f>
        <v>8202</v>
      </c>
      <c r="X1517" s="32" t="n">
        <f aca="false">IF(LEFT(V1517,3)=G1517,1,-1)</f>
        <v>-1</v>
      </c>
      <c r="Y1517" s="31" t="n">
        <f aca="false">IF(O1517="Yes",S1517-W1517,Q1517)</f>
        <v>41.01</v>
      </c>
      <c r="Z1517" s="32" t="n">
        <f aca="false">Q1517*3</f>
        <v>123.03</v>
      </c>
      <c r="AA1517" s="33" t="n">
        <f aca="false">IF(O1517="Yes",(Z1517-S1517)*100,(Z1517-Q1517)*100)</f>
        <v>8202</v>
      </c>
      <c r="AB1517" s="34" t="n">
        <f aca="false">IF(ABS(Y1517)&lt;Z1517,IF(O1517="Yes",U1517+(X1517*S1517)/10000,T1517+(X1517*Q1517)/10000),"Error msg/No rate shown")</f>
        <v>0.816099</v>
      </c>
      <c r="AC1517" s="34"/>
      <c r="AD1517" s="34"/>
      <c r="AE1517" s="35"/>
      <c r="AF1517" s="35"/>
      <c r="AH1517" s="36"/>
      <c r="AI1517" s="36"/>
      <c r="AJ1517" s="36"/>
      <c r="AK1517" s="0" t="n">
        <v>3</v>
      </c>
    </row>
    <row r="1518" customFormat="false" ht="13.8" hidden="true" customHeight="false" outlineLevel="0" collapsed="false">
      <c r="A1518" s="25"/>
      <c r="B1518" s="23"/>
      <c r="C1518" s="24"/>
      <c r="D1518" s="4"/>
      <c r="E1518" s="4" t="s">
        <v>173</v>
      </c>
      <c r="F1518" s="4"/>
      <c r="G1518" s="26" t="s">
        <v>166</v>
      </c>
      <c r="H1518" s="26" t="s">
        <v>147</v>
      </c>
      <c r="I1518" s="26" t="s">
        <v>76</v>
      </c>
      <c r="J1518" s="27" t="s">
        <v>77</v>
      </c>
      <c r="K1518" s="28" t="n">
        <v>15</v>
      </c>
      <c r="L1518" s="29" t="n">
        <v>0.6875</v>
      </c>
      <c r="M1518" s="29" t="n">
        <v>0.597222222222222</v>
      </c>
      <c r="N1518" s="26" t="s">
        <v>77</v>
      </c>
      <c r="O1518" s="26" t="s">
        <v>78</v>
      </c>
      <c r="P1518" s="30" t="n">
        <v>50</v>
      </c>
      <c r="Q1518" s="30" t="n">
        <f aca="false">P1518*T1518</f>
        <v>449.805</v>
      </c>
      <c r="R1518" s="30"/>
      <c r="S1518" s="30"/>
      <c r="T1518" s="31" t="n">
        <v>8.9961</v>
      </c>
      <c r="U1518" s="31"/>
      <c r="V1518" s="31" t="str">
        <f aca="false">_xlfn.CONCAT(H1518,"/",G1518)</f>
        <v>RON/UYU</v>
      </c>
      <c r="W1518" s="31" t="n">
        <f aca="false">ABS(10000*(U1518-T1518))</f>
        <v>89961</v>
      </c>
      <c r="X1518" s="32" t="n">
        <f aca="false">IF(LEFT(V1518,3)=G1518,1,-1)</f>
        <v>-1</v>
      </c>
      <c r="Y1518" s="31" t="n">
        <f aca="false">IF(O1518="Yes",S1518-W1518,Q1518)</f>
        <v>449.805</v>
      </c>
      <c r="Z1518" s="32" t="n">
        <f aca="false">Q1518*3</f>
        <v>1349.415</v>
      </c>
      <c r="AA1518" s="33" t="n">
        <f aca="false">IF(O1518="Yes",(Z1518-S1518)*100,(Z1518-Q1518)*100)</f>
        <v>89961</v>
      </c>
      <c r="AB1518" s="34" t="n">
        <f aca="false">IF(ABS(Y1518)&lt;Z1518,IF(O1518="Yes",U1518+(X1518*S1518)/10000,T1518+(X1518*Q1518)/10000),"Error msg/No rate shown")</f>
        <v>8.9511195</v>
      </c>
      <c r="AC1518" s="34"/>
      <c r="AD1518" s="34"/>
      <c r="AE1518" s="35"/>
      <c r="AF1518" s="35"/>
      <c r="AH1518" s="36"/>
      <c r="AI1518" s="36"/>
      <c r="AJ1518" s="36"/>
      <c r="AK1518" s="0" t="n">
        <v>3</v>
      </c>
    </row>
    <row r="1519" customFormat="false" ht="13.8" hidden="true" customHeight="false" outlineLevel="0" collapsed="false">
      <c r="A1519" s="25"/>
      <c r="B1519" s="23"/>
      <c r="C1519" s="24"/>
      <c r="D1519" s="4"/>
      <c r="E1519" s="4" t="s">
        <v>173</v>
      </c>
      <c r="F1519" s="4"/>
      <c r="G1519" s="26" t="s">
        <v>167</v>
      </c>
      <c r="H1519" s="26" t="s">
        <v>147</v>
      </c>
      <c r="I1519" s="26" t="s">
        <v>76</v>
      </c>
      <c r="J1519" s="27" t="s">
        <v>77</v>
      </c>
      <c r="K1519" s="28" t="n">
        <v>15</v>
      </c>
      <c r="L1519" s="29" t="n">
        <v>0.6875</v>
      </c>
      <c r="M1519" s="29" t="n">
        <v>0.597222222222222</v>
      </c>
      <c r="N1519" s="26" t="s">
        <v>77</v>
      </c>
      <c r="O1519" s="26" t="s">
        <v>78</v>
      </c>
      <c r="P1519" s="30" t="n">
        <v>50</v>
      </c>
      <c r="Q1519" s="30" t="n">
        <f aca="false">P1519*T1519</f>
        <v>277554.44</v>
      </c>
      <c r="R1519" s="30"/>
      <c r="S1519" s="30"/>
      <c r="T1519" s="31" t="n">
        <v>5551.0888</v>
      </c>
      <c r="U1519" s="31"/>
      <c r="V1519" s="31" t="str">
        <f aca="false">_xlfn.CONCAT(H1519,"/",G1519)</f>
        <v>RON/VND</v>
      </c>
      <c r="W1519" s="31" t="n">
        <f aca="false">ABS(10000*(U1519-T1519))</f>
        <v>55510888</v>
      </c>
      <c r="X1519" s="32" t="n">
        <f aca="false">IF(LEFT(V1519,3)=G1519,1,-1)</f>
        <v>-1</v>
      </c>
      <c r="Y1519" s="31" t="n">
        <f aca="false">IF(O1519="Yes",S1519-W1519,Q1519)</f>
        <v>277554.44</v>
      </c>
      <c r="Z1519" s="32" t="n">
        <f aca="false">Q1519*3</f>
        <v>832663.32</v>
      </c>
      <c r="AA1519" s="33" t="n">
        <f aca="false">IF(O1519="Yes",(Z1519-S1519)*100,(Z1519-Q1519)*100)</f>
        <v>55510888</v>
      </c>
      <c r="AB1519" s="34" t="n">
        <f aca="false">IF(ABS(Y1519)&lt;Z1519,IF(O1519="Yes",U1519+(X1519*S1519)/10000,T1519+(X1519*Q1519)/10000),"Error msg/No rate shown")</f>
        <v>5523.333356</v>
      </c>
      <c r="AC1519" s="34"/>
      <c r="AD1519" s="34"/>
      <c r="AE1519" s="35"/>
      <c r="AF1519" s="35"/>
      <c r="AH1519" s="36"/>
      <c r="AI1519" s="36"/>
      <c r="AJ1519" s="36"/>
      <c r="AK1519" s="0" t="n">
        <v>3</v>
      </c>
    </row>
    <row r="1520" customFormat="false" ht="13.8" hidden="true" customHeight="false" outlineLevel="0" collapsed="false">
      <c r="A1520" s="25"/>
      <c r="B1520" s="23"/>
      <c r="C1520" s="24"/>
      <c r="D1520" s="4"/>
      <c r="E1520" s="4" t="s">
        <v>173</v>
      </c>
      <c r="F1520" s="4"/>
      <c r="G1520" s="26" t="s">
        <v>168</v>
      </c>
      <c r="H1520" s="26" t="s">
        <v>147</v>
      </c>
      <c r="I1520" s="26" t="s">
        <v>76</v>
      </c>
      <c r="J1520" s="27" t="s">
        <v>77</v>
      </c>
      <c r="K1520" s="28" t="n">
        <v>15</v>
      </c>
      <c r="L1520" s="29" t="n">
        <v>0.6875</v>
      </c>
      <c r="M1520" s="29" t="n">
        <v>0.597222222222222</v>
      </c>
      <c r="N1520" s="26" t="s">
        <v>77</v>
      </c>
      <c r="O1520" s="26" t="s">
        <v>78</v>
      </c>
      <c r="P1520" s="30" t="n">
        <v>50</v>
      </c>
      <c r="Q1520" s="30" t="n">
        <f aca="false">P1520*T1520</f>
        <v>289.83</v>
      </c>
      <c r="R1520" s="30"/>
      <c r="S1520" s="30"/>
      <c r="T1520" s="31" t="n">
        <v>5.7966</v>
      </c>
      <c r="U1520" s="31"/>
      <c r="V1520" s="31" t="str">
        <f aca="false">_xlfn.CONCAT(H1520,"/",G1520)</f>
        <v>RON/ZMW</v>
      </c>
      <c r="W1520" s="31" t="n">
        <f aca="false">ABS(10000*(U1520-T1520))</f>
        <v>57966</v>
      </c>
      <c r="X1520" s="32" t="n">
        <f aca="false">IF(LEFT(V1520,3)=G1520,1,-1)</f>
        <v>-1</v>
      </c>
      <c r="Y1520" s="31" t="n">
        <f aca="false">IF(O1520="Yes",S1520-W1520,Q1520)</f>
        <v>289.83</v>
      </c>
      <c r="Z1520" s="32" t="n">
        <f aca="false">Q1520*3</f>
        <v>869.49</v>
      </c>
      <c r="AA1520" s="33" t="n">
        <f aca="false">IF(O1520="Yes",(Z1520-S1520)*100,(Z1520-Q1520)*100)</f>
        <v>57966</v>
      </c>
      <c r="AB1520" s="34" t="n">
        <f aca="false">IF(ABS(Y1520)&lt;Z1520,IF(O1520="Yes",U1520+(X1520*S1520)/10000,T1520+(X1520*Q1520)/10000),"Error msg/No rate shown")</f>
        <v>5.767617</v>
      </c>
      <c r="AC1520" s="34"/>
      <c r="AD1520" s="34"/>
      <c r="AE1520" s="35"/>
      <c r="AF1520" s="35"/>
      <c r="AH1520" s="36"/>
      <c r="AI1520" s="36"/>
      <c r="AJ1520" s="36"/>
      <c r="AK1520" s="0" t="n">
        <v>3</v>
      </c>
    </row>
    <row r="1521" customFormat="false" ht="13.8" hidden="true" customHeight="false" outlineLevel="0" collapsed="false">
      <c r="A1521" s="25"/>
      <c r="B1521" s="23"/>
      <c r="C1521" s="24"/>
      <c r="D1521" s="4"/>
      <c r="E1521" s="4" t="s">
        <v>172</v>
      </c>
      <c r="F1521" s="4"/>
      <c r="G1521" s="26" t="s">
        <v>169</v>
      </c>
      <c r="H1521" s="26" t="s">
        <v>147</v>
      </c>
      <c r="I1521" s="26" t="s">
        <v>76</v>
      </c>
      <c r="J1521" s="27" t="s">
        <v>77</v>
      </c>
      <c r="K1521" s="28" t="n">
        <v>15</v>
      </c>
      <c r="L1521" s="29" t="n">
        <v>0.6875</v>
      </c>
      <c r="M1521" s="29" t="n">
        <v>0.597222222222222</v>
      </c>
      <c r="N1521" s="26" t="s">
        <v>77</v>
      </c>
      <c r="O1521" s="26" t="s">
        <v>78</v>
      </c>
      <c r="P1521" s="30" t="n">
        <v>50</v>
      </c>
      <c r="Q1521" s="30" t="n">
        <f aca="false">P1521*T1521</f>
        <v>19.64</v>
      </c>
      <c r="R1521" s="30"/>
      <c r="S1521" s="30"/>
      <c r="T1521" s="31" t="n">
        <v>0.3928</v>
      </c>
      <c r="U1521" s="31"/>
      <c r="V1521" s="31" t="str">
        <f aca="false">_xlfn.CONCAT(H1521,"/",G1521)</f>
        <v>RON/ZWD</v>
      </c>
      <c r="W1521" s="31" t="n">
        <f aca="false">ABS(10000*(U1521-T1521))</f>
        <v>3928</v>
      </c>
      <c r="X1521" s="32" t="n">
        <f aca="false">IF(LEFT(V1521,3)=G1521,1,-1)</f>
        <v>-1</v>
      </c>
      <c r="Y1521" s="31" t="n">
        <f aca="false">IF(O1521="Yes",S1521-W1521,Q1521)</f>
        <v>19.64</v>
      </c>
      <c r="Z1521" s="32" t="n">
        <f aca="false">Q1521*3</f>
        <v>58.92</v>
      </c>
      <c r="AA1521" s="33" t="n">
        <f aca="false">IF(O1521="Yes",(Z1521-S1521)*100,(Z1521-Q1521)*100)</f>
        <v>3928</v>
      </c>
      <c r="AB1521" s="34" t="n">
        <f aca="false">IF(ABS(Y1521)&lt;Z1521,IF(O1521="Yes",U1521+(X1521*S1521)/10000,T1521+(X1521*Q1521)/10000),"Error msg/No rate shown")</f>
        <v>0.390836</v>
      </c>
      <c r="AC1521" s="34"/>
      <c r="AD1521" s="34"/>
      <c r="AE1521" s="35"/>
      <c r="AF1521" s="35"/>
      <c r="AH1521" s="36"/>
      <c r="AI1521" s="36"/>
      <c r="AJ1521" s="36"/>
      <c r="AK1521" s="0" t="n">
        <v>3</v>
      </c>
    </row>
    <row r="1522" customFormat="false" ht="13.8" hidden="true" customHeight="false" outlineLevel="0" collapsed="false">
      <c r="A1522" s="25"/>
      <c r="B1522" s="23"/>
      <c r="C1522" s="24"/>
      <c r="D1522" s="4"/>
      <c r="E1522" s="4" t="s">
        <v>173</v>
      </c>
      <c r="F1522" s="4"/>
      <c r="G1522" s="26" t="s">
        <v>170</v>
      </c>
      <c r="H1522" s="26" t="s">
        <v>147</v>
      </c>
      <c r="I1522" s="26" t="s">
        <v>76</v>
      </c>
      <c r="J1522" s="27" t="s">
        <v>77</v>
      </c>
      <c r="K1522" s="28" t="n">
        <v>15</v>
      </c>
      <c r="L1522" s="29" t="n">
        <v>0.6875</v>
      </c>
      <c r="M1522" s="29" t="n">
        <v>0.597222222222222</v>
      </c>
      <c r="N1522" s="26" t="s">
        <v>77</v>
      </c>
      <c r="O1522" s="26" t="s">
        <v>78</v>
      </c>
      <c r="P1522" s="30" t="n">
        <v>50</v>
      </c>
      <c r="Q1522" s="30" t="n">
        <f aca="false">P1522*T1522</f>
        <v>245874</v>
      </c>
      <c r="R1522" s="30"/>
      <c r="S1522" s="30"/>
      <c r="T1522" s="31" t="n">
        <v>4917.48</v>
      </c>
      <c r="U1522" s="31"/>
      <c r="V1522" s="31" t="str">
        <f aca="false">_xlfn.CONCAT(H1522,"/",G1522)</f>
        <v>RON/LAK</v>
      </c>
      <c r="W1522" s="31" t="n">
        <f aca="false">ABS(10000*(U1522-T1522))</f>
        <v>49174800</v>
      </c>
      <c r="X1522" s="32" t="n">
        <f aca="false">IF(LEFT(V1522,3)=G1522,1,-1)</f>
        <v>-1</v>
      </c>
      <c r="Y1522" s="31" t="n">
        <f aca="false">IF(O1522="Yes",S1522-W1522,Q1522)</f>
        <v>245874</v>
      </c>
      <c r="Z1522" s="32" t="n">
        <f aca="false">Q1522*3</f>
        <v>737622</v>
      </c>
      <c r="AA1522" s="33" t="n">
        <f aca="false">IF(O1522="Yes",(Z1522-S1522)*100,(Z1522-Q1522)*100)</f>
        <v>49174800</v>
      </c>
      <c r="AB1522" s="34" t="n">
        <f aca="false">IF(ABS(Y1522)&lt;Z1522,IF(O1522="Yes",U1522+(X1522*S1522)/10000,T1522+(X1522*Q1522)/10000),"Error msg/No rate shown")</f>
        <v>4892.8926</v>
      </c>
      <c r="AC1522" s="34"/>
      <c r="AD1522" s="34"/>
      <c r="AE1522" s="35"/>
      <c r="AF1522" s="35"/>
      <c r="AH1522" s="36"/>
      <c r="AI1522" s="36"/>
      <c r="AJ1522" s="36"/>
      <c r="AK1522" s="0" t="n">
        <v>3</v>
      </c>
    </row>
    <row r="1523" customFormat="false" ht="13.8" hidden="true" customHeight="false" outlineLevel="0" collapsed="false">
      <c r="A1523" s="25"/>
      <c r="B1523" s="23"/>
      <c r="C1523" s="24"/>
      <c r="D1523" s="4"/>
      <c r="E1523" s="4" t="s">
        <v>171</v>
      </c>
      <c r="F1523" s="4" t="s">
        <v>82</v>
      </c>
      <c r="G1523" s="26" t="s">
        <v>75</v>
      </c>
      <c r="H1523" s="26" t="s">
        <v>150</v>
      </c>
      <c r="I1523" s="26" t="s">
        <v>76</v>
      </c>
      <c r="J1523" s="27" t="s">
        <v>77</v>
      </c>
      <c r="K1523" s="28" t="n">
        <v>15</v>
      </c>
      <c r="L1523" s="29" t="n">
        <v>0.6875</v>
      </c>
      <c r="M1523" s="29" t="n">
        <v>0.597222222222222</v>
      </c>
      <c r="N1523" s="26" t="s">
        <v>77</v>
      </c>
      <c r="O1523" s="26" t="s">
        <v>78</v>
      </c>
      <c r="P1523" s="30" t="n">
        <v>50</v>
      </c>
      <c r="Q1523" s="30" t="n">
        <f aca="false">P1523*T1523</f>
        <v>11.98</v>
      </c>
      <c r="R1523" s="30"/>
      <c r="S1523" s="30"/>
      <c r="T1523" s="31" t="n">
        <v>0.2396</v>
      </c>
      <c r="U1523" s="31"/>
      <c r="V1523" s="31" t="str">
        <f aca="false">_xlfn.CONCAT(H1523,"/",G1523)</f>
        <v>SAR/EUR</v>
      </c>
      <c r="W1523" s="31" t="n">
        <f aca="false">ABS(10000*(U1523-T1523))</f>
        <v>2396</v>
      </c>
      <c r="X1523" s="32" t="n">
        <f aca="false">IF(LEFT(V1523,3)=G1523,1,-1)</f>
        <v>-1</v>
      </c>
      <c r="Y1523" s="31" t="n">
        <f aca="false">IF(O1523="Yes",S1523-W1523,Q1523)</f>
        <v>11.98</v>
      </c>
      <c r="Z1523" s="32" t="n">
        <f aca="false">Q1523*3</f>
        <v>35.94</v>
      </c>
      <c r="AA1523" s="33" t="n">
        <f aca="false">IF(O1523="Yes",(Z1523-S1523)*100,(Z1523-Q1523)*100)</f>
        <v>2396</v>
      </c>
      <c r="AB1523" s="34" t="n">
        <f aca="false">IF(ABS(Y1523)&lt;Z1523,IF(O1523="Yes",U1523+(X1523*S1523)/10000,T1523+(X1523*Q1523)/10000),"Error msg/No rate shown")</f>
        <v>0.238402</v>
      </c>
      <c r="AC1523" s="34"/>
      <c r="AD1523" s="34"/>
      <c r="AE1523" s="35"/>
      <c r="AF1523" s="35"/>
      <c r="AH1523" s="36"/>
      <c r="AI1523" s="36"/>
      <c r="AJ1523" s="36"/>
      <c r="AK1523" s="0" t="n">
        <v>3</v>
      </c>
    </row>
    <row r="1524" customFormat="false" ht="13.8" hidden="true" customHeight="false" outlineLevel="0" collapsed="false">
      <c r="A1524" s="25"/>
      <c r="B1524" s="23"/>
      <c r="C1524" s="24"/>
      <c r="D1524" s="4"/>
      <c r="E1524" s="4" t="s">
        <v>172</v>
      </c>
      <c r="F1524" s="4"/>
      <c r="G1524" s="26" t="s">
        <v>74</v>
      </c>
      <c r="H1524" s="26" t="s">
        <v>150</v>
      </c>
      <c r="I1524" s="26" t="s">
        <v>76</v>
      </c>
      <c r="J1524" s="27" t="s">
        <v>77</v>
      </c>
      <c r="K1524" s="28" t="n">
        <v>15</v>
      </c>
      <c r="L1524" s="29" t="n">
        <v>0.6875</v>
      </c>
      <c r="M1524" s="29" t="n">
        <v>0.597222222222222</v>
      </c>
      <c r="N1524" s="26" t="s">
        <v>77</v>
      </c>
      <c r="O1524" s="26" t="s">
        <v>78</v>
      </c>
      <c r="P1524" s="30" t="n">
        <v>50</v>
      </c>
      <c r="Q1524" s="30" t="n">
        <f aca="false">P1524*T1524</f>
        <v>1194</v>
      </c>
      <c r="R1524" s="30"/>
      <c r="S1524" s="30"/>
      <c r="T1524" s="31" t="n">
        <v>23.88</v>
      </c>
      <c r="U1524" s="31"/>
      <c r="V1524" s="31" t="str">
        <f aca="false">_xlfn.CONCAT(H1524,"/",G1524)</f>
        <v>SAR/ALL</v>
      </c>
      <c r="W1524" s="31" t="n">
        <f aca="false">ABS(10000*(U1524-T1524))</f>
        <v>238800</v>
      </c>
      <c r="X1524" s="32" t="n">
        <f aca="false">IF(LEFT(V1524,3)=G1524,1,-1)</f>
        <v>-1</v>
      </c>
      <c r="Y1524" s="31" t="n">
        <f aca="false">IF(O1524="Yes",S1524-W1524,Q1524)</f>
        <v>1194</v>
      </c>
      <c r="Z1524" s="32" t="n">
        <f aca="false">Q1524*3</f>
        <v>3582</v>
      </c>
      <c r="AA1524" s="33" t="n">
        <f aca="false">IF(O1524="Yes",(Z1524-S1524)*100,(Z1524-Q1524)*100)</f>
        <v>238800</v>
      </c>
      <c r="AB1524" s="34" t="n">
        <f aca="false">IF(ABS(Y1524)&lt;Z1524,IF(O1524="Yes",U1524+(X1524*S1524)/10000,T1524+(X1524*Q1524)/10000),"Error msg/No rate shown")</f>
        <v>23.7606</v>
      </c>
      <c r="AC1524" s="34"/>
      <c r="AD1524" s="34"/>
      <c r="AE1524" s="35"/>
      <c r="AF1524" s="35"/>
      <c r="AH1524" s="36"/>
      <c r="AI1524" s="36"/>
      <c r="AJ1524" s="36"/>
      <c r="AK1524" s="0" t="n">
        <v>3</v>
      </c>
    </row>
    <row r="1525" customFormat="false" ht="13.8" hidden="true" customHeight="false" outlineLevel="0" collapsed="false">
      <c r="A1525" s="25"/>
      <c r="B1525" s="23"/>
      <c r="C1525" s="24"/>
      <c r="D1525" s="4"/>
      <c r="E1525" s="4" t="s">
        <v>172</v>
      </c>
      <c r="F1525" s="4"/>
      <c r="G1525" s="26" t="s">
        <v>80</v>
      </c>
      <c r="H1525" s="26" t="s">
        <v>150</v>
      </c>
      <c r="I1525" s="26" t="s">
        <v>76</v>
      </c>
      <c r="J1525" s="27" t="s">
        <v>77</v>
      </c>
      <c r="K1525" s="28" t="n">
        <v>15</v>
      </c>
      <c r="L1525" s="29" t="n">
        <v>0.6875</v>
      </c>
      <c r="M1525" s="29" t="n">
        <v>0.597222222222222</v>
      </c>
      <c r="N1525" s="26" t="s">
        <v>77</v>
      </c>
      <c r="O1525" s="26" t="s">
        <v>78</v>
      </c>
      <c r="P1525" s="30" t="n">
        <v>50</v>
      </c>
      <c r="Q1525" s="30" t="n">
        <f aca="false">P1525*T1525</f>
        <v>94.925</v>
      </c>
      <c r="R1525" s="30"/>
      <c r="S1525" s="30"/>
      <c r="T1525" s="31" t="n">
        <v>1.8985</v>
      </c>
      <c r="U1525" s="31"/>
      <c r="V1525" s="31" t="str">
        <f aca="false">_xlfn.CONCAT(H1525,"/",G1525)</f>
        <v>SAR/AOA</v>
      </c>
      <c r="W1525" s="31" t="n">
        <f aca="false">ABS(10000*(U1525-T1525))</f>
        <v>18985</v>
      </c>
      <c r="X1525" s="32" t="n">
        <f aca="false">IF(LEFT(V1525,3)=G1525,1,-1)</f>
        <v>-1</v>
      </c>
      <c r="Y1525" s="31" t="n">
        <f aca="false">IF(O1525="Yes",S1525-W1525,Q1525)</f>
        <v>94.925</v>
      </c>
      <c r="Z1525" s="32" t="n">
        <f aca="false">Q1525*3</f>
        <v>284.775</v>
      </c>
      <c r="AA1525" s="33" t="n">
        <f aca="false">IF(O1525="Yes",(Z1525-S1525)*100,(Z1525-Q1525)*100)</f>
        <v>18985</v>
      </c>
      <c r="AB1525" s="34" t="n">
        <f aca="false">IF(ABS(Y1525)&lt;Z1525,IF(O1525="Yes",U1525+(X1525*S1525)/10000,T1525+(X1525*Q1525)/10000),"Error msg/No rate shown")</f>
        <v>1.8890075</v>
      </c>
      <c r="AC1525" s="34"/>
      <c r="AD1525" s="34"/>
      <c r="AE1525" s="35"/>
      <c r="AF1525" s="35"/>
      <c r="AH1525" s="36"/>
      <c r="AI1525" s="36"/>
      <c r="AJ1525" s="36"/>
      <c r="AK1525" s="0" t="n">
        <v>3</v>
      </c>
    </row>
    <row r="1526" customFormat="false" ht="13.8" hidden="true" customHeight="false" outlineLevel="0" collapsed="false">
      <c r="A1526" s="25"/>
      <c r="B1526" s="23"/>
      <c r="C1526" s="24"/>
      <c r="D1526" s="4"/>
      <c r="E1526" s="4" t="s">
        <v>173</v>
      </c>
      <c r="F1526" s="4"/>
      <c r="G1526" s="26" t="s">
        <v>81</v>
      </c>
      <c r="H1526" s="26" t="s">
        <v>150</v>
      </c>
      <c r="I1526" s="26" t="s">
        <v>76</v>
      </c>
      <c r="J1526" s="27" t="s">
        <v>77</v>
      </c>
      <c r="K1526" s="28" t="n">
        <v>15</v>
      </c>
      <c r="L1526" s="29" t="n">
        <v>0.6875</v>
      </c>
      <c r="M1526" s="29" t="n">
        <v>0.597222222222222</v>
      </c>
      <c r="N1526" s="26" t="s">
        <v>77</v>
      </c>
      <c r="O1526" s="26" t="s">
        <v>78</v>
      </c>
      <c r="P1526" s="30" t="n">
        <v>50</v>
      </c>
      <c r="Q1526" s="30" t="n">
        <f aca="false">P1526*T1526</f>
        <v>12630.905</v>
      </c>
      <c r="R1526" s="30"/>
      <c r="S1526" s="30"/>
      <c r="T1526" s="31" t="n">
        <v>252.6181</v>
      </c>
      <c r="U1526" s="31"/>
      <c r="V1526" s="31" t="str">
        <f aca="false">_xlfn.CONCAT(H1526,"/",G1526)</f>
        <v>SAR/ARS</v>
      </c>
      <c r="W1526" s="31" t="n">
        <f aca="false">ABS(10000*(U1526-T1526))</f>
        <v>2526181</v>
      </c>
      <c r="X1526" s="32" t="n">
        <f aca="false">IF(LEFT(V1526,3)=G1526,1,-1)</f>
        <v>-1</v>
      </c>
      <c r="Y1526" s="31" t="n">
        <f aca="false">IF(O1526="Yes",S1526-W1526,Q1526)</f>
        <v>12630.905</v>
      </c>
      <c r="Z1526" s="32" t="n">
        <f aca="false">Q1526*3</f>
        <v>37892.715</v>
      </c>
      <c r="AA1526" s="33" t="n">
        <f aca="false">IF(O1526="Yes",(Z1526-S1526)*100,(Z1526-Q1526)*100)</f>
        <v>2526181</v>
      </c>
      <c r="AB1526" s="34" t="n">
        <f aca="false">IF(ABS(Y1526)&lt;Z1526,IF(O1526="Yes",U1526+(X1526*S1526)/10000,T1526+(X1526*Q1526)/10000),"Error msg/No rate shown")</f>
        <v>251.3550095</v>
      </c>
      <c r="AC1526" s="34"/>
      <c r="AD1526" s="34"/>
      <c r="AE1526" s="35"/>
      <c r="AF1526" s="35"/>
      <c r="AH1526" s="36"/>
      <c r="AI1526" s="36"/>
      <c r="AJ1526" s="36"/>
      <c r="AK1526" s="0" t="n">
        <v>3</v>
      </c>
    </row>
    <row r="1527" customFormat="false" ht="13.8" hidden="true" customHeight="false" outlineLevel="0" collapsed="false">
      <c r="A1527" s="25"/>
      <c r="B1527" s="23"/>
      <c r="C1527" s="24"/>
      <c r="D1527" s="4"/>
      <c r="E1527" s="4" t="s">
        <v>172</v>
      </c>
      <c r="F1527" s="4" t="s">
        <v>82</v>
      </c>
      <c r="G1527" s="26" t="s">
        <v>83</v>
      </c>
      <c r="H1527" s="26" t="s">
        <v>150</v>
      </c>
      <c r="I1527" s="26" t="s">
        <v>76</v>
      </c>
      <c r="J1527" s="27" t="s">
        <v>77</v>
      </c>
      <c r="K1527" s="28" t="n">
        <v>15</v>
      </c>
      <c r="L1527" s="29" t="n">
        <v>0.6875</v>
      </c>
      <c r="M1527" s="29" t="n">
        <v>0.597222222222222</v>
      </c>
      <c r="N1527" s="26" t="s">
        <v>77</v>
      </c>
      <c r="O1527" s="26" t="s">
        <v>78</v>
      </c>
      <c r="P1527" s="30" t="n">
        <v>50</v>
      </c>
      <c r="Q1527" s="30" t="n">
        <f aca="false">P1527*T1527</f>
        <v>19.635</v>
      </c>
      <c r="R1527" s="30"/>
      <c r="S1527" s="30"/>
      <c r="T1527" s="31" t="n">
        <v>0.3927</v>
      </c>
      <c r="U1527" s="31"/>
      <c r="V1527" s="31" t="str">
        <f aca="false">_xlfn.CONCAT(H1527,"/",G1527)</f>
        <v>SAR/AUD</v>
      </c>
      <c r="W1527" s="31" t="n">
        <f aca="false">ABS(10000*(U1527-T1527))</f>
        <v>3927</v>
      </c>
      <c r="X1527" s="32" t="n">
        <f aca="false">IF(LEFT(V1527,3)=G1527,1,-1)</f>
        <v>-1</v>
      </c>
      <c r="Y1527" s="31" t="n">
        <f aca="false">IF(O1527="Yes",S1527-W1527,Q1527)</f>
        <v>19.635</v>
      </c>
      <c r="Z1527" s="32" t="n">
        <f aca="false">Q1527*3</f>
        <v>58.905</v>
      </c>
      <c r="AA1527" s="33" t="n">
        <f aca="false">IF(O1527="Yes",(Z1527-S1527)*100,(Z1527-Q1527)*100)</f>
        <v>3927</v>
      </c>
      <c r="AB1527" s="34" t="n">
        <f aca="false">IF(ABS(Y1527)&lt;Z1527,IF(O1527="Yes",U1527+(X1527*S1527)/10000,T1527+(X1527*Q1527)/10000),"Error msg/No rate shown")</f>
        <v>0.3907365</v>
      </c>
      <c r="AC1527" s="34"/>
      <c r="AD1527" s="34"/>
      <c r="AE1527" s="35"/>
      <c r="AF1527" s="35"/>
      <c r="AH1527" s="36"/>
      <c r="AI1527" s="36"/>
      <c r="AJ1527" s="36"/>
      <c r="AK1527" s="0" t="n">
        <v>3</v>
      </c>
    </row>
    <row r="1528" customFormat="false" ht="13.8" hidden="true" customHeight="false" outlineLevel="0" collapsed="false">
      <c r="A1528" s="25"/>
      <c r="B1528" s="23"/>
      <c r="C1528" s="24"/>
      <c r="D1528" s="4"/>
      <c r="E1528" s="4" t="s">
        <v>173</v>
      </c>
      <c r="F1528" s="4"/>
      <c r="G1528" s="26" t="s">
        <v>84</v>
      </c>
      <c r="H1528" s="26" t="s">
        <v>150</v>
      </c>
      <c r="I1528" s="26" t="s">
        <v>76</v>
      </c>
      <c r="J1528" s="27" t="s">
        <v>77</v>
      </c>
      <c r="K1528" s="28" t="n">
        <v>15</v>
      </c>
      <c r="L1528" s="29" t="n">
        <v>0.6875</v>
      </c>
      <c r="M1528" s="29" t="n">
        <v>0.597222222222222</v>
      </c>
      <c r="N1528" s="26" t="s">
        <v>77</v>
      </c>
      <c r="O1528" s="26" t="s">
        <v>78</v>
      </c>
      <c r="P1528" s="30" t="n">
        <v>50</v>
      </c>
      <c r="Q1528" s="30" t="n">
        <f aca="false">P1528*T1528</f>
        <v>5.02</v>
      </c>
      <c r="R1528" s="30"/>
      <c r="S1528" s="30"/>
      <c r="T1528" s="31" t="n">
        <v>0.1004</v>
      </c>
      <c r="U1528" s="31"/>
      <c r="V1528" s="31" t="str">
        <f aca="false">_xlfn.CONCAT(H1528,"/",G1528)</f>
        <v>SAR/BHD</v>
      </c>
      <c r="W1528" s="31" t="n">
        <f aca="false">ABS(10000*(U1528-T1528))</f>
        <v>1004</v>
      </c>
      <c r="X1528" s="32" t="n">
        <f aca="false">IF(LEFT(V1528,3)=G1528,1,-1)</f>
        <v>-1</v>
      </c>
      <c r="Y1528" s="31" t="n">
        <f aca="false">IF(O1528="Yes",S1528-W1528,Q1528)</f>
        <v>5.02</v>
      </c>
      <c r="Z1528" s="32" t="n">
        <f aca="false">Q1528*3</f>
        <v>15.06</v>
      </c>
      <c r="AA1528" s="33" t="n">
        <f aca="false">IF(O1528="Yes",(Z1528-S1528)*100,(Z1528-Q1528)*100)</f>
        <v>1004</v>
      </c>
      <c r="AB1528" s="34" t="n">
        <f aca="false">IF(ABS(Y1528)&lt;Z1528,IF(O1528="Yes",U1528+(X1528*S1528)/10000,T1528+(X1528*Q1528)/10000),"Error msg/No rate shown")</f>
        <v>0.099898</v>
      </c>
      <c r="AC1528" s="34"/>
      <c r="AD1528" s="34"/>
      <c r="AE1528" s="35"/>
      <c r="AF1528" s="35"/>
      <c r="AH1528" s="36"/>
      <c r="AI1528" s="36"/>
      <c r="AJ1528" s="36"/>
      <c r="AK1528" s="0" t="n">
        <v>3</v>
      </c>
    </row>
    <row r="1529" customFormat="false" ht="13.8" hidden="true" customHeight="false" outlineLevel="0" collapsed="false">
      <c r="A1529" s="25"/>
      <c r="B1529" s="23"/>
      <c r="C1529" s="24"/>
      <c r="D1529" s="4"/>
      <c r="E1529" s="4" t="s">
        <v>173</v>
      </c>
      <c r="F1529" s="4"/>
      <c r="G1529" s="26" t="s">
        <v>85</v>
      </c>
      <c r="H1529" s="26" t="s">
        <v>150</v>
      </c>
      <c r="I1529" s="26" t="s">
        <v>76</v>
      </c>
      <c r="J1529" s="27" t="s">
        <v>77</v>
      </c>
      <c r="K1529" s="28" t="n">
        <v>15</v>
      </c>
      <c r="L1529" s="29" t="n">
        <v>0.6875</v>
      </c>
      <c r="M1529" s="29" t="n">
        <v>0.597222222222222</v>
      </c>
      <c r="N1529" s="26" t="s">
        <v>77</v>
      </c>
      <c r="O1529" s="26" t="s">
        <v>78</v>
      </c>
      <c r="P1529" s="30" t="n">
        <v>50</v>
      </c>
      <c r="Q1529" s="30" t="n">
        <f aca="false">P1529*T1529</f>
        <v>1582.195</v>
      </c>
      <c r="R1529" s="30"/>
      <c r="S1529" s="30"/>
      <c r="T1529" s="31" t="n">
        <v>31.6439</v>
      </c>
      <c r="U1529" s="31"/>
      <c r="V1529" s="31" t="str">
        <f aca="false">_xlfn.CONCAT(H1529,"/",G1529)</f>
        <v>SAR/BDT</v>
      </c>
      <c r="W1529" s="31" t="n">
        <f aca="false">ABS(10000*(U1529-T1529))</f>
        <v>316439</v>
      </c>
      <c r="X1529" s="32" t="n">
        <f aca="false">IF(LEFT(V1529,3)=G1529,1,-1)</f>
        <v>-1</v>
      </c>
      <c r="Y1529" s="31" t="n">
        <f aca="false">IF(O1529="Yes",S1529-W1529,Q1529)</f>
        <v>1582.195</v>
      </c>
      <c r="Z1529" s="32" t="n">
        <f aca="false">Q1529*3</f>
        <v>4746.585</v>
      </c>
      <c r="AA1529" s="33" t="n">
        <f aca="false">IF(O1529="Yes",(Z1529-S1529)*100,(Z1529-Q1529)*100)</f>
        <v>316439</v>
      </c>
      <c r="AB1529" s="34" t="n">
        <f aca="false">IF(ABS(Y1529)&lt;Z1529,IF(O1529="Yes",U1529+(X1529*S1529)/10000,T1529+(X1529*Q1529)/10000),"Error msg/No rate shown")</f>
        <v>31.4856805</v>
      </c>
      <c r="AC1529" s="34"/>
      <c r="AD1529" s="34"/>
      <c r="AE1529" s="35"/>
      <c r="AF1529" s="35"/>
      <c r="AH1529" s="36"/>
      <c r="AI1529" s="36"/>
      <c r="AJ1529" s="36"/>
      <c r="AK1529" s="0" t="n">
        <v>3</v>
      </c>
    </row>
    <row r="1530" customFormat="false" ht="13.8" hidden="true" customHeight="false" outlineLevel="0" collapsed="false">
      <c r="A1530" s="25"/>
      <c r="B1530" s="23"/>
      <c r="C1530" s="24"/>
      <c r="D1530" s="4"/>
      <c r="E1530" s="4" t="s">
        <v>173</v>
      </c>
      <c r="F1530" s="4"/>
      <c r="G1530" s="26" t="s">
        <v>86</v>
      </c>
      <c r="H1530" s="26" t="s">
        <v>150</v>
      </c>
      <c r="I1530" s="26" t="s">
        <v>76</v>
      </c>
      <c r="J1530" s="27" t="s">
        <v>77</v>
      </c>
      <c r="K1530" s="28" t="n">
        <v>15</v>
      </c>
      <c r="L1530" s="29" t="n">
        <v>0.6875</v>
      </c>
      <c r="M1530" s="29" t="n">
        <v>0.597222222222222</v>
      </c>
      <c r="N1530" s="26" t="s">
        <v>77</v>
      </c>
      <c r="O1530" s="26" t="s">
        <v>78</v>
      </c>
      <c r="P1530" s="30" t="n">
        <v>50</v>
      </c>
      <c r="Q1530" s="30" t="n">
        <f aca="false">P1530*T1530</f>
        <v>13.325</v>
      </c>
      <c r="R1530" s="30"/>
      <c r="S1530" s="30"/>
      <c r="T1530" s="31" t="n">
        <v>0.2665</v>
      </c>
      <c r="U1530" s="31"/>
      <c r="V1530" s="31" t="str">
        <f aca="false">_xlfn.CONCAT(H1530,"/",G1530)</f>
        <v>SAR/XOF</v>
      </c>
      <c r="W1530" s="31" t="n">
        <f aca="false">ABS(10000*(U1530-T1530))</f>
        <v>2665</v>
      </c>
      <c r="X1530" s="32" t="n">
        <f aca="false">IF(LEFT(V1530,3)=G1530,1,-1)</f>
        <v>-1</v>
      </c>
      <c r="Y1530" s="31" t="n">
        <f aca="false">IF(O1530="Yes",S1530-W1530,Q1530)</f>
        <v>13.325</v>
      </c>
      <c r="Z1530" s="32" t="n">
        <f aca="false">Q1530*3</f>
        <v>39.975</v>
      </c>
      <c r="AA1530" s="33" t="n">
        <f aca="false">IF(O1530="Yes",(Z1530-S1530)*100,(Z1530-Q1530)*100)</f>
        <v>2665</v>
      </c>
      <c r="AB1530" s="34" t="n">
        <f aca="false">IF(ABS(Y1530)&lt;Z1530,IF(O1530="Yes",U1530+(X1530*S1530)/10000,T1530+(X1530*Q1530)/10000),"Error msg/No rate shown")</f>
        <v>0.2651675</v>
      </c>
      <c r="AC1530" s="34"/>
      <c r="AD1530" s="34"/>
      <c r="AE1530" s="35"/>
      <c r="AF1530" s="35"/>
      <c r="AH1530" s="36"/>
      <c r="AI1530" s="36"/>
      <c r="AJ1530" s="36"/>
      <c r="AK1530" s="0" t="n">
        <v>3</v>
      </c>
    </row>
    <row r="1531" customFormat="false" ht="13.8" hidden="true" customHeight="false" outlineLevel="0" collapsed="false">
      <c r="A1531" s="25"/>
      <c r="B1531" s="23"/>
      <c r="C1531" s="24"/>
      <c r="D1531" s="4"/>
      <c r="E1531" s="4" t="s">
        <v>173</v>
      </c>
      <c r="F1531" s="4"/>
      <c r="G1531" s="26" t="s">
        <v>87</v>
      </c>
      <c r="H1531" s="26" t="s">
        <v>150</v>
      </c>
      <c r="I1531" s="26" t="s">
        <v>76</v>
      </c>
      <c r="J1531" s="27" t="s">
        <v>77</v>
      </c>
      <c r="K1531" s="28" t="n">
        <v>15</v>
      </c>
      <c r="L1531" s="29" t="n">
        <v>0.6875</v>
      </c>
      <c r="M1531" s="29" t="n">
        <v>0.597222222222222</v>
      </c>
      <c r="N1531" s="26" t="s">
        <v>77</v>
      </c>
      <c r="O1531" s="26" t="s">
        <v>78</v>
      </c>
      <c r="P1531" s="30" t="n">
        <v>50</v>
      </c>
      <c r="Q1531" s="30" t="n">
        <f aca="false">P1531*T1531</f>
        <v>91.4</v>
      </c>
      <c r="R1531" s="30"/>
      <c r="S1531" s="30"/>
      <c r="T1531" s="31" t="n">
        <v>1.828</v>
      </c>
      <c r="U1531" s="31"/>
      <c r="V1531" s="31" t="str">
        <f aca="false">_xlfn.CONCAT(H1531,"/",G1531)</f>
        <v>SAR/BOB</v>
      </c>
      <c r="W1531" s="31" t="n">
        <f aca="false">ABS(10000*(U1531-T1531))</f>
        <v>18280</v>
      </c>
      <c r="X1531" s="32" t="n">
        <f aca="false">IF(LEFT(V1531,3)=G1531,1,-1)</f>
        <v>-1</v>
      </c>
      <c r="Y1531" s="31" t="n">
        <f aca="false">IF(O1531="Yes",S1531-W1531,Q1531)</f>
        <v>91.4</v>
      </c>
      <c r="Z1531" s="32" t="n">
        <f aca="false">Q1531*3</f>
        <v>274.2</v>
      </c>
      <c r="AA1531" s="33" t="n">
        <f aca="false">IF(O1531="Yes",(Z1531-S1531)*100,(Z1531-Q1531)*100)</f>
        <v>18280</v>
      </c>
      <c r="AB1531" s="34" t="n">
        <f aca="false">IF(ABS(Y1531)&lt;Z1531,IF(O1531="Yes",U1531+(X1531*S1531)/10000,T1531+(X1531*Q1531)/10000),"Error msg/No rate shown")</f>
        <v>1.81886</v>
      </c>
      <c r="AC1531" s="34"/>
      <c r="AD1531" s="34"/>
      <c r="AE1531" s="35"/>
      <c r="AF1531" s="35"/>
      <c r="AH1531" s="36"/>
      <c r="AI1531" s="36"/>
      <c r="AJ1531" s="36"/>
      <c r="AK1531" s="0" t="n">
        <v>3</v>
      </c>
    </row>
    <row r="1532" customFormat="false" ht="13.8" hidden="true" customHeight="false" outlineLevel="0" collapsed="false">
      <c r="A1532" s="25"/>
      <c r="B1532" s="23"/>
      <c r="C1532" s="24"/>
      <c r="D1532" s="4"/>
      <c r="E1532" s="4" t="s">
        <v>174</v>
      </c>
      <c r="F1532" s="4" t="s">
        <v>82</v>
      </c>
      <c r="G1532" s="26" t="s">
        <v>89</v>
      </c>
      <c r="H1532" s="26" t="s">
        <v>150</v>
      </c>
      <c r="I1532" s="26" t="s">
        <v>76</v>
      </c>
      <c r="J1532" s="27" t="s">
        <v>77</v>
      </c>
      <c r="K1532" s="28" t="n">
        <v>15</v>
      </c>
      <c r="L1532" s="29" t="n">
        <v>0.6875</v>
      </c>
      <c r="M1532" s="29" t="n">
        <v>0.597222222222222</v>
      </c>
      <c r="N1532" s="26" t="s">
        <v>77</v>
      </c>
      <c r="O1532" s="26" t="s">
        <v>78</v>
      </c>
      <c r="P1532" s="30" t="n">
        <v>50</v>
      </c>
      <c r="Q1532" s="30" t="n">
        <f aca="false">P1532*T1532</f>
        <v>13.325</v>
      </c>
      <c r="R1532" s="30"/>
      <c r="S1532" s="30"/>
      <c r="T1532" s="31" t="n">
        <v>0.2665</v>
      </c>
      <c r="U1532" s="31"/>
      <c r="V1532" s="31" t="str">
        <f aca="false">_xlfn.CONCAT(H1532,"/",G1532)</f>
        <v>SAR/USD</v>
      </c>
      <c r="W1532" s="31" t="n">
        <f aca="false">ABS(10000*(U1532-T1532))</f>
        <v>2665</v>
      </c>
      <c r="X1532" s="32" t="n">
        <f aca="false">IF(LEFT(V1532,3)=G1532,1,-1)</f>
        <v>-1</v>
      </c>
      <c r="Y1532" s="31" t="n">
        <f aca="false">IF(O1532="Yes",S1532-W1532,Q1532)</f>
        <v>13.325</v>
      </c>
      <c r="Z1532" s="32" t="n">
        <f aca="false">Q1532*3</f>
        <v>39.975</v>
      </c>
      <c r="AA1532" s="33" t="n">
        <f aca="false">IF(O1532="Yes",(Z1532-S1532)*100,(Z1532-Q1532)*100)</f>
        <v>2665</v>
      </c>
      <c r="AB1532" s="34" t="n">
        <f aca="false">IF(ABS(Y1532)&lt;Z1532,IF(O1532="Yes",U1532+(X1532*S1532)/10000,T1532+(X1532*Q1532)/10000),"Error msg/No rate shown")</f>
        <v>0.2651675</v>
      </c>
      <c r="AC1532" s="34"/>
      <c r="AD1532" s="34"/>
      <c r="AE1532" s="35"/>
      <c r="AF1532" s="35"/>
      <c r="AH1532" s="36"/>
      <c r="AI1532" s="36"/>
      <c r="AJ1532" s="36"/>
      <c r="AK1532" s="0" t="n">
        <v>3</v>
      </c>
    </row>
    <row r="1533" customFormat="false" ht="13.8" hidden="true" customHeight="false" outlineLevel="0" collapsed="false">
      <c r="A1533" s="25"/>
      <c r="B1533" s="23"/>
      <c r="C1533" s="24"/>
      <c r="D1533" s="4"/>
      <c r="E1533" s="4" t="s">
        <v>173</v>
      </c>
      <c r="F1533" s="4"/>
      <c r="G1533" s="26" t="s">
        <v>90</v>
      </c>
      <c r="H1533" s="26" t="s">
        <v>150</v>
      </c>
      <c r="I1533" s="26" t="s">
        <v>76</v>
      </c>
      <c r="J1533" s="27" t="s">
        <v>77</v>
      </c>
      <c r="K1533" s="28" t="n">
        <v>15</v>
      </c>
      <c r="L1533" s="29" t="n">
        <v>0.6875</v>
      </c>
      <c r="M1533" s="29" t="n">
        <v>0.597222222222222</v>
      </c>
      <c r="N1533" s="26" t="s">
        <v>77</v>
      </c>
      <c r="O1533" s="26" t="s">
        <v>78</v>
      </c>
      <c r="P1533" s="30" t="n">
        <v>50</v>
      </c>
      <c r="Q1533" s="30" t="n">
        <f aca="false">P1533*T1533</f>
        <v>23.43</v>
      </c>
      <c r="R1533" s="30"/>
      <c r="S1533" s="30"/>
      <c r="T1533" s="31" t="n">
        <v>0.4686</v>
      </c>
      <c r="U1533" s="31"/>
      <c r="V1533" s="31" t="str">
        <f aca="false">_xlfn.CONCAT(H1533,"/",G1533)</f>
        <v>SAR/BAM</v>
      </c>
      <c r="W1533" s="31" t="n">
        <f aca="false">ABS(10000*(U1533-T1533))</f>
        <v>4686</v>
      </c>
      <c r="X1533" s="32" t="n">
        <f aca="false">IF(LEFT(V1533,3)=G1533,1,-1)</f>
        <v>-1</v>
      </c>
      <c r="Y1533" s="31" t="n">
        <f aca="false">IF(O1533="Yes",S1533-W1533,Q1533)</f>
        <v>23.43</v>
      </c>
      <c r="Z1533" s="32" t="n">
        <f aca="false">Q1533*3</f>
        <v>70.29</v>
      </c>
      <c r="AA1533" s="33" t="n">
        <f aca="false">IF(O1533="Yes",(Z1533-S1533)*100,(Z1533-Q1533)*100)</f>
        <v>4686</v>
      </c>
      <c r="AB1533" s="34" t="n">
        <f aca="false">IF(ABS(Y1533)&lt;Z1533,IF(O1533="Yes",U1533+(X1533*S1533)/10000,T1533+(X1533*Q1533)/10000),"Error msg/No rate shown")</f>
        <v>0.466257</v>
      </c>
      <c r="AC1533" s="34"/>
      <c r="AD1533" s="34"/>
      <c r="AE1533" s="35"/>
      <c r="AF1533" s="35"/>
      <c r="AH1533" s="36"/>
      <c r="AI1533" s="36"/>
      <c r="AJ1533" s="36"/>
      <c r="AK1533" s="0" t="n">
        <v>3</v>
      </c>
    </row>
    <row r="1534" customFormat="false" ht="13.8" hidden="true" customHeight="false" outlineLevel="0" collapsed="false">
      <c r="A1534" s="25"/>
      <c r="B1534" s="23"/>
      <c r="C1534" s="24"/>
      <c r="D1534" s="4"/>
      <c r="E1534" s="4" t="s">
        <v>173</v>
      </c>
      <c r="F1534" s="4"/>
      <c r="G1534" s="26" t="s">
        <v>92</v>
      </c>
      <c r="H1534" s="26" t="s">
        <v>150</v>
      </c>
      <c r="I1534" s="26" t="s">
        <v>76</v>
      </c>
      <c r="J1534" s="27" t="s">
        <v>77</v>
      </c>
      <c r="K1534" s="28" t="n">
        <v>15</v>
      </c>
      <c r="L1534" s="29" t="n">
        <v>0.6875</v>
      </c>
      <c r="M1534" s="29" t="n">
        <v>0.597222222222222</v>
      </c>
      <c r="N1534" s="26" t="s">
        <v>77</v>
      </c>
      <c r="O1534" s="26" t="s">
        <v>78</v>
      </c>
      <c r="P1534" s="30" t="n">
        <v>50</v>
      </c>
      <c r="Q1534" s="30" t="n">
        <f aca="false">P1534*T1534</f>
        <v>176.94</v>
      </c>
      <c r="R1534" s="30"/>
      <c r="S1534" s="30"/>
      <c r="T1534" s="31" t="n">
        <v>3.5388</v>
      </c>
      <c r="U1534" s="31"/>
      <c r="V1534" s="31" t="str">
        <f aca="false">_xlfn.CONCAT(H1534,"/",G1534)</f>
        <v>SAR/BWP</v>
      </c>
      <c r="W1534" s="31" t="n">
        <f aca="false">ABS(10000*(U1534-T1534))</f>
        <v>35388</v>
      </c>
      <c r="X1534" s="32" t="n">
        <f aca="false">IF(LEFT(V1534,3)=G1534,1,-1)</f>
        <v>-1</v>
      </c>
      <c r="Y1534" s="31" t="n">
        <f aca="false">IF(O1534="Yes",S1534-W1534,Q1534)</f>
        <v>176.94</v>
      </c>
      <c r="Z1534" s="32" t="n">
        <f aca="false">Q1534*3</f>
        <v>530.82</v>
      </c>
      <c r="AA1534" s="33" t="n">
        <f aca="false">IF(O1534="Yes",(Z1534-S1534)*100,(Z1534-Q1534)*100)</f>
        <v>35388</v>
      </c>
      <c r="AB1534" s="34" t="n">
        <f aca="false">IF(ABS(Y1534)&lt;Z1534,IF(O1534="Yes",U1534+(X1534*S1534)/10000,T1534+(X1534*Q1534)/10000),"Error msg/No rate shown")</f>
        <v>3.521106</v>
      </c>
      <c r="AC1534" s="34"/>
      <c r="AD1534" s="34"/>
      <c r="AE1534" s="35"/>
      <c r="AF1534" s="35"/>
      <c r="AH1534" s="36"/>
      <c r="AI1534" s="36"/>
      <c r="AJ1534" s="36"/>
      <c r="AK1534" s="0" t="n">
        <v>3</v>
      </c>
    </row>
    <row r="1535" customFormat="false" ht="13.8" hidden="true" customHeight="false" outlineLevel="0" collapsed="false">
      <c r="A1535" s="25"/>
      <c r="B1535" s="23"/>
      <c r="C1535" s="24"/>
      <c r="D1535" s="4"/>
      <c r="E1535" s="4" t="s">
        <v>173</v>
      </c>
      <c r="F1535" s="4"/>
      <c r="G1535" s="26" t="s">
        <v>93</v>
      </c>
      <c r="H1535" s="26" t="s">
        <v>150</v>
      </c>
      <c r="I1535" s="26" t="s">
        <v>76</v>
      </c>
      <c r="J1535" s="27" t="s">
        <v>77</v>
      </c>
      <c r="K1535" s="28" t="n">
        <v>15</v>
      </c>
      <c r="L1535" s="29" t="n">
        <v>0.6875</v>
      </c>
      <c r="M1535" s="29" t="n">
        <v>0.597222222222222</v>
      </c>
      <c r="N1535" s="26" t="s">
        <v>77</v>
      </c>
      <c r="O1535" s="26" t="s">
        <v>78</v>
      </c>
      <c r="P1535" s="30" t="n">
        <v>50</v>
      </c>
      <c r="Q1535" s="30" t="n">
        <f aca="false">P1535*T1535</f>
        <v>74.14</v>
      </c>
      <c r="R1535" s="30"/>
      <c r="S1535" s="30"/>
      <c r="T1535" s="31" t="n">
        <v>1.4828</v>
      </c>
      <c r="U1535" s="31"/>
      <c r="V1535" s="31" t="str">
        <f aca="false">_xlfn.CONCAT(H1535,"/",G1535)</f>
        <v>SAR/BRL</v>
      </c>
      <c r="W1535" s="31" t="n">
        <f aca="false">ABS(10000*(U1535-T1535))</f>
        <v>14828</v>
      </c>
      <c r="X1535" s="32" t="n">
        <f aca="false">IF(LEFT(V1535,3)=G1535,1,-1)</f>
        <v>-1</v>
      </c>
      <c r="Y1535" s="31" t="n">
        <f aca="false">IF(O1535="Yes",S1535-W1535,Q1535)</f>
        <v>74.14</v>
      </c>
      <c r="Z1535" s="32" t="n">
        <f aca="false">Q1535*3</f>
        <v>222.42</v>
      </c>
      <c r="AA1535" s="33" t="n">
        <f aca="false">IF(O1535="Yes",(Z1535-S1535)*100,(Z1535-Q1535)*100)</f>
        <v>14828</v>
      </c>
      <c r="AB1535" s="34" t="n">
        <f aca="false">IF(ABS(Y1535)&lt;Z1535,IF(O1535="Yes",U1535+(X1535*S1535)/10000,T1535+(X1535*Q1535)/10000),"Error msg/No rate shown")</f>
        <v>1.475386</v>
      </c>
      <c r="AC1535" s="34"/>
      <c r="AD1535" s="34"/>
      <c r="AE1535" s="35"/>
      <c r="AF1535" s="35"/>
      <c r="AH1535" s="36"/>
      <c r="AI1535" s="36"/>
      <c r="AJ1535" s="36"/>
      <c r="AK1535" s="0" t="n">
        <v>3</v>
      </c>
    </row>
    <row r="1536" customFormat="false" ht="13.8" hidden="true" customHeight="false" outlineLevel="0" collapsed="false">
      <c r="A1536" s="25"/>
      <c r="B1536" s="23"/>
      <c r="C1536" s="24"/>
      <c r="D1536" s="4"/>
      <c r="E1536" s="4" t="s">
        <v>173</v>
      </c>
      <c r="F1536" s="4"/>
      <c r="G1536" s="26" t="s">
        <v>94</v>
      </c>
      <c r="H1536" s="26" t="s">
        <v>150</v>
      </c>
      <c r="I1536" s="26" t="s">
        <v>76</v>
      </c>
      <c r="J1536" s="27" t="s">
        <v>77</v>
      </c>
      <c r="K1536" s="28" t="n">
        <v>15</v>
      </c>
      <c r="L1536" s="29" t="n">
        <v>0.6875</v>
      </c>
      <c r="M1536" s="29" t="n">
        <v>0.597222222222222</v>
      </c>
      <c r="N1536" s="26" t="s">
        <v>77</v>
      </c>
      <c r="O1536" s="26" t="s">
        <v>78</v>
      </c>
      <c r="P1536" s="30" t="n">
        <v>50</v>
      </c>
      <c r="Q1536" s="30" t="n">
        <f aca="false">P1536*T1536</f>
        <v>23.43</v>
      </c>
      <c r="R1536" s="30"/>
      <c r="S1536" s="30"/>
      <c r="T1536" s="31" t="n">
        <v>0.4686</v>
      </c>
      <c r="U1536" s="31"/>
      <c r="V1536" s="31" t="str">
        <f aca="false">_xlfn.CONCAT(H1536,"/",G1536)</f>
        <v>SAR/BGN</v>
      </c>
      <c r="W1536" s="31" t="n">
        <f aca="false">ABS(10000*(U1536-T1536))</f>
        <v>4686</v>
      </c>
      <c r="X1536" s="32" t="n">
        <f aca="false">IF(LEFT(V1536,3)=G1536,1,-1)</f>
        <v>-1</v>
      </c>
      <c r="Y1536" s="31" t="n">
        <f aca="false">IF(O1536="Yes",S1536-W1536,Q1536)</f>
        <v>23.43</v>
      </c>
      <c r="Z1536" s="32" t="n">
        <f aca="false">Q1536*3</f>
        <v>70.29</v>
      </c>
      <c r="AA1536" s="33" t="n">
        <f aca="false">IF(O1536="Yes",(Z1536-S1536)*100,(Z1536-Q1536)*100)</f>
        <v>4686</v>
      </c>
      <c r="AB1536" s="34" t="n">
        <f aca="false">IF(ABS(Y1536)&lt;Z1536,IF(O1536="Yes",U1536+(X1536*S1536)/10000,T1536+(X1536*Q1536)/10000),"Error msg/No rate shown")</f>
        <v>0.466257</v>
      </c>
      <c r="AC1536" s="34"/>
      <c r="AD1536" s="34"/>
      <c r="AE1536" s="35"/>
      <c r="AF1536" s="35"/>
      <c r="AH1536" s="36"/>
      <c r="AI1536" s="36"/>
      <c r="AJ1536" s="36"/>
      <c r="AK1536" s="0" t="n">
        <v>3</v>
      </c>
    </row>
    <row r="1537" customFormat="false" ht="13.8" hidden="true" customHeight="false" outlineLevel="0" collapsed="false">
      <c r="A1537" s="25"/>
      <c r="B1537" s="23"/>
      <c r="C1537" s="24"/>
      <c r="D1537" s="4"/>
      <c r="E1537" s="4" t="s">
        <v>173</v>
      </c>
      <c r="F1537" s="4"/>
      <c r="G1537" s="26" t="s">
        <v>95</v>
      </c>
      <c r="H1537" s="26" t="s">
        <v>150</v>
      </c>
      <c r="I1537" s="26" t="s">
        <v>76</v>
      </c>
      <c r="J1537" s="27" t="s">
        <v>77</v>
      </c>
      <c r="K1537" s="28" t="n">
        <v>15</v>
      </c>
      <c r="L1537" s="29" t="n">
        <v>0.6875</v>
      </c>
      <c r="M1537" s="29" t="n">
        <v>0.597222222222222</v>
      </c>
      <c r="N1537" s="26" t="s">
        <v>77</v>
      </c>
      <c r="O1537" s="26" t="s">
        <v>78</v>
      </c>
      <c r="P1537" s="30" t="n">
        <v>50</v>
      </c>
      <c r="Q1537" s="30" t="n">
        <f aca="false">P1537*T1537</f>
        <v>53974.5</v>
      </c>
      <c r="R1537" s="30"/>
      <c r="S1537" s="30"/>
      <c r="T1537" s="31" t="n">
        <v>1079.49</v>
      </c>
      <c r="U1537" s="31"/>
      <c r="V1537" s="31" t="str">
        <f aca="false">_xlfn.CONCAT(H1537,"/",G1537)</f>
        <v>SAR/KHR</v>
      </c>
      <c r="W1537" s="31" t="n">
        <f aca="false">ABS(10000*(U1537-T1537))</f>
        <v>10794900</v>
      </c>
      <c r="X1537" s="32" t="n">
        <f aca="false">IF(LEFT(V1537,3)=G1537,1,-1)</f>
        <v>-1</v>
      </c>
      <c r="Y1537" s="31" t="n">
        <f aca="false">IF(O1537="Yes",S1537-W1537,Q1537)</f>
        <v>53974.5</v>
      </c>
      <c r="Z1537" s="32" t="n">
        <f aca="false">Q1537*3</f>
        <v>161923.5</v>
      </c>
      <c r="AA1537" s="33" t="n">
        <f aca="false">IF(O1537="Yes",(Z1537-S1537)*100,(Z1537-Q1537)*100)</f>
        <v>10794900</v>
      </c>
      <c r="AB1537" s="34" t="n">
        <f aca="false">IF(ABS(Y1537)&lt;Z1537,IF(O1537="Yes",U1537+(X1537*S1537)/10000,T1537+(X1537*Q1537)/10000),"Error msg/No rate shown")</f>
        <v>1074.09255</v>
      </c>
      <c r="AC1537" s="34"/>
      <c r="AD1537" s="34"/>
      <c r="AE1537" s="35"/>
      <c r="AF1537" s="35"/>
      <c r="AH1537" s="36"/>
      <c r="AI1537" s="36"/>
      <c r="AJ1537" s="36"/>
      <c r="AK1537" s="0" t="n">
        <v>3</v>
      </c>
    </row>
    <row r="1538" customFormat="false" ht="13.8" hidden="true" customHeight="false" outlineLevel="0" collapsed="false">
      <c r="A1538" s="25"/>
      <c r="B1538" s="23"/>
      <c r="C1538" s="24"/>
      <c r="D1538" s="4"/>
      <c r="E1538" s="4" t="s">
        <v>173</v>
      </c>
      <c r="F1538" s="4"/>
      <c r="G1538" s="26" t="s">
        <v>96</v>
      </c>
      <c r="H1538" s="26" t="s">
        <v>150</v>
      </c>
      <c r="I1538" s="26" t="s">
        <v>76</v>
      </c>
      <c r="J1538" s="27" t="s">
        <v>77</v>
      </c>
      <c r="K1538" s="28" t="n">
        <v>15</v>
      </c>
      <c r="L1538" s="29" t="n">
        <v>0.6875</v>
      </c>
      <c r="M1538" s="29" t="n">
        <v>0.597222222222222</v>
      </c>
      <c r="N1538" s="26" t="s">
        <v>77</v>
      </c>
      <c r="O1538" s="26" t="s">
        <v>78</v>
      </c>
      <c r="P1538" s="30" t="n">
        <v>50</v>
      </c>
      <c r="Q1538" s="30" t="n">
        <f aca="false">P1538*T1538</f>
        <v>7858.875</v>
      </c>
      <c r="R1538" s="30"/>
      <c r="S1538" s="30"/>
      <c r="T1538" s="31" t="n">
        <v>157.1775</v>
      </c>
      <c r="U1538" s="31"/>
      <c r="V1538" s="31" t="str">
        <f aca="false">_xlfn.CONCAT(H1538,"/",G1538)</f>
        <v>SAR/XAF</v>
      </c>
      <c r="W1538" s="31" t="n">
        <f aca="false">ABS(10000*(U1538-T1538))</f>
        <v>1571775</v>
      </c>
      <c r="X1538" s="32" t="n">
        <f aca="false">IF(LEFT(V1538,3)=G1538,1,-1)</f>
        <v>-1</v>
      </c>
      <c r="Y1538" s="31" t="n">
        <f aca="false">IF(O1538="Yes",S1538-W1538,Q1538)</f>
        <v>7858.875</v>
      </c>
      <c r="Z1538" s="32" t="n">
        <f aca="false">Q1538*3</f>
        <v>23576.625</v>
      </c>
      <c r="AA1538" s="33" t="n">
        <f aca="false">IF(O1538="Yes",(Z1538-S1538)*100,(Z1538-Q1538)*100)</f>
        <v>1571775</v>
      </c>
      <c r="AB1538" s="34" t="n">
        <f aca="false">IF(ABS(Y1538)&lt;Z1538,IF(O1538="Yes",U1538+(X1538*S1538)/10000,T1538+(X1538*Q1538)/10000),"Error msg/No rate shown")</f>
        <v>156.3916125</v>
      </c>
      <c r="AC1538" s="34"/>
      <c r="AD1538" s="34"/>
      <c r="AE1538" s="35"/>
      <c r="AF1538" s="35"/>
      <c r="AH1538" s="36"/>
      <c r="AI1538" s="36"/>
      <c r="AJ1538" s="36"/>
      <c r="AK1538" s="0" t="n">
        <v>3</v>
      </c>
    </row>
    <row r="1539" customFormat="false" ht="13.8" hidden="true" customHeight="false" outlineLevel="0" collapsed="false">
      <c r="A1539" s="25"/>
      <c r="B1539" s="23"/>
      <c r="C1539" s="24"/>
      <c r="D1539" s="4"/>
      <c r="E1539" s="4" t="s">
        <v>172</v>
      </c>
      <c r="F1539" s="4" t="s">
        <v>82</v>
      </c>
      <c r="G1539" s="26" t="s">
        <v>97</v>
      </c>
      <c r="H1539" s="26" t="s">
        <v>150</v>
      </c>
      <c r="I1539" s="26" t="s">
        <v>76</v>
      </c>
      <c r="J1539" s="27" t="s">
        <v>77</v>
      </c>
      <c r="K1539" s="28" t="n">
        <v>15</v>
      </c>
      <c r="L1539" s="29" t="n">
        <v>0.6875</v>
      </c>
      <c r="M1539" s="29" t="n">
        <v>0.597222222222222</v>
      </c>
      <c r="N1539" s="26" t="s">
        <v>77</v>
      </c>
      <c r="O1539" s="26" t="s">
        <v>78</v>
      </c>
      <c r="P1539" s="30" t="n">
        <v>50</v>
      </c>
      <c r="Q1539" s="30" t="n">
        <f aca="false">P1539*T1539</f>
        <v>17.96</v>
      </c>
      <c r="R1539" s="30"/>
      <c r="S1539" s="30"/>
      <c r="T1539" s="31" t="n">
        <v>0.3592</v>
      </c>
      <c r="U1539" s="31"/>
      <c r="V1539" s="31" t="str">
        <f aca="false">_xlfn.CONCAT(H1539,"/",G1539)</f>
        <v>SAR/CAD</v>
      </c>
      <c r="W1539" s="31" t="n">
        <f aca="false">ABS(10000*(U1539-T1539))</f>
        <v>3592</v>
      </c>
      <c r="X1539" s="32" t="n">
        <f aca="false">IF(LEFT(V1539,3)=G1539,1,-1)</f>
        <v>-1</v>
      </c>
      <c r="Y1539" s="31" t="n">
        <f aca="false">IF(O1539="Yes",S1539-W1539,Q1539)</f>
        <v>17.96</v>
      </c>
      <c r="Z1539" s="32" t="n">
        <f aca="false">Q1539*3</f>
        <v>53.88</v>
      </c>
      <c r="AA1539" s="33" t="n">
        <f aca="false">IF(O1539="Yes",(Z1539-S1539)*100,(Z1539-Q1539)*100)</f>
        <v>3592</v>
      </c>
      <c r="AB1539" s="34" t="n">
        <f aca="false">IF(ABS(Y1539)&lt;Z1539,IF(O1539="Yes",U1539+(X1539*S1539)/10000,T1539+(X1539*Q1539)/10000),"Error msg/No rate shown")</f>
        <v>0.357404</v>
      </c>
      <c r="AC1539" s="34"/>
      <c r="AD1539" s="34"/>
      <c r="AE1539" s="35"/>
      <c r="AF1539" s="35"/>
      <c r="AH1539" s="36"/>
      <c r="AI1539" s="36"/>
      <c r="AJ1539" s="36"/>
      <c r="AK1539" s="0" t="n">
        <v>3</v>
      </c>
    </row>
    <row r="1540" customFormat="false" ht="13.8" hidden="true" customHeight="false" outlineLevel="0" collapsed="false">
      <c r="A1540" s="25"/>
      <c r="B1540" s="23"/>
      <c r="C1540" s="24"/>
      <c r="D1540" s="4"/>
      <c r="E1540" s="4" t="s">
        <v>173</v>
      </c>
      <c r="F1540" s="4"/>
      <c r="G1540" s="26" t="s">
        <v>98</v>
      </c>
      <c r="H1540" s="26" t="s">
        <v>150</v>
      </c>
      <c r="I1540" s="26" t="s">
        <v>76</v>
      </c>
      <c r="J1540" s="27" t="s">
        <v>77</v>
      </c>
      <c r="K1540" s="28" t="n">
        <v>15</v>
      </c>
      <c r="L1540" s="29" t="n">
        <v>0.6875</v>
      </c>
      <c r="M1540" s="29" t="n">
        <v>0.597222222222222</v>
      </c>
      <c r="N1540" s="26" t="s">
        <v>77</v>
      </c>
      <c r="O1540" s="26" t="s">
        <v>78</v>
      </c>
      <c r="P1540" s="30" t="n">
        <v>50</v>
      </c>
      <c r="Q1540" s="30" t="n">
        <f aca="false">P1540*T1540</f>
        <v>1321</v>
      </c>
      <c r="R1540" s="30"/>
      <c r="S1540" s="30"/>
      <c r="T1540" s="31" t="n">
        <v>26.42</v>
      </c>
      <c r="U1540" s="31"/>
      <c r="V1540" s="31" t="str">
        <f aca="false">_xlfn.CONCAT(H1540,"/",G1540)</f>
        <v>SAR/CVE</v>
      </c>
      <c r="W1540" s="31" t="n">
        <f aca="false">ABS(10000*(U1540-T1540))</f>
        <v>264200</v>
      </c>
      <c r="X1540" s="32" t="n">
        <f aca="false">IF(LEFT(V1540,3)=G1540,1,-1)</f>
        <v>-1</v>
      </c>
      <c r="Y1540" s="31" t="n">
        <f aca="false">IF(O1540="Yes",S1540-W1540,Q1540)</f>
        <v>1321</v>
      </c>
      <c r="Z1540" s="32" t="n">
        <f aca="false">Q1540*3</f>
        <v>3963</v>
      </c>
      <c r="AA1540" s="33" t="n">
        <f aca="false">IF(O1540="Yes",(Z1540-S1540)*100,(Z1540-Q1540)*100)</f>
        <v>264200</v>
      </c>
      <c r="AB1540" s="34" t="n">
        <f aca="false">IF(ABS(Y1540)&lt;Z1540,IF(O1540="Yes",U1540+(X1540*S1540)/10000,T1540+(X1540*Q1540)/10000),"Error msg/No rate shown")</f>
        <v>26.2879</v>
      </c>
      <c r="AC1540" s="34"/>
      <c r="AD1540" s="34"/>
      <c r="AE1540" s="35"/>
      <c r="AF1540" s="35"/>
      <c r="AH1540" s="36"/>
      <c r="AI1540" s="36"/>
      <c r="AJ1540" s="36"/>
      <c r="AK1540" s="0" t="n">
        <v>3</v>
      </c>
    </row>
    <row r="1541" customFormat="false" ht="13.8" hidden="true" customHeight="false" outlineLevel="0" collapsed="false">
      <c r="A1541" s="25"/>
      <c r="B1541" s="23"/>
      <c r="C1541" s="24"/>
      <c r="D1541" s="4"/>
      <c r="E1541" s="4" t="s">
        <v>173</v>
      </c>
      <c r="F1541" s="4"/>
      <c r="G1541" s="26" t="s">
        <v>99</v>
      </c>
      <c r="H1541" s="26" t="s">
        <v>150</v>
      </c>
      <c r="I1541" s="26" t="s">
        <v>76</v>
      </c>
      <c r="J1541" s="27" t="s">
        <v>77</v>
      </c>
      <c r="K1541" s="28" t="n">
        <v>15</v>
      </c>
      <c r="L1541" s="29" t="n">
        <v>0.6875</v>
      </c>
      <c r="M1541" s="29" t="n">
        <v>0.597222222222222</v>
      </c>
      <c r="N1541" s="26" t="s">
        <v>77</v>
      </c>
      <c r="O1541" s="26" t="s">
        <v>78</v>
      </c>
      <c r="P1541" s="30" t="n">
        <v>50</v>
      </c>
      <c r="Q1541" s="30" t="n">
        <f aca="false">P1541*T1541</f>
        <v>12158.58</v>
      </c>
      <c r="R1541" s="30"/>
      <c r="S1541" s="30"/>
      <c r="T1541" s="31" t="n">
        <v>243.1716</v>
      </c>
      <c r="U1541" s="31"/>
      <c r="V1541" s="31" t="str">
        <f aca="false">_xlfn.CONCAT(H1541,"/",G1541)</f>
        <v>SAR/CLP</v>
      </c>
      <c r="W1541" s="31" t="n">
        <f aca="false">ABS(10000*(U1541-T1541))</f>
        <v>2431716</v>
      </c>
      <c r="X1541" s="32" t="n">
        <f aca="false">IF(LEFT(V1541,3)=G1541,1,-1)</f>
        <v>-1</v>
      </c>
      <c r="Y1541" s="31" t="n">
        <f aca="false">IF(O1541="Yes",S1541-W1541,Q1541)</f>
        <v>12158.58</v>
      </c>
      <c r="Z1541" s="32" t="n">
        <f aca="false">Q1541*3</f>
        <v>36475.74</v>
      </c>
      <c r="AA1541" s="33" t="n">
        <f aca="false">IF(O1541="Yes",(Z1541-S1541)*100,(Z1541-Q1541)*100)</f>
        <v>2431716</v>
      </c>
      <c r="AB1541" s="34" t="n">
        <f aca="false">IF(ABS(Y1541)&lt;Z1541,IF(O1541="Yes",U1541+(X1541*S1541)/10000,T1541+(X1541*Q1541)/10000),"Error msg/No rate shown")</f>
        <v>241.955742</v>
      </c>
      <c r="AC1541" s="34"/>
      <c r="AD1541" s="34"/>
      <c r="AE1541" s="35"/>
      <c r="AF1541" s="35"/>
      <c r="AH1541" s="36"/>
      <c r="AI1541" s="36"/>
      <c r="AJ1541" s="36"/>
      <c r="AK1541" s="0" t="n">
        <v>3</v>
      </c>
    </row>
    <row r="1542" customFormat="false" ht="13.8" hidden="true" customHeight="false" outlineLevel="0" collapsed="false">
      <c r="A1542" s="25"/>
      <c r="B1542" s="23"/>
      <c r="C1542" s="24"/>
      <c r="D1542" s="4"/>
      <c r="E1542" s="4" t="s">
        <v>172</v>
      </c>
      <c r="F1542" s="4"/>
      <c r="G1542" s="26" t="s">
        <v>100</v>
      </c>
      <c r="H1542" s="26" t="s">
        <v>150</v>
      </c>
      <c r="I1542" s="26" t="s">
        <v>76</v>
      </c>
      <c r="J1542" s="27" t="s">
        <v>77</v>
      </c>
      <c r="K1542" s="28" t="n">
        <v>15</v>
      </c>
      <c r="L1542" s="29" t="n">
        <v>0.6875</v>
      </c>
      <c r="M1542" s="29" t="n">
        <v>0.597222222222222</v>
      </c>
      <c r="N1542" s="26" t="s">
        <v>77</v>
      </c>
      <c r="O1542" s="26" t="s">
        <v>78</v>
      </c>
      <c r="P1542" s="30" t="n">
        <v>50</v>
      </c>
      <c r="Q1542" s="30" t="n">
        <f aca="false">P1542*T1542</f>
        <v>94.925</v>
      </c>
      <c r="R1542" s="30"/>
      <c r="S1542" s="30"/>
      <c r="T1542" s="31" t="n">
        <v>1.8985</v>
      </c>
      <c r="U1542" s="31"/>
      <c r="V1542" s="31" t="str">
        <f aca="false">_xlfn.CONCAT(H1542,"/",G1542)</f>
        <v>SAR/CNY</v>
      </c>
      <c r="W1542" s="31" t="n">
        <f aca="false">ABS(10000*(U1542-T1542))</f>
        <v>18985</v>
      </c>
      <c r="X1542" s="32" t="n">
        <f aca="false">IF(LEFT(V1542,3)=G1542,1,-1)</f>
        <v>-1</v>
      </c>
      <c r="Y1542" s="31" t="n">
        <f aca="false">IF(O1542="Yes",S1542-W1542,Q1542)</f>
        <v>94.925</v>
      </c>
      <c r="Z1542" s="32" t="n">
        <f aca="false">Q1542*3</f>
        <v>284.775</v>
      </c>
      <c r="AA1542" s="33" t="n">
        <f aca="false">IF(O1542="Yes",(Z1542-S1542)*100,(Z1542-Q1542)*100)</f>
        <v>18985</v>
      </c>
      <c r="AB1542" s="34" t="n">
        <f aca="false">IF(ABS(Y1542)&lt;Z1542,IF(O1542="Yes",U1542+(X1542*S1542)/10000,T1542+(X1542*Q1542)/10000),"Error msg/No rate shown")</f>
        <v>1.8890075</v>
      </c>
      <c r="AC1542" s="34"/>
      <c r="AD1542" s="34"/>
      <c r="AE1542" s="35"/>
      <c r="AF1542" s="35"/>
      <c r="AH1542" s="36"/>
      <c r="AI1542" s="36"/>
      <c r="AJ1542" s="36"/>
      <c r="AK1542" s="0" t="n">
        <v>3</v>
      </c>
    </row>
    <row r="1543" customFormat="false" ht="13.8" hidden="true" customHeight="false" outlineLevel="0" collapsed="false">
      <c r="A1543" s="25"/>
      <c r="B1543" s="23"/>
      <c r="C1543" s="24"/>
      <c r="D1543" s="4"/>
      <c r="E1543" s="4" t="s">
        <v>173</v>
      </c>
      <c r="F1543" s="4"/>
      <c r="G1543" s="26" t="s">
        <v>101</v>
      </c>
      <c r="H1543" s="26" t="s">
        <v>150</v>
      </c>
      <c r="I1543" s="26" t="s">
        <v>76</v>
      </c>
      <c r="J1543" s="27" t="s">
        <v>77</v>
      </c>
      <c r="K1543" s="28" t="n">
        <v>15</v>
      </c>
      <c r="L1543" s="29" t="n">
        <v>0.6875</v>
      </c>
      <c r="M1543" s="29" t="n">
        <v>0.597222222222222</v>
      </c>
      <c r="N1543" s="26" t="s">
        <v>77</v>
      </c>
      <c r="O1543" s="26" t="s">
        <v>78</v>
      </c>
      <c r="P1543" s="30" t="n">
        <v>50</v>
      </c>
      <c r="Q1543" s="30" t="n">
        <f aca="false">P1543*T1543</f>
        <v>54611.5</v>
      </c>
      <c r="R1543" s="30"/>
      <c r="S1543" s="30"/>
      <c r="T1543" s="31" t="n">
        <v>1092.23</v>
      </c>
      <c r="U1543" s="31"/>
      <c r="V1543" s="31" t="str">
        <f aca="false">_xlfn.CONCAT(H1543,"/",G1543)</f>
        <v>SAR/COP</v>
      </c>
      <c r="W1543" s="31" t="n">
        <f aca="false">ABS(10000*(U1543-T1543))</f>
        <v>10922300</v>
      </c>
      <c r="X1543" s="32" t="n">
        <f aca="false">IF(LEFT(V1543,3)=G1543,1,-1)</f>
        <v>-1</v>
      </c>
      <c r="Y1543" s="31" t="n">
        <f aca="false">IF(O1543="Yes",S1543-W1543,Q1543)</f>
        <v>54611.5</v>
      </c>
      <c r="Z1543" s="32" t="n">
        <f aca="false">Q1543*3</f>
        <v>163834.5</v>
      </c>
      <c r="AA1543" s="33" t="n">
        <f aca="false">IF(O1543="Yes",(Z1543-S1543)*100,(Z1543-Q1543)*100)</f>
        <v>10922300</v>
      </c>
      <c r="AB1543" s="34" t="n">
        <f aca="false">IF(ABS(Y1543)&lt;Z1543,IF(O1543="Yes",U1543+(X1543*S1543)/10000,T1543+(X1543*Q1543)/10000),"Error msg/No rate shown")</f>
        <v>1086.76885</v>
      </c>
      <c r="AC1543" s="34"/>
      <c r="AD1543" s="34"/>
      <c r="AE1543" s="35"/>
      <c r="AF1543" s="35"/>
      <c r="AH1543" s="36"/>
      <c r="AI1543" s="36"/>
      <c r="AJ1543" s="36"/>
      <c r="AK1543" s="0" t="n">
        <v>3</v>
      </c>
    </row>
    <row r="1544" customFormat="false" ht="13.8" hidden="true" customHeight="false" outlineLevel="0" collapsed="false">
      <c r="A1544" s="25"/>
      <c r="B1544" s="23"/>
      <c r="C1544" s="24"/>
      <c r="D1544" s="4"/>
      <c r="E1544" s="4" t="s">
        <v>172</v>
      </c>
      <c r="F1544" s="4"/>
      <c r="G1544" s="26" t="s">
        <v>102</v>
      </c>
      <c r="H1544" s="26" t="s">
        <v>150</v>
      </c>
      <c r="I1544" s="26" t="s">
        <v>76</v>
      </c>
      <c r="J1544" s="27" t="s">
        <v>77</v>
      </c>
      <c r="K1544" s="28" t="n">
        <v>15</v>
      </c>
      <c r="L1544" s="29" t="n">
        <v>0.6875</v>
      </c>
      <c r="M1544" s="29" t="n">
        <v>0.597222222222222</v>
      </c>
      <c r="N1544" s="26" t="s">
        <v>77</v>
      </c>
      <c r="O1544" s="26" t="s">
        <v>78</v>
      </c>
      <c r="P1544" s="30" t="n">
        <v>50</v>
      </c>
      <c r="Q1544" s="30" t="n">
        <f aca="false">P1544*T1544</f>
        <v>5897.5</v>
      </c>
      <c r="R1544" s="30"/>
      <c r="S1544" s="30"/>
      <c r="T1544" s="31" t="n">
        <v>117.95</v>
      </c>
      <c r="U1544" s="31"/>
      <c r="V1544" s="31" t="str">
        <f aca="false">_xlfn.CONCAT(H1544,"/",G1544)</f>
        <v>SAR/KMF</v>
      </c>
      <c r="W1544" s="31" t="n">
        <f aca="false">ABS(10000*(U1544-T1544))</f>
        <v>1179500</v>
      </c>
      <c r="X1544" s="32" t="n">
        <f aca="false">IF(LEFT(V1544,3)=G1544,1,-1)</f>
        <v>-1</v>
      </c>
      <c r="Y1544" s="31" t="n">
        <f aca="false">IF(O1544="Yes",S1544-W1544,Q1544)</f>
        <v>5897.5</v>
      </c>
      <c r="Z1544" s="32" t="n">
        <f aca="false">Q1544*3</f>
        <v>17692.5</v>
      </c>
      <c r="AA1544" s="33" t="n">
        <f aca="false">IF(O1544="Yes",(Z1544-S1544)*100,(Z1544-Q1544)*100)</f>
        <v>1179500</v>
      </c>
      <c r="AB1544" s="34" t="n">
        <f aca="false">IF(ABS(Y1544)&lt;Z1544,IF(O1544="Yes",U1544+(X1544*S1544)/10000,T1544+(X1544*Q1544)/10000),"Error msg/No rate shown")</f>
        <v>117.36025</v>
      </c>
      <c r="AC1544" s="34"/>
      <c r="AD1544" s="34"/>
      <c r="AE1544" s="35"/>
      <c r="AF1544" s="35"/>
      <c r="AH1544" s="36"/>
      <c r="AI1544" s="36"/>
      <c r="AJ1544" s="36"/>
      <c r="AK1544" s="0" t="n">
        <v>3</v>
      </c>
    </row>
    <row r="1545" customFormat="false" ht="13.8" hidden="true" customHeight="false" outlineLevel="0" collapsed="false">
      <c r="A1545" s="25"/>
      <c r="B1545" s="23"/>
      <c r="C1545" s="24"/>
      <c r="D1545" s="4"/>
      <c r="E1545" s="4" t="s">
        <v>172</v>
      </c>
      <c r="F1545" s="4" t="s">
        <v>82</v>
      </c>
      <c r="G1545" s="26" t="s">
        <v>103</v>
      </c>
      <c r="H1545" s="26" t="s">
        <v>150</v>
      </c>
      <c r="I1545" s="26" t="s">
        <v>76</v>
      </c>
      <c r="J1545" s="27" t="s">
        <v>77</v>
      </c>
      <c r="K1545" s="28" t="n">
        <v>15</v>
      </c>
      <c r="L1545" s="29" t="n">
        <v>0.6875</v>
      </c>
      <c r="M1545" s="29" t="n">
        <v>0.597222222222222</v>
      </c>
      <c r="N1545" s="26" t="s">
        <v>77</v>
      </c>
      <c r="O1545" s="26" t="s">
        <v>78</v>
      </c>
      <c r="P1545" s="30" t="n">
        <v>50</v>
      </c>
      <c r="Q1545" s="30" t="n">
        <f aca="false">P1545*T1545</f>
        <v>21.33</v>
      </c>
      <c r="R1545" s="30"/>
      <c r="S1545" s="30"/>
      <c r="T1545" s="31" t="n">
        <v>0.4266</v>
      </c>
      <c r="U1545" s="31"/>
      <c r="V1545" s="31" t="str">
        <f aca="false">_xlfn.CONCAT(H1545,"/",G1545)</f>
        <v>SAR/NZD</v>
      </c>
      <c r="W1545" s="31" t="n">
        <f aca="false">ABS(10000*(U1545-T1545))</f>
        <v>4266</v>
      </c>
      <c r="X1545" s="32" t="n">
        <f aca="false">IF(LEFT(V1545,3)=G1545,1,-1)</f>
        <v>-1</v>
      </c>
      <c r="Y1545" s="31" t="n">
        <f aca="false">IF(O1545="Yes",S1545-W1545,Q1545)</f>
        <v>21.33</v>
      </c>
      <c r="Z1545" s="32" t="n">
        <f aca="false">Q1545*3</f>
        <v>63.99</v>
      </c>
      <c r="AA1545" s="33" t="n">
        <f aca="false">IF(O1545="Yes",(Z1545-S1545)*100,(Z1545-Q1545)*100)</f>
        <v>4266</v>
      </c>
      <c r="AB1545" s="34" t="n">
        <f aca="false">IF(ABS(Y1545)&lt;Z1545,IF(O1545="Yes",U1545+(X1545*S1545)/10000,T1545+(X1545*Q1545)/10000),"Error msg/No rate shown")</f>
        <v>0.424467</v>
      </c>
      <c r="AC1545" s="34"/>
      <c r="AD1545" s="34"/>
      <c r="AE1545" s="35"/>
      <c r="AF1545" s="35"/>
      <c r="AH1545" s="36"/>
      <c r="AI1545" s="36"/>
      <c r="AJ1545" s="36"/>
      <c r="AK1545" s="0" t="n">
        <v>3</v>
      </c>
    </row>
    <row r="1546" customFormat="false" ht="13.8" hidden="true" customHeight="false" outlineLevel="0" collapsed="false">
      <c r="A1546" s="25"/>
      <c r="B1546" s="23"/>
      <c r="C1546" s="24"/>
      <c r="D1546" s="4"/>
      <c r="E1546" s="4" t="s">
        <v>173</v>
      </c>
      <c r="F1546" s="4"/>
      <c r="G1546" s="26" t="s">
        <v>104</v>
      </c>
      <c r="H1546" s="26" t="s">
        <v>150</v>
      </c>
      <c r="I1546" s="26" t="s">
        <v>76</v>
      </c>
      <c r="J1546" s="27" t="s">
        <v>77</v>
      </c>
      <c r="K1546" s="28" t="n">
        <v>15</v>
      </c>
      <c r="L1546" s="29" t="n">
        <v>0.6875</v>
      </c>
      <c r="M1546" s="29" t="n">
        <v>0.597222222222222</v>
      </c>
      <c r="N1546" s="26" t="s">
        <v>77</v>
      </c>
      <c r="O1546" s="26" t="s">
        <v>78</v>
      </c>
      <c r="P1546" s="30" t="n">
        <v>50</v>
      </c>
      <c r="Q1546" s="30" t="n">
        <f aca="false">P1546*T1546</f>
        <v>6898.5</v>
      </c>
      <c r="R1546" s="30"/>
      <c r="S1546" s="30"/>
      <c r="T1546" s="31" t="n">
        <v>137.97</v>
      </c>
      <c r="U1546" s="31"/>
      <c r="V1546" s="31" t="str">
        <f aca="false">_xlfn.CONCAT(H1546,"/",G1546)</f>
        <v>SAR/CRC</v>
      </c>
      <c r="W1546" s="31" t="n">
        <f aca="false">ABS(10000*(U1546-T1546))</f>
        <v>1379700</v>
      </c>
      <c r="X1546" s="32" t="n">
        <f aca="false">IF(LEFT(V1546,3)=G1546,1,-1)</f>
        <v>-1</v>
      </c>
      <c r="Y1546" s="31" t="n">
        <f aca="false">IF(O1546="Yes",S1546-W1546,Q1546)</f>
        <v>6898.5</v>
      </c>
      <c r="Z1546" s="32" t="n">
        <f aca="false">Q1546*3</f>
        <v>20695.5</v>
      </c>
      <c r="AA1546" s="33" t="n">
        <f aca="false">IF(O1546="Yes",(Z1546-S1546)*100,(Z1546-Q1546)*100)</f>
        <v>1379700</v>
      </c>
      <c r="AB1546" s="34" t="n">
        <f aca="false">IF(ABS(Y1546)&lt;Z1546,IF(O1546="Yes",U1546+(X1546*S1546)/10000,T1546+(X1546*Q1546)/10000),"Error msg/No rate shown")</f>
        <v>137.28015</v>
      </c>
      <c r="AC1546" s="34"/>
      <c r="AD1546" s="34"/>
      <c r="AE1546" s="35"/>
      <c r="AF1546" s="35"/>
      <c r="AH1546" s="36"/>
      <c r="AI1546" s="36"/>
      <c r="AJ1546" s="36"/>
      <c r="AK1546" s="0" t="n">
        <v>3</v>
      </c>
    </row>
    <row r="1547" customFormat="false" ht="13.8" hidden="true" customHeight="false" outlineLevel="0" collapsed="false">
      <c r="A1547" s="25"/>
      <c r="B1547" s="23"/>
      <c r="C1547" s="24"/>
      <c r="D1547" s="4"/>
      <c r="E1547" s="4" t="s">
        <v>172</v>
      </c>
      <c r="F1547" s="4" t="s">
        <v>82</v>
      </c>
      <c r="G1547" s="26" t="s">
        <v>105</v>
      </c>
      <c r="H1547" s="26" t="s">
        <v>150</v>
      </c>
      <c r="I1547" s="26" t="s">
        <v>76</v>
      </c>
      <c r="J1547" s="27" t="s">
        <v>77</v>
      </c>
      <c r="K1547" s="28" t="n">
        <v>15</v>
      </c>
      <c r="L1547" s="29" t="n">
        <v>0.6875</v>
      </c>
      <c r="M1547" s="29" t="n">
        <v>0.597222222222222</v>
      </c>
      <c r="N1547" s="26" t="s">
        <v>77</v>
      </c>
      <c r="O1547" s="26" t="s">
        <v>78</v>
      </c>
      <c r="P1547" s="30" t="n">
        <v>50</v>
      </c>
      <c r="Q1547" s="30" t="n">
        <f aca="false">P1547*T1547</f>
        <v>300.08</v>
      </c>
      <c r="R1547" s="30"/>
      <c r="S1547" s="30"/>
      <c r="T1547" s="31" t="n">
        <v>6.0016</v>
      </c>
      <c r="U1547" s="31"/>
      <c r="V1547" s="31" t="str">
        <f aca="false">_xlfn.CONCAT(H1547,"/",G1547)</f>
        <v>SAR/CZK</v>
      </c>
      <c r="W1547" s="31" t="n">
        <f aca="false">ABS(10000*(U1547-T1547))</f>
        <v>60016</v>
      </c>
      <c r="X1547" s="32" t="n">
        <f aca="false">IF(LEFT(V1547,3)=G1547,1,-1)</f>
        <v>-1</v>
      </c>
      <c r="Y1547" s="31" t="n">
        <f aca="false">IF(O1547="Yes",S1547-W1547,Q1547)</f>
        <v>300.08</v>
      </c>
      <c r="Z1547" s="32" t="n">
        <f aca="false">Q1547*3</f>
        <v>900.24</v>
      </c>
      <c r="AA1547" s="33" t="n">
        <f aca="false">IF(O1547="Yes",(Z1547-S1547)*100,(Z1547-Q1547)*100)</f>
        <v>60016</v>
      </c>
      <c r="AB1547" s="34" t="n">
        <f aca="false">IF(ABS(Y1547)&lt;Z1547,IF(O1547="Yes",U1547+(X1547*S1547)/10000,T1547+(X1547*Q1547)/10000),"Error msg/No rate shown")</f>
        <v>5.971592</v>
      </c>
      <c r="AC1547" s="34"/>
      <c r="AD1547" s="34"/>
      <c r="AE1547" s="35"/>
      <c r="AF1547" s="35"/>
      <c r="AH1547" s="36"/>
      <c r="AI1547" s="36"/>
      <c r="AJ1547" s="36"/>
      <c r="AK1547" s="0" t="n">
        <v>3</v>
      </c>
    </row>
    <row r="1548" customFormat="false" ht="13.8" hidden="true" customHeight="false" outlineLevel="0" collapsed="false">
      <c r="A1548" s="25"/>
      <c r="B1548" s="23"/>
      <c r="C1548" s="24"/>
      <c r="D1548" s="4"/>
      <c r="E1548" s="4" t="s">
        <v>172</v>
      </c>
      <c r="F1548" s="4" t="s">
        <v>82</v>
      </c>
      <c r="G1548" s="26" t="s">
        <v>106</v>
      </c>
      <c r="H1548" s="26" t="s">
        <v>150</v>
      </c>
      <c r="I1548" s="26" t="s">
        <v>76</v>
      </c>
      <c r="J1548" s="27" t="s">
        <v>77</v>
      </c>
      <c r="K1548" s="28" t="n">
        <v>15</v>
      </c>
      <c r="L1548" s="29" t="n">
        <v>0.6875</v>
      </c>
      <c r="M1548" s="29" t="n">
        <v>0.597222222222222</v>
      </c>
      <c r="N1548" s="26" t="s">
        <v>77</v>
      </c>
      <c r="O1548" s="26" t="s">
        <v>78</v>
      </c>
      <c r="P1548" s="30" t="n">
        <v>50</v>
      </c>
      <c r="Q1548" s="30" t="n">
        <f aca="false">P1548*T1548</f>
        <v>89.36</v>
      </c>
      <c r="R1548" s="30"/>
      <c r="S1548" s="30"/>
      <c r="T1548" s="31" t="n">
        <v>1.7872</v>
      </c>
      <c r="U1548" s="31"/>
      <c r="V1548" s="31" t="str">
        <f aca="false">_xlfn.CONCAT(H1548,"/",G1548)</f>
        <v>SAR/DKK</v>
      </c>
      <c r="W1548" s="31" t="n">
        <f aca="false">ABS(10000*(U1548-T1548))</f>
        <v>17872</v>
      </c>
      <c r="X1548" s="32" t="n">
        <f aca="false">IF(LEFT(V1548,3)=G1548,1,-1)</f>
        <v>-1</v>
      </c>
      <c r="Y1548" s="31" t="n">
        <f aca="false">IF(O1548="Yes",S1548-W1548,Q1548)</f>
        <v>89.36</v>
      </c>
      <c r="Z1548" s="32" t="n">
        <f aca="false">Q1548*3</f>
        <v>268.08</v>
      </c>
      <c r="AA1548" s="33" t="n">
        <f aca="false">IF(O1548="Yes",(Z1548-S1548)*100,(Z1548-Q1548)*100)</f>
        <v>17872</v>
      </c>
      <c r="AB1548" s="34" t="n">
        <f aca="false">IF(ABS(Y1548)&lt;Z1548,IF(O1548="Yes",U1548+(X1548*S1548)/10000,T1548+(X1548*Q1548)/10000),"Error msg/No rate shown")</f>
        <v>1.778264</v>
      </c>
      <c r="AC1548" s="34"/>
      <c r="AD1548" s="34"/>
      <c r="AE1548" s="35"/>
      <c r="AF1548" s="35"/>
      <c r="AH1548" s="36"/>
      <c r="AI1548" s="36"/>
      <c r="AJ1548" s="36"/>
      <c r="AK1548" s="0" t="n">
        <v>3</v>
      </c>
    </row>
    <row r="1549" customFormat="false" ht="13.8" hidden="true" customHeight="false" outlineLevel="0" collapsed="false">
      <c r="A1549" s="25"/>
      <c r="B1549" s="23"/>
      <c r="C1549" s="24"/>
      <c r="D1549" s="4"/>
      <c r="E1549" s="4" t="s">
        <v>173</v>
      </c>
      <c r="F1549" s="4"/>
      <c r="G1549" s="26" t="s">
        <v>107</v>
      </c>
      <c r="H1549" s="26" t="s">
        <v>150</v>
      </c>
      <c r="I1549" s="26" t="s">
        <v>76</v>
      </c>
      <c r="J1549" s="27" t="s">
        <v>77</v>
      </c>
      <c r="K1549" s="28" t="n">
        <v>15</v>
      </c>
      <c r="L1549" s="29" t="n">
        <v>0.6875</v>
      </c>
      <c r="M1549" s="29" t="n">
        <v>0.597222222222222</v>
      </c>
      <c r="N1549" s="26" t="s">
        <v>77</v>
      </c>
      <c r="O1549" s="26" t="s">
        <v>78</v>
      </c>
      <c r="P1549" s="30" t="n">
        <v>50</v>
      </c>
      <c r="Q1549" s="30" t="n">
        <f aca="false">P1549*T1549</f>
        <v>791.5</v>
      </c>
      <c r="R1549" s="30"/>
      <c r="S1549" s="30"/>
      <c r="T1549" s="31" t="n">
        <v>15.83</v>
      </c>
      <c r="U1549" s="31"/>
      <c r="V1549" s="31" t="str">
        <f aca="false">_xlfn.CONCAT(H1549,"/",G1549)</f>
        <v>SAR/DOP</v>
      </c>
      <c r="W1549" s="31" t="n">
        <f aca="false">ABS(10000*(U1549-T1549))</f>
        <v>158300</v>
      </c>
      <c r="X1549" s="32" t="n">
        <f aca="false">IF(LEFT(V1549,3)=G1549,1,-1)</f>
        <v>-1</v>
      </c>
      <c r="Y1549" s="31" t="n">
        <f aca="false">IF(O1549="Yes",S1549-W1549,Q1549)</f>
        <v>791.5</v>
      </c>
      <c r="Z1549" s="32" t="n">
        <f aca="false">Q1549*3</f>
        <v>2374.5</v>
      </c>
      <c r="AA1549" s="33" t="n">
        <f aca="false">IF(O1549="Yes",(Z1549-S1549)*100,(Z1549-Q1549)*100)</f>
        <v>158300</v>
      </c>
      <c r="AB1549" s="34" t="n">
        <f aca="false">IF(ABS(Y1549)&lt;Z1549,IF(O1549="Yes",U1549+(X1549*S1549)/10000,T1549+(X1549*Q1549)/10000),"Error msg/No rate shown")</f>
        <v>15.75085</v>
      </c>
      <c r="AC1549" s="34"/>
      <c r="AD1549" s="34"/>
      <c r="AE1549" s="35"/>
      <c r="AF1549" s="35"/>
      <c r="AH1549" s="36"/>
      <c r="AI1549" s="36"/>
      <c r="AJ1549" s="36"/>
      <c r="AK1549" s="0" t="n">
        <v>3</v>
      </c>
    </row>
    <row r="1550" customFormat="false" ht="13.8" hidden="true" customHeight="false" outlineLevel="0" collapsed="false">
      <c r="A1550" s="25"/>
      <c r="B1550" s="23"/>
      <c r="C1550" s="24"/>
      <c r="D1550" s="4"/>
      <c r="E1550" s="4" t="s">
        <v>173</v>
      </c>
      <c r="F1550" s="4"/>
      <c r="G1550" s="26" t="s">
        <v>108</v>
      </c>
      <c r="H1550" s="26" t="s">
        <v>150</v>
      </c>
      <c r="I1550" s="26" t="s">
        <v>76</v>
      </c>
      <c r="J1550" s="27" t="s">
        <v>77</v>
      </c>
      <c r="K1550" s="28" t="n">
        <v>15</v>
      </c>
      <c r="L1550" s="29" t="n">
        <v>0.6875</v>
      </c>
      <c r="M1550" s="29" t="n">
        <v>0.597222222222222</v>
      </c>
      <c r="N1550" s="26" t="s">
        <v>77</v>
      </c>
      <c r="O1550" s="26" t="s">
        <v>78</v>
      </c>
      <c r="P1550" s="30" t="n">
        <v>50</v>
      </c>
      <c r="Q1550" s="30" t="n">
        <f aca="false">P1550*T1550</f>
        <v>647.665</v>
      </c>
      <c r="R1550" s="30"/>
      <c r="S1550" s="30"/>
      <c r="T1550" s="31" t="n">
        <v>12.9533</v>
      </c>
      <c r="U1550" s="31"/>
      <c r="V1550" s="31" t="str">
        <f aca="false">_xlfn.CONCAT(H1550,"/",G1550)</f>
        <v>SAR/EGP</v>
      </c>
      <c r="W1550" s="31" t="n">
        <f aca="false">ABS(10000*(U1550-T1550))</f>
        <v>129533</v>
      </c>
      <c r="X1550" s="32" t="n">
        <f aca="false">IF(LEFT(V1550,3)=G1550,1,-1)</f>
        <v>-1</v>
      </c>
      <c r="Y1550" s="31" t="n">
        <f aca="false">IF(O1550="Yes",S1550-W1550,Q1550)</f>
        <v>647.665</v>
      </c>
      <c r="Z1550" s="32" t="n">
        <f aca="false">Q1550*3</f>
        <v>1942.995</v>
      </c>
      <c r="AA1550" s="33" t="n">
        <f aca="false">IF(O1550="Yes",(Z1550-S1550)*100,(Z1550-Q1550)*100)</f>
        <v>129533</v>
      </c>
      <c r="AB1550" s="34" t="n">
        <f aca="false">IF(ABS(Y1550)&lt;Z1550,IF(O1550="Yes",U1550+(X1550*S1550)/10000,T1550+(X1550*Q1550)/10000),"Error msg/No rate shown")</f>
        <v>12.8885335</v>
      </c>
      <c r="AC1550" s="34"/>
      <c r="AD1550" s="34"/>
      <c r="AE1550" s="35"/>
      <c r="AF1550" s="35"/>
      <c r="AH1550" s="36"/>
      <c r="AI1550" s="36"/>
      <c r="AJ1550" s="36"/>
      <c r="AK1550" s="0" t="n">
        <v>3</v>
      </c>
    </row>
    <row r="1551" customFormat="false" ht="13.8" hidden="true" customHeight="false" outlineLevel="0" collapsed="false">
      <c r="A1551" s="25"/>
      <c r="B1551" s="23"/>
      <c r="C1551" s="24"/>
      <c r="D1551" s="4"/>
      <c r="E1551" s="4" t="s">
        <v>173</v>
      </c>
      <c r="F1551" s="4"/>
      <c r="G1551" s="26" t="s">
        <v>109</v>
      </c>
      <c r="H1551" s="26" t="s">
        <v>150</v>
      </c>
      <c r="I1551" s="26" t="s">
        <v>76</v>
      </c>
      <c r="J1551" s="27" t="s">
        <v>77</v>
      </c>
      <c r="K1551" s="28" t="n">
        <v>15</v>
      </c>
      <c r="L1551" s="29" t="n">
        <v>0.6875</v>
      </c>
      <c r="M1551" s="29" t="n">
        <v>0.597222222222222</v>
      </c>
      <c r="N1551" s="26" t="s">
        <v>77</v>
      </c>
      <c r="O1551" s="26" t="s">
        <v>78</v>
      </c>
      <c r="P1551" s="30" t="n">
        <v>50</v>
      </c>
      <c r="Q1551" s="30" t="n">
        <f aca="false">P1551*T1551</f>
        <v>237.345</v>
      </c>
      <c r="R1551" s="30"/>
      <c r="S1551" s="30"/>
      <c r="T1551" s="31" t="n">
        <v>4.7469</v>
      </c>
      <c r="U1551" s="31"/>
      <c r="V1551" s="31" t="str">
        <f aca="false">_xlfn.CONCAT(H1551,"/",G1551)</f>
        <v>SAR/SZL</v>
      </c>
      <c r="W1551" s="31" t="n">
        <f aca="false">ABS(10000*(U1551-T1551))</f>
        <v>47469</v>
      </c>
      <c r="X1551" s="32" t="n">
        <f aca="false">IF(LEFT(V1551,3)=G1551,1,-1)</f>
        <v>-1</v>
      </c>
      <c r="Y1551" s="31" t="n">
        <f aca="false">IF(O1551="Yes",S1551-W1551,Q1551)</f>
        <v>237.345</v>
      </c>
      <c r="Z1551" s="32" t="n">
        <f aca="false">Q1551*3</f>
        <v>712.035</v>
      </c>
      <c r="AA1551" s="33" t="n">
        <f aca="false">IF(O1551="Yes",(Z1551-S1551)*100,(Z1551-Q1551)*100)</f>
        <v>47469</v>
      </c>
      <c r="AB1551" s="34" t="n">
        <f aca="false">IF(ABS(Y1551)&lt;Z1551,IF(O1551="Yes",U1551+(X1551*S1551)/10000,T1551+(X1551*Q1551)/10000),"Error msg/No rate shown")</f>
        <v>4.7231655</v>
      </c>
      <c r="AC1551" s="34"/>
      <c r="AD1551" s="34"/>
      <c r="AE1551" s="35"/>
      <c r="AF1551" s="35"/>
      <c r="AH1551" s="36"/>
      <c r="AI1551" s="36"/>
      <c r="AJ1551" s="36"/>
      <c r="AK1551" s="0" t="n">
        <v>3</v>
      </c>
    </row>
    <row r="1552" customFormat="false" ht="13.8" hidden="true" customHeight="false" outlineLevel="0" collapsed="false">
      <c r="A1552" s="25"/>
      <c r="B1552" s="23"/>
      <c r="C1552" s="24"/>
      <c r="D1552" s="4"/>
      <c r="E1552" s="4" t="s">
        <v>173</v>
      </c>
      <c r="F1552" s="4"/>
      <c r="G1552" s="26" t="s">
        <v>110</v>
      </c>
      <c r="H1552" s="26" t="s">
        <v>150</v>
      </c>
      <c r="I1552" s="26" t="s">
        <v>76</v>
      </c>
      <c r="J1552" s="27" t="s">
        <v>77</v>
      </c>
      <c r="K1552" s="28" t="n">
        <v>15</v>
      </c>
      <c r="L1552" s="29" t="n">
        <v>0.6875</v>
      </c>
      <c r="M1552" s="29" t="n">
        <v>0.597222222222222</v>
      </c>
      <c r="N1552" s="26" t="s">
        <v>77</v>
      </c>
      <c r="O1552" s="26" t="s">
        <v>78</v>
      </c>
      <c r="P1552" s="30" t="n">
        <v>50</v>
      </c>
      <c r="Q1552" s="30" t="n">
        <f aca="false">P1552*T1552</f>
        <v>28.92</v>
      </c>
      <c r="R1552" s="30"/>
      <c r="S1552" s="30"/>
      <c r="T1552" s="31" t="n">
        <v>0.5784</v>
      </c>
      <c r="U1552" s="31"/>
      <c r="V1552" s="31" t="str">
        <f aca="false">_xlfn.CONCAT(H1552,"/",G1552)</f>
        <v>SAR/FJD</v>
      </c>
      <c r="W1552" s="31" t="n">
        <f aca="false">ABS(10000*(U1552-T1552))</f>
        <v>5784</v>
      </c>
      <c r="X1552" s="32" t="n">
        <f aca="false">IF(LEFT(V1552,3)=G1552,1,-1)</f>
        <v>-1</v>
      </c>
      <c r="Y1552" s="31" t="n">
        <f aca="false">IF(O1552="Yes",S1552-W1552,Q1552)</f>
        <v>28.92</v>
      </c>
      <c r="Z1552" s="32" t="n">
        <f aca="false">Q1552*3</f>
        <v>86.76</v>
      </c>
      <c r="AA1552" s="33" t="n">
        <f aca="false">IF(O1552="Yes",(Z1552-S1552)*100,(Z1552-Q1552)*100)</f>
        <v>5784</v>
      </c>
      <c r="AB1552" s="34" t="n">
        <f aca="false">IF(ABS(Y1552)&lt;Z1552,IF(O1552="Yes",U1552+(X1552*S1552)/10000,T1552+(X1552*Q1552)/10000),"Error msg/No rate shown")</f>
        <v>0.575508</v>
      </c>
      <c r="AC1552" s="34"/>
      <c r="AD1552" s="34"/>
      <c r="AE1552" s="35"/>
      <c r="AF1552" s="35"/>
      <c r="AH1552" s="36"/>
      <c r="AI1552" s="36"/>
      <c r="AJ1552" s="36"/>
      <c r="AK1552" s="0" t="n">
        <v>3</v>
      </c>
    </row>
    <row r="1553" customFormat="false" ht="13.8" hidden="true" customHeight="false" outlineLevel="0" collapsed="false">
      <c r="A1553" s="25"/>
      <c r="B1553" s="23"/>
      <c r="C1553" s="24"/>
      <c r="D1553" s="4"/>
      <c r="E1553" s="4" t="s">
        <v>173</v>
      </c>
      <c r="F1553" s="4"/>
      <c r="G1553" s="26" t="s">
        <v>111</v>
      </c>
      <c r="H1553" s="26" t="s">
        <v>150</v>
      </c>
      <c r="I1553" s="26" t="s">
        <v>76</v>
      </c>
      <c r="J1553" s="27" t="s">
        <v>77</v>
      </c>
      <c r="K1553" s="28" t="n">
        <v>15</v>
      </c>
      <c r="L1553" s="29" t="n">
        <v>0.6875</v>
      </c>
      <c r="M1553" s="29" t="n">
        <v>0.597222222222222</v>
      </c>
      <c r="N1553" s="26" t="s">
        <v>77</v>
      </c>
      <c r="O1553" s="26" t="s">
        <v>78</v>
      </c>
      <c r="P1553" s="30" t="n">
        <v>50</v>
      </c>
      <c r="Q1553" s="30" t="n">
        <f aca="false">P1553*T1553</f>
        <v>932.66</v>
      </c>
      <c r="R1553" s="30"/>
      <c r="S1553" s="30"/>
      <c r="T1553" s="31" t="n">
        <v>18.6532</v>
      </c>
      <c r="U1553" s="31"/>
      <c r="V1553" s="31" t="str">
        <f aca="false">_xlfn.CONCAT(H1553,"/",G1553)</f>
        <v>SAR/GMD</v>
      </c>
      <c r="W1553" s="31" t="n">
        <f aca="false">ABS(10000*(U1553-T1553))</f>
        <v>186532</v>
      </c>
      <c r="X1553" s="32" t="n">
        <f aca="false">IF(LEFT(V1553,3)=G1553,1,-1)</f>
        <v>-1</v>
      </c>
      <c r="Y1553" s="31" t="n">
        <f aca="false">IF(O1553="Yes",S1553-W1553,Q1553)</f>
        <v>932.66</v>
      </c>
      <c r="Z1553" s="32" t="n">
        <f aca="false">Q1553*3</f>
        <v>2797.98</v>
      </c>
      <c r="AA1553" s="33" t="n">
        <f aca="false">IF(O1553="Yes",(Z1553-S1553)*100,(Z1553-Q1553)*100)</f>
        <v>186532</v>
      </c>
      <c r="AB1553" s="34" t="n">
        <f aca="false">IF(ABS(Y1553)&lt;Z1553,IF(O1553="Yes",U1553+(X1553*S1553)/10000,T1553+(X1553*Q1553)/10000),"Error msg/No rate shown")</f>
        <v>18.559934</v>
      </c>
      <c r="AC1553" s="34"/>
      <c r="AD1553" s="34"/>
      <c r="AE1553" s="35"/>
      <c r="AF1553" s="35"/>
      <c r="AH1553" s="36"/>
      <c r="AI1553" s="36"/>
      <c r="AJ1553" s="36"/>
      <c r="AK1553" s="0" t="n">
        <v>3</v>
      </c>
    </row>
    <row r="1554" customFormat="false" ht="13.8" hidden="true" customHeight="false" outlineLevel="0" collapsed="false">
      <c r="A1554" s="25"/>
      <c r="B1554" s="23"/>
      <c r="C1554" s="24"/>
      <c r="D1554" s="4"/>
      <c r="E1554" s="4" t="s">
        <v>173</v>
      </c>
      <c r="F1554" s="4"/>
      <c r="G1554" s="26" t="s">
        <v>112</v>
      </c>
      <c r="H1554" s="26" t="s">
        <v>150</v>
      </c>
      <c r="I1554" s="26" t="s">
        <v>76</v>
      </c>
      <c r="J1554" s="27" t="s">
        <v>77</v>
      </c>
      <c r="K1554" s="28" t="n">
        <v>15</v>
      </c>
      <c r="L1554" s="29" t="n">
        <v>0.6875</v>
      </c>
      <c r="M1554" s="29" t="n">
        <v>0.597222222222222</v>
      </c>
      <c r="N1554" s="26" t="s">
        <v>77</v>
      </c>
      <c r="O1554" s="26" t="s">
        <v>78</v>
      </c>
      <c r="P1554" s="30" t="n">
        <v>50</v>
      </c>
      <c r="Q1554" s="30" t="n">
        <f aca="false">P1554*T1554</f>
        <v>17.96</v>
      </c>
      <c r="R1554" s="30"/>
      <c r="S1554" s="30"/>
      <c r="T1554" s="31" t="n">
        <v>0.3592</v>
      </c>
      <c r="U1554" s="31"/>
      <c r="V1554" s="31" t="str">
        <f aca="false">_xlfn.CONCAT(H1554,"/",G1554)</f>
        <v>SAR/GHS</v>
      </c>
      <c r="W1554" s="31" t="n">
        <f aca="false">ABS(10000*(U1554-T1554))</f>
        <v>3592</v>
      </c>
      <c r="X1554" s="32" t="n">
        <f aca="false">IF(LEFT(V1554,3)=G1554,1,-1)</f>
        <v>-1</v>
      </c>
      <c r="Y1554" s="31" t="n">
        <f aca="false">IF(O1554="Yes",S1554-W1554,Q1554)</f>
        <v>17.96</v>
      </c>
      <c r="Z1554" s="32" t="n">
        <f aca="false">Q1554*3</f>
        <v>53.88</v>
      </c>
      <c r="AA1554" s="33" t="n">
        <f aca="false">IF(O1554="Yes",(Z1554-S1554)*100,(Z1554-Q1554)*100)</f>
        <v>3592</v>
      </c>
      <c r="AB1554" s="34" t="n">
        <f aca="false">IF(ABS(Y1554)&lt;Z1554,IF(O1554="Yes",U1554+(X1554*S1554)/10000,T1554+(X1554*Q1554)/10000),"Error msg/No rate shown")</f>
        <v>0.357404</v>
      </c>
      <c r="AC1554" s="34"/>
      <c r="AD1554" s="34"/>
      <c r="AE1554" s="35"/>
      <c r="AF1554" s="35"/>
      <c r="AH1554" s="36"/>
      <c r="AI1554" s="36"/>
      <c r="AJ1554" s="36"/>
      <c r="AK1554" s="0" t="n">
        <v>3</v>
      </c>
    </row>
    <row r="1555" customFormat="false" ht="13.8" hidden="true" customHeight="false" outlineLevel="0" collapsed="false">
      <c r="A1555" s="25"/>
      <c r="B1555" s="23"/>
      <c r="C1555" s="24"/>
      <c r="D1555" s="4"/>
      <c r="E1555" s="4" t="s">
        <v>172</v>
      </c>
      <c r="F1555" s="4" t="s">
        <v>82</v>
      </c>
      <c r="G1555" s="26" t="s">
        <v>113</v>
      </c>
      <c r="H1555" s="26" t="s">
        <v>150</v>
      </c>
      <c r="I1555" s="26" t="s">
        <v>76</v>
      </c>
      <c r="J1555" s="27" t="s">
        <v>77</v>
      </c>
      <c r="K1555" s="28" t="n">
        <v>15</v>
      </c>
      <c r="L1555" s="29" t="n">
        <v>0.6875</v>
      </c>
      <c r="M1555" s="29" t="n">
        <v>0.597222222222222</v>
      </c>
      <c r="N1555" s="26" t="s">
        <v>77</v>
      </c>
      <c r="O1555" s="26" t="s">
        <v>78</v>
      </c>
      <c r="P1555" s="30" t="n">
        <v>50</v>
      </c>
      <c r="Q1555" s="30" t="n">
        <f aca="false">P1555*T1555</f>
        <v>10.1</v>
      </c>
      <c r="R1555" s="30"/>
      <c r="S1555" s="30"/>
      <c r="T1555" s="31" t="n">
        <v>0.202</v>
      </c>
      <c r="U1555" s="31"/>
      <c r="V1555" s="31" t="str">
        <f aca="false">_xlfn.CONCAT(H1555,"/",G1555)</f>
        <v>SAR/GBP</v>
      </c>
      <c r="W1555" s="31" t="n">
        <f aca="false">ABS(10000*(U1555-T1555))</f>
        <v>2020</v>
      </c>
      <c r="X1555" s="32" t="n">
        <f aca="false">IF(LEFT(V1555,3)=G1555,1,-1)</f>
        <v>-1</v>
      </c>
      <c r="Y1555" s="31" t="n">
        <f aca="false">IF(O1555="Yes",S1555-W1555,Q1555)</f>
        <v>10.1</v>
      </c>
      <c r="Z1555" s="32" t="n">
        <f aca="false">Q1555*3</f>
        <v>30.3</v>
      </c>
      <c r="AA1555" s="33" t="n">
        <f aca="false">IF(O1555="Yes",(Z1555-S1555)*100,(Z1555-Q1555)*100)</f>
        <v>2020</v>
      </c>
      <c r="AB1555" s="34" t="n">
        <f aca="false">IF(ABS(Y1555)&lt;Z1555,IF(O1555="Yes",U1555+(X1555*S1555)/10000,T1555+(X1555*Q1555)/10000),"Error msg/No rate shown")</f>
        <v>0.20099</v>
      </c>
      <c r="AC1555" s="34"/>
      <c r="AD1555" s="34"/>
      <c r="AE1555" s="35"/>
      <c r="AF1555" s="35"/>
      <c r="AH1555" s="36"/>
      <c r="AI1555" s="36"/>
      <c r="AJ1555" s="36"/>
      <c r="AK1555" s="0" t="n">
        <v>3</v>
      </c>
    </row>
    <row r="1556" customFormat="false" ht="13.8" hidden="true" customHeight="false" outlineLevel="0" collapsed="false">
      <c r="A1556" s="25"/>
      <c r="B1556" s="23"/>
      <c r="C1556" s="24"/>
      <c r="D1556" s="4"/>
      <c r="E1556" s="4" t="s">
        <v>173</v>
      </c>
      <c r="F1556" s="4"/>
      <c r="G1556" s="26" t="s">
        <v>114</v>
      </c>
      <c r="H1556" s="26" t="s">
        <v>150</v>
      </c>
      <c r="I1556" s="26" t="s">
        <v>76</v>
      </c>
      <c r="J1556" s="27" t="s">
        <v>77</v>
      </c>
      <c r="K1556" s="28" t="n">
        <v>15</v>
      </c>
      <c r="L1556" s="29" t="n">
        <v>0.6875</v>
      </c>
      <c r="M1556" s="29" t="n">
        <v>0.597222222222222</v>
      </c>
      <c r="N1556" s="26" t="s">
        <v>77</v>
      </c>
      <c r="O1556" s="26" t="s">
        <v>78</v>
      </c>
      <c r="P1556" s="30" t="n">
        <v>50</v>
      </c>
      <c r="Q1556" s="30" t="n">
        <f aca="false">P1556*T1556</f>
        <v>102.86</v>
      </c>
      <c r="R1556" s="30"/>
      <c r="S1556" s="30"/>
      <c r="T1556" s="31" t="n">
        <v>2.0572</v>
      </c>
      <c r="U1556" s="31"/>
      <c r="V1556" s="31" t="str">
        <f aca="false">_xlfn.CONCAT(H1556,"/",G1556)</f>
        <v>SAR/GTQ</v>
      </c>
      <c r="W1556" s="31" t="n">
        <f aca="false">ABS(10000*(U1556-T1556))</f>
        <v>20572</v>
      </c>
      <c r="X1556" s="32" t="n">
        <f aca="false">IF(LEFT(V1556,3)=G1556,1,-1)</f>
        <v>-1</v>
      </c>
      <c r="Y1556" s="31" t="n">
        <f aca="false">IF(O1556="Yes",S1556-W1556,Q1556)</f>
        <v>102.86</v>
      </c>
      <c r="Z1556" s="32" t="n">
        <f aca="false">Q1556*3</f>
        <v>308.58</v>
      </c>
      <c r="AA1556" s="33" t="n">
        <f aca="false">IF(O1556="Yes",(Z1556-S1556)*100,(Z1556-Q1556)*100)</f>
        <v>20572</v>
      </c>
      <c r="AB1556" s="34" t="n">
        <f aca="false">IF(ABS(Y1556)&lt;Z1556,IF(O1556="Yes",U1556+(X1556*S1556)/10000,T1556+(X1556*Q1556)/10000),"Error msg/No rate shown")</f>
        <v>2.046914</v>
      </c>
      <c r="AC1556" s="34"/>
      <c r="AD1556" s="34"/>
      <c r="AE1556" s="35"/>
      <c r="AF1556" s="35"/>
      <c r="AH1556" s="36"/>
      <c r="AI1556" s="36"/>
      <c r="AJ1556" s="36"/>
      <c r="AK1556" s="0" t="n">
        <v>3</v>
      </c>
    </row>
    <row r="1557" customFormat="false" ht="13.8" hidden="true" customHeight="false" outlineLevel="0" collapsed="false">
      <c r="A1557" s="25"/>
      <c r="B1557" s="23"/>
      <c r="C1557" s="24"/>
      <c r="D1557" s="4"/>
      <c r="E1557" s="4" t="s">
        <v>173</v>
      </c>
      <c r="F1557" s="4"/>
      <c r="G1557" s="26" t="s">
        <v>115</v>
      </c>
      <c r="H1557" s="26" t="s">
        <v>150</v>
      </c>
      <c r="I1557" s="26" t="s">
        <v>76</v>
      </c>
      <c r="J1557" s="27" t="s">
        <v>77</v>
      </c>
      <c r="K1557" s="28" t="n">
        <v>15</v>
      </c>
      <c r="L1557" s="29" t="n">
        <v>0.6875</v>
      </c>
      <c r="M1557" s="29" t="n">
        <v>0.597222222222222</v>
      </c>
      <c r="N1557" s="26" t="s">
        <v>77</v>
      </c>
      <c r="O1557" s="26" t="s">
        <v>78</v>
      </c>
      <c r="P1557" s="30" t="n">
        <v>50</v>
      </c>
      <c r="Q1557" s="30" t="n">
        <f aca="false">P1557*T1557</f>
        <v>114144.5</v>
      </c>
      <c r="R1557" s="30"/>
      <c r="S1557" s="30"/>
      <c r="T1557" s="31" t="n">
        <v>2282.89</v>
      </c>
      <c r="U1557" s="31"/>
      <c r="V1557" s="31" t="str">
        <f aca="false">_xlfn.CONCAT(H1557,"/",G1557)</f>
        <v>SAR/GNF</v>
      </c>
      <c r="W1557" s="31" t="n">
        <f aca="false">ABS(10000*(U1557-T1557))</f>
        <v>22828900</v>
      </c>
      <c r="X1557" s="32" t="n">
        <f aca="false">IF(LEFT(V1557,3)=G1557,1,-1)</f>
        <v>-1</v>
      </c>
      <c r="Y1557" s="31" t="n">
        <f aca="false">IF(O1557="Yes",S1557-W1557,Q1557)</f>
        <v>114144.5</v>
      </c>
      <c r="Z1557" s="32" t="n">
        <f aca="false">Q1557*3</f>
        <v>342433.5</v>
      </c>
      <c r="AA1557" s="33" t="n">
        <f aca="false">IF(O1557="Yes",(Z1557-S1557)*100,(Z1557-Q1557)*100)</f>
        <v>22828900</v>
      </c>
      <c r="AB1557" s="34" t="n">
        <f aca="false">IF(ABS(Y1557)&lt;Z1557,IF(O1557="Yes",U1557+(X1557*S1557)/10000,T1557+(X1557*Q1557)/10000),"Error msg/No rate shown")</f>
        <v>2271.47555</v>
      </c>
      <c r="AC1557" s="34"/>
      <c r="AD1557" s="34"/>
      <c r="AE1557" s="35"/>
      <c r="AF1557" s="35"/>
      <c r="AH1557" s="36"/>
      <c r="AI1557" s="36"/>
      <c r="AJ1557" s="36"/>
      <c r="AK1557" s="0" t="n">
        <v>3</v>
      </c>
    </row>
    <row r="1558" customFormat="false" ht="13.8" hidden="true" customHeight="false" outlineLevel="0" collapsed="false">
      <c r="A1558" s="25"/>
      <c r="B1558" s="23"/>
      <c r="C1558" s="24"/>
      <c r="D1558" s="4"/>
      <c r="E1558" s="4" t="s">
        <v>173</v>
      </c>
      <c r="F1558" s="4"/>
      <c r="G1558" s="26" t="s">
        <v>116</v>
      </c>
      <c r="H1558" s="26" t="s">
        <v>150</v>
      </c>
      <c r="I1558" s="26" t="s">
        <v>76</v>
      </c>
      <c r="J1558" s="27" t="s">
        <v>77</v>
      </c>
      <c r="K1558" s="28" t="n">
        <v>15</v>
      </c>
      <c r="L1558" s="29" t="n">
        <v>0.6875</v>
      </c>
      <c r="M1558" s="29" t="n">
        <v>0.597222222222222</v>
      </c>
      <c r="N1558" s="26" t="s">
        <v>77</v>
      </c>
      <c r="O1558" s="26" t="s">
        <v>78</v>
      </c>
      <c r="P1558" s="30" t="n">
        <v>50</v>
      </c>
      <c r="Q1558" s="30" t="n">
        <f aca="false">P1558*T1558</f>
        <v>732.25</v>
      </c>
      <c r="R1558" s="30"/>
      <c r="S1558" s="30"/>
      <c r="T1558" s="31" t="n">
        <v>14.645</v>
      </c>
      <c r="U1558" s="31"/>
      <c r="V1558" s="31" t="str">
        <f aca="false">_xlfn.CONCAT(H1558,"/",G1558)</f>
        <v>SAR/GYD</v>
      </c>
      <c r="W1558" s="31" t="n">
        <f aca="false">ABS(10000*(U1558-T1558))</f>
        <v>146450</v>
      </c>
      <c r="X1558" s="32" t="n">
        <f aca="false">IF(LEFT(V1558,3)=G1558,1,-1)</f>
        <v>-1</v>
      </c>
      <c r="Y1558" s="31" t="n">
        <f aca="false">IF(O1558="Yes",S1558-W1558,Q1558)</f>
        <v>732.25</v>
      </c>
      <c r="Z1558" s="32" t="n">
        <f aca="false">Q1558*3</f>
        <v>2196.75</v>
      </c>
      <c r="AA1558" s="33" t="n">
        <f aca="false">IF(O1558="Yes",(Z1558-S1558)*100,(Z1558-Q1558)*100)</f>
        <v>146450</v>
      </c>
      <c r="AB1558" s="34" t="n">
        <f aca="false">IF(ABS(Y1558)&lt;Z1558,IF(O1558="Yes",U1558+(X1558*S1558)/10000,T1558+(X1558*Q1558)/10000),"Error msg/No rate shown")</f>
        <v>14.571775</v>
      </c>
      <c r="AC1558" s="34"/>
      <c r="AD1558" s="34"/>
      <c r="AE1558" s="35"/>
      <c r="AF1558" s="35"/>
      <c r="AH1558" s="36"/>
      <c r="AI1558" s="36"/>
      <c r="AJ1558" s="36"/>
      <c r="AK1558" s="0" t="n">
        <v>3</v>
      </c>
    </row>
    <row r="1559" customFormat="false" ht="13.8" hidden="true" customHeight="false" outlineLevel="0" collapsed="false">
      <c r="A1559" s="25"/>
      <c r="B1559" s="23"/>
      <c r="C1559" s="24"/>
      <c r="D1559" s="4"/>
      <c r="E1559" s="4" t="s">
        <v>173</v>
      </c>
      <c r="F1559" s="4"/>
      <c r="G1559" s="26" t="s">
        <v>117</v>
      </c>
      <c r="H1559" s="26" t="s">
        <v>150</v>
      </c>
      <c r="I1559" s="26" t="s">
        <v>76</v>
      </c>
      <c r="J1559" s="27" t="s">
        <v>77</v>
      </c>
      <c r="K1559" s="28" t="n">
        <v>15</v>
      </c>
      <c r="L1559" s="29" t="n">
        <v>0.6875</v>
      </c>
      <c r="M1559" s="29" t="n">
        <v>0.597222222222222</v>
      </c>
      <c r="N1559" s="26" t="s">
        <v>77</v>
      </c>
      <c r="O1559" s="26" t="s">
        <v>78</v>
      </c>
      <c r="P1559" s="30" t="n">
        <v>50</v>
      </c>
      <c r="Q1559" s="30" t="n">
        <f aca="false">P1559*T1559</f>
        <v>329.485</v>
      </c>
      <c r="R1559" s="30"/>
      <c r="S1559" s="30"/>
      <c r="T1559" s="31" t="n">
        <v>6.5897</v>
      </c>
      <c r="U1559" s="31"/>
      <c r="V1559" s="31" t="str">
        <f aca="false">_xlfn.CONCAT(H1559,"/",G1559)</f>
        <v>SAR/HNL</v>
      </c>
      <c r="W1559" s="31" t="n">
        <f aca="false">ABS(10000*(U1559-T1559))</f>
        <v>65897</v>
      </c>
      <c r="X1559" s="32" t="n">
        <f aca="false">IF(LEFT(V1559,3)=G1559,1,-1)</f>
        <v>-1</v>
      </c>
      <c r="Y1559" s="31" t="n">
        <f aca="false">IF(O1559="Yes",S1559-W1559,Q1559)</f>
        <v>329.485</v>
      </c>
      <c r="Z1559" s="32" t="n">
        <f aca="false">Q1559*3</f>
        <v>988.455</v>
      </c>
      <c r="AA1559" s="33" t="n">
        <f aca="false">IF(O1559="Yes",(Z1559-S1559)*100,(Z1559-Q1559)*100)</f>
        <v>65897</v>
      </c>
      <c r="AB1559" s="34" t="n">
        <f aca="false">IF(ABS(Y1559)&lt;Z1559,IF(O1559="Yes",U1559+(X1559*S1559)/10000,T1559+(X1559*Q1559)/10000),"Error msg/No rate shown")</f>
        <v>6.5567515</v>
      </c>
      <c r="AC1559" s="34"/>
      <c r="AD1559" s="34"/>
      <c r="AE1559" s="35"/>
      <c r="AF1559" s="35"/>
      <c r="AH1559" s="36"/>
      <c r="AI1559" s="36"/>
      <c r="AJ1559" s="36"/>
      <c r="AK1559" s="0" t="n">
        <v>3</v>
      </c>
    </row>
    <row r="1560" customFormat="false" ht="13.8" hidden="true" customHeight="false" outlineLevel="0" collapsed="false">
      <c r="A1560" s="25"/>
      <c r="B1560" s="23"/>
      <c r="C1560" s="24"/>
      <c r="D1560" s="4"/>
      <c r="E1560" s="4" t="s">
        <v>172</v>
      </c>
      <c r="F1560" s="4" t="s">
        <v>82</v>
      </c>
      <c r="G1560" s="26" t="s">
        <v>118</v>
      </c>
      <c r="H1560" s="26" t="s">
        <v>150</v>
      </c>
      <c r="I1560" s="26" t="s">
        <v>76</v>
      </c>
      <c r="J1560" s="27" t="s">
        <v>77</v>
      </c>
      <c r="K1560" s="28" t="n">
        <v>15</v>
      </c>
      <c r="L1560" s="29" t="n">
        <v>0.6875</v>
      </c>
      <c r="M1560" s="29" t="n">
        <v>0.597222222222222</v>
      </c>
      <c r="N1560" s="26" t="s">
        <v>77</v>
      </c>
      <c r="O1560" s="26" t="s">
        <v>78</v>
      </c>
      <c r="P1560" s="30" t="n">
        <v>50</v>
      </c>
      <c r="Q1560" s="30" t="n">
        <f aca="false">P1560*T1560</f>
        <v>103.935</v>
      </c>
      <c r="R1560" s="30"/>
      <c r="S1560" s="30"/>
      <c r="T1560" s="31" t="n">
        <v>2.0787</v>
      </c>
      <c r="U1560" s="31"/>
      <c r="V1560" s="31" t="str">
        <f aca="false">_xlfn.CONCAT(H1560,"/",G1560)</f>
        <v>SAR/HKD</v>
      </c>
      <c r="W1560" s="31" t="n">
        <f aca="false">ABS(10000*(U1560-T1560))</f>
        <v>20787</v>
      </c>
      <c r="X1560" s="32" t="n">
        <f aca="false">IF(LEFT(V1560,3)=G1560,1,-1)</f>
        <v>-1</v>
      </c>
      <c r="Y1560" s="31" t="n">
        <f aca="false">IF(O1560="Yes",S1560-W1560,Q1560)</f>
        <v>103.935</v>
      </c>
      <c r="Z1560" s="32" t="n">
        <f aca="false">Q1560*3</f>
        <v>311.805</v>
      </c>
      <c r="AA1560" s="33" t="n">
        <f aca="false">IF(O1560="Yes",(Z1560-S1560)*100,(Z1560-Q1560)*100)</f>
        <v>20787</v>
      </c>
      <c r="AB1560" s="34" t="n">
        <f aca="false">IF(ABS(Y1560)&lt;Z1560,IF(O1560="Yes",U1560+(X1560*S1560)/10000,T1560+(X1560*Q1560)/10000),"Error msg/No rate shown")</f>
        <v>2.0683065</v>
      </c>
      <c r="AC1560" s="34"/>
      <c r="AD1560" s="34"/>
      <c r="AE1560" s="35"/>
      <c r="AF1560" s="35"/>
      <c r="AH1560" s="36"/>
      <c r="AI1560" s="36"/>
      <c r="AJ1560" s="36"/>
      <c r="AK1560" s="0" t="n">
        <v>3</v>
      </c>
    </row>
    <row r="1561" customFormat="false" ht="13.8" hidden="true" customHeight="false" outlineLevel="0" collapsed="false">
      <c r="A1561" s="25"/>
      <c r="B1561" s="23"/>
      <c r="C1561" s="24"/>
      <c r="D1561" s="4"/>
      <c r="E1561" s="4" t="s">
        <v>172</v>
      </c>
      <c r="F1561" s="4" t="s">
        <v>82</v>
      </c>
      <c r="G1561" s="26" t="s">
        <v>119</v>
      </c>
      <c r="H1561" s="26" t="s">
        <v>150</v>
      </c>
      <c r="I1561" s="26" t="s">
        <v>76</v>
      </c>
      <c r="J1561" s="27" t="s">
        <v>77</v>
      </c>
      <c r="K1561" s="28" t="n">
        <v>15</v>
      </c>
      <c r="L1561" s="29" t="n">
        <v>0.6875</v>
      </c>
      <c r="M1561" s="29" t="n">
        <v>0.597222222222222</v>
      </c>
      <c r="N1561" s="26" t="s">
        <v>77</v>
      </c>
      <c r="O1561" s="26" t="s">
        <v>78</v>
      </c>
      <c r="P1561" s="30" t="n">
        <v>50</v>
      </c>
      <c r="Q1561" s="30" t="n">
        <f aca="false">P1561*T1561</f>
        <v>4709.275</v>
      </c>
      <c r="R1561" s="30"/>
      <c r="S1561" s="30"/>
      <c r="T1561" s="31" t="n">
        <v>94.1855</v>
      </c>
      <c r="U1561" s="31"/>
      <c r="V1561" s="31" t="str">
        <f aca="false">_xlfn.CONCAT(H1561,"/",G1561)</f>
        <v>SAR/HUF</v>
      </c>
      <c r="W1561" s="31" t="n">
        <f aca="false">ABS(10000*(U1561-T1561))</f>
        <v>941855</v>
      </c>
      <c r="X1561" s="32" t="n">
        <f aca="false">IF(LEFT(V1561,3)=G1561,1,-1)</f>
        <v>-1</v>
      </c>
      <c r="Y1561" s="31" t="n">
        <f aca="false">IF(O1561="Yes",S1561-W1561,Q1561)</f>
        <v>4709.275</v>
      </c>
      <c r="Z1561" s="32" t="n">
        <f aca="false">Q1561*3</f>
        <v>14127.825</v>
      </c>
      <c r="AA1561" s="33" t="n">
        <f aca="false">IF(O1561="Yes",(Z1561-S1561)*100,(Z1561-Q1561)*100)</f>
        <v>941855</v>
      </c>
      <c r="AB1561" s="34" t="n">
        <f aca="false">IF(ABS(Y1561)&lt;Z1561,IF(O1561="Yes",U1561+(X1561*S1561)/10000,T1561+(X1561*Q1561)/10000),"Error msg/No rate shown")</f>
        <v>93.7145725</v>
      </c>
      <c r="AC1561" s="34"/>
      <c r="AD1561" s="34"/>
      <c r="AE1561" s="35"/>
      <c r="AF1561" s="35"/>
      <c r="AH1561" s="36"/>
      <c r="AI1561" s="36"/>
      <c r="AJ1561" s="36"/>
      <c r="AK1561" s="0" t="n">
        <v>3</v>
      </c>
    </row>
    <row r="1562" customFormat="false" ht="13.8" hidden="true" customHeight="false" outlineLevel="0" collapsed="false">
      <c r="A1562" s="25"/>
      <c r="B1562" s="23"/>
      <c r="C1562" s="24"/>
      <c r="D1562" s="4"/>
      <c r="E1562" s="4" t="s">
        <v>173</v>
      </c>
      <c r="F1562" s="4"/>
      <c r="G1562" s="26" t="s">
        <v>120</v>
      </c>
      <c r="H1562" s="26" t="s">
        <v>150</v>
      </c>
      <c r="I1562" s="26" t="s">
        <v>76</v>
      </c>
      <c r="J1562" s="27" t="s">
        <v>77</v>
      </c>
      <c r="K1562" s="28" t="n">
        <v>15</v>
      </c>
      <c r="L1562" s="29" t="n">
        <v>0.6875</v>
      </c>
      <c r="M1562" s="29" t="n">
        <v>0.597222222222222</v>
      </c>
      <c r="N1562" s="26" t="s">
        <v>77</v>
      </c>
      <c r="O1562" s="26" t="s">
        <v>78</v>
      </c>
      <c r="P1562" s="30" t="n">
        <v>50</v>
      </c>
      <c r="Q1562" s="30" t="n">
        <f aca="false">P1562*T1562</f>
        <v>1117.85</v>
      </c>
      <c r="R1562" s="30"/>
      <c r="S1562" s="30"/>
      <c r="T1562" s="31" t="n">
        <v>22.357</v>
      </c>
      <c r="U1562" s="31"/>
      <c r="V1562" s="31" t="str">
        <f aca="false">_xlfn.CONCAT(H1562,"/",G1562)</f>
        <v>SAR/INR</v>
      </c>
      <c r="W1562" s="31" t="n">
        <f aca="false">ABS(10000*(U1562-T1562))</f>
        <v>223570</v>
      </c>
      <c r="X1562" s="32" t="n">
        <f aca="false">IF(LEFT(V1562,3)=G1562,1,-1)</f>
        <v>-1</v>
      </c>
      <c r="Y1562" s="31" t="n">
        <f aca="false">IF(O1562="Yes",S1562-W1562,Q1562)</f>
        <v>1117.85</v>
      </c>
      <c r="Z1562" s="32" t="n">
        <f aca="false">Q1562*3</f>
        <v>3353.55</v>
      </c>
      <c r="AA1562" s="33" t="n">
        <f aca="false">IF(O1562="Yes",(Z1562-S1562)*100,(Z1562-Q1562)*100)</f>
        <v>223570</v>
      </c>
      <c r="AB1562" s="34" t="n">
        <f aca="false">IF(ABS(Y1562)&lt;Z1562,IF(O1562="Yes",U1562+(X1562*S1562)/10000,T1562+(X1562*Q1562)/10000),"Error msg/No rate shown")</f>
        <v>22.245215</v>
      </c>
      <c r="AC1562" s="34"/>
      <c r="AD1562" s="34"/>
      <c r="AE1562" s="35"/>
      <c r="AF1562" s="35"/>
      <c r="AH1562" s="36"/>
      <c r="AI1562" s="36"/>
      <c r="AJ1562" s="36"/>
      <c r="AK1562" s="0" t="n">
        <v>3</v>
      </c>
    </row>
    <row r="1563" customFormat="false" ht="13.8" hidden="true" customHeight="false" outlineLevel="0" collapsed="false">
      <c r="A1563" s="25"/>
      <c r="B1563" s="23"/>
      <c r="C1563" s="24"/>
      <c r="D1563" s="4"/>
      <c r="E1563" s="4" t="s">
        <v>173</v>
      </c>
      <c r="F1563" s="4"/>
      <c r="G1563" s="26" t="s">
        <v>121</v>
      </c>
      <c r="H1563" s="26" t="s">
        <v>150</v>
      </c>
      <c r="I1563" s="26" t="s">
        <v>76</v>
      </c>
      <c r="J1563" s="27" t="s">
        <v>77</v>
      </c>
      <c r="K1563" s="28" t="n">
        <v>15</v>
      </c>
      <c r="L1563" s="29" t="n">
        <v>0.6875</v>
      </c>
      <c r="M1563" s="29" t="n">
        <v>0.597222222222222</v>
      </c>
      <c r="N1563" s="26" t="s">
        <v>77</v>
      </c>
      <c r="O1563" s="26" t="s">
        <v>78</v>
      </c>
      <c r="P1563" s="30" t="n">
        <v>50</v>
      </c>
      <c r="Q1563" s="30" t="n">
        <f aca="false">P1563*T1563</f>
        <v>205450</v>
      </c>
      <c r="R1563" s="30"/>
      <c r="S1563" s="30"/>
      <c r="T1563" s="31" t="n">
        <v>4109</v>
      </c>
      <c r="U1563" s="31"/>
      <c r="V1563" s="31" t="str">
        <f aca="false">_xlfn.CONCAT(H1563,"/",G1563)</f>
        <v>SAR/IDR</v>
      </c>
      <c r="W1563" s="31" t="n">
        <f aca="false">ABS(10000*(U1563-T1563))</f>
        <v>41090000</v>
      </c>
      <c r="X1563" s="32" t="n">
        <f aca="false">IF(LEFT(V1563,3)=G1563,1,-1)</f>
        <v>-1</v>
      </c>
      <c r="Y1563" s="31" t="n">
        <f aca="false">IF(O1563="Yes",S1563-W1563,Q1563)</f>
        <v>205450</v>
      </c>
      <c r="Z1563" s="32" t="n">
        <f aca="false">Q1563*3</f>
        <v>616350</v>
      </c>
      <c r="AA1563" s="33" t="n">
        <f aca="false">IF(O1563="Yes",(Z1563-S1563)*100,(Z1563-Q1563)*100)</f>
        <v>41090000</v>
      </c>
      <c r="AB1563" s="34" t="n">
        <f aca="false">IF(ABS(Y1563)&lt;Z1563,IF(O1563="Yes",U1563+(X1563*S1563)/10000,T1563+(X1563*Q1563)/10000),"Error msg/No rate shown")</f>
        <v>4088.455</v>
      </c>
      <c r="AC1563" s="34"/>
      <c r="AD1563" s="34"/>
      <c r="AE1563" s="35"/>
      <c r="AF1563" s="35"/>
      <c r="AH1563" s="36"/>
      <c r="AI1563" s="36"/>
      <c r="AJ1563" s="36"/>
      <c r="AK1563" s="0" t="n">
        <v>3</v>
      </c>
    </row>
    <row r="1564" customFormat="false" ht="13.8" hidden="true" customHeight="false" outlineLevel="0" collapsed="false">
      <c r="A1564" s="25"/>
      <c r="B1564" s="23"/>
      <c r="C1564" s="24"/>
      <c r="D1564" s="4"/>
      <c r="E1564" s="4" t="s">
        <v>172</v>
      </c>
      <c r="F1564" s="4" t="s">
        <v>82</v>
      </c>
      <c r="G1564" s="26" t="s">
        <v>122</v>
      </c>
      <c r="H1564" s="26" t="s">
        <v>150</v>
      </c>
      <c r="I1564" s="26" t="s">
        <v>76</v>
      </c>
      <c r="J1564" s="27" t="s">
        <v>77</v>
      </c>
      <c r="K1564" s="28" t="n">
        <v>15</v>
      </c>
      <c r="L1564" s="29" t="n">
        <v>0.6875</v>
      </c>
      <c r="M1564" s="29" t="n">
        <v>0.597222222222222</v>
      </c>
      <c r="N1564" s="26" t="s">
        <v>77</v>
      </c>
      <c r="O1564" s="26" t="s">
        <v>78</v>
      </c>
      <c r="P1564" s="30" t="n">
        <v>50</v>
      </c>
      <c r="Q1564" s="30" t="n">
        <f aca="false">P1564*T1564</f>
        <v>48.765</v>
      </c>
      <c r="R1564" s="30"/>
      <c r="S1564" s="30"/>
      <c r="T1564" s="31" t="n">
        <v>0.9753</v>
      </c>
      <c r="U1564" s="31"/>
      <c r="V1564" s="31" t="str">
        <f aca="false">_xlfn.CONCAT(H1564,"/",G1564)</f>
        <v>SAR/ILS</v>
      </c>
      <c r="W1564" s="31" t="n">
        <f aca="false">ABS(10000*(U1564-T1564))</f>
        <v>9753</v>
      </c>
      <c r="X1564" s="32" t="n">
        <f aca="false">IF(LEFT(V1564,3)=G1564,1,-1)</f>
        <v>-1</v>
      </c>
      <c r="Y1564" s="31" t="n">
        <f aca="false">IF(O1564="Yes",S1564-W1564,Q1564)</f>
        <v>48.765</v>
      </c>
      <c r="Z1564" s="32" t="n">
        <f aca="false">Q1564*3</f>
        <v>146.295</v>
      </c>
      <c r="AA1564" s="33" t="n">
        <f aca="false">IF(O1564="Yes",(Z1564-S1564)*100,(Z1564-Q1564)*100)</f>
        <v>9753</v>
      </c>
      <c r="AB1564" s="34" t="n">
        <f aca="false">IF(ABS(Y1564)&lt;Z1564,IF(O1564="Yes",U1564+(X1564*S1564)/10000,T1564+(X1564*Q1564)/10000),"Error msg/No rate shown")</f>
        <v>0.9704235</v>
      </c>
      <c r="AC1564" s="34"/>
      <c r="AD1564" s="34"/>
      <c r="AE1564" s="35"/>
      <c r="AF1564" s="35"/>
      <c r="AH1564" s="36"/>
      <c r="AI1564" s="36"/>
      <c r="AJ1564" s="36"/>
      <c r="AK1564" s="0" t="n">
        <v>3</v>
      </c>
    </row>
    <row r="1565" customFormat="false" ht="13.8" hidden="true" customHeight="false" outlineLevel="0" collapsed="false">
      <c r="A1565" s="25"/>
      <c r="B1565" s="23"/>
      <c r="C1565" s="24"/>
      <c r="D1565" s="4"/>
      <c r="E1565" s="4" t="s">
        <v>172</v>
      </c>
      <c r="F1565" s="4" t="s">
        <v>82</v>
      </c>
      <c r="G1565" s="26" t="s">
        <v>123</v>
      </c>
      <c r="H1565" s="26" t="s">
        <v>150</v>
      </c>
      <c r="I1565" s="26" t="s">
        <v>76</v>
      </c>
      <c r="J1565" s="27" t="s">
        <v>77</v>
      </c>
      <c r="K1565" s="28" t="n">
        <v>15</v>
      </c>
      <c r="L1565" s="29" t="n">
        <v>0.6875</v>
      </c>
      <c r="M1565" s="29" t="n">
        <v>0.597222222222222</v>
      </c>
      <c r="N1565" s="26" t="s">
        <v>77</v>
      </c>
      <c r="O1565" s="26" t="s">
        <v>78</v>
      </c>
      <c r="P1565" s="30" t="n">
        <v>50</v>
      </c>
      <c r="Q1565" s="30" t="n">
        <f aca="false">P1565*T1565</f>
        <v>1926.5</v>
      </c>
      <c r="R1565" s="30"/>
      <c r="S1565" s="30"/>
      <c r="T1565" s="31" t="n">
        <v>38.53</v>
      </c>
      <c r="U1565" s="31"/>
      <c r="V1565" s="31" t="str">
        <f aca="false">_xlfn.CONCAT(H1565,"/",G1565)</f>
        <v>SAR/JPY</v>
      </c>
      <c r="W1565" s="31" t="n">
        <f aca="false">ABS(10000*(U1565-T1565))</f>
        <v>385300</v>
      </c>
      <c r="X1565" s="32" t="n">
        <f aca="false">IF(LEFT(V1565,3)=G1565,1,-1)</f>
        <v>-1</v>
      </c>
      <c r="Y1565" s="31" t="n">
        <f aca="false">IF(O1565="Yes",S1565-W1565,Q1565)</f>
        <v>1926.5</v>
      </c>
      <c r="Z1565" s="32" t="n">
        <f aca="false">Q1565*3</f>
        <v>5779.5</v>
      </c>
      <c r="AA1565" s="33" t="n">
        <f aca="false">IF(O1565="Yes",(Z1565-S1565)*100,(Z1565-Q1565)*100)</f>
        <v>385300</v>
      </c>
      <c r="AB1565" s="34" t="n">
        <f aca="false">IF(ABS(Y1565)&lt;Z1565,IF(O1565="Yes",U1565+(X1565*S1565)/10000,T1565+(X1565*Q1565)/10000),"Error msg/No rate shown")</f>
        <v>38.33735</v>
      </c>
      <c r="AC1565" s="34"/>
      <c r="AD1565" s="34"/>
      <c r="AE1565" s="35"/>
      <c r="AF1565" s="35"/>
      <c r="AH1565" s="36"/>
      <c r="AI1565" s="36"/>
      <c r="AJ1565" s="36"/>
      <c r="AK1565" s="0" t="n">
        <v>3</v>
      </c>
    </row>
    <row r="1566" customFormat="false" ht="13.8" hidden="true" customHeight="false" outlineLevel="0" collapsed="false">
      <c r="A1566" s="25"/>
      <c r="B1566" s="23"/>
      <c r="C1566" s="24"/>
      <c r="D1566" s="4"/>
      <c r="E1566" s="4" t="s">
        <v>173</v>
      </c>
      <c r="F1566" s="4"/>
      <c r="G1566" s="26" t="s">
        <v>124</v>
      </c>
      <c r="H1566" s="26" t="s">
        <v>150</v>
      </c>
      <c r="I1566" s="26" t="s">
        <v>76</v>
      </c>
      <c r="J1566" s="27" t="s">
        <v>77</v>
      </c>
      <c r="K1566" s="28" t="n">
        <v>15</v>
      </c>
      <c r="L1566" s="29" t="n">
        <v>0.6875</v>
      </c>
      <c r="M1566" s="29" t="n">
        <v>0.597222222222222</v>
      </c>
      <c r="N1566" s="26" t="s">
        <v>77</v>
      </c>
      <c r="O1566" s="26" t="s">
        <v>78</v>
      </c>
      <c r="P1566" s="30" t="n">
        <v>50</v>
      </c>
      <c r="Q1566" s="30" t="n">
        <f aca="false">P1566*T1566</f>
        <v>9.435</v>
      </c>
      <c r="R1566" s="30"/>
      <c r="S1566" s="30"/>
      <c r="T1566" s="31" t="n">
        <v>0.1887</v>
      </c>
      <c r="U1566" s="31"/>
      <c r="V1566" s="31" t="str">
        <f aca="false">_xlfn.CONCAT(H1566,"/",G1566)</f>
        <v>SAR/JOD</v>
      </c>
      <c r="W1566" s="31" t="n">
        <f aca="false">ABS(10000*(U1566-T1566))</f>
        <v>1887</v>
      </c>
      <c r="X1566" s="32" t="n">
        <f aca="false">IF(LEFT(V1566,3)=G1566,1,-1)</f>
        <v>-1</v>
      </c>
      <c r="Y1566" s="31" t="n">
        <f aca="false">IF(O1566="Yes",S1566-W1566,Q1566)</f>
        <v>9.435</v>
      </c>
      <c r="Z1566" s="32" t="n">
        <f aca="false">Q1566*3</f>
        <v>28.305</v>
      </c>
      <c r="AA1566" s="33" t="n">
        <f aca="false">IF(O1566="Yes",(Z1566-S1566)*100,(Z1566-Q1566)*100)</f>
        <v>1887</v>
      </c>
      <c r="AB1566" s="34" t="n">
        <f aca="false">IF(ABS(Y1566)&lt;Z1566,IF(O1566="Yes",U1566+(X1566*S1566)/10000,T1566+(X1566*Q1566)/10000),"Error msg/No rate shown")</f>
        <v>0.1877565</v>
      </c>
      <c r="AC1566" s="34"/>
      <c r="AD1566" s="34"/>
      <c r="AE1566" s="35"/>
      <c r="AF1566" s="35"/>
      <c r="AH1566" s="36"/>
      <c r="AI1566" s="36"/>
      <c r="AJ1566" s="36"/>
      <c r="AK1566" s="0" t="n">
        <v>3</v>
      </c>
    </row>
    <row r="1567" customFormat="false" ht="13.8" hidden="true" customHeight="false" outlineLevel="0" collapsed="false">
      <c r="A1567" s="25"/>
      <c r="B1567" s="23"/>
      <c r="C1567" s="24"/>
      <c r="D1567" s="4"/>
      <c r="E1567" s="4" t="s">
        <v>173</v>
      </c>
      <c r="F1567" s="4"/>
      <c r="G1567" s="26" t="s">
        <v>125</v>
      </c>
      <c r="H1567" s="26" t="s">
        <v>150</v>
      </c>
      <c r="I1567" s="26" t="s">
        <v>76</v>
      </c>
      <c r="J1567" s="27" t="s">
        <v>77</v>
      </c>
      <c r="K1567" s="28" t="n">
        <v>15</v>
      </c>
      <c r="L1567" s="29" t="n">
        <v>0.6875</v>
      </c>
      <c r="M1567" s="29" t="n">
        <v>0.597222222222222</v>
      </c>
      <c r="N1567" s="26" t="s">
        <v>77</v>
      </c>
      <c r="O1567" s="26" t="s">
        <v>78</v>
      </c>
      <c r="P1567" s="30" t="n">
        <v>50</v>
      </c>
      <c r="Q1567" s="30" t="n">
        <f aca="false">P1567*T1567</f>
        <v>1708.77</v>
      </c>
      <c r="R1567" s="30"/>
      <c r="S1567" s="30"/>
      <c r="T1567" s="31" t="n">
        <v>34.1754</v>
      </c>
      <c r="U1567" s="31"/>
      <c r="V1567" s="31" t="str">
        <f aca="false">_xlfn.CONCAT(H1567,"/",G1567)</f>
        <v>SAR/KES</v>
      </c>
      <c r="W1567" s="31" t="n">
        <f aca="false">ABS(10000*(U1567-T1567))</f>
        <v>341754</v>
      </c>
      <c r="X1567" s="32" t="n">
        <f aca="false">IF(LEFT(V1567,3)=G1567,1,-1)</f>
        <v>-1</v>
      </c>
      <c r="Y1567" s="31" t="n">
        <f aca="false">IF(O1567="Yes",S1567-W1567,Q1567)</f>
        <v>1708.77</v>
      </c>
      <c r="Z1567" s="32" t="n">
        <f aca="false">Q1567*3</f>
        <v>5126.31</v>
      </c>
      <c r="AA1567" s="33" t="n">
        <f aca="false">IF(O1567="Yes",(Z1567-S1567)*100,(Z1567-Q1567)*100)</f>
        <v>341754</v>
      </c>
      <c r="AB1567" s="34" t="n">
        <f aca="false">IF(ABS(Y1567)&lt;Z1567,IF(O1567="Yes",U1567+(X1567*S1567)/10000,T1567+(X1567*Q1567)/10000),"Error msg/No rate shown")</f>
        <v>34.004523</v>
      </c>
      <c r="AC1567" s="34"/>
      <c r="AD1567" s="34"/>
      <c r="AE1567" s="35"/>
      <c r="AF1567" s="35"/>
      <c r="AH1567" s="36"/>
      <c r="AI1567" s="36"/>
      <c r="AJ1567" s="36"/>
      <c r="AK1567" s="0" t="n">
        <v>3</v>
      </c>
    </row>
    <row r="1568" customFormat="false" ht="13.8" hidden="true" customHeight="false" outlineLevel="0" collapsed="false">
      <c r="A1568" s="25"/>
      <c r="B1568" s="23"/>
      <c r="C1568" s="24"/>
      <c r="D1568" s="4"/>
      <c r="E1568" s="4" t="s">
        <v>173</v>
      </c>
      <c r="F1568" s="4"/>
      <c r="G1568" s="26" t="s">
        <v>126</v>
      </c>
      <c r="H1568" s="26" t="s">
        <v>150</v>
      </c>
      <c r="I1568" s="26" t="s">
        <v>76</v>
      </c>
      <c r="J1568" s="27" t="s">
        <v>77</v>
      </c>
      <c r="K1568" s="28" t="n">
        <v>15</v>
      </c>
      <c r="L1568" s="29" t="n">
        <v>0.6875</v>
      </c>
      <c r="M1568" s="29" t="n">
        <v>0.597222222222222</v>
      </c>
      <c r="N1568" s="26" t="s">
        <v>77</v>
      </c>
      <c r="O1568" s="26" t="s">
        <v>78</v>
      </c>
      <c r="P1568" s="30" t="n">
        <v>50</v>
      </c>
      <c r="Q1568" s="30" t="n">
        <f aca="false">P1568*T1568</f>
        <v>17800.25</v>
      </c>
      <c r="R1568" s="30"/>
      <c r="S1568" s="30"/>
      <c r="T1568" s="31" t="n">
        <v>356.005</v>
      </c>
      <c r="U1568" s="31"/>
      <c r="V1568" s="31" t="str">
        <f aca="false">_xlfn.CONCAT(H1568,"/",G1568)</f>
        <v>SAR/KRW</v>
      </c>
      <c r="W1568" s="31" t="n">
        <f aca="false">ABS(10000*(U1568-T1568))</f>
        <v>3560050</v>
      </c>
      <c r="X1568" s="32" t="n">
        <f aca="false">IF(LEFT(V1568,3)=G1568,1,-1)</f>
        <v>-1</v>
      </c>
      <c r="Y1568" s="31" t="n">
        <f aca="false">IF(O1568="Yes",S1568-W1568,Q1568)</f>
        <v>17800.25</v>
      </c>
      <c r="Z1568" s="32" t="n">
        <f aca="false">Q1568*3</f>
        <v>53400.75</v>
      </c>
      <c r="AA1568" s="33" t="n">
        <f aca="false">IF(O1568="Yes",(Z1568-S1568)*100,(Z1568-Q1568)*100)</f>
        <v>3560050</v>
      </c>
      <c r="AB1568" s="34" t="n">
        <f aca="false">IF(ABS(Y1568)&lt;Z1568,IF(O1568="Yes",U1568+(X1568*S1568)/10000,T1568+(X1568*Q1568)/10000),"Error msg/No rate shown")</f>
        <v>354.224975</v>
      </c>
      <c r="AC1568" s="34"/>
      <c r="AD1568" s="34"/>
      <c r="AE1568" s="35"/>
      <c r="AF1568" s="35"/>
      <c r="AH1568" s="36"/>
      <c r="AI1568" s="36"/>
      <c r="AJ1568" s="36"/>
      <c r="AK1568" s="0" t="n">
        <v>3</v>
      </c>
    </row>
    <row r="1569" customFormat="false" ht="13.8" hidden="true" customHeight="false" outlineLevel="0" collapsed="false">
      <c r="A1569" s="25"/>
      <c r="B1569" s="23"/>
      <c r="C1569" s="24"/>
      <c r="D1569" s="4"/>
      <c r="E1569" s="4" t="s">
        <v>173</v>
      </c>
      <c r="F1569" s="4"/>
      <c r="G1569" s="26" t="s">
        <v>127</v>
      </c>
      <c r="H1569" s="26" t="s">
        <v>150</v>
      </c>
      <c r="I1569" s="26" t="s">
        <v>76</v>
      </c>
      <c r="J1569" s="27" t="s">
        <v>77</v>
      </c>
      <c r="K1569" s="28" t="n">
        <v>15</v>
      </c>
      <c r="L1569" s="29" t="n">
        <v>0.6875</v>
      </c>
      <c r="M1569" s="29" t="n">
        <v>0.597222222222222</v>
      </c>
      <c r="N1569" s="26" t="s">
        <v>77</v>
      </c>
      <c r="O1569" s="26" t="s">
        <v>78</v>
      </c>
      <c r="P1569" s="30" t="n">
        <v>50</v>
      </c>
      <c r="Q1569" s="30" t="n">
        <f aca="false">P1569*T1569</f>
        <v>4.0635</v>
      </c>
      <c r="R1569" s="30"/>
      <c r="S1569" s="30"/>
      <c r="T1569" s="31" t="n">
        <v>0.08127</v>
      </c>
      <c r="U1569" s="31"/>
      <c r="V1569" s="31" t="str">
        <f aca="false">_xlfn.CONCAT(H1569,"/",G1569)</f>
        <v>SAR/KWD</v>
      </c>
      <c r="W1569" s="31" t="n">
        <f aca="false">ABS(10000*(U1569-T1569))</f>
        <v>812.7</v>
      </c>
      <c r="X1569" s="32" t="n">
        <f aca="false">IF(LEFT(V1569,3)=G1569,1,-1)</f>
        <v>-1</v>
      </c>
      <c r="Y1569" s="31" t="n">
        <f aca="false">IF(O1569="Yes",S1569-W1569,Q1569)</f>
        <v>4.0635</v>
      </c>
      <c r="Z1569" s="32" t="n">
        <f aca="false">Q1569*3</f>
        <v>12.1905</v>
      </c>
      <c r="AA1569" s="33" t="n">
        <f aca="false">IF(O1569="Yes",(Z1569-S1569)*100,(Z1569-Q1569)*100)</f>
        <v>812.7</v>
      </c>
      <c r="AB1569" s="34" t="n">
        <f aca="false">IF(ABS(Y1569)&lt;Z1569,IF(O1569="Yes",U1569+(X1569*S1569)/10000,T1569+(X1569*Q1569)/10000),"Error msg/No rate shown")</f>
        <v>0.08086365</v>
      </c>
      <c r="AC1569" s="34"/>
      <c r="AD1569" s="34"/>
      <c r="AE1569" s="35"/>
      <c r="AF1569" s="35"/>
      <c r="AH1569" s="36"/>
      <c r="AI1569" s="36"/>
      <c r="AJ1569" s="36"/>
      <c r="AK1569" s="0" t="n">
        <v>3</v>
      </c>
    </row>
    <row r="1570" customFormat="false" ht="13.8" hidden="true" customHeight="false" outlineLevel="0" collapsed="false">
      <c r="A1570" s="25"/>
      <c r="B1570" s="23"/>
      <c r="C1570" s="24"/>
      <c r="D1570" s="4"/>
      <c r="E1570" s="4" t="s">
        <v>173</v>
      </c>
      <c r="F1570" s="4"/>
      <c r="G1570" s="26" t="s">
        <v>128</v>
      </c>
      <c r="H1570" s="26" t="s">
        <v>150</v>
      </c>
      <c r="I1570" s="26" t="s">
        <v>76</v>
      </c>
      <c r="J1570" s="27" t="s">
        <v>77</v>
      </c>
      <c r="K1570" s="28" t="n">
        <v>15</v>
      </c>
      <c r="L1570" s="29" t="n">
        <v>0.6875</v>
      </c>
      <c r="M1570" s="29" t="n">
        <v>0.597222222222222</v>
      </c>
      <c r="N1570" s="26" t="s">
        <v>77</v>
      </c>
      <c r="O1570" s="26" t="s">
        <v>78</v>
      </c>
      <c r="P1570" s="30" t="n">
        <v>50</v>
      </c>
      <c r="Q1570" s="30" t="n">
        <f aca="false">P1570*T1570</f>
        <v>237.38</v>
      </c>
      <c r="R1570" s="30"/>
      <c r="S1570" s="30"/>
      <c r="T1570" s="31" t="n">
        <v>4.7476</v>
      </c>
      <c r="U1570" s="31"/>
      <c r="V1570" s="31" t="str">
        <f aca="false">_xlfn.CONCAT(H1570,"/",G1570)</f>
        <v>SAR/LSL</v>
      </c>
      <c r="W1570" s="31" t="n">
        <f aca="false">ABS(10000*(U1570-T1570))</f>
        <v>47476</v>
      </c>
      <c r="X1570" s="32" t="n">
        <f aca="false">IF(LEFT(V1570,3)=G1570,1,-1)</f>
        <v>-1</v>
      </c>
      <c r="Y1570" s="31" t="n">
        <f aca="false">IF(O1570="Yes",S1570-W1570,Q1570)</f>
        <v>237.38</v>
      </c>
      <c r="Z1570" s="32" t="n">
        <f aca="false">Q1570*3</f>
        <v>712.14</v>
      </c>
      <c r="AA1570" s="33" t="n">
        <f aca="false">IF(O1570="Yes",(Z1570-S1570)*100,(Z1570-Q1570)*100)</f>
        <v>47476</v>
      </c>
      <c r="AB1570" s="34" t="n">
        <f aca="false">IF(ABS(Y1570)&lt;Z1570,IF(O1570="Yes",U1570+(X1570*S1570)/10000,T1570+(X1570*Q1570)/10000),"Error msg/No rate shown")</f>
        <v>4.723862</v>
      </c>
      <c r="AC1570" s="34"/>
      <c r="AD1570" s="34"/>
      <c r="AE1570" s="35"/>
      <c r="AF1570" s="35"/>
      <c r="AH1570" s="36"/>
      <c r="AI1570" s="36"/>
      <c r="AJ1570" s="36"/>
      <c r="AK1570" s="0" t="n">
        <v>3</v>
      </c>
    </row>
    <row r="1571" customFormat="false" ht="13.8" hidden="true" customHeight="false" outlineLevel="0" collapsed="false">
      <c r="A1571" s="25"/>
      <c r="B1571" s="23"/>
      <c r="C1571" s="24"/>
      <c r="D1571" s="4"/>
      <c r="E1571" s="4" t="s">
        <v>172</v>
      </c>
      <c r="F1571" s="4" t="s">
        <v>82</v>
      </c>
      <c r="G1571" s="26" t="s">
        <v>129</v>
      </c>
      <c r="H1571" s="26" t="s">
        <v>150</v>
      </c>
      <c r="I1571" s="26" t="s">
        <v>76</v>
      </c>
      <c r="J1571" s="27" t="s">
        <v>77</v>
      </c>
      <c r="K1571" s="28" t="n">
        <v>15</v>
      </c>
      <c r="L1571" s="29" t="n">
        <v>0.6875</v>
      </c>
      <c r="M1571" s="29" t="n">
        <v>0.597222222222222</v>
      </c>
      <c r="N1571" s="26" t="s">
        <v>77</v>
      </c>
      <c r="O1571" s="26" t="s">
        <v>78</v>
      </c>
      <c r="P1571" s="30" t="n">
        <v>50</v>
      </c>
      <c r="Q1571" s="30" t="n">
        <f aca="false">P1571*T1571</f>
        <v>11.22</v>
      </c>
      <c r="R1571" s="30"/>
      <c r="S1571" s="30"/>
      <c r="T1571" s="31" t="n">
        <v>0.2244</v>
      </c>
      <c r="U1571" s="31"/>
      <c r="V1571" s="31" t="str">
        <f aca="false">_xlfn.CONCAT(H1571,"/",G1571)</f>
        <v>SAR/CHF</v>
      </c>
      <c r="W1571" s="31" t="n">
        <f aca="false">ABS(10000*(U1571-T1571))</f>
        <v>2244</v>
      </c>
      <c r="X1571" s="32" t="n">
        <f aca="false">IF(LEFT(V1571,3)=G1571,1,-1)</f>
        <v>-1</v>
      </c>
      <c r="Y1571" s="31" t="n">
        <f aca="false">IF(O1571="Yes",S1571-W1571,Q1571)</f>
        <v>11.22</v>
      </c>
      <c r="Z1571" s="32" t="n">
        <f aca="false">Q1571*3</f>
        <v>33.66</v>
      </c>
      <c r="AA1571" s="33" t="n">
        <f aca="false">IF(O1571="Yes",(Z1571-S1571)*100,(Z1571-Q1571)*100)</f>
        <v>2244</v>
      </c>
      <c r="AB1571" s="34" t="n">
        <f aca="false">IF(ABS(Y1571)&lt;Z1571,IF(O1571="Yes",U1571+(X1571*S1571)/10000,T1571+(X1571*Q1571)/10000),"Error msg/No rate shown")</f>
        <v>0.223278</v>
      </c>
      <c r="AC1571" s="34"/>
      <c r="AD1571" s="34"/>
      <c r="AE1571" s="35"/>
      <c r="AF1571" s="35"/>
      <c r="AH1571" s="36"/>
      <c r="AI1571" s="36"/>
      <c r="AJ1571" s="36"/>
      <c r="AK1571" s="0" t="n">
        <v>3</v>
      </c>
    </row>
    <row r="1572" customFormat="false" ht="13.8" hidden="true" customHeight="false" outlineLevel="0" collapsed="false">
      <c r="A1572" s="25"/>
      <c r="B1572" s="23"/>
      <c r="C1572" s="24"/>
      <c r="D1572" s="4"/>
      <c r="E1572" s="4" t="s">
        <v>173</v>
      </c>
      <c r="F1572" s="4"/>
      <c r="G1572" s="26" t="s">
        <v>130</v>
      </c>
      <c r="H1572" s="26" t="s">
        <v>150</v>
      </c>
      <c r="I1572" s="26" t="s">
        <v>76</v>
      </c>
      <c r="J1572" s="27" t="s">
        <v>77</v>
      </c>
      <c r="K1572" s="28" t="n">
        <v>15</v>
      </c>
      <c r="L1572" s="29" t="n">
        <v>0.6875</v>
      </c>
      <c r="M1572" s="29" t="n">
        <v>0.597222222222222</v>
      </c>
      <c r="N1572" s="26" t="s">
        <v>77</v>
      </c>
      <c r="O1572" s="26" t="s">
        <v>78</v>
      </c>
      <c r="P1572" s="30" t="n">
        <v>50</v>
      </c>
      <c r="Q1572" s="30" t="n">
        <f aca="false">P1572*T1572</f>
        <v>57.825</v>
      </c>
      <c r="R1572" s="30"/>
      <c r="S1572" s="30"/>
      <c r="T1572" s="31" t="n">
        <v>1.1565</v>
      </c>
      <c r="U1572" s="31"/>
      <c r="V1572" s="31" t="str">
        <f aca="false">_xlfn.CONCAT(H1572,"/",G1572)</f>
        <v>SAR/MYR</v>
      </c>
      <c r="W1572" s="31" t="n">
        <f aca="false">ABS(10000*(U1572-T1572))</f>
        <v>11565</v>
      </c>
      <c r="X1572" s="32" t="n">
        <f aca="false">IF(LEFT(V1572,3)=G1572,1,-1)</f>
        <v>-1</v>
      </c>
      <c r="Y1572" s="31" t="n">
        <f aca="false">IF(O1572="Yes",S1572-W1572,Q1572)</f>
        <v>57.825</v>
      </c>
      <c r="Z1572" s="32" t="n">
        <f aca="false">Q1572*3</f>
        <v>173.475</v>
      </c>
      <c r="AA1572" s="33" t="n">
        <f aca="false">IF(O1572="Yes",(Z1572-S1572)*100,(Z1572-Q1572)*100)</f>
        <v>11565</v>
      </c>
      <c r="AB1572" s="34" t="n">
        <f aca="false">IF(ABS(Y1572)&lt;Z1572,IF(O1572="Yes",U1572+(X1572*S1572)/10000,T1572+(X1572*Q1572)/10000),"Error msg/No rate shown")</f>
        <v>1.1507175</v>
      </c>
      <c r="AC1572" s="34"/>
      <c r="AD1572" s="34"/>
      <c r="AE1572" s="35"/>
      <c r="AF1572" s="35"/>
      <c r="AH1572" s="36"/>
      <c r="AI1572" s="36"/>
      <c r="AJ1572" s="36"/>
      <c r="AK1572" s="0" t="n">
        <v>3</v>
      </c>
    </row>
    <row r="1573" customFormat="false" ht="13.8" hidden="true" customHeight="false" outlineLevel="0" collapsed="false">
      <c r="A1573" s="25"/>
      <c r="B1573" s="23"/>
      <c r="C1573" s="24"/>
      <c r="D1573" s="4"/>
      <c r="E1573" s="4" t="s">
        <v>173</v>
      </c>
      <c r="F1573" s="4"/>
      <c r="G1573" s="26" t="s">
        <v>131</v>
      </c>
      <c r="H1573" s="26" t="s">
        <v>150</v>
      </c>
      <c r="I1573" s="26" t="s">
        <v>76</v>
      </c>
      <c r="J1573" s="27" t="s">
        <v>77</v>
      </c>
      <c r="K1573" s="28" t="n">
        <v>15</v>
      </c>
      <c r="L1573" s="29" t="n">
        <v>0.6875</v>
      </c>
      <c r="M1573" s="29" t="n">
        <v>0.597222222222222</v>
      </c>
      <c r="N1573" s="26" t="s">
        <v>77</v>
      </c>
      <c r="O1573" s="26" t="s">
        <v>78</v>
      </c>
      <c r="P1573" s="30" t="n">
        <v>50</v>
      </c>
      <c r="Q1573" s="30" t="n">
        <f aca="false">P1573*T1573</f>
        <v>613.16</v>
      </c>
      <c r="R1573" s="30"/>
      <c r="S1573" s="30"/>
      <c r="T1573" s="31" t="n">
        <v>12.2632</v>
      </c>
      <c r="U1573" s="31"/>
      <c r="V1573" s="31" t="str">
        <f aca="false">_xlfn.CONCAT(H1573,"/",G1573)</f>
        <v>SAR/MUR</v>
      </c>
      <c r="W1573" s="31" t="n">
        <f aca="false">ABS(10000*(U1573-T1573))</f>
        <v>122632</v>
      </c>
      <c r="X1573" s="32" t="n">
        <f aca="false">IF(LEFT(V1573,3)=G1573,1,-1)</f>
        <v>-1</v>
      </c>
      <c r="Y1573" s="31" t="n">
        <f aca="false">IF(O1573="Yes",S1573-W1573,Q1573)</f>
        <v>613.16</v>
      </c>
      <c r="Z1573" s="32" t="n">
        <f aca="false">Q1573*3</f>
        <v>1839.48</v>
      </c>
      <c r="AA1573" s="33" t="n">
        <f aca="false">IF(O1573="Yes",(Z1573-S1573)*100,(Z1573-Q1573)*100)</f>
        <v>122632</v>
      </c>
      <c r="AB1573" s="34" t="n">
        <f aca="false">IF(ABS(Y1573)&lt;Z1573,IF(O1573="Yes",U1573+(X1573*S1573)/10000,T1573+(X1573*Q1573)/10000),"Error msg/No rate shown")</f>
        <v>12.201884</v>
      </c>
      <c r="AC1573" s="34"/>
      <c r="AD1573" s="34"/>
      <c r="AE1573" s="35"/>
      <c r="AF1573" s="35"/>
      <c r="AH1573" s="36"/>
      <c r="AI1573" s="36"/>
      <c r="AJ1573" s="36"/>
      <c r="AK1573" s="0" t="n">
        <v>3</v>
      </c>
    </row>
    <row r="1574" customFormat="false" ht="13.8" hidden="true" customHeight="false" outlineLevel="0" collapsed="false">
      <c r="A1574" s="25"/>
      <c r="B1574" s="23"/>
      <c r="C1574" s="24"/>
      <c r="D1574" s="4"/>
      <c r="E1574" s="4" t="s">
        <v>172</v>
      </c>
      <c r="F1574" s="4" t="s">
        <v>82</v>
      </c>
      <c r="G1574" s="26" t="s">
        <v>132</v>
      </c>
      <c r="H1574" s="26" t="s">
        <v>150</v>
      </c>
      <c r="I1574" s="26" t="s">
        <v>76</v>
      </c>
      <c r="J1574" s="27" t="s">
        <v>77</v>
      </c>
      <c r="K1574" s="28" t="n">
        <v>15</v>
      </c>
      <c r="L1574" s="29" t="n">
        <v>0.6875</v>
      </c>
      <c r="M1574" s="29" t="n">
        <v>0.597222222222222</v>
      </c>
      <c r="N1574" s="26" t="s">
        <v>77</v>
      </c>
      <c r="O1574" s="26" t="s">
        <v>78</v>
      </c>
      <c r="P1574" s="30" t="n">
        <v>50</v>
      </c>
      <c r="Q1574" s="30" t="n">
        <f aca="false">P1574*T1574</f>
        <v>261.695</v>
      </c>
      <c r="R1574" s="30"/>
      <c r="S1574" s="30"/>
      <c r="T1574" s="31" t="n">
        <v>5.2339</v>
      </c>
      <c r="U1574" s="31"/>
      <c r="V1574" s="31" t="str">
        <f aca="false">_xlfn.CONCAT(H1574,"/",G1574)</f>
        <v>SAR/MXN</v>
      </c>
      <c r="W1574" s="31" t="n">
        <f aca="false">ABS(10000*(U1574-T1574))</f>
        <v>52339</v>
      </c>
      <c r="X1574" s="32" t="n">
        <f aca="false">IF(LEFT(V1574,3)=G1574,1,-1)</f>
        <v>-1</v>
      </c>
      <c r="Y1574" s="31" t="n">
        <f aca="false">IF(O1574="Yes",S1574-W1574,Q1574)</f>
        <v>261.695</v>
      </c>
      <c r="Z1574" s="32" t="n">
        <f aca="false">Q1574*3</f>
        <v>785.085</v>
      </c>
      <c r="AA1574" s="33" t="n">
        <f aca="false">IF(O1574="Yes",(Z1574-S1574)*100,(Z1574-Q1574)*100)</f>
        <v>52339</v>
      </c>
      <c r="AB1574" s="34" t="n">
        <f aca="false">IF(ABS(Y1574)&lt;Z1574,IF(O1574="Yes",U1574+(X1574*S1574)/10000,T1574+(X1574*Q1574)/10000),"Error msg/No rate shown")</f>
        <v>5.2077305</v>
      </c>
      <c r="AC1574" s="34"/>
      <c r="AD1574" s="34"/>
      <c r="AE1574" s="35"/>
      <c r="AF1574" s="35"/>
      <c r="AH1574" s="36"/>
      <c r="AI1574" s="36"/>
      <c r="AJ1574" s="36"/>
      <c r="AK1574" s="0" t="n">
        <v>3</v>
      </c>
    </row>
    <row r="1575" customFormat="false" ht="13.8" hidden="true" customHeight="false" outlineLevel="0" collapsed="false">
      <c r="A1575" s="25"/>
      <c r="B1575" s="23"/>
      <c r="C1575" s="24"/>
      <c r="D1575" s="4"/>
      <c r="E1575" s="4" t="s">
        <v>173</v>
      </c>
      <c r="F1575" s="4"/>
      <c r="G1575" s="26" t="s">
        <v>133</v>
      </c>
      <c r="H1575" s="26" t="s">
        <v>150</v>
      </c>
      <c r="I1575" s="26" t="s">
        <v>76</v>
      </c>
      <c r="J1575" s="27" t="s">
        <v>77</v>
      </c>
      <c r="K1575" s="28" t="n">
        <v>15</v>
      </c>
      <c r="L1575" s="29" t="n">
        <v>0.6875</v>
      </c>
      <c r="M1575" s="29" t="n">
        <v>0.597222222222222</v>
      </c>
      <c r="N1575" s="26" t="s">
        <v>77</v>
      </c>
      <c r="O1575" s="26" t="s">
        <v>78</v>
      </c>
      <c r="P1575" s="30" t="n">
        <v>50</v>
      </c>
      <c r="Q1575" s="30" t="n">
        <f aca="false">P1575*T1575</f>
        <v>13.325</v>
      </c>
      <c r="R1575" s="30"/>
      <c r="S1575" s="30"/>
      <c r="T1575" s="31" t="n">
        <v>0.2665</v>
      </c>
      <c r="U1575" s="31"/>
      <c r="V1575" s="31" t="str">
        <f aca="false">_xlfn.CONCAT(H1575,"/",G1575)</f>
        <v>SAR/MNT</v>
      </c>
      <c r="W1575" s="31" t="n">
        <f aca="false">ABS(10000*(U1575-T1575))</f>
        <v>2665</v>
      </c>
      <c r="X1575" s="32" t="n">
        <f aca="false">IF(LEFT(V1575,3)=G1575,1,-1)</f>
        <v>-1</v>
      </c>
      <c r="Y1575" s="31" t="n">
        <f aca="false">IF(O1575="Yes",S1575-W1575,Q1575)</f>
        <v>13.325</v>
      </c>
      <c r="Z1575" s="32" t="n">
        <f aca="false">Q1575*3</f>
        <v>39.975</v>
      </c>
      <c r="AA1575" s="33" t="n">
        <f aca="false">IF(O1575="Yes",(Z1575-S1575)*100,(Z1575-Q1575)*100)</f>
        <v>2665</v>
      </c>
      <c r="AB1575" s="34" t="n">
        <f aca="false">IF(ABS(Y1575)&lt;Z1575,IF(O1575="Yes",U1575+(X1575*S1575)/10000,T1575+(X1575*Q1575)/10000),"Error msg/No rate shown")</f>
        <v>0.2651675</v>
      </c>
      <c r="AC1575" s="34"/>
      <c r="AD1575" s="34"/>
      <c r="AE1575" s="35"/>
      <c r="AF1575" s="35"/>
      <c r="AH1575" s="36"/>
      <c r="AI1575" s="36"/>
      <c r="AJ1575" s="36"/>
      <c r="AK1575" s="0" t="n">
        <v>3</v>
      </c>
    </row>
    <row r="1576" customFormat="false" ht="13.8" hidden="true" customHeight="false" outlineLevel="0" collapsed="false">
      <c r="A1576" s="25"/>
      <c r="B1576" s="23"/>
      <c r="C1576" s="24"/>
      <c r="D1576" s="4"/>
      <c r="E1576" s="4" t="s">
        <v>173</v>
      </c>
      <c r="F1576" s="4"/>
      <c r="G1576" s="26" t="s">
        <v>134</v>
      </c>
      <c r="H1576" s="26" t="s">
        <v>150</v>
      </c>
      <c r="I1576" s="26" t="s">
        <v>76</v>
      </c>
      <c r="J1576" s="27" t="s">
        <v>77</v>
      </c>
      <c r="K1576" s="28" t="n">
        <v>15</v>
      </c>
      <c r="L1576" s="29" t="n">
        <v>0.6875</v>
      </c>
      <c r="M1576" s="29" t="n">
        <v>0.597222222222222</v>
      </c>
      <c r="N1576" s="26" t="s">
        <v>77</v>
      </c>
      <c r="O1576" s="26" t="s">
        <v>78</v>
      </c>
      <c r="P1576" s="30" t="n">
        <v>50</v>
      </c>
      <c r="Q1576" s="30" t="n">
        <f aca="false">P1576*T1576</f>
        <v>128.865</v>
      </c>
      <c r="R1576" s="30"/>
      <c r="S1576" s="30"/>
      <c r="T1576" s="31" t="n">
        <v>2.5773</v>
      </c>
      <c r="U1576" s="31"/>
      <c r="V1576" s="31" t="str">
        <f aca="false">_xlfn.CONCAT(H1576,"/",G1576)</f>
        <v>SAR/MAD</v>
      </c>
      <c r="W1576" s="31" t="n">
        <f aca="false">ABS(10000*(U1576-T1576))</f>
        <v>25773</v>
      </c>
      <c r="X1576" s="32" t="n">
        <f aca="false">IF(LEFT(V1576,3)=G1576,1,-1)</f>
        <v>-1</v>
      </c>
      <c r="Y1576" s="31" t="n">
        <f aca="false">IF(O1576="Yes",S1576-W1576,Q1576)</f>
        <v>128.865</v>
      </c>
      <c r="Z1576" s="32" t="n">
        <f aca="false">Q1576*3</f>
        <v>386.595</v>
      </c>
      <c r="AA1576" s="33" t="n">
        <f aca="false">IF(O1576="Yes",(Z1576-S1576)*100,(Z1576-Q1576)*100)</f>
        <v>25773</v>
      </c>
      <c r="AB1576" s="34" t="n">
        <f aca="false">IF(ABS(Y1576)&lt;Z1576,IF(O1576="Yes",U1576+(X1576*S1576)/10000,T1576+(X1576*Q1576)/10000),"Error msg/No rate shown")</f>
        <v>2.5644135</v>
      </c>
      <c r="AC1576" s="34"/>
      <c r="AD1576" s="34"/>
      <c r="AE1576" s="35"/>
      <c r="AF1576" s="35"/>
      <c r="AH1576" s="36"/>
      <c r="AI1576" s="36"/>
      <c r="AJ1576" s="36"/>
      <c r="AK1576" s="0" t="n">
        <v>3</v>
      </c>
    </row>
    <row r="1577" customFormat="false" ht="13.8" hidden="true" customHeight="false" outlineLevel="0" collapsed="false">
      <c r="A1577" s="25"/>
      <c r="B1577" s="23"/>
      <c r="C1577" s="24"/>
      <c r="D1577" s="4"/>
      <c r="E1577" s="4" t="s">
        <v>172</v>
      </c>
      <c r="F1577" s="4"/>
      <c r="G1577" s="26" t="s">
        <v>135</v>
      </c>
      <c r="H1577" s="26" t="s">
        <v>150</v>
      </c>
      <c r="I1577" s="26" t="s">
        <v>76</v>
      </c>
      <c r="J1577" s="27" t="s">
        <v>77</v>
      </c>
      <c r="K1577" s="28" t="n">
        <v>15</v>
      </c>
      <c r="L1577" s="29" t="n">
        <v>0.6875</v>
      </c>
      <c r="M1577" s="29" t="n">
        <v>0.597222222222222</v>
      </c>
      <c r="N1577" s="26" t="s">
        <v>77</v>
      </c>
      <c r="O1577" s="26" t="s">
        <v>78</v>
      </c>
      <c r="P1577" s="30" t="n">
        <v>50</v>
      </c>
      <c r="Q1577" s="30" t="n">
        <f aca="false">P1577*T1577</f>
        <v>843</v>
      </c>
      <c r="R1577" s="30"/>
      <c r="S1577" s="30"/>
      <c r="T1577" s="31" t="n">
        <v>16.86</v>
      </c>
      <c r="U1577" s="31"/>
      <c r="V1577" s="31" t="str">
        <f aca="false">_xlfn.CONCAT(H1577,"/",G1577)</f>
        <v>SAR/MZN</v>
      </c>
      <c r="W1577" s="31" t="n">
        <f aca="false">ABS(10000*(U1577-T1577))</f>
        <v>168600</v>
      </c>
      <c r="X1577" s="32" t="n">
        <f aca="false">IF(LEFT(V1577,3)=G1577,1,-1)</f>
        <v>-1</v>
      </c>
      <c r="Y1577" s="31" t="n">
        <f aca="false">IF(O1577="Yes",S1577-W1577,Q1577)</f>
        <v>843</v>
      </c>
      <c r="Z1577" s="32" t="n">
        <f aca="false">Q1577*3</f>
        <v>2529</v>
      </c>
      <c r="AA1577" s="33" t="n">
        <f aca="false">IF(O1577="Yes",(Z1577-S1577)*100,(Z1577-Q1577)*100)</f>
        <v>168600</v>
      </c>
      <c r="AB1577" s="34" t="n">
        <f aca="false">IF(ABS(Y1577)&lt;Z1577,IF(O1577="Yes",U1577+(X1577*S1577)/10000,T1577+(X1577*Q1577)/10000),"Error msg/No rate shown")</f>
        <v>16.7757</v>
      </c>
      <c r="AC1577" s="34"/>
      <c r="AD1577" s="34"/>
      <c r="AE1577" s="35"/>
      <c r="AF1577" s="35"/>
      <c r="AH1577" s="36"/>
      <c r="AI1577" s="36"/>
      <c r="AJ1577" s="36"/>
      <c r="AK1577" s="0" t="n">
        <v>3</v>
      </c>
    </row>
    <row r="1578" customFormat="false" ht="13.8" hidden="true" customHeight="false" outlineLevel="0" collapsed="false">
      <c r="A1578" s="25"/>
      <c r="B1578" s="23"/>
      <c r="C1578" s="24"/>
      <c r="D1578" s="4"/>
      <c r="E1578" s="4" t="s">
        <v>173</v>
      </c>
      <c r="F1578" s="4"/>
      <c r="G1578" s="26" t="s">
        <v>136</v>
      </c>
      <c r="H1578" s="26" t="s">
        <v>150</v>
      </c>
      <c r="I1578" s="26" t="s">
        <v>76</v>
      </c>
      <c r="J1578" s="27" t="s">
        <v>77</v>
      </c>
      <c r="K1578" s="28" t="n">
        <v>15</v>
      </c>
      <c r="L1578" s="29" t="n">
        <v>0.6875</v>
      </c>
      <c r="M1578" s="29" t="n">
        <v>0.597222222222222</v>
      </c>
      <c r="N1578" s="26" t="s">
        <v>77</v>
      </c>
      <c r="O1578" s="26" t="s">
        <v>78</v>
      </c>
      <c r="P1578" s="30" t="n">
        <v>50</v>
      </c>
      <c r="Q1578" s="30" t="n">
        <f aca="false">P1578*T1578</f>
        <v>237.345</v>
      </c>
      <c r="R1578" s="30"/>
      <c r="S1578" s="30"/>
      <c r="T1578" s="31" t="n">
        <v>4.7469</v>
      </c>
      <c r="U1578" s="31"/>
      <c r="V1578" s="31" t="str">
        <f aca="false">_xlfn.CONCAT(H1578,"/",G1578)</f>
        <v>SAR/NAD</v>
      </c>
      <c r="W1578" s="31" t="n">
        <f aca="false">ABS(10000*(U1578-T1578))</f>
        <v>47469</v>
      </c>
      <c r="X1578" s="32" t="n">
        <f aca="false">IF(LEFT(V1578,3)=G1578,1,-1)</f>
        <v>-1</v>
      </c>
      <c r="Y1578" s="31" t="n">
        <f aca="false">IF(O1578="Yes",S1578-W1578,Q1578)</f>
        <v>237.345</v>
      </c>
      <c r="Z1578" s="32" t="n">
        <f aca="false">Q1578*3</f>
        <v>712.035</v>
      </c>
      <c r="AA1578" s="33" t="n">
        <f aca="false">IF(O1578="Yes",(Z1578-S1578)*100,(Z1578-Q1578)*100)</f>
        <v>47469</v>
      </c>
      <c r="AB1578" s="34" t="n">
        <f aca="false">IF(ABS(Y1578)&lt;Z1578,IF(O1578="Yes",U1578+(X1578*S1578)/10000,T1578+(X1578*Q1578)/10000),"Error msg/No rate shown")</f>
        <v>4.7231655</v>
      </c>
      <c r="AC1578" s="34"/>
      <c r="AD1578" s="34"/>
      <c r="AE1578" s="35"/>
      <c r="AF1578" s="35"/>
      <c r="AH1578" s="36"/>
      <c r="AI1578" s="36"/>
      <c r="AJ1578" s="36"/>
      <c r="AK1578" s="0" t="n">
        <v>3</v>
      </c>
    </row>
    <row r="1579" customFormat="false" ht="13.8" hidden="true" customHeight="false" outlineLevel="0" collapsed="false">
      <c r="A1579" s="25"/>
      <c r="B1579" s="23"/>
      <c r="C1579" s="24"/>
      <c r="D1579" s="4"/>
      <c r="E1579" s="4" t="s">
        <v>173</v>
      </c>
      <c r="F1579" s="4"/>
      <c r="G1579" s="26" t="s">
        <v>137</v>
      </c>
      <c r="H1579" s="26" t="s">
        <v>150</v>
      </c>
      <c r="I1579" s="26" t="s">
        <v>76</v>
      </c>
      <c r="J1579" s="27" t="s">
        <v>77</v>
      </c>
      <c r="K1579" s="28" t="n">
        <v>15</v>
      </c>
      <c r="L1579" s="29" t="n">
        <v>0.6875</v>
      </c>
      <c r="M1579" s="29" t="n">
        <v>0.597222222222222</v>
      </c>
      <c r="N1579" s="26" t="s">
        <v>77</v>
      </c>
      <c r="O1579" s="26" t="s">
        <v>78</v>
      </c>
      <c r="P1579" s="30" t="n">
        <v>50</v>
      </c>
      <c r="Q1579" s="30" t="n">
        <f aca="false">P1579*T1579</f>
        <v>1789.645</v>
      </c>
      <c r="R1579" s="30"/>
      <c r="S1579" s="30"/>
      <c r="T1579" s="31" t="n">
        <v>35.7929</v>
      </c>
      <c r="U1579" s="31"/>
      <c r="V1579" s="31" t="str">
        <f aca="false">_xlfn.CONCAT(H1579,"/",G1579)</f>
        <v>SAR/NPR</v>
      </c>
      <c r="W1579" s="31" t="n">
        <f aca="false">ABS(10000*(U1579-T1579))</f>
        <v>357929</v>
      </c>
      <c r="X1579" s="32" t="n">
        <f aca="false">IF(LEFT(V1579,3)=G1579,1,-1)</f>
        <v>-1</v>
      </c>
      <c r="Y1579" s="31" t="n">
        <f aca="false">IF(O1579="Yes",S1579-W1579,Q1579)</f>
        <v>1789.645</v>
      </c>
      <c r="Z1579" s="32" t="n">
        <f aca="false">Q1579*3</f>
        <v>5368.935</v>
      </c>
      <c r="AA1579" s="33" t="n">
        <f aca="false">IF(O1579="Yes",(Z1579-S1579)*100,(Z1579-Q1579)*100)</f>
        <v>357929</v>
      </c>
      <c r="AB1579" s="34" t="n">
        <f aca="false">IF(ABS(Y1579)&lt;Z1579,IF(O1579="Yes",U1579+(X1579*S1579)/10000,T1579+(X1579*Q1579)/10000),"Error msg/No rate shown")</f>
        <v>35.6139355</v>
      </c>
      <c r="AC1579" s="34"/>
      <c r="AD1579" s="34"/>
      <c r="AE1579" s="35"/>
      <c r="AF1579" s="35"/>
      <c r="AH1579" s="36"/>
      <c r="AI1579" s="36"/>
      <c r="AJ1579" s="36"/>
      <c r="AK1579" s="0" t="n">
        <v>3</v>
      </c>
    </row>
    <row r="1580" customFormat="false" ht="13.8" hidden="true" customHeight="false" outlineLevel="0" collapsed="false">
      <c r="A1580" s="25"/>
      <c r="B1580" s="23"/>
      <c r="C1580" s="24"/>
      <c r="D1580" s="4"/>
      <c r="E1580" s="4" t="s">
        <v>173</v>
      </c>
      <c r="F1580" s="4"/>
      <c r="G1580" s="26" t="s">
        <v>138</v>
      </c>
      <c r="H1580" s="26" t="s">
        <v>150</v>
      </c>
      <c r="I1580" s="26" t="s">
        <v>76</v>
      </c>
      <c r="J1580" s="27" t="s">
        <v>77</v>
      </c>
      <c r="K1580" s="28" t="n">
        <v>15</v>
      </c>
      <c r="L1580" s="29" t="n">
        <v>0.6875</v>
      </c>
      <c r="M1580" s="29" t="n">
        <v>0.597222222222222</v>
      </c>
      <c r="N1580" s="26" t="s">
        <v>77</v>
      </c>
      <c r="O1580" s="26" t="s">
        <v>78</v>
      </c>
      <c r="P1580" s="30" t="n">
        <v>50</v>
      </c>
      <c r="Q1580" s="30" t="n">
        <f aca="false">P1580*T1580</f>
        <v>20851.65</v>
      </c>
      <c r="R1580" s="30"/>
      <c r="S1580" s="30"/>
      <c r="T1580" s="31" t="n">
        <v>417.033</v>
      </c>
      <c r="U1580" s="31"/>
      <c r="V1580" s="31" t="str">
        <f aca="false">_xlfn.CONCAT(H1580,"/",G1580)</f>
        <v>SAR/NGN</v>
      </c>
      <c r="W1580" s="31" t="n">
        <f aca="false">ABS(10000*(U1580-T1580))</f>
        <v>4170330</v>
      </c>
      <c r="X1580" s="32" t="n">
        <f aca="false">IF(LEFT(V1580,3)=G1580,1,-1)</f>
        <v>-1</v>
      </c>
      <c r="Y1580" s="31" t="n">
        <f aca="false">IF(O1580="Yes",S1580-W1580,Q1580)</f>
        <v>20851.65</v>
      </c>
      <c r="Z1580" s="32" t="n">
        <f aca="false">Q1580*3</f>
        <v>62554.95</v>
      </c>
      <c r="AA1580" s="33" t="n">
        <f aca="false">IF(O1580="Yes",(Z1580-S1580)*100,(Z1580-Q1580)*100)</f>
        <v>4170330</v>
      </c>
      <c r="AB1580" s="34" t="n">
        <f aca="false">IF(ABS(Y1580)&lt;Z1580,IF(O1580="Yes",U1580+(X1580*S1580)/10000,T1580+(X1580*Q1580)/10000),"Error msg/No rate shown")</f>
        <v>414.947835</v>
      </c>
      <c r="AC1580" s="34"/>
      <c r="AD1580" s="34"/>
      <c r="AE1580" s="35"/>
      <c r="AF1580" s="35"/>
      <c r="AH1580" s="36"/>
      <c r="AI1580" s="36"/>
      <c r="AJ1580" s="36"/>
      <c r="AK1580" s="0" t="n">
        <v>3</v>
      </c>
    </row>
    <row r="1581" customFormat="false" ht="13.8" hidden="true" customHeight="false" outlineLevel="0" collapsed="false">
      <c r="A1581" s="25"/>
      <c r="B1581" s="23"/>
      <c r="C1581" s="24"/>
      <c r="D1581" s="4"/>
      <c r="E1581" s="4" t="s">
        <v>172</v>
      </c>
      <c r="F1581" s="4"/>
      <c r="G1581" s="26" t="s">
        <v>139</v>
      </c>
      <c r="H1581" s="26" t="s">
        <v>150</v>
      </c>
      <c r="I1581" s="26" t="s">
        <v>76</v>
      </c>
      <c r="J1581" s="27" t="s">
        <v>77</v>
      </c>
      <c r="K1581" s="28" t="n">
        <v>15</v>
      </c>
      <c r="L1581" s="29" t="n">
        <v>0.6875</v>
      </c>
      <c r="M1581" s="29" t="n">
        <v>0.597222222222222</v>
      </c>
      <c r="N1581" s="26" t="s">
        <v>77</v>
      </c>
      <c r="O1581" s="26" t="s">
        <v>78</v>
      </c>
      <c r="P1581" s="30" t="n">
        <v>50</v>
      </c>
      <c r="Q1581" s="30" t="n">
        <f aca="false">P1581*T1581</f>
        <v>732.25</v>
      </c>
      <c r="R1581" s="30"/>
      <c r="S1581" s="30"/>
      <c r="T1581" s="31" t="n">
        <v>14.645</v>
      </c>
      <c r="U1581" s="31"/>
      <c r="V1581" s="31" t="str">
        <f aca="false">_xlfn.CONCAT(H1581,"/",G1581)</f>
        <v>SAR/MKD</v>
      </c>
      <c r="W1581" s="31" t="n">
        <f aca="false">ABS(10000*(U1581-T1581))</f>
        <v>146450</v>
      </c>
      <c r="X1581" s="32" t="n">
        <f aca="false">IF(LEFT(V1581,3)=G1581,1,-1)</f>
        <v>-1</v>
      </c>
      <c r="Y1581" s="31" t="n">
        <f aca="false">IF(O1581="Yes",S1581-W1581,Q1581)</f>
        <v>732.25</v>
      </c>
      <c r="Z1581" s="32" t="n">
        <f aca="false">Q1581*3</f>
        <v>2196.75</v>
      </c>
      <c r="AA1581" s="33" t="n">
        <f aca="false">IF(O1581="Yes",(Z1581-S1581)*100,(Z1581-Q1581)*100)</f>
        <v>146450</v>
      </c>
      <c r="AB1581" s="34" t="n">
        <f aca="false">IF(ABS(Y1581)&lt;Z1581,IF(O1581="Yes",U1581+(X1581*S1581)/10000,T1581+(X1581*Q1581)/10000),"Error msg/No rate shown")</f>
        <v>14.571775</v>
      </c>
      <c r="AC1581" s="34"/>
      <c r="AD1581" s="34"/>
      <c r="AE1581" s="35"/>
      <c r="AF1581" s="35"/>
      <c r="AH1581" s="36"/>
      <c r="AI1581" s="36"/>
      <c r="AJ1581" s="36"/>
      <c r="AK1581" s="0" t="n">
        <v>3</v>
      </c>
    </row>
    <row r="1582" customFormat="false" ht="13.8" hidden="true" customHeight="false" outlineLevel="0" collapsed="false">
      <c r="A1582" s="25"/>
      <c r="B1582" s="23"/>
      <c r="C1582" s="24"/>
      <c r="D1582" s="4"/>
      <c r="E1582" s="4" t="s">
        <v>172</v>
      </c>
      <c r="F1582" s="4" t="s">
        <v>82</v>
      </c>
      <c r="G1582" s="26" t="s">
        <v>140</v>
      </c>
      <c r="H1582" s="26" t="s">
        <v>150</v>
      </c>
      <c r="I1582" s="26" t="s">
        <v>76</v>
      </c>
      <c r="J1582" s="27" t="s">
        <v>77</v>
      </c>
      <c r="K1582" s="28" t="n">
        <v>15</v>
      </c>
      <c r="L1582" s="29" t="n">
        <v>0.6875</v>
      </c>
      <c r="M1582" s="29" t="n">
        <v>0.597222222222222</v>
      </c>
      <c r="N1582" s="26" t="s">
        <v>77</v>
      </c>
      <c r="O1582" s="26" t="s">
        <v>78</v>
      </c>
      <c r="P1582" s="30" t="n">
        <v>50</v>
      </c>
      <c r="Q1582" s="30" t="n">
        <f aca="false">P1582*T1582</f>
        <v>139.69</v>
      </c>
      <c r="R1582" s="30"/>
      <c r="S1582" s="30"/>
      <c r="T1582" s="31" t="n">
        <v>2.7938</v>
      </c>
      <c r="U1582" s="31"/>
      <c r="V1582" s="31" t="str">
        <f aca="false">_xlfn.CONCAT(H1582,"/",G1582)</f>
        <v>SAR/NOK</v>
      </c>
      <c r="W1582" s="31" t="n">
        <f aca="false">ABS(10000*(U1582-T1582))</f>
        <v>27938</v>
      </c>
      <c r="X1582" s="32" t="n">
        <f aca="false">IF(LEFT(V1582,3)=G1582,1,-1)</f>
        <v>-1</v>
      </c>
      <c r="Y1582" s="31" t="n">
        <f aca="false">IF(O1582="Yes",S1582-W1582,Q1582)</f>
        <v>139.69</v>
      </c>
      <c r="Z1582" s="32" t="n">
        <f aca="false">Q1582*3</f>
        <v>419.07</v>
      </c>
      <c r="AA1582" s="33" t="n">
        <f aca="false">IF(O1582="Yes",(Z1582-S1582)*100,(Z1582-Q1582)*100)</f>
        <v>27938</v>
      </c>
      <c r="AB1582" s="34" t="n">
        <f aca="false">IF(ABS(Y1582)&lt;Z1582,IF(O1582="Yes",U1582+(X1582*S1582)/10000,T1582+(X1582*Q1582)/10000),"Error msg/No rate shown")</f>
        <v>2.779831</v>
      </c>
      <c r="AC1582" s="34"/>
      <c r="AD1582" s="34"/>
      <c r="AE1582" s="35"/>
      <c r="AF1582" s="35"/>
      <c r="AH1582" s="36"/>
      <c r="AI1582" s="36"/>
      <c r="AJ1582" s="36"/>
      <c r="AK1582" s="0" t="n">
        <v>3</v>
      </c>
    </row>
    <row r="1583" customFormat="false" ht="13.8" hidden="true" customHeight="false" outlineLevel="0" collapsed="false">
      <c r="A1583" s="25"/>
      <c r="B1583" s="23"/>
      <c r="C1583" s="24"/>
      <c r="D1583" s="4"/>
      <c r="E1583" s="4" t="s">
        <v>173</v>
      </c>
      <c r="F1583" s="4"/>
      <c r="G1583" s="26" t="s">
        <v>141</v>
      </c>
      <c r="H1583" s="26" t="s">
        <v>150</v>
      </c>
      <c r="I1583" s="26" t="s">
        <v>76</v>
      </c>
      <c r="J1583" s="27" t="s">
        <v>77</v>
      </c>
      <c r="K1583" s="28" t="n">
        <v>15</v>
      </c>
      <c r="L1583" s="29" t="n">
        <v>0.6875</v>
      </c>
      <c r="M1583" s="29" t="n">
        <v>0.597222222222222</v>
      </c>
      <c r="N1583" s="26" t="s">
        <v>77</v>
      </c>
      <c r="O1583" s="26" t="s">
        <v>78</v>
      </c>
      <c r="P1583" s="30" t="n">
        <v>50</v>
      </c>
      <c r="Q1583" s="30" t="n">
        <f aca="false">P1583*T1583</f>
        <v>5.13</v>
      </c>
      <c r="R1583" s="30"/>
      <c r="S1583" s="30"/>
      <c r="T1583" s="31" t="n">
        <v>0.1026</v>
      </c>
      <c r="U1583" s="31"/>
      <c r="V1583" s="31" t="str">
        <f aca="false">_xlfn.CONCAT(H1583,"/",G1583)</f>
        <v>SAR/OMR</v>
      </c>
      <c r="W1583" s="31" t="n">
        <f aca="false">ABS(10000*(U1583-T1583))</f>
        <v>1026</v>
      </c>
      <c r="X1583" s="32" t="n">
        <f aca="false">IF(LEFT(V1583,3)=G1583,1,-1)</f>
        <v>-1</v>
      </c>
      <c r="Y1583" s="31" t="n">
        <f aca="false">IF(O1583="Yes",S1583-W1583,Q1583)</f>
        <v>5.13</v>
      </c>
      <c r="Z1583" s="32" t="n">
        <f aca="false">Q1583*3</f>
        <v>15.39</v>
      </c>
      <c r="AA1583" s="33" t="n">
        <f aca="false">IF(O1583="Yes",(Z1583-S1583)*100,(Z1583-Q1583)*100)</f>
        <v>1026</v>
      </c>
      <c r="AB1583" s="34" t="n">
        <f aca="false">IF(ABS(Y1583)&lt;Z1583,IF(O1583="Yes",U1583+(X1583*S1583)/10000,T1583+(X1583*Q1583)/10000),"Error msg/No rate shown")</f>
        <v>0.102087</v>
      </c>
      <c r="AC1583" s="34"/>
      <c r="AD1583" s="34"/>
      <c r="AE1583" s="35"/>
      <c r="AF1583" s="35"/>
      <c r="AH1583" s="36"/>
      <c r="AI1583" s="36"/>
      <c r="AJ1583" s="36"/>
      <c r="AK1583" s="0" t="n">
        <v>3</v>
      </c>
    </row>
    <row r="1584" customFormat="false" ht="13.8" hidden="true" customHeight="false" outlineLevel="0" collapsed="false">
      <c r="A1584" s="25"/>
      <c r="B1584" s="23"/>
      <c r="C1584" s="24"/>
      <c r="D1584" s="4"/>
      <c r="E1584" s="4" t="s">
        <v>173</v>
      </c>
      <c r="F1584" s="4"/>
      <c r="G1584" s="26" t="s">
        <v>142</v>
      </c>
      <c r="H1584" s="26" t="s">
        <v>150</v>
      </c>
      <c r="I1584" s="26" t="s">
        <v>76</v>
      </c>
      <c r="J1584" s="27" t="s">
        <v>77</v>
      </c>
      <c r="K1584" s="28" t="n">
        <v>15</v>
      </c>
      <c r="L1584" s="29" t="n">
        <v>0.6875</v>
      </c>
      <c r="M1584" s="29" t="n">
        <v>0.597222222222222</v>
      </c>
      <c r="N1584" s="26" t="s">
        <v>77</v>
      </c>
      <c r="O1584" s="26" t="s">
        <v>78</v>
      </c>
      <c r="P1584" s="30" t="n">
        <v>50</v>
      </c>
      <c r="Q1584" s="30" t="n">
        <f aca="false">P1584*T1584</f>
        <v>3707.5</v>
      </c>
      <c r="R1584" s="30"/>
      <c r="S1584" s="30"/>
      <c r="T1584" s="31" t="n">
        <v>74.15</v>
      </c>
      <c r="U1584" s="31"/>
      <c r="V1584" s="31" t="str">
        <f aca="false">_xlfn.CONCAT(H1584,"/",G1584)</f>
        <v>SAR/PKR</v>
      </c>
      <c r="W1584" s="31" t="n">
        <f aca="false">ABS(10000*(U1584-T1584))</f>
        <v>741500</v>
      </c>
      <c r="X1584" s="32" t="n">
        <f aca="false">IF(LEFT(V1584,3)=G1584,1,-1)</f>
        <v>-1</v>
      </c>
      <c r="Y1584" s="31" t="n">
        <f aca="false">IF(O1584="Yes",S1584-W1584,Q1584)</f>
        <v>3707.5</v>
      </c>
      <c r="Z1584" s="32" t="n">
        <f aca="false">Q1584*3</f>
        <v>11122.5</v>
      </c>
      <c r="AA1584" s="33" t="n">
        <f aca="false">IF(O1584="Yes",(Z1584-S1584)*100,(Z1584-Q1584)*100)</f>
        <v>741500</v>
      </c>
      <c r="AB1584" s="34" t="n">
        <f aca="false">IF(ABS(Y1584)&lt;Z1584,IF(O1584="Yes",U1584+(X1584*S1584)/10000,T1584+(X1584*Q1584)/10000),"Error msg/No rate shown")</f>
        <v>73.77925</v>
      </c>
      <c r="AC1584" s="34"/>
      <c r="AD1584" s="34"/>
      <c r="AE1584" s="35"/>
      <c r="AF1584" s="35"/>
      <c r="AH1584" s="36"/>
      <c r="AI1584" s="36"/>
      <c r="AJ1584" s="36"/>
      <c r="AK1584" s="0" t="n">
        <v>3</v>
      </c>
    </row>
    <row r="1585" customFormat="false" ht="13.8" hidden="true" customHeight="false" outlineLevel="0" collapsed="false">
      <c r="A1585" s="25"/>
      <c r="B1585" s="23"/>
      <c r="C1585" s="24"/>
      <c r="D1585" s="4"/>
      <c r="E1585" s="4" t="s">
        <v>173</v>
      </c>
      <c r="F1585" s="4"/>
      <c r="G1585" s="26" t="s">
        <v>143</v>
      </c>
      <c r="H1585" s="26" t="s">
        <v>150</v>
      </c>
      <c r="I1585" s="26" t="s">
        <v>76</v>
      </c>
      <c r="J1585" s="27" t="s">
        <v>77</v>
      </c>
      <c r="K1585" s="28" t="n">
        <v>15</v>
      </c>
      <c r="L1585" s="29" t="n">
        <v>0.6875</v>
      </c>
      <c r="M1585" s="29" t="n">
        <v>0.597222222222222</v>
      </c>
      <c r="N1585" s="26" t="s">
        <v>77</v>
      </c>
      <c r="O1585" s="26" t="s">
        <v>78</v>
      </c>
      <c r="P1585" s="30" t="n">
        <v>50</v>
      </c>
      <c r="Q1585" s="30" t="n">
        <f aca="false">P1585*T1585</f>
        <v>49.615</v>
      </c>
      <c r="R1585" s="30"/>
      <c r="S1585" s="30"/>
      <c r="T1585" s="31" t="n">
        <v>0.9923</v>
      </c>
      <c r="U1585" s="31"/>
      <c r="V1585" s="31" t="str">
        <f aca="false">_xlfn.CONCAT(H1585,"/",G1585)</f>
        <v>SAR/PEN</v>
      </c>
      <c r="W1585" s="31" t="n">
        <f aca="false">ABS(10000*(U1585-T1585))</f>
        <v>9923</v>
      </c>
      <c r="X1585" s="32" t="n">
        <f aca="false">IF(LEFT(V1585,3)=G1585,1,-1)</f>
        <v>-1</v>
      </c>
      <c r="Y1585" s="31" t="n">
        <f aca="false">IF(O1585="Yes",S1585-W1585,Q1585)</f>
        <v>49.615</v>
      </c>
      <c r="Z1585" s="32" t="n">
        <f aca="false">Q1585*3</f>
        <v>148.845</v>
      </c>
      <c r="AA1585" s="33" t="n">
        <f aca="false">IF(O1585="Yes",(Z1585-S1585)*100,(Z1585-Q1585)*100)</f>
        <v>9923</v>
      </c>
      <c r="AB1585" s="34" t="n">
        <f aca="false">IF(ABS(Y1585)&lt;Z1585,IF(O1585="Yes",U1585+(X1585*S1585)/10000,T1585+(X1585*Q1585)/10000),"Error msg/No rate shown")</f>
        <v>0.9873385</v>
      </c>
      <c r="AC1585" s="34"/>
      <c r="AD1585" s="34"/>
      <c r="AE1585" s="35"/>
      <c r="AF1585" s="35"/>
      <c r="AH1585" s="36"/>
      <c r="AI1585" s="36"/>
      <c r="AJ1585" s="36"/>
      <c r="AK1585" s="0" t="n">
        <v>3</v>
      </c>
    </row>
    <row r="1586" customFormat="false" ht="13.8" hidden="true" customHeight="false" outlineLevel="0" collapsed="false">
      <c r="A1586" s="25"/>
      <c r="B1586" s="23"/>
      <c r="C1586" s="24"/>
      <c r="D1586" s="4"/>
      <c r="E1586" s="4" t="s">
        <v>173</v>
      </c>
      <c r="F1586" s="4"/>
      <c r="G1586" s="26" t="s">
        <v>144</v>
      </c>
      <c r="H1586" s="26" t="s">
        <v>150</v>
      </c>
      <c r="I1586" s="26" t="s">
        <v>76</v>
      </c>
      <c r="J1586" s="27" t="s">
        <v>77</v>
      </c>
      <c r="K1586" s="28" t="n">
        <v>15</v>
      </c>
      <c r="L1586" s="29" t="n">
        <v>0.6875</v>
      </c>
      <c r="M1586" s="29" t="n">
        <v>0.597222222222222</v>
      </c>
      <c r="N1586" s="26" t="s">
        <v>77</v>
      </c>
      <c r="O1586" s="26" t="s">
        <v>78</v>
      </c>
      <c r="P1586" s="30" t="n">
        <v>50</v>
      </c>
      <c r="Q1586" s="30" t="n">
        <f aca="false">P1586*T1586</f>
        <v>749.46</v>
      </c>
      <c r="R1586" s="30"/>
      <c r="S1586" s="30"/>
      <c r="T1586" s="31" t="n">
        <v>14.9892</v>
      </c>
      <c r="U1586" s="31"/>
      <c r="V1586" s="31" t="str">
        <f aca="false">_xlfn.CONCAT(H1586,"/",G1586)</f>
        <v>SAR/PHP</v>
      </c>
      <c r="W1586" s="31" t="n">
        <f aca="false">ABS(10000*(U1586-T1586))</f>
        <v>149892</v>
      </c>
      <c r="X1586" s="32" t="n">
        <f aca="false">IF(LEFT(V1586,3)=G1586,1,-1)</f>
        <v>-1</v>
      </c>
      <c r="Y1586" s="31" t="n">
        <f aca="false">IF(O1586="Yes",S1586-W1586,Q1586)</f>
        <v>749.46</v>
      </c>
      <c r="Z1586" s="32" t="n">
        <f aca="false">Q1586*3</f>
        <v>2248.38</v>
      </c>
      <c r="AA1586" s="33" t="n">
        <f aca="false">IF(O1586="Yes",(Z1586-S1586)*100,(Z1586-Q1586)*100)</f>
        <v>149892</v>
      </c>
      <c r="AB1586" s="34" t="n">
        <f aca="false">IF(ABS(Y1586)&lt;Z1586,IF(O1586="Yes",U1586+(X1586*S1586)/10000,T1586+(X1586*Q1586)/10000),"Error msg/No rate shown")</f>
        <v>14.914254</v>
      </c>
      <c r="AC1586" s="34"/>
      <c r="AD1586" s="34"/>
      <c r="AE1586" s="35"/>
      <c r="AF1586" s="35"/>
      <c r="AH1586" s="36"/>
      <c r="AI1586" s="36"/>
      <c r="AJ1586" s="36"/>
      <c r="AK1586" s="0" t="n">
        <v>3</v>
      </c>
    </row>
    <row r="1587" customFormat="false" ht="13.8" hidden="true" customHeight="false" outlineLevel="0" collapsed="false">
      <c r="A1587" s="25"/>
      <c r="B1587" s="23"/>
      <c r="C1587" s="24"/>
      <c r="D1587" s="4"/>
      <c r="E1587" s="4" t="s">
        <v>172</v>
      </c>
      <c r="F1587" s="4" t="s">
        <v>82</v>
      </c>
      <c r="G1587" s="26" t="s">
        <v>145</v>
      </c>
      <c r="H1587" s="26" t="s">
        <v>150</v>
      </c>
      <c r="I1587" s="26" t="s">
        <v>76</v>
      </c>
      <c r="J1587" s="27" t="s">
        <v>77</v>
      </c>
      <c r="K1587" s="28" t="n">
        <v>15</v>
      </c>
      <c r="L1587" s="29" t="n">
        <v>0.6875</v>
      </c>
      <c r="M1587" s="29" t="n">
        <v>0.597222222222222</v>
      </c>
      <c r="N1587" s="26" t="s">
        <v>77</v>
      </c>
      <c r="O1587" s="26" t="s">
        <v>78</v>
      </c>
      <c r="P1587" s="30" t="n">
        <v>50</v>
      </c>
      <c r="Q1587" s="30" t="n">
        <f aca="false">P1587*T1587</f>
        <v>51.415</v>
      </c>
      <c r="R1587" s="30"/>
      <c r="S1587" s="30"/>
      <c r="T1587" s="31" t="n">
        <v>1.0283</v>
      </c>
      <c r="U1587" s="31"/>
      <c r="V1587" s="31" t="str">
        <f aca="false">_xlfn.CONCAT(H1587,"/",G1587)</f>
        <v>SAR/PLN</v>
      </c>
      <c r="W1587" s="31" t="n">
        <f aca="false">ABS(10000*(U1587-T1587))</f>
        <v>10283</v>
      </c>
      <c r="X1587" s="32" t="n">
        <f aca="false">IF(LEFT(V1587,3)=G1587,1,-1)</f>
        <v>-1</v>
      </c>
      <c r="Y1587" s="31" t="n">
        <f aca="false">IF(O1587="Yes",S1587-W1587,Q1587)</f>
        <v>51.415</v>
      </c>
      <c r="Z1587" s="32" t="n">
        <f aca="false">Q1587*3</f>
        <v>154.245</v>
      </c>
      <c r="AA1587" s="33" t="n">
        <f aca="false">IF(O1587="Yes",(Z1587-S1587)*100,(Z1587-Q1587)*100)</f>
        <v>10283</v>
      </c>
      <c r="AB1587" s="34" t="n">
        <f aca="false">IF(ABS(Y1587)&lt;Z1587,IF(O1587="Yes",U1587+(X1587*S1587)/10000,T1587+(X1587*Q1587)/10000),"Error msg/No rate shown")</f>
        <v>1.0231585</v>
      </c>
      <c r="AC1587" s="34"/>
      <c r="AD1587" s="34"/>
      <c r="AE1587" s="35"/>
      <c r="AF1587" s="35"/>
      <c r="AH1587" s="36"/>
      <c r="AI1587" s="36"/>
      <c r="AJ1587" s="36"/>
      <c r="AK1587" s="0" t="n">
        <v>3</v>
      </c>
    </row>
    <row r="1588" customFormat="false" ht="13.8" hidden="true" customHeight="false" outlineLevel="0" collapsed="false">
      <c r="A1588" s="25"/>
      <c r="B1588" s="23"/>
      <c r="C1588" s="24"/>
      <c r="D1588" s="4"/>
      <c r="E1588" s="4" t="s">
        <v>173</v>
      </c>
      <c r="F1588" s="4"/>
      <c r="G1588" s="26" t="s">
        <v>146</v>
      </c>
      <c r="H1588" s="26" t="s">
        <v>150</v>
      </c>
      <c r="I1588" s="26" t="s">
        <v>76</v>
      </c>
      <c r="J1588" s="27" t="s">
        <v>77</v>
      </c>
      <c r="K1588" s="28" t="n">
        <v>15</v>
      </c>
      <c r="L1588" s="29" t="n">
        <v>0.6875</v>
      </c>
      <c r="M1588" s="29" t="n">
        <v>0.597222222222222</v>
      </c>
      <c r="N1588" s="26" t="s">
        <v>77</v>
      </c>
      <c r="O1588" s="26" t="s">
        <v>78</v>
      </c>
      <c r="P1588" s="30" t="n">
        <v>50</v>
      </c>
      <c r="Q1588" s="30" t="n">
        <f aca="false">P1588*T1588</f>
        <v>48.55</v>
      </c>
      <c r="R1588" s="30"/>
      <c r="S1588" s="30"/>
      <c r="T1588" s="31" t="n">
        <v>0.971</v>
      </c>
      <c r="U1588" s="31"/>
      <c r="V1588" s="31" t="str">
        <f aca="false">_xlfn.CONCAT(H1588,"/",G1588)</f>
        <v>SAR/QAR</v>
      </c>
      <c r="W1588" s="31" t="n">
        <f aca="false">ABS(10000*(U1588-T1588))</f>
        <v>9710</v>
      </c>
      <c r="X1588" s="32" t="n">
        <f aca="false">IF(LEFT(V1588,3)=G1588,1,-1)</f>
        <v>-1</v>
      </c>
      <c r="Y1588" s="31" t="n">
        <f aca="false">IF(O1588="Yes",S1588-W1588,Q1588)</f>
        <v>48.55</v>
      </c>
      <c r="Z1588" s="32" t="n">
        <f aca="false">Q1588*3</f>
        <v>145.65</v>
      </c>
      <c r="AA1588" s="33" t="n">
        <f aca="false">IF(O1588="Yes",(Z1588-S1588)*100,(Z1588-Q1588)*100)</f>
        <v>9710</v>
      </c>
      <c r="AB1588" s="34" t="n">
        <f aca="false">IF(ABS(Y1588)&lt;Z1588,IF(O1588="Yes",U1588+(X1588*S1588)/10000,T1588+(X1588*Q1588)/10000),"Error msg/No rate shown")</f>
        <v>0.966145</v>
      </c>
      <c r="AC1588" s="34"/>
      <c r="AD1588" s="34"/>
      <c r="AE1588" s="35"/>
      <c r="AF1588" s="35"/>
      <c r="AH1588" s="36"/>
      <c r="AI1588" s="36"/>
      <c r="AJ1588" s="36"/>
      <c r="AK1588" s="0" t="n">
        <v>3</v>
      </c>
    </row>
    <row r="1589" customFormat="false" ht="13.8" hidden="true" customHeight="false" outlineLevel="0" collapsed="false">
      <c r="A1589" s="25"/>
      <c r="B1589" s="23"/>
      <c r="C1589" s="24"/>
      <c r="D1589" s="4"/>
      <c r="E1589" s="4" t="s">
        <v>172</v>
      </c>
      <c r="F1589" s="4" t="s">
        <v>82</v>
      </c>
      <c r="G1589" s="26" t="s">
        <v>147</v>
      </c>
      <c r="H1589" s="26" t="s">
        <v>150</v>
      </c>
      <c r="I1589" s="26" t="s">
        <v>76</v>
      </c>
      <c r="J1589" s="27" t="s">
        <v>77</v>
      </c>
      <c r="K1589" s="28" t="n">
        <v>15</v>
      </c>
      <c r="L1589" s="29" t="n">
        <v>0.6875</v>
      </c>
      <c r="M1589" s="29" t="n">
        <v>0.597222222222222</v>
      </c>
      <c r="N1589" s="26" t="s">
        <v>77</v>
      </c>
      <c r="O1589" s="26" t="s">
        <v>78</v>
      </c>
      <c r="P1589" s="30" t="n">
        <v>50</v>
      </c>
      <c r="Q1589" s="30" t="n">
        <f aca="false">P1589*T1589</f>
        <v>59.605</v>
      </c>
      <c r="R1589" s="30"/>
      <c r="S1589" s="30"/>
      <c r="T1589" s="31" t="n">
        <v>1.1921</v>
      </c>
      <c r="U1589" s="31"/>
      <c r="V1589" s="31" t="str">
        <f aca="false">_xlfn.CONCAT(H1589,"/",G1589)</f>
        <v>SAR/RON</v>
      </c>
      <c r="W1589" s="31" t="n">
        <f aca="false">ABS(10000*(U1589-T1589))</f>
        <v>11921</v>
      </c>
      <c r="X1589" s="32" t="n">
        <f aca="false">IF(LEFT(V1589,3)=G1589,1,-1)</f>
        <v>-1</v>
      </c>
      <c r="Y1589" s="31" t="n">
        <f aca="false">IF(O1589="Yes",S1589-W1589,Q1589)</f>
        <v>59.605</v>
      </c>
      <c r="Z1589" s="32" t="n">
        <f aca="false">Q1589*3</f>
        <v>178.815</v>
      </c>
      <c r="AA1589" s="33" t="n">
        <f aca="false">IF(O1589="Yes",(Z1589-S1589)*100,(Z1589-Q1589)*100)</f>
        <v>11921</v>
      </c>
      <c r="AB1589" s="34" t="n">
        <f aca="false">IF(ABS(Y1589)&lt;Z1589,IF(O1589="Yes",U1589+(X1589*S1589)/10000,T1589+(X1589*Q1589)/10000),"Error msg/No rate shown")</f>
        <v>1.1861395</v>
      </c>
      <c r="AC1589" s="34"/>
      <c r="AD1589" s="34"/>
      <c r="AE1589" s="35"/>
      <c r="AF1589" s="35"/>
      <c r="AH1589" s="36"/>
      <c r="AI1589" s="36"/>
      <c r="AJ1589" s="36"/>
      <c r="AK1589" s="0" t="n">
        <v>3</v>
      </c>
    </row>
    <row r="1590" customFormat="false" ht="13.8" hidden="true" customHeight="false" outlineLevel="0" collapsed="false">
      <c r="A1590" s="25"/>
      <c r="B1590" s="23"/>
      <c r="C1590" s="24"/>
      <c r="D1590" s="4"/>
      <c r="E1590" s="4" t="s">
        <v>172</v>
      </c>
      <c r="F1590" s="4"/>
      <c r="G1590" s="26" t="s">
        <v>148</v>
      </c>
      <c r="H1590" s="26" t="s">
        <v>150</v>
      </c>
      <c r="I1590" s="26" t="s">
        <v>76</v>
      </c>
      <c r="J1590" s="27" t="s">
        <v>77</v>
      </c>
      <c r="K1590" s="28" t="n">
        <v>15</v>
      </c>
      <c r="L1590" s="29" t="n">
        <v>0.6875</v>
      </c>
      <c r="M1590" s="29" t="n">
        <v>0.597222222222222</v>
      </c>
      <c r="N1590" s="26" t="s">
        <v>77</v>
      </c>
      <c r="O1590" s="26" t="s">
        <v>78</v>
      </c>
      <c r="P1590" s="30" t="n">
        <v>50</v>
      </c>
      <c r="Q1590" s="30" t="n">
        <f aca="false">P1590*T1590</f>
        <v>17585.35</v>
      </c>
      <c r="R1590" s="30"/>
      <c r="S1590" s="30"/>
      <c r="T1590" s="31" t="n">
        <v>351.707</v>
      </c>
      <c r="U1590" s="31"/>
      <c r="V1590" s="31" t="str">
        <f aca="false">_xlfn.CONCAT(H1590,"/",G1590)</f>
        <v>SAR/RWF</v>
      </c>
      <c r="W1590" s="31" t="n">
        <f aca="false">ABS(10000*(U1590-T1590))</f>
        <v>3517070</v>
      </c>
      <c r="X1590" s="32" t="n">
        <f aca="false">IF(LEFT(V1590,3)=G1590,1,-1)</f>
        <v>-1</v>
      </c>
      <c r="Y1590" s="31" t="n">
        <f aca="false">IF(O1590="Yes",S1590-W1590,Q1590)</f>
        <v>17585.35</v>
      </c>
      <c r="Z1590" s="32" t="n">
        <f aca="false">Q1590*3</f>
        <v>52756.05</v>
      </c>
      <c r="AA1590" s="33" t="n">
        <f aca="false">IF(O1590="Yes",(Z1590-S1590)*100,(Z1590-Q1590)*100)</f>
        <v>3517070</v>
      </c>
      <c r="AB1590" s="34" t="n">
        <f aca="false">IF(ABS(Y1590)&lt;Z1590,IF(O1590="Yes",U1590+(X1590*S1590)/10000,T1590+(X1590*Q1590)/10000),"Error msg/No rate shown")</f>
        <v>349.948465</v>
      </c>
      <c r="AC1590" s="34"/>
      <c r="AD1590" s="34"/>
      <c r="AE1590" s="35"/>
      <c r="AF1590" s="35"/>
      <c r="AH1590" s="36"/>
      <c r="AI1590" s="36"/>
      <c r="AJ1590" s="36"/>
      <c r="AK1590" s="0" t="n">
        <v>3</v>
      </c>
    </row>
    <row r="1591" customFormat="false" ht="13.8" hidden="true" customHeight="false" outlineLevel="0" collapsed="false">
      <c r="A1591" s="25"/>
      <c r="B1591" s="23"/>
      <c r="C1591" s="24"/>
      <c r="D1591" s="4"/>
      <c r="E1591" s="4" t="s">
        <v>173</v>
      </c>
      <c r="F1591" s="4"/>
      <c r="G1591" s="26" t="s">
        <v>149</v>
      </c>
      <c r="H1591" s="26" t="s">
        <v>150</v>
      </c>
      <c r="I1591" s="26" t="s">
        <v>76</v>
      </c>
      <c r="J1591" s="27" t="s">
        <v>77</v>
      </c>
      <c r="K1591" s="28" t="n">
        <v>15</v>
      </c>
      <c r="L1591" s="29" t="n">
        <v>0.6875</v>
      </c>
      <c r="M1591" s="29" t="n">
        <v>0.597222222222222</v>
      </c>
      <c r="N1591" s="26" t="s">
        <v>77</v>
      </c>
      <c r="O1591" s="26" t="s">
        <v>78</v>
      </c>
      <c r="P1591" s="30" t="n">
        <v>50</v>
      </c>
      <c r="Q1591" s="30" t="n">
        <f aca="false">P1591*T1591</f>
        <v>13.325</v>
      </c>
      <c r="R1591" s="30"/>
      <c r="S1591" s="30"/>
      <c r="T1591" s="31" t="n">
        <v>0.2665</v>
      </c>
      <c r="U1591" s="31"/>
      <c r="V1591" s="31" t="str">
        <f aca="false">_xlfn.CONCAT(H1591,"/",G1591)</f>
        <v>SAR/WST</v>
      </c>
      <c r="W1591" s="31" t="n">
        <f aca="false">ABS(10000*(U1591-T1591))</f>
        <v>2665</v>
      </c>
      <c r="X1591" s="32" t="n">
        <f aca="false">IF(LEFT(V1591,3)=G1591,1,-1)</f>
        <v>-1</v>
      </c>
      <c r="Y1591" s="31" t="n">
        <f aca="false">IF(O1591="Yes",S1591-W1591,Q1591)</f>
        <v>13.325</v>
      </c>
      <c r="Z1591" s="32" t="n">
        <f aca="false">Q1591*3</f>
        <v>39.975</v>
      </c>
      <c r="AA1591" s="33" t="n">
        <f aca="false">IF(O1591="Yes",(Z1591-S1591)*100,(Z1591-Q1591)*100)</f>
        <v>2665</v>
      </c>
      <c r="AB1591" s="34" t="n">
        <f aca="false">IF(ABS(Y1591)&lt;Z1591,IF(O1591="Yes",U1591+(X1591*S1591)/10000,T1591+(X1591*Q1591)/10000),"Error msg/No rate shown")</f>
        <v>0.2651675</v>
      </c>
      <c r="AC1591" s="34"/>
      <c r="AD1591" s="34"/>
      <c r="AE1591" s="35"/>
      <c r="AF1591" s="35"/>
      <c r="AH1591" s="36"/>
      <c r="AI1591" s="36"/>
      <c r="AJ1591" s="36"/>
      <c r="AK1591" s="0" t="n">
        <v>3</v>
      </c>
    </row>
    <row r="1592" customFormat="false" ht="13.8" hidden="true" customHeight="false" outlineLevel="0" collapsed="false">
      <c r="A1592" s="25"/>
      <c r="B1592" s="23"/>
      <c r="C1592" s="24"/>
      <c r="D1592" s="4"/>
      <c r="E1592" s="4" t="s">
        <v>173</v>
      </c>
      <c r="F1592" s="4"/>
      <c r="G1592" s="26" t="s">
        <v>151</v>
      </c>
      <c r="H1592" s="26" t="s">
        <v>150</v>
      </c>
      <c r="I1592" s="26" t="s">
        <v>76</v>
      </c>
      <c r="J1592" s="27" t="s">
        <v>77</v>
      </c>
      <c r="K1592" s="28" t="n">
        <v>15</v>
      </c>
      <c r="L1592" s="29" t="n">
        <v>0.6875</v>
      </c>
      <c r="M1592" s="29" t="n">
        <v>0.597222222222222</v>
      </c>
      <c r="N1592" s="26" t="s">
        <v>77</v>
      </c>
      <c r="O1592" s="26" t="s">
        <v>78</v>
      </c>
      <c r="P1592" s="30" t="n">
        <v>50</v>
      </c>
      <c r="Q1592" s="30" t="n">
        <f aca="false">P1592*T1592</f>
        <v>1401.5</v>
      </c>
      <c r="R1592" s="30"/>
      <c r="S1592" s="30"/>
      <c r="T1592" s="31" t="n">
        <v>28.03</v>
      </c>
      <c r="U1592" s="31"/>
      <c r="V1592" s="31" t="str">
        <f aca="false">_xlfn.CONCAT(H1592,"/",G1592)</f>
        <v>SAR/RSD</v>
      </c>
      <c r="W1592" s="31" t="n">
        <f aca="false">ABS(10000*(U1592-T1592))</f>
        <v>280300</v>
      </c>
      <c r="X1592" s="32" t="n">
        <f aca="false">IF(LEFT(V1592,3)=G1592,1,-1)</f>
        <v>-1</v>
      </c>
      <c r="Y1592" s="31" t="n">
        <f aca="false">IF(O1592="Yes",S1592-W1592,Q1592)</f>
        <v>1401.5</v>
      </c>
      <c r="Z1592" s="32" t="n">
        <f aca="false">Q1592*3</f>
        <v>4204.5</v>
      </c>
      <c r="AA1592" s="33" t="n">
        <f aca="false">IF(O1592="Yes",(Z1592-S1592)*100,(Z1592-Q1592)*100)</f>
        <v>280300</v>
      </c>
      <c r="AB1592" s="34" t="n">
        <f aca="false">IF(ABS(Y1592)&lt;Z1592,IF(O1592="Yes",U1592+(X1592*S1592)/10000,T1592+(X1592*Q1592)/10000),"Error msg/No rate shown")</f>
        <v>27.88985</v>
      </c>
      <c r="AC1592" s="34"/>
      <c r="AD1592" s="34"/>
      <c r="AE1592" s="35"/>
      <c r="AF1592" s="35"/>
      <c r="AH1592" s="36"/>
      <c r="AI1592" s="36"/>
      <c r="AJ1592" s="36"/>
      <c r="AK1592" s="0" t="n">
        <v>3</v>
      </c>
    </row>
    <row r="1593" customFormat="false" ht="13.8" hidden="true" customHeight="false" outlineLevel="0" collapsed="false">
      <c r="A1593" s="25"/>
      <c r="B1593" s="23"/>
      <c r="C1593" s="24"/>
      <c r="D1593" s="4"/>
      <c r="E1593" s="4" t="s">
        <v>172</v>
      </c>
      <c r="F1593" s="4"/>
      <c r="G1593" s="26" t="s">
        <v>152</v>
      </c>
      <c r="H1593" s="26" t="s">
        <v>150</v>
      </c>
      <c r="I1593" s="26" t="s">
        <v>76</v>
      </c>
      <c r="J1593" s="27" t="s">
        <v>77</v>
      </c>
      <c r="K1593" s="28" t="n">
        <v>15</v>
      </c>
      <c r="L1593" s="29" t="n">
        <v>0.6875</v>
      </c>
      <c r="M1593" s="29" t="n">
        <v>0.597222222222222</v>
      </c>
      <c r="N1593" s="26" t="s">
        <v>77</v>
      </c>
      <c r="O1593" s="26" t="s">
        <v>78</v>
      </c>
      <c r="P1593" s="30" t="n">
        <v>50</v>
      </c>
      <c r="Q1593" s="30" t="n">
        <f aca="false">P1593*T1593</f>
        <v>103.935</v>
      </c>
      <c r="R1593" s="30"/>
      <c r="S1593" s="30"/>
      <c r="T1593" s="31" t="n">
        <v>2.0787</v>
      </c>
      <c r="U1593" s="31"/>
      <c r="V1593" s="31" t="str">
        <f aca="false">_xlfn.CONCAT(H1593,"/",G1593)</f>
        <v>SAR/SLE</v>
      </c>
      <c r="W1593" s="31" t="n">
        <f aca="false">ABS(10000*(U1593-T1593))</f>
        <v>20787</v>
      </c>
      <c r="X1593" s="32" t="n">
        <f aca="false">IF(LEFT(V1593,3)=G1593,1,-1)</f>
        <v>-1</v>
      </c>
      <c r="Y1593" s="31" t="n">
        <f aca="false">IF(O1593="Yes",S1593-W1593,Q1593)</f>
        <v>103.935</v>
      </c>
      <c r="Z1593" s="32" t="n">
        <f aca="false">Q1593*3</f>
        <v>311.805</v>
      </c>
      <c r="AA1593" s="33" t="n">
        <f aca="false">IF(O1593="Yes",(Z1593-S1593)*100,(Z1593-Q1593)*100)</f>
        <v>20787</v>
      </c>
      <c r="AB1593" s="34" t="n">
        <f aca="false">IF(ABS(Y1593)&lt;Z1593,IF(O1593="Yes",U1593+(X1593*S1593)/10000,T1593+(X1593*Q1593)/10000),"Error msg/No rate shown")</f>
        <v>2.0683065</v>
      </c>
      <c r="AC1593" s="34"/>
      <c r="AD1593" s="34"/>
      <c r="AE1593" s="35"/>
      <c r="AF1593" s="35"/>
      <c r="AH1593" s="36"/>
      <c r="AI1593" s="36"/>
      <c r="AJ1593" s="36"/>
      <c r="AK1593" s="0" t="n">
        <v>3</v>
      </c>
    </row>
    <row r="1594" customFormat="false" ht="13.8" hidden="true" customHeight="false" outlineLevel="0" collapsed="false">
      <c r="A1594" s="25"/>
      <c r="B1594" s="23"/>
      <c r="C1594" s="24"/>
      <c r="D1594" s="4"/>
      <c r="E1594" s="4" t="s">
        <v>172</v>
      </c>
      <c r="F1594" s="4" t="s">
        <v>82</v>
      </c>
      <c r="G1594" s="26" t="s">
        <v>153</v>
      </c>
      <c r="H1594" s="26" t="s">
        <v>150</v>
      </c>
      <c r="I1594" s="26" t="s">
        <v>76</v>
      </c>
      <c r="J1594" s="27" t="s">
        <v>77</v>
      </c>
      <c r="K1594" s="28" t="n">
        <v>15</v>
      </c>
      <c r="L1594" s="29" t="n">
        <v>0.6875</v>
      </c>
      <c r="M1594" s="29" t="n">
        <v>0.597222222222222</v>
      </c>
      <c r="N1594" s="26" t="s">
        <v>77</v>
      </c>
      <c r="O1594" s="26" t="s">
        <v>78</v>
      </c>
      <c r="P1594" s="30" t="n">
        <v>50</v>
      </c>
      <c r="Q1594" s="30" t="n">
        <f aca="false">P1594*T1594</f>
        <v>17.365</v>
      </c>
      <c r="R1594" s="30"/>
      <c r="S1594" s="30"/>
      <c r="T1594" s="31" t="n">
        <v>0.3473</v>
      </c>
      <c r="U1594" s="31"/>
      <c r="V1594" s="31" t="str">
        <f aca="false">_xlfn.CONCAT(H1594,"/",G1594)</f>
        <v>SAR/SGD</v>
      </c>
      <c r="W1594" s="31" t="n">
        <f aca="false">ABS(10000*(U1594-T1594))</f>
        <v>3473</v>
      </c>
      <c r="X1594" s="32" t="n">
        <f aca="false">IF(LEFT(V1594,3)=G1594,1,-1)</f>
        <v>-1</v>
      </c>
      <c r="Y1594" s="31" t="n">
        <f aca="false">IF(O1594="Yes",S1594-W1594,Q1594)</f>
        <v>17.365</v>
      </c>
      <c r="Z1594" s="32" t="n">
        <f aca="false">Q1594*3</f>
        <v>52.095</v>
      </c>
      <c r="AA1594" s="33" t="n">
        <f aca="false">IF(O1594="Yes",(Z1594-S1594)*100,(Z1594-Q1594)*100)</f>
        <v>3473</v>
      </c>
      <c r="AB1594" s="34" t="n">
        <f aca="false">IF(ABS(Y1594)&lt;Z1594,IF(O1594="Yes",U1594+(X1594*S1594)/10000,T1594+(X1594*Q1594)/10000),"Error msg/No rate shown")</f>
        <v>0.3455635</v>
      </c>
      <c r="AC1594" s="34"/>
      <c r="AD1594" s="34"/>
      <c r="AE1594" s="35"/>
      <c r="AF1594" s="35"/>
      <c r="AH1594" s="36"/>
      <c r="AI1594" s="36"/>
      <c r="AJ1594" s="36"/>
      <c r="AK1594" s="0" t="n">
        <v>3</v>
      </c>
    </row>
    <row r="1595" customFormat="false" ht="13.8" hidden="true" customHeight="false" outlineLevel="0" collapsed="false">
      <c r="A1595" s="25"/>
      <c r="B1595" s="23"/>
      <c r="C1595" s="24"/>
      <c r="D1595" s="4"/>
      <c r="E1595" s="4" t="s">
        <v>172</v>
      </c>
      <c r="F1595" s="4"/>
      <c r="G1595" s="26" t="s">
        <v>154</v>
      </c>
      <c r="H1595" s="26" t="s">
        <v>150</v>
      </c>
      <c r="I1595" s="26" t="s">
        <v>76</v>
      </c>
      <c r="J1595" s="27" t="s">
        <v>77</v>
      </c>
      <c r="K1595" s="28" t="n">
        <v>15</v>
      </c>
      <c r="L1595" s="29" t="n">
        <v>0.6875</v>
      </c>
      <c r="M1595" s="29" t="n">
        <v>0.597222222222222</v>
      </c>
      <c r="N1595" s="26" t="s">
        <v>77</v>
      </c>
      <c r="O1595" s="26" t="s">
        <v>78</v>
      </c>
      <c r="P1595" s="30" t="n">
        <v>50</v>
      </c>
      <c r="Q1595" s="30" t="n">
        <f aca="false">P1595*T1595</f>
        <v>1582.195</v>
      </c>
      <c r="R1595" s="30"/>
      <c r="S1595" s="30"/>
      <c r="T1595" s="31" t="n">
        <v>31.6439</v>
      </c>
      <c r="U1595" s="31"/>
      <c r="V1595" s="31" t="str">
        <f aca="false">_xlfn.CONCAT(H1595,"/",G1595)</f>
        <v>SAR/SBD</v>
      </c>
      <c r="W1595" s="31" t="n">
        <f aca="false">ABS(10000*(U1595-T1595))</f>
        <v>316439</v>
      </c>
      <c r="X1595" s="32" t="n">
        <f aca="false">IF(LEFT(V1595,3)=G1595,1,-1)</f>
        <v>-1</v>
      </c>
      <c r="Y1595" s="31" t="n">
        <f aca="false">IF(O1595="Yes",S1595-W1595,Q1595)</f>
        <v>1582.195</v>
      </c>
      <c r="Z1595" s="32" t="n">
        <f aca="false">Q1595*3</f>
        <v>4746.585</v>
      </c>
      <c r="AA1595" s="33" t="n">
        <f aca="false">IF(O1595="Yes",(Z1595-S1595)*100,(Z1595-Q1595)*100)</f>
        <v>316439</v>
      </c>
      <c r="AB1595" s="34" t="n">
        <f aca="false">IF(ABS(Y1595)&lt;Z1595,IF(O1595="Yes",U1595+(X1595*S1595)/10000,T1595+(X1595*Q1595)/10000),"Error msg/No rate shown")</f>
        <v>31.4856805</v>
      </c>
      <c r="AC1595" s="34"/>
      <c r="AD1595" s="34"/>
      <c r="AE1595" s="35"/>
      <c r="AF1595" s="35"/>
      <c r="AH1595" s="36"/>
      <c r="AI1595" s="36"/>
      <c r="AJ1595" s="36"/>
      <c r="AK1595" s="0" t="n">
        <v>3</v>
      </c>
    </row>
    <row r="1596" customFormat="false" ht="13.8" hidden="true" customHeight="false" outlineLevel="0" collapsed="false">
      <c r="A1596" s="25"/>
      <c r="B1596" s="23"/>
      <c r="C1596" s="24"/>
      <c r="D1596" s="4"/>
      <c r="E1596" s="4" t="s">
        <v>172</v>
      </c>
      <c r="F1596" s="4" t="s">
        <v>82</v>
      </c>
      <c r="G1596" s="26" t="s">
        <v>155</v>
      </c>
      <c r="H1596" s="26" t="s">
        <v>150</v>
      </c>
      <c r="I1596" s="26" t="s">
        <v>76</v>
      </c>
      <c r="J1596" s="27" t="s">
        <v>77</v>
      </c>
      <c r="K1596" s="28" t="n">
        <v>15</v>
      </c>
      <c r="L1596" s="29" t="n">
        <v>0.6875</v>
      </c>
      <c r="M1596" s="29" t="n">
        <v>0.597222222222222</v>
      </c>
      <c r="N1596" s="26" t="s">
        <v>77</v>
      </c>
      <c r="O1596" s="26" t="s">
        <v>78</v>
      </c>
      <c r="P1596" s="30" t="n">
        <v>50</v>
      </c>
      <c r="Q1596" s="30" t="n">
        <f aca="false">P1596*T1596</f>
        <v>237.28</v>
      </c>
      <c r="R1596" s="30"/>
      <c r="S1596" s="30"/>
      <c r="T1596" s="31" t="n">
        <v>4.7456</v>
      </c>
      <c r="U1596" s="31"/>
      <c r="V1596" s="31" t="str">
        <f aca="false">_xlfn.CONCAT(H1596,"/",G1596)</f>
        <v>SAR/ZAR</v>
      </c>
      <c r="W1596" s="31" t="n">
        <f aca="false">ABS(10000*(U1596-T1596))</f>
        <v>47456</v>
      </c>
      <c r="X1596" s="32" t="n">
        <f aca="false">IF(LEFT(V1596,3)=G1596,1,-1)</f>
        <v>-1</v>
      </c>
      <c r="Y1596" s="31" t="n">
        <f aca="false">IF(O1596="Yes",S1596-W1596,Q1596)</f>
        <v>237.28</v>
      </c>
      <c r="Z1596" s="32" t="n">
        <f aca="false">Q1596*3</f>
        <v>711.84</v>
      </c>
      <c r="AA1596" s="33" t="n">
        <f aca="false">IF(O1596="Yes",(Z1596-S1596)*100,(Z1596-Q1596)*100)</f>
        <v>47456</v>
      </c>
      <c r="AB1596" s="34" t="n">
        <f aca="false">IF(ABS(Y1596)&lt;Z1596,IF(O1596="Yes",U1596+(X1596*S1596)/10000,T1596+(X1596*Q1596)/10000),"Error msg/No rate shown")</f>
        <v>4.721872</v>
      </c>
      <c r="AC1596" s="34"/>
      <c r="AD1596" s="34"/>
      <c r="AE1596" s="35"/>
      <c r="AF1596" s="35"/>
      <c r="AH1596" s="36"/>
      <c r="AI1596" s="36"/>
      <c r="AJ1596" s="36"/>
      <c r="AK1596" s="0" t="n">
        <v>3</v>
      </c>
    </row>
    <row r="1597" customFormat="false" ht="13.8" hidden="true" customHeight="false" outlineLevel="0" collapsed="false">
      <c r="A1597" s="25"/>
      <c r="B1597" s="23"/>
      <c r="C1597" s="24"/>
      <c r="D1597" s="4"/>
      <c r="E1597" s="4" t="s">
        <v>173</v>
      </c>
      <c r="F1597" s="4"/>
      <c r="G1597" s="26" t="s">
        <v>156</v>
      </c>
      <c r="H1597" s="26" t="s">
        <v>150</v>
      </c>
      <c r="I1597" s="26" t="s">
        <v>76</v>
      </c>
      <c r="J1597" s="27" t="s">
        <v>77</v>
      </c>
      <c r="K1597" s="28" t="n">
        <v>15</v>
      </c>
      <c r="L1597" s="29" t="n">
        <v>0.6875</v>
      </c>
      <c r="M1597" s="29" t="n">
        <v>0.597222222222222</v>
      </c>
      <c r="N1597" s="26" t="s">
        <v>77</v>
      </c>
      <c r="O1597" s="26" t="s">
        <v>78</v>
      </c>
      <c r="P1597" s="30" t="n">
        <v>50</v>
      </c>
      <c r="Q1597" s="30" t="n">
        <f aca="false">P1597*T1597</f>
        <v>4003.8</v>
      </c>
      <c r="R1597" s="30"/>
      <c r="S1597" s="30"/>
      <c r="T1597" s="31" t="n">
        <v>80.076</v>
      </c>
      <c r="U1597" s="31"/>
      <c r="V1597" s="31" t="str">
        <f aca="false">_xlfn.CONCAT(H1597,"/",G1597)</f>
        <v>SAR/LKR</v>
      </c>
      <c r="W1597" s="31" t="n">
        <f aca="false">ABS(10000*(U1597-T1597))</f>
        <v>800760</v>
      </c>
      <c r="X1597" s="32" t="n">
        <f aca="false">IF(LEFT(V1597,3)=G1597,1,-1)</f>
        <v>-1</v>
      </c>
      <c r="Y1597" s="31" t="n">
        <f aca="false">IF(O1597="Yes",S1597-W1597,Q1597)</f>
        <v>4003.8</v>
      </c>
      <c r="Z1597" s="32" t="n">
        <f aca="false">Q1597*3</f>
        <v>12011.4</v>
      </c>
      <c r="AA1597" s="33" t="n">
        <f aca="false">IF(O1597="Yes",(Z1597-S1597)*100,(Z1597-Q1597)*100)</f>
        <v>800760</v>
      </c>
      <c r="AB1597" s="34" t="n">
        <f aca="false">IF(ABS(Y1597)&lt;Z1597,IF(O1597="Yes",U1597+(X1597*S1597)/10000,T1597+(X1597*Q1597)/10000),"Error msg/No rate shown")</f>
        <v>79.67562</v>
      </c>
      <c r="AC1597" s="34"/>
      <c r="AD1597" s="34"/>
      <c r="AE1597" s="35"/>
      <c r="AF1597" s="35"/>
      <c r="AH1597" s="36"/>
      <c r="AI1597" s="36"/>
      <c r="AJ1597" s="36"/>
      <c r="AK1597" s="0" t="n">
        <v>3</v>
      </c>
    </row>
    <row r="1598" customFormat="false" ht="13.8" hidden="true" customHeight="false" outlineLevel="0" collapsed="false">
      <c r="A1598" s="25"/>
      <c r="B1598" s="23"/>
      <c r="C1598" s="24"/>
      <c r="D1598" s="4"/>
      <c r="E1598" s="4" t="s">
        <v>172</v>
      </c>
      <c r="F1598" s="4" t="s">
        <v>82</v>
      </c>
      <c r="G1598" s="26" t="s">
        <v>157</v>
      </c>
      <c r="H1598" s="26" t="s">
        <v>150</v>
      </c>
      <c r="I1598" s="26" t="s">
        <v>76</v>
      </c>
      <c r="J1598" s="27" t="s">
        <v>77</v>
      </c>
      <c r="K1598" s="28" t="n">
        <v>15</v>
      </c>
      <c r="L1598" s="29" t="n">
        <v>0.6875</v>
      </c>
      <c r="M1598" s="29" t="n">
        <v>0.597222222222222</v>
      </c>
      <c r="N1598" s="26" t="s">
        <v>77</v>
      </c>
      <c r="O1598" s="26" t="s">
        <v>78</v>
      </c>
      <c r="P1598" s="30" t="n">
        <v>50</v>
      </c>
      <c r="Q1598" s="30" t="n">
        <f aca="false">P1598*T1598</f>
        <v>135.645</v>
      </c>
      <c r="R1598" s="30"/>
      <c r="S1598" s="30"/>
      <c r="T1598" s="31" t="n">
        <v>2.7129</v>
      </c>
      <c r="U1598" s="31"/>
      <c r="V1598" s="31" t="str">
        <f aca="false">_xlfn.CONCAT(H1598,"/",G1598)</f>
        <v>SAR/SEK</v>
      </c>
      <c r="W1598" s="31" t="n">
        <f aca="false">ABS(10000*(U1598-T1598))</f>
        <v>27129</v>
      </c>
      <c r="X1598" s="32" t="n">
        <f aca="false">IF(LEFT(V1598,3)=G1598,1,-1)</f>
        <v>-1</v>
      </c>
      <c r="Y1598" s="31" t="n">
        <f aca="false">IF(O1598="Yes",S1598-W1598,Q1598)</f>
        <v>135.645</v>
      </c>
      <c r="Z1598" s="32" t="n">
        <f aca="false">Q1598*3</f>
        <v>406.935</v>
      </c>
      <c r="AA1598" s="33" t="n">
        <f aca="false">IF(O1598="Yes",(Z1598-S1598)*100,(Z1598-Q1598)*100)</f>
        <v>27129</v>
      </c>
      <c r="AB1598" s="34" t="n">
        <f aca="false">IF(ABS(Y1598)&lt;Z1598,IF(O1598="Yes",U1598+(X1598*S1598)/10000,T1598+(X1598*Q1598)/10000),"Error msg/No rate shown")</f>
        <v>2.6993355</v>
      </c>
      <c r="AC1598" s="34"/>
      <c r="AD1598" s="34"/>
      <c r="AE1598" s="35"/>
      <c r="AF1598" s="35"/>
      <c r="AH1598" s="36"/>
      <c r="AI1598" s="36"/>
      <c r="AJ1598" s="36"/>
      <c r="AK1598" s="0" t="n">
        <v>3</v>
      </c>
    </row>
    <row r="1599" customFormat="false" ht="13.8" hidden="true" customHeight="false" outlineLevel="0" collapsed="false">
      <c r="A1599" s="25"/>
      <c r="B1599" s="23"/>
      <c r="C1599" s="24"/>
      <c r="D1599" s="4"/>
      <c r="E1599" s="4" t="s">
        <v>173</v>
      </c>
      <c r="F1599" s="4"/>
      <c r="G1599" s="26" t="s">
        <v>158</v>
      </c>
      <c r="H1599" s="26" t="s">
        <v>150</v>
      </c>
      <c r="I1599" s="26" t="s">
        <v>76</v>
      </c>
      <c r="J1599" s="27" t="s">
        <v>77</v>
      </c>
      <c r="K1599" s="28" t="n">
        <v>15</v>
      </c>
      <c r="L1599" s="29" t="n">
        <v>0.6875</v>
      </c>
      <c r="M1599" s="29" t="n">
        <v>0.597222222222222</v>
      </c>
      <c r="N1599" s="26" t="s">
        <v>77</v>
      </c>
      <c r="O1599" s="26" t="s">
        <v>78</v>
      </c>
      <c r="P1599" s="30" t="n">
        <v>50</v>
      </c>
      <c r="Q1599" s="30" t="n">
        <f aca="false">P1599*T1599</f>
        <v>36134</v>
      </c>
      <c r="R1599" s="30"/>
      <c r="S1599" s="30"/>
      <c r="T1599" s="31" t="n">
        <v>722.68</v>
      </c>
      <c r="U1599" s="31"/>
      <c r="V1599" s="31" t="str">
        <f aca="false">_xlfn.CONCAT(H1599,"/",G1599)</f>
        <v>SAR/TZS</v>
      </c>
      <c r="W1599" s="31" t="n">
        <f aca="false">ABS(10000*(U1599-T1599))</f>
        <v>7226800</v>
      </c>
      <c r="X1599" s="32" t="n">
        <f aca="false">IF(LEFT(V1599,3)=G1599,1,-1)</f>
        <v>-1</v>
      </c>
      <c r="Y1599" s="31" t="n">
        <f aca="false">IF(O1599="Yes",S1599-W1599,Q1599)</f>
        <v>36134</v>
      </c>
      <c r="Z1599" s="32" t="n">
        <f aca="false">Q1599*3</f>
        <v>108402</v>
      </c>
      <c r="AA1599" s="33" t="n">
        <f aca="false">IF(O1599="Yes",(Z1599-S1599)*100,(Z1599-Q1599)*100)</f>
        <v>7226800</v>
      </c>
      <c r="AB1599" s="34" t="n">
        <f aca="false">IF(ABS(Y1599)&lt;Z1599,IF(O1599="Yes",U1599+(X1599*S1599)/10000,T1599+(X1599*Q1599)/10000),"Error msg/No rate shown")</f>
        <v>719.0666</v>
      </c>
      <c r="AC1599" s="34"/>
      <c r="AD1599" s="34"/>
      <c r="AE1599" s="35"/>
      <c r="AF1599" s="35"/>
      <c r="AH1599" s="36"/>
      <c r="AI1599" s="36"/>
      <c r="AJ1599" s="36"/>
      <c r="AK1599" s="0" t="n">
        <v>3</v>
      </c>
    </row>
    <row r="1600" customFormat="false" ht="13.8" hidden="true" customHeight="false" outlineLevel="0" collapsed="false">
      <c r="A1600" s="25"/>
      <c r="B1600" s="23"/>
      <c r="C1600" s="24"/>
      <c r="D1600" s="4"/>
      <c r="E1600" s="4" t="s">
        <v>173</v>
      </c>
      <c r="F1600" s="4"/>
      <c r="G1600" s="26" t="s">
        <v>159</v>
      </c>
      <c r="H1600" s="26" t="s">
        <v>150</v>
      </c>
      <c r="I1600" s="26" t="s">
        <v>76</v>
      </c>
      <c r="J1600" s="27" t="s">
        <v>77</v>
      </c>
      <c r="K1600" s="28" t="n">
        <v>15</v>
      </c>
      <c r="L1600" s="29" t="n">
        <v>0.6875</v>
      </c>
      <c r="M1600" s="29" t="n">
        <v>0.597222222222222</v>
      </c>
      <c r="N1600" s="26" t="s">
        <v>77</v>
      </c>
      <c r="O1600" s="26" t="s">
        <v>78</v>
      </c>
      <c r="P1600" s="30" t="n">
        <v>50</v>
      </c>
      <c r="Q1600" s="30" t="n">
        <f aca="false">P1600*T1600</f>
        <v>453.275</v>
      </c>
      <c r="R1600" s="30"/>
      <c r="S1600" s="30"/>
      <c r="T1600" s="31" t="n">
        <v>9.0655</v>
      </c>
      <c r="U1600" s="31"/>
      <c r="V1600" s="31" t="str">
        <f aca="false">_xlfn.CONCAT(H1600,"/",G1600)</f>
        <v>SAR/THB</v>
      </c>
      <c r="W1600" s="31" t="n">
        <f aca="false">ABS(10000*(U1600-T1600))</f>
        <v>90655</v>
      </c>
      <c r="X1600" s="32" t="n">
        <f aca="false">IF(LEFT(V1600,3)=G1600,1,-1)</f>
        <v>-1</v>
      </c>
      <c r="Y1600" s="31" t="n">
        <f aca="false">IF(O1600="Yes",S1600-W1600,Q1600)</f>
        <v>453.275</v>
      </c>
      <c r="Z1600" s="32" t="n">
        <f aca="false">Q1600*3</f>
        <v>1359.825</v>
      </c>
      <c r="AA1600" s="33" t="n">
        <f aca="false">IF(O1600="Yes",(Z1600-S1600)*100,(Z1600-Q1600)*100)</f>
        <v>90655</v>
      </c>
      <c r="AB1600" s="34" t="n">
        <f aca="false">IF(ABS(Y1600)&lt;Z1600,IF(O1600="Yes",U1600+(X1600*S1600)/10000,T1600+(X1600*Q1600)/10000),"Error msg/No rate shown")</f>
        <v>9.0201725</v>
      </c>
      <c r="AC1600" s="34"/>
      <c r="AD1600" s="34"/>
      <c r="AE1600" s="35"/>
      <c r="AF1600" s="35"/>
      <c r="AH1600" s="36"/>
      <c r="AI1600" s="36"/>
      <c r="AJ1600" s="36"/>
      <c r="AK1600" s="0" t="n">
        <v>3</v>
      </c>
    </row>
    <row r="1601" customFormat="false" ht="13.8" hidden="true" customHeight="false" outlineLevel="0" collapsed="false">
      <c r="A1601" s="25"/>
      <c r="B1601" s="23"/>
      <c r="C1601" s="24"/>
      <c r="D1601" s="4"/>
      <c r="E1601" s="4" t="s">
        <v>173</v>
      </c>
      <c r="F1601" s="4"/>
      <c r="G1601" s="26" t="s">
        <v>160</v>
      </c>
      <c r="H1601" s="26" t="s">
        <v>150</v>
      </c>
      <c r="I1601" s="26" t="s">
        <v>76</v>
      </c>
      <c r="J1601" s="27" t="s">
        <v>77</v>
      </c>
      <c r="K1601" s="28" t="n">
        <v>15</v>
      </c>
      <c r="L1601" s="29" t="n">
        <v>0.6875</v>
      </c>
      <c r="M1601" s="29" t="n">
        <v>0.597222222222222</v>
      </c>
      <c r="N1601" s="26" t="s">
        <v>77</v>
      </c>
      <c r="O1601" s="26" t="s">
        <v>78</v>
      </c>
      <c r="P1601" s="30" t="n">
        <v>50</v>
      </c>
      <c r="Q1601" s="30" t="n">
        <f aca="false">P1601*T1601</f>
        <v>17800.25</v>
      </c>
      <c r="R1601" s="30"/>
      <c r="S1601" s="30"/>
      <c r="T1601" s="31" t="n">
        <v>356.005</v>
      </c>
      <c r="U1601" s="31"/>
      <c r="V1601" s="31" t="str">
        <f aca="false">_xlfn.CONCAT(H1601,"/",G1601)</f>
        <v>SAR/TOP</v>
      </c>
      <c r="W1601" s="31" t="n">
        <f aca="false">ABS(10000*(U1601-T1601))</f>
        <v>3560050</v>
      </c>
      <c r="X1601" s="32" t="n">
        <f aca="false">IF(LEFT(V1601,3)=G1601,1,-1)</f>
        <v>-1</v>
      </c>
      <c r="Y1601" s="31" t="n">
        <f aca="false">IF(O1601="Yes",S1601-W1601,Q1601)</f>
        <v>17800.25</v>
      </c>
      <c r="Z1601" s="32" t="n">
        <f aca="false">Q1601*3</f>
        <v>53400.75</v>
      </c>
      <c r="AA1601" s="33" t="n">
        <f aca="false">IF(O1601="Yes",(Z1601-S1601)*100,(Z1601-Q1601)*100)</f>
        <v>3560050</v>
      </c>
      <c r="AB1601" s="34" t="n">
        <f aca="false">IF(ABS(Y1601)&lt;Z1601,IF(O1601="Yes",U1601+(X1601*S1601)/10000,T1601+(X1601*Q1601)/10000),"Error msg/No rate shown")</f>
        <v>354.224975</v>
      </c>
      <c r="AC1601" s="34"/>
      <c r="AD1601" s="34"/>
      <c r="AE1601" s="35"/>
      <c r="AF1601" s="35"/>
      <c r="AH1601" s="36"/>
      <c r="AI1601" s="36"/>
      <c r="AJ1601" s="36"/>
      <c r="AK1601" s="0" t="n">
        <v>3</v>
      </c>
    </row>
    <row r="1602" customFormat="false" ht="13.8" hidden="true" customHeight="false" outlineLevel="0" collapsed="false">
      <c r="A1602" s="25"/>
      <c r="B1602" s="23"/>
      <c r="C1602" s="24"/>
      <c r="D1602" s="4"/>
      <c r="E1602" s="4" t="s">
        <v>173</v>
      </c>
      <c r="F1602" s="4"/>
      <c r="G1602" s="26" t="s">
        <v>161</v>
      </c>
      <c r="H1602" s="26" t="s">
        <v>150</v>
      </c>
      <c r="I1602" s="26" t="s">
        <v>76</v>
      </c>
      <c r="J1602" s="27" t="s">
        <v>77</v>
      </c>
      <c r="K1602" s="28" t="n">
        <v>15</v>
      </c>
      <c r="L1602" s="29" t="n">
        <v>0.6875</v>
      </c>
      <c r="M1602" s="29" t="n">
        <v>0.597222222222222</v>
      </c>
      <c r="N1602" s="26" t="s">
        <v>77</v>
      </c>
      <c r="O1602" s="26" t="s">
        <v>78</v>
      </c>
      <c r="P1602" s="30" t="n">
        <v>50</v>
      </c>
      <c r="Q1602" s="30" t="n">
        <f aca="false">P1602*T1602</f>
        <v>89.84</v>
      </c>
      <c r="R1602" s="30"/>
      <c r="S1602" s="30"/>
      <c r="T1602" s="31" t="n">
        <v>1.7968</v>
      </c>
      <c r="U1602" s="31"/>
      <c r="V1602" s="31" t="str">
        <f aca="false">_xlfn.CONCAT(H1602,"/",G1602)</f>
        <v>SAR/TTD</v>
      </c>
      <c r="W1602" s="31" t="n">
        <f aca="false">ABS(10000*(U1602-T1602))</f>
        <v>17968</v>
      </c>
      <c r="X1602" s="32" t="n">
        <f aca="false">IF(LEFT(V1602,3)=G1602,1,-1)</f>
        <v>-1</v>
      </c>
      <c r="Y1602" s="31" t="n">
        <f aca="false">IF(O1602="Yes",S1602-W1602,Q1602)</f>
        <v>89.84</v>
      </c>
      <c r="Z1602" s="32" t="n">
        <f aca="false">Q1602*3</f>
        <v>269.52</v>
      </c>
      <c r="AA1602" s="33" t="n">
        <f aca="false">IF(O1602="Yes",(Z1602-S1602)*100,(Z1602-Q1602)*100)</f>
        <v>17968</v>
      </c>
      <c r="AB1602" s="34" t="n">
        <f aca="false">IF(ABS(Y1602)&lt;Z1602,IF(O1602="Yes",U1602+(X1602*S1602)/10000,T1602+(X1602*Q1602)/10000),"Error msg/No rate shown")</f>
        <v>1.787816</v>
      </c>
      <c r="AC1602" s="34"/>
      <c r="AD1602" s="34"/>
      <c r="AE1602" s="35"/>
      <c r="AF1602" s="35"/>
      <c r="AH1602" s="36"/>
      <c r="AI1602" s="36"/>
      <c r="AJ1602" s="36"/>
      <c r="AK1602" s="0" t="n">
        <v>3</v>
      </c>
    </row>
    <row r="1603" customFormat="false" ht="13.8" hidden="true" customHeight="false" outlineLevel="0" collapsed="false">
      <c r="A1603" s="25"/>
      <c r="B1603" s="23"/>
      <c r="C1603" s="24"/>
      <c r="D1603" s="4"/>
      <c r="E1603" s="4" t="s">
        <v>173</v>
      </c>
      <c r="F1603" s="4"/>
      <c r="G1603" s="26" t="s">
        <v>162</v>
      </c>
      <c r="H1603" s="26" t="s">
        <v>150</v>
      </c>
      <c r="I1603" s="26" t="s">
        <v>76</v>
      </c>
      <c r="J1603" s="27" t="s">
        <v>77</v>
      </c>
      <c r="K1603" s="28" t="n">
        <v>15</v>
      </c>
      <c r="L1603" s="29" t="n">
        <v>0.6875</v>
      </c>
      <c r="M1603" s="29" t="n">
        <v>0.597222222222222</v>
      </c>
      <c r="N1603" s="26" t="s">
        <v>77</v>
      </c>
      <c r="O1603" s="26" t="s">
        <v>78</v>
      </c>
      <c r="P1603" s="30" t="n">
        <v>50</v>
      </c>
      <c r="Q1603" s="30" t="n">
        <f aca="false">P1603*T1603</f>
        <v>40.575</v>
      </c>
      <c r="R1603" s="30"/>
      <c r="S1603" s="30"/>
      <c r="T1603" s="31" t="n">
        <v>0.8115</v>
      </c>
      <c r="U1603" s="31"/>
      <c r="V1603" s="31" t="str">
        <f aca="false">_xlfn.CONCAT(H1603,"/",G1603)</f>
        <v>SAR/TND</v>
      </c>
      <c r="W1603" s="31" t="n">
        <f aca="false">ABS(10000*(U1603-T1603))</f>
        <v>8115</v>
      </c>
      <c r="X1603" s="32" t="n">
        <f aca="false">IF(LEFT(V1603,3)=G1603,1,-1)</f>
        <v>-1</v>
      </c>
      <c r="Y1603" s="31" t="n">
        <f aca="false">IF(O1603="Yes",S1603-W1603,Q1603)</f>
        <v>40.575</v>
      </c>
      <c r="Z1603" s="32" t="n">
        <f aca="false">Q1603*3</f>
        <v>121.725</v>
      </c>
      <c r="AA1603" s="33" t="n">
        <f aca="false">IF(O1603="Yes",(Z1603-S1603)*100,(Z1603-Q1603)*100)</f>
        <v>8115</v>
      </c>
      <c r="AB1603" s="34" t="n">
        <f aca="false">IF(ABS(Y1603)&lt;Z1603,IF(O1603="Yes",U1603+(X1603*S1603)/10000,T1603+(X1603*Q1603)/10000),"Error msg/No rate shown")</f>
        <v>0.8074425</v>
      </c>
      <c r="AC1603" s="34"/>
      <c r="AD1603" s="34"/>
      <c r="AE1603" s="35"/>
      <c r="AF1603" s="35"/>
      <c r="AH1603" s="36"/>
      <c r="AI1603" s="36"/>
      <c r="AJ1603" s="36"/>
      <c r="AK1603" s="0" t="n">
        <v>3</v>
      </c>
    </row>
    <row r="1604" customFormat="false" ht="13.8" hidden="true" customHeight="false" outlineLevel="0" collapsed="false">
      <c r="A1604" s="25"/>
      <c r="B1604" s="23"/>
      <c r="C1604" s="24"/>
      <c r="D1604" s="4"/>
      <c r="E1604" s="4" t="s">
        <v>172</v>
      </c>
      <c r="F1604" s="4" t="s">
        <v>82</v>
      </c>
      <c r="G1604" s="26" t="s">
        <v>163</v>
      </c>
      <c r="H1604" s="26" t="s">
        <v>150</v>
      </c>
      <c r="I1604" s="26" t="s">
        <v>76</v>
      </c>
      <c r="J1604" s="27" t="s">
        <v>77</v>
      </c>
      <c r="K1604" s="28" t="n">
        <v>15</v>
      </c>
      <c r="L1604" s="29" t="n">
        <v>0.6875</v>
      </c>
      <c r="M1604" s="29" t="n">
        <v>0.597222222222222</v>
      </c>
      <c r="N1604" s="26" t="s">
        <v>77</v>
      </c>
      <c r="O1604" s="26" t="s">
        <v>78</v>
      </c>
      <c r="P1604" s="30" t="n">
        <v>50</v>
      </c>
      <c r="Q1604" s="30" t="n">
        <f aca="false">P1604*T1604</f>
        <v>453.515</v>
      </c>
      <c r="R1604" s="30"/>
      <c r="S1604" s="30"/>
      <c r="T1604" s="31" t="n">
        <v>9.0703</v>
      </c>
      <c r="U1604" s="31"/>
      <c r="V1604" s="31" t="str">
        <f aca="false">_xlfn.CONCAT(H1604,"/",G1604)</f>
        <v>SAR/TRY</v>
      </c>
      <c r="W1604" s="31" t="n">
        <f aca="false">ABS(10000*(U1604-T1604))</f>
        <v>90703</v>
      </c>
      <c r="X1604" s="32" t="n">
        <f aca="false">IF(LEFT(V1604,3)=G1604,1,-1)</f>
        <v>-1</v>
      </c>
      <c r="Y1604" s="31" t="n">
        <f aca="false">IF(O1604="Yes",S1604-W1604,Q1604)</f>
        <v>453.515</v>
      </c>
      <c r="Z1604" s="32" t="n">
        <f aca="false">Q1604*3</f>
        <v>1360.545</v>
      </c>
      <c r="AA1604" s="33" t="n">
        <f aca="false">IF(O1604="Yes",(Z1604-S1604)*100,(Z1604-Q1604)*100)</f>
        <v>90703</v>
      </c>
      <c r="AB1604" s="34" t="n">
        <f aca="false">IF(ABS(Y1604)&lt;Z1604,IF(O1604="Yes",U1604+(X1604*S1604)/10000,T1604+(X1604*Q1604)/10000),"Error msg/No rate shown")</f>
        <v>9.0249485</v>
      </c>
      <c r="AC1604" s="34"/>
      <c r="AD1604" s="34"/>
      <c r="AE1604" s="35"/>
      <c r="AF1604" s="35"/>
      <c r="AH1604" s="36"/>
      <c r="AI1604" s="36"/>
      <c r="AJ1604" s="36"/>
      <c r="AK1604" s="0" t="n">
        <v>3</v>
      </c>
    </row>
    <row r="1605" customFormat="false" ht="13.8" hidden="true" customHeight="false" outlineLevel="0" collapsed="false">
      <c r="A1605" s="25"/>
      <c r="B1605" s="23"/>
      <c r="C1605" s="24"/>
      <c r="D1605" s="4"/>
      <c r="E1605" s="4" t="s">
        <v>173</v>
      </c>
      <c r="F1605" s="4"/>
      <c r="G1605" s="26" t="s">
        <v>164</v>
      </c>
      <c r="H1605" s="26" t="s">
        <v>150</v>
      </c>
      <c r="I1605" s="26" t="s">
        <v>76</v>
      </c>
      <c r="J1605" s="27" t="s">
        <v>77</v>
      </c>
      <c r="K1605" s="28" t="n">
        <v>15</v>
      </c>
      <c r="L1605" s="29" t="n">
        <v>0.6875</v>
      </c>
      <c r="M1605" s="29" t="n">
        <v>0.597222222222222</v>
      </c>
      <c r="N1605" s="26" t="s">
        <v>77</v>
      </c>
      <c r="O1605" s="26" t="s">
        <v>78</v>
      </c>
      <c r="P1605" s="30" t="n">
        <v>50</v>
      </c>
      <c r="Q1605" s="30" t="n">
        <f aca="false">P1605*T1605</f>
        <v>49497.5</v>
      </c>
      <c r="R1605" s="30"/>
      <c r="S1605" s="30"/>
      <c r="T1605" s="31" t="n">
        <v>989.95</v>
      </c>
      <c r="U1605" s="31"/>
      <c r="V1605" s="31" t="str">
        <f aca="false">_xlfn.CONCAT(H1605,"/",G1605)</f>
        <v>SAR/UGX</v>
      </c>
      <c r="W1605" s="31" t="n">
        <f aca="false">ABS(10000*(U1605-T1605))</f>
        <v>9899500</v>
      </c>
      <c r="X1605" s="32" t="n">
        <f aca="false">IF(LEFT(V1605,3)=G1605,1,-1)</f>
        <v>-1</v>
      </c>
      <c r="Y1605" s="31" t="n">
        <f aca="false">IF(O1605="Yes",S1605-W1605,Q1605)</f>
        <v>49497.5</v>
      </c>
      <c r="Z1605" s="32" t="n">
        <f aca="false">Q1605*3</f>
        <v>148492.5</v>
      </c>
      <c r="AA1605" s="33" t="n">
        <f aca="false">IF(O1605="Yes",(Z1605-S1605)*100,(Z1605-Q1605)*100)</f>
        <v>9899500</v>
      </c>
      <c r="AB1605" s="34" t="n">
        <f aca="false">IF(ABS(Y1605)&lt;Z1605,IF(O1605="Yes",U1605+(X1605*S1605)/10000,T1605+(X1605*Q1605)/10000),"Error msg/No rate shown")</f>
        <v>985.00025</v>
      </c>
      <c r="AC1605" s="34"/>
      <c r="AD1605" s="34"/>
      <c r="AE1605" s="35"/>
      <c r="AF1605" s="35"/>
      <c r="AH1605" s="36"/>
      <c r="AI1605" s="36"/>
      <c r="AJ1605" s="36"/>
      <c r="AK1605" s="0" t="n">
        <v>3</v>
      </c>
    </row>
    <row r="1606" customFormat="false" ht="13.8" hidden="true" customHeight="false" outlineLevel="0" collapsed="false">
      <c r="A1606" s="25"/>
      <c r="B1606" s="23"/>
      <c r="C1606" s="24"/>
      <c r="D1606" s="4"/>
      <c r="E1606" s="4" t="s">
        <v>172</v>
      </c>
      <c r="F1606" s="4" t="s">
        <v>82</v>
      </c>
      <c r="G1606" s="26" t="s">
        <v>165</v>
      </c>
      <c r="H1606" s="26" t="s">
        <v>150</v>
      </c>
      <c r="I1606" s="26" t="s">
        <v>76</v>
      </c>
      <c r="J1606" s="27" t="s">
        <v>77</v>
      </c>
      <c r="K1606" s="28" t="n">
        <v>15</v>
      </c>
      <c r="L1606" s="29" t="n">
        <v>0.6875</v>
      </c>
      <c r="M1606" s="29" t="n">
        <v>0.597222222222222</v>
      </c>
      <c r="N1606" s="26" t="s">
        <v>77</v>
      </c>
      <c r="O1606" s="26" t="s">
        <v>78</v>
      </c>
      <c r="P1606" s="30" t="n">
        <v>50</v>
      </c>
      <c r="Q1606" s="30" t="n">
        <f aca="false">P1606*T1606</f>
        <v>48.93</v>
      </c>
      <c r="R1606" s="30"/>
      <c r="S1606" s="30"/>
      <c r="T1606" s="31" t="n">
        <v>0.9786</v>
      </c>
      <c r="U1606" s="31"/>
      <c r="V1606" s="31" t="str">
        <f aca="false">_xlfn.CONCAT(H1606,"/",G1606)</f>
        <v>SAR/AED</v>
      </c>
      <c r="W1606" s="31" t="n">
        <f aca="false">ABS(10000*(U1606-T1606))</f>
        <v>9786</v>
      </c>
      <c r="X1606" s="32" t="n">
        <f aca="false">IF(LEFT(V1606,3)=G1606,1,-1)</f>
        <v>-1</v>
      </c>
      <c r="Y1606" s="31" t="n">
        <f aca="false">IF(O1606="Yes",S1606-W1606,Q1606)</f>
        <v>48.93</v>
      </c>
      <c r="Z1606" s="32" t="n">
        <f aca="false">Q1606*3</f>
        <v>146.79</v>
      </c>
      <c r="AA1606" s="33" t="n">
        <f aca="false">IF(O1606="Yes",(Z1606-S1606)*100,(Z1606-Q1606)*100)</f>
        <v>9786</v>
      </c>
      <c r="AB1606" s="34" t="n">
        <f aca="false">IF(ABS(Y1606)&lt;Z1606,IF(O1606="Yes",U1606+(X1606*S1606)/10000,T1606+(X1606*Q1606)/10000),"Error msg/No rate shown")</f>
        <v>0.973707</v>
      </c>
      <c r="AC1606" s="34"/>
      <c r="AD1606" s="34"/>
      <c r="AE1606" s="35"/>
      <c r="AF1606" s="35"/>
      <c r="AH1606" s="36"/>
      <c r="AI1606" s="36"/>
      <c r="AJ1606" s="36"/>
      <c r="AK1606" s="0" t="n">
        <v>3</v>
      </c>
    </row>
    <row r="1607" customFormat="false" ht="13.8" hidden="true" customHeight="false" outlineLevel="0" collapsed="false">
      <c r="A1607" s="25"/>
      <c r="B1607" s="23"/>
      <c r="C1607" s="24"/>
      <c r="D1607" s="4"/>
      <c r="E1607" s="4" t="s">
        <v>173</v>
      </c>
      <c r="F1607" s="4"/>
      <c r="G1607" s="26" t="s">
        <v>166</v>
      </c>
      <c r="H1607" s="26" t="s">
        <v>150</v>
      </c>
      <c r="I1607" s="26" t="s">
        <v>76</v>
      </c>
      <c r="J1607" s="27" t="s">
        <v>77</v>
      </c>
      <c r="K1607" s="28" t="n">
        <v>15</v>
      </c>
      <c r="L1607" s="29" t="n">
        <v>0.6875</v>
      </c>
      <c r="M1607" s="29" t="n">
        <v>0.597222222222222</v>
      </c>
      <c r="N1607" s="26" t="s">
        <v>77</v>
      </c>
      <c r="O1607" s="26" t="s">
        <v>78</v>
      </c>
      <c r="P1607" s="30" t="n">
        <v>50</v>
      </c>
      <c r="Q1607" s="30" t="n">
        <f aca="false">P1607*T1607</f>
        <v>536.68</v>
      </c>
      <c r="R1607" s="30"/>
      <c r="S1607" s="30"/>
      <c r="T1607" s="31" t="n">
        <v>10.7336</v>
      </c>
      <c r="U1607" s="31"/>
      <c r="V1607" s="31" t="str">
        <f aca="false">_xlfn.CONCAT(H1607,"/",G1607)</f>
        <v>SAR/UYU</v>
      </c>
      <c r="W1607" s="31" t="n">
        <f aca="false">ABS(10000*(U1607-T1607))</f>
        <v>107336</v>
      </c>
      <c r="X1607" s="32" t="n">
        <f aca="false">IF(LEFT(V1607,3)=G1607,1,-1)</f>
        <v>-1</v>
      </c>
      <c r="Y1607" s="31" t="n">
        <f aca="false">IF(O1607="Yes",S1607-W1607,Q1607)</f>
        <v>536.68</v>
      </c>
      <c r="Z1607" s="32" t="n">
        <f aca="false">Q1607*3</f>
        <v>1610.04</v>
      </c>
      <c r="AA1607" s="33" t="n">
        <f aca="false">IF(O1607="Yes",(Z1607-S1607)*100,(Z1607-Q1607)*100)</f>
        <v>107336</v>
      </c>
      <c r="AB1607" s="34" t="n">
        <f aca="false">IF(ABS(Y1607)&lt;Z1607,IF(O1607="Yes",U1607+(X1607*S1607)/10000,T1607+(X1607*Q1607)/10000),"Error msg/No rate shown")</f>
        <v>10.679932</v>
      </c>
      <c r="AC1607" s="34"/>
      <c r="AD1607" s="34"/>
      <c r="AE1607" s="35"/>
      <c r="AF1607" s="35"/>
      <c r="AH1607" s="36"/>
      <c r="AI1607" s="36"/>
      <c r="AJ1607" s="36"/>
      <c r="AK1607" s="0" t="n">
        <v>3</v>
      </c>
    </row>
    <row r="1608" customFormat="false" ht="13.8" hidden="true" customHeight="false" outlineLevel="0" collapsed="false">
      <c r="A1608" s="25"/>
      <c r="B1608" s="23"/>
      <c r="C1608" s="24"/>
      <c r="D1608" s="4"/>
      <c r="E1608" s="4" t="s">
        <v>173</v>
      </c>
      <c r="F1608" s="4"/>
      <c r="G1608" s="26" t="s">
        <v>167</v>
      </c>
      <c r="H1608" s="26" t="s">
        <v>150</v>
      </c>
      <c r="I1608" s="26" t="s">
        <v>76</v>
      </c>
      <c r="J1608" s="27" t="s">
        <v>77</v>
      </c>
      <c r="K1608" s="28" t="n">
        <v>15</v>
      </c>
      <c r="L1608" s="29" t="n">
        <v>0.6875</v>
      </c>
      <c r="M1608" s="29" t="n">
        <v>0.597222222222222</v>
      </c>
      <c r="N1608" s="26" t="s">
        <v>77</v>
      </c>
      <c r="O1608" s="26" t="s">
        <v>78</v>
      </c>
      <c r="P1608" s="30" t="n">
        <v>50</v>
      </c>
      <c r="Q1608" s="30" t="n">
        <f aca="false">P1608*T1608</f>
        <v>331161.5</v>
      </c>
      <c r="R1608" s="30"/>
      <c r="S1608" s="30"/>
      <c r="T1608" s="31" t="n">
        <v>6623.23</v>
      </c>
      <c r="U1608" s="31"/>
      <c r="V1608" s="31" t="str">
        <f aca="false">_xlfn.CONCAT(H1608,"/",G1608)</f>
        <v>SAR/VND</v>
      </c>
      <c r="W1608" s="31" t="n">
        <f aca="false">ABS(10000*(U1608-T1608))</f>
        <v>66232300</v>
      </c>
      <c r="X1608" s="32" t="n">
        <f aca="false">IF(LEFT(V1608,3)=G1608,1,-1)</f>
        <v>-1</v>
      </c>
      <c r="Y1608" s="31" t="n">
        <f aca="false">IF(O1608="Yes",S1608-W1608,Q1608)</f>
        <v>331161.5</v>
      </c>
      <c r="Z1608" s="32" t="n">
        <f aca="false">Q1608*3</f>
        <v>993484.5</v>
      </c>
      <c r="AA1608" s="33" t="n">
        <f aca="false">IF(O1608="Yes",(Z1608-S1608)*100,(Z1608-Q1608)*100)</f>
        <v>66232300</v>
      </c>
      <c r="AB1608" s="34" t="n">
        <f aca="false">IF(ABS(Y1608)&lt;Z1608,IF(O1608="Yes",U1608+(X1608*S1608)/10000,T1608+(X1608*Q1608)/10000),"Error msg/No rate shown")</f>
        <v>6590.11385</v>
      </c>
      <c r="AC1608" s="34"/>
      <c r="AD1608" s="34"/>
      <c r="AE1608" s="35"/>
      <c r="AF1608" s="35"/>
      <c r="AH1608" s="36"/>
      <c r="AI1608" s="36"/>
      <c r="AJ1608" s="36"/>
      <c r="AK1608" s="0" t="n">
        <v>3</v>
      </c>
    </row>
    <row r="1609" customFormat="false" ht="13.8" hidden="true" customHeight="false" outlineLevel="0" collapsed="false">
      <c r="A1609" s="25"/>
      <c r="B1609" s="23"/>
      <c r="C1609" s="24"/>
      <c r="D1609" s="4"/>
      <c r="E1609" s="4" t="s">
        <v>173</v>
      </c>
      <c r="F1609" s="4"/>
      <c r="G1609" s="26" t="s">
        <v>168</v>
      </c>
      <c r="H1609" s="26" t="s">
        <v>150</v>
      </c>
      <c r="I1609" s="26" t="s">
        <v>76</v>
      </c>
      <c r="J1609" s="27" t="s">
        <v>77</v>
      </c>
      <c r="K1609" s="28" t="n">
        <v>15</v>
      </c>
      <c r="L1609" s="29" t="n">
        <v>0.6875</v>
      </c>
      <c r="M1609" s="29" t="n">
        <v>0.597222222222222</v>
      </c>
      <c r="N1609" s="26" t="s">
        <v>77</v>
      </c>
      <c r="O1609" s="26" t="s">
        <v>78</v>
      </c>
      <c r="P1609" s="30" t="n">
        <v>50</v>
      </c>
      <c r="Q1609" s="30" t="n">
        <f aca="false">P1609*T1609</f>
        <v>345.805</v>
      </c>
      <c r="R1609" s="30"/>
      <c r="S1609" s="30"/>
      <c r="T1609" s="31" t="n">
        <v>6.9161</v>
      </c>
      <c r="U1609" s="31"/>
      <c r="V1609" s="31" t="str">
        <f aca="false">_xlfn.CONCAT(H1609,"/",G1609)</f>
        <v>SAR/ZMW</v>
      </c>
      <c r="W1609" s="31" t="n">
        <f aca="false">ABS(10000*(U1609-T1609))</f>
        <v>69161</v>
      </c>
      <c r="X1609" s="32" t="n">
        <f aca="false">IF(LEFT(V1609,3)=G1609,1,-1)</f>
        <v>-1</v>
      </c>
      <c r="Y1609" s="31" t="n">
        <f aca="false">IF(O1609="Yes",S1609-W1609,Q1609)</f>
        <v>345.805</v>
      </c>
      <c r="Z1609" s="32" t="n">
        <f aca="false">Q1609*3</f>
        <v>1037.415</v>
      </c>
      <c r="AA1609" s="33" t="n">
        <f aca="false">IF(O1609="Yes",(Z1609-S1609)*100,(Z1609-Q1609)*100)</f>
        <v>69161</v>
      </c>
      <c r="AB1609" s="34" t="n">
        <f aca="false">IF(ABS(Y1609)&lt;Z1609,IF(O1609="Yes",U1609+(X1609*S1609)/10000,T1609+(X1609*Q1609)/10000),"Error msg/No rate shown")</f>
        <v>6.8815195</v>
      </c>
      <c r="AC1609" s="34"/>
      <c r="AD1609" s="34"/>
      <c r="AE1609" s="35"/>
      <c r="AF1609" s="35"/>
      <c r="AH1609" s="36"/>
      <c r="AI1609" s="36"/>
      <c r="AJ1609" s="36"/>
      <c r="AK1609" s="0" t="n">
        <v>3</v>
      </c>
    </row>
    <row r="1610" customFormat="false" ht="13.8" hidden="true" customHeight="false" outlineLevel="0" collapsed="false">
      <c r="A1610" s="25"/>
      <c r="B1610" s="23"/>
      <c r="C1610" s="24"/>
      <c r="D1610" s="4"/>
      <c r="E1610" s="4" t="s">
        <v>172</v>
      </c>
      <c r="F1610" s="4"/>
      <c r="G1610" s="26" t="s">
        <v>169</v>
      </c>
      <c r="H1610" s="26" t="s">
        <v>150</v>
      </c>
      <c r="I1610" s="26" t="s">
        <v>76</v>
      </c>
      <c r="J1610" s="27" t="s">
        <v>77</v>
      </c>
      <c r="K1610" s="28" t="n">
        <v>15</v>
      </c>
      <c r="L1610" s="29" t="n">
        <v>0.6875</v>
      </c>
      <c r="M1610" s="29" t="n">
        <v>0.597222222222222</v>
      </c>
      <c r="N1610" s="26" t="s">
        <v>77</v>
      </c>
      <c r="O1610" s="26" t="s">
        <v>78</v>
      </c>
      <c r="P1610" s="30" t="n">
        <v>50</v>
      </c>
      <c r="Q1610" s="30" t="n">
        <f aca="false">P1610*T1610</f>
        <v>103.935</v>
      </c>
      <c r="R1610" s="30"/>
      <c r="S1610" s="30"/>
      <c r="T1610" s="31" t="n">
        <v>2.0787</v>
      </c>
      <c r="U1610" s="31"/>
      <c r="V1610" s="31" t="str">
        <f aca="false">_xlfn.CONCAT(H1610,"/",G1610)</f>
        <v>SAR/ZWD</v>
      </c>
      <c r="W1610" s="31" t="n">
        <f aca="false">ABS(10000*(U1610-T1610))</f>
        <v>20787</v>
      </c>
      <c r="X1610" s="32" t="n">
        <f aca="false">IF(LEFT(V1610,3)=G1610,1,-1)</f>
        <v>-1</v>
      </c>
      <c r="Y1610" s="31" t="n">
        <f aca="false">IF(O1610="Yes",S1610-W1610,Q1610)</f>
        <v>103.935</v>
      </c>
      <c r="Z1610" s="32" t="n">
        <f aca="false">Q1610*3</f>
        <v>311.805</v>
      </c>
      <c r="AA1610" s="33" t="n">
        <f aca="false">IF(O1610="Yes",(Z1610-S1610)*100,(Z1610-Q1610)*100)</f>
        <v>20787</v>
      </c>
      <c r="AB1610" s="34" t="n">
        <f aca="false">IF(ABS(Y1610)&lt;Z1610,IF(O1610="Yes",U1610+(X1610*S1610)/10000,T1610+(X1610*Q1610)/10000),"Error msg/No rate shown")</f>
        <v>2.0683065</v>
      </c>
      <c r="AC1610" s="34"/>
      <c r="AD1610" s="34"/>
      <c r="AE1610" s="35"/>
      <c r="AF1610" s="35"/>
      <c r="AH1610" s="36"/>
      <c r="AI1610" s="36"/>
      <c r="AJ1610" s="36"/>
      <c r="AK1610" s="0" t="n">
        <v>3</v>
      </c>
    </row>
    <row r="1611" customFormat="false" ht="13.8" hidden="true" customHeight="false" outlineLevel="0" collapsed="false">
      <c r="A1611" s="25"/>
      <c r="B1611" s="23"/>
      <c r="C1611" s="24"/>
      <c r="D1611" s="4"/>
      <c r="E1611" s="4" t="s">
        <v>173</v>
      </c>
      <c r="F1611" s="4"/>
      <c r="G1611" s="26" t="s">
        <v>170</v>
      </c>
      <c r="H1611" s="26" t="s">
        <v>150</v>
      </c>
      <c r="I1611" s="26" t="s">
        <v>76</v>
      </c>
      <c r="J1611" s="27" t="s">
        <v>77</v>
      </c>
      <c r="K1611" s="28" t="n">
        <v>15</v>
      </c>
      <c r="L1611" s="29" t="n">
        <v>0.6875</v>
      </c>
      <c r="M1611" s="29" t="n">
        <v>0.597222222222222</v>
      </c>
      <c r="N1611" s="26" t="s">
        <v>77</v>
      </c>
      <c r="O1611" s="26" t="s">
        <v>78</v>
      </c>
      <c r="P1611" s="30" t="n">
        <v>50</v>
      </c>
      <c r="Q1611" s="30" t="n">
        <f aca="false">P1611*T1611</f>
        <v>293362</v>
      </c>
      <c r="R1611" s="30"/>
      <c r="S1611" s="30"/>
      <c r="T1611" s="31" t="n">
        <v>5867.24</v>
      </c>
      <c r="U1611" s="31"/>
      <c r="V1611" s="31" t="str">
        <f aca="false">_xlfn.CONCAT(H1611,"/",G1611)</f>
        <v>SAR/LAK</v>
      </c>
      <c r="W1611" s="31" t="n">
        <f aca="false">ABS(10000*(U1611-T1611))</f>
        <v>58672400</v>
      </c>
      <c r="X1611" s="32" t="n">
        <f aca="false">IF(LEFT(V1611,3)=G1611,1,-1)</f>
        <v>-1</v>
      </c>
      <c r="Y1611" s="31" t="n">
        <f aca="false">IF(O1611="Yes",S1611-W1611,Q1611)</f>
        <v>293362</v>
      </c>
      <c r="Z1611" s="32" t="n">
        <f aca="false">Q1611*3</f>
        <v>880086</v>
      </c>
      <c r="AA1611" s="33" t="n">
        <f aca="false">IF(O1611="Yes",(Z1611-S1611)*100,(Z1611-Q1611)*100)</f>
        <v>58672400</v>
      </c>
      <c r="AB1611" s="34" t="n">
        <f aca="false">IF(ABS(Y1611)&lt;Z1611,IF(O1611="Yes",U1611+(X1611*S1611)/10000,T1611+(X1611*Q1611)/10000),"Error msg/No rate shown")</f>
        <v>5837.9038</v>
      </c>
      <c r="AC1611" s="34"/>
      <c r="AD1611" s="34"/>
      <c r="AE1611" s="35"/>
      <c r="AF1611" s="35"/>
      <c r="AH1611" s="36"/>
      <c r="AI1611" s="36"/>
      <c r="AJ1611" s="36"/>
      <c r="AK1611" s="0" t="n">
        <v>3</v>
      </c>
    </row>
    <row r="1612" customFormat="false" ht="13.8" hidden="true" customHeight="false" outlineLevel="0" collapsed="false">
      <c r="A1612" s="25"/>
      <c r="B1612" s="23"/>
      <c r="C1612" s="24"/>
      <c r="D1612" s="4"/>
      <c r="E1612" s="4" t="s">
        <v>171</v>
      </c>
      <c r="F1612" s="4" t="s">
        <v>82</v>
      </c>
      <c r="G1612" s="26" t="s">
        <v>75</v>
      </c>
      <c r="H1612" s="26" t="s">
        <v>153</v>
      </c>
      <c r="I1612" s="26" t="s">
        <v>76</v>
      </c>
      <c r="J1612" s="27" t="s">
        <v>77</v>
      </c>
      <c r="K1612" s="28" t="n">
        <v>15</v>
      </c>
      <c r="L1612" s="29" t="n">
        <v>0.6875</v>
      </c>
      <c r="M1612" s="29" t="n">
        <v>0.597222222222222</v>
      </c>
      <c r="N1612" s="26" t="s">
        <v>77</v>
      </c>
      <c r="O1612" s="26" t="s">
        <v>78</v>
      </c>
      <c r="P1612" s="30" t="n">
        <v>50</v>
      </c>
      <c r="Q1612" s="30" t="n">
        <f aca="false">P1612*T1612</f>
        <v>34.49</v>
      </c>
      <c r="R1612" s="30"/>
      <c r="S1612" s="30"/>
      <c r="T1612" s="31" t="n">
        <v>0.6898</v>
      </c>
      <c r="U1612" s="31"/>
      <c r="V1612" s="31" t="str">
        <f aca="false">_xlfn.CONCAT(H1612,"/",G1612)</f>
        <v>SGD/EUR</v>
      </c>
      <c r="W1612" s="31" t="n">
        <f aca="false">ABS(10000*(U1612-T1612))</f>
        <v>6898</v>
      </c>
      <c r="X1612" s="32" t="n">
        <f aca="false">IF(LEFT(V1612,3)=G1612,1,-1)</f>
        <v>-1</v>
      </c>
      <c r="Y1612" s="31" t="n">
        <f aca="false">IF(O1612="Yes",S1612-W1612,Q1612)</f>
        <v>34.49</v>
      </c>
      <c r="Z1612" s="32" t="n">
        <f aca="false">Q1612*3</f>
        <v>103.47</v>
      </c>
      <c r="AA1612" s="33" t="n">
        <f aca="false">IF(O1612="Yes",(Z1612-S1612)*100,(Z1612-Q1612)*100)</f>
        <v>6898</v>
      </c>
      <c r="AB1612" s="34" t="n">
        <f aca="false">IF(ABS(Y1612)&lt;Z1612,IF(O1612="Yes",U1612+(X1612*S1612)/10000,T1612+(X1612*Q1612)/10000),"Error msg/No rate shown")</f>
        <v>0.686351</v>
      </c>
      <c r="AC1612" s="34"/>
      <c r="AD1612" s="34"/>
      <c r="AE1612" s="35"/>
      <c r="AF1612" s="35"/>
      <c r="AH1612" s="36"/>
      <c r="AI1612" s="36"/>
      <c r="AJ1612" s="36"/>
      <c r="AK1612" s="0" t="n">
        <v>3</v>
      </c>
    </row>
    <row r="1613" customFormat="false" ht="13.8" hidden="true" customHeight="false" outlineLevel="0" collapsed="false">
      <c r="A1613" s="25"/>
      <c r="B1613" s="23"/>
      <c r="C1613" s="24"/>
      <c r="D1613" s="4"/>
      <c r="E1613" s="4" t="s">
        <v>172</v>
      </c>
      <c r="F1613" s="4"/>
      <c r="G1613" s="26" t="s">
        <v>74</v>
      </c>
      <c r="H1613" s="26" t="s">
        <v>153</v>
      </c>
      <c r="I1613" s="26" t="s">
        <v>76</v>
      </c>
      <c r="J1613" s="27" t="s">
        <v>77</v>
      </c>
      <c r="K1613" s="28" t="n">
        <v>15</v>
      </c>
      <c r="L1613" s="29" t="n">
        <v>0.6875</v>
      </c>
      <c r="M1613" s="29" t="n">
        <v>0.597222222222222</v>
      </c>
      <c r="N1613" s="26" t="s">
        <v>77</v>
      </c>
      <c r="O1613" s="26" t="s">
        <v>78</v>
      </c>
      <c r="P1613" s="30" t="n">
        <v>50</v>
      </c>
      <c r="Q1613" s="30" t="n">
        <f aca="false">P1613*T1613</f>
        <v>3436.5</v>
      </c>
      <c r="R1613" s="30"/>
      <c r="S1613" s="30"/>
      <c r="T1613" s="31" t="n">
        <v>68.73</v>
      </c>
      <c r="U1613" s="31"/>
      <c r="V1613" s="31" t="str">
        <f aca="false">_xlfn.CONCAT(H1613,"/",G1613)</f>
        <v>SGD/ALL</v>
      </c>
      <c r="W1613" s="31" t="n">
        <f aca="false">ABS(10000*(U1613-T1613))</f>
        <v>687300</v>
      </c>
      <c r="X1613" s="32" t="n">
        <f aca="false">IF(LEFT(V1613,3)=G1613,1,-1)</f>
        <v>-1</v>
      </c>
      <c r="Y1613" s="31" t="n">
        <f aca="false">IF(O1613="Yes",S1613-W1613,Q1613)</f>
        <v>3436.5</v>
      </c>
      <c r="Z1613" s="32" t="n">
        <f aca="false">Q1613*3</f>
        <v>10309.5</v>
      </c>
      <c r="AA1613" s="33" t="n">
        <f aca="false">IF(O1613="Yes",(Z1613-S1613)*100,(Z1613-Q1613)*100)</f>
        <v>687300</v>
      </c>
      <c r="AB1613" s="34" t="n">
        <f aca="false">IF(ABS(Y1613)&lt;Z1613,IF(O1613="Yes",U1613+(X1613*S1613)/10000,T1613+(X1613*Q1613)/10000),"Error msg/No rate shown")</f>
        <v>68.38635</v>
      </c>
      <c r="AC1613" s="34"/>
      <c r="AD1613" s="34"/>
      <c r="AE1613" s="35"/>
      <c r="AF1613" s="35"/>
      <c r="AH1613" s="36"/>
      <c r="AI1613" s="36"/>
      <c r="AJ1613" s="36"/>
      <c r="AK1613" s="0" t="n">
        <v>3</v>
      </c>
    </row>
    <row r="1614" customFormat="false" ht="13.8" hidden="true" customHeight="false" outlineLevel="0" collapsed="false">
      <c r="A1614" s="25"/>
      <c r="B1614" s="23"/>
      <c r="C1614" s="24"/>
      <c r="D1614" s="4"/>
      <c r="E1614" s="4" t="s">
        <v>172</v>
      </c>
      <c r="F1614" s="4"/>
      <c r="G1614" s="26" t="s">
        <v>80</v>
      </c>
      <c r="H1614" s="26" t="s">
        <v>153</v>
      </c>
      <c r="I1614" s="26" t="s">
        <v>76</v>
      </c>
      <c r="J1614" s="27" t="s">
        <v>77</v>
      </c>
      <c r="K1614" s="28" t="n">
        <v>15</v>
      </c>
      <c r="L1614" s="29" t="n">
        <v>0.6875</v>
      </c>
      <c r="M1614" s="29" t="n">
        <v>0.597222222222222</v>
      </c>
      <c r="N1614" s="26" t="s">
        <v>77</v>
      </c>
      <c r="O1614" s="26" t="s">
        <v>78</v>
      </c>
      <c r="P1614" s="30" t="n">
        <v>50</v>
      </c>
      <c r="Q1614" s="30" t="n">
        <f aca="false">P1614*T1614</f>
        <v>67.45</v>
      </c>
      <c r="R1614" s="30"/>
      <c r="S1614" s="30"/>
      <c r="T1614" s="31" t="n">
        <v>1.349</v>
      </c>
      <c r="U1614" s="31"/>
      <c r="V1614" s="31" t="str">
        <f aca="false">_xlfn.CONCAT(H1614,"/",G1614)</f>
        <v>SGD/AOA</v>
      </c>
      <c r="W1614" s="31" t="n">
        <f aca="false">ABS(10000*(U1614-T1614))</f>
        <v>13490</v>
      </c>
      <c r="X1614" s="32" t="n">
        <f aca="false">IF(LEFT(V1614,3)=G1614,1,-1)</f>
        <v>-1</v>
      </c>
      <c r="Y1614" s="31" t="n">
        <f aca="false">IF(O1614="Yes",S1614-W1614,Q1614)</f>
        <v>67.45</v>
      </c>
      <c r="Z1614" s="32" t="n">
        <f aca="false">Q1614*3</f>
        <v>202.35</v>
      </c>
      <c r="AA1614" s="33" t="n">
        <f aca="false">IF(O1614="Yes",(Z1614-S1614)*100,(Z1614-Q1614)*100)</f>
        <v>13490</v>
      </c>
      <c r="AB1614" s="34" t="n">
        <f aca="false">IF(ABS(Y1614)&lt;Z1614,IF(O1614="Yes",U1614+(X1614*S1614)/10000,T1614+(X1614*Q1614)/10000),"Error msg/No rate shown")</f>
        <v>1.342255</v>
      </c>
      <c r="AC1614" s="34"/>
      <c r="AD1614" s="34"/>
      <c r="AE1614" s="35"/>
      <c r="AF1614" s="35"/>
      <c r="AH1614" s="36"/>
      <c r="AI1614" s="36"/>
      <c r="AJ1614" s="36"/>
      <c r="AK1614" s="0" t="n">
        <v>3</v>
      </c>
    </row>
    <row r="1615" customFormat="false" ht="13.8" hidden="true" customHeight="false" outlineLevel="0" collapsed="false">
      <c r="A1615" s="25"/>
      <c r="B1615" s="23"/>
      <c r="C1615" s="24"/>
      <c r="D1615" s="4"/>
      <c r="E1615" s="4" t="s">
        <v>173</v>
      </c>
      <c r="F1615" s="4"/>
      <c r="G1615" s="26" t="s">
        <v>81</v>
      </c>
      <c r="H1615" s="26" t="s">
        <v>153</v>
      </c>
      <c r="I1615" s="26" t="s">
        <v>76</v>
      </c>
      <c r="J1615" s="27" t="s">
        <v>77</v>
      </c>
      <c r="K1615" s="28" t="n">
        <v>15</v>
      </c>
      <c r="L1615" s="29" t="n">
        <v>0.6875</v>
      </c>
      <c r="M1615" s="29" t="n">
        <v>0.597222222222222</v>
      </c>
      <c r="N1615" s="26" t="s">
        <v>77</v>
      </c>
      <c r="O1615" s="26" t="s">
        <v>78</v>
      </c>
      <c r="P1615" s="30" t="n">
        <v>50</v>
      </c>
      <c r="Q1615" s="30" t="n">
        <f aca="false">P1615*T1615</f>
        <v>36360.845</v>
      </c>
      <c r="R1615" s="30"/>
      <c r="S1615" s="30"/>
      <c r="T1615" s="31" t="n">
        <v>727.2169</v>
      </c>
      <c r="U1615" s="31"/>
      <c r="V1615" s="31" t="str">
        <f aca="false">_xlfn.CONCAT(H1615,"/",G1615)</f>
        <v>SGD/ARS</v>
      </c>
      <c r="W1615" s="31" t="n">
        <f aca="false">ABS(10000*(U1615-T1615))</f>
        <v>7272169</v>
      </c>
      <c r="X1615" s="32" t="n">
        <f aca="false">IF(LEFT(V1615,3)=G1615,1,-1)</f>
        <v>-1</v>
      </c>
      <c r="Y1615" s="31" t="n">
        <f aca="false">IF(O1615="Yes",S1615-W1615,Q1615)</f>
        <v>36360.845</v>
      </c>
      <c r="Z1615" s="32" t="n">
        <f aca="false">Q1615*3</f>
        <v>109082.535</v>
      </c>
      <c r="AA1615" s="33" t="n">
        <f aca="false">IF(O1615="Yes",(Z1615-S1615)*100,(Z1615-Q1615)*100)</f>
        <v>7272169</v>
      </c>
      <c r="AB1615" s="34" t="n">
        <f aca="false">IF(ABS(Y1615)&lt;Z1615,IF(O1615="Yes",U1615+(X1615*S1615)/10000,T1615+(X1615*Q1615)/10000),"Error msg/No rate shown")</f>
        <v>723.5808155</v>
      </c>
      <c r="AC1615" s="34"/>
      <c r="AD1615" s="34"/>
      <c r="AE1615" s="35"/>
      <c r="AF1615" s="35"/>
      <c r="AH1615" s="36"/>
      <c r="AI1615" s="36"/>
      <c r="AJ1615" s="36"/>
      <c r="AK1615" s="0" t="n">
        <v>3</v>
      </c>
    </row>
    <row r="1616" customFormat="false" ht="13.8" hidden="true" customHeight="false" outlineLevel="0" collapsed="false">
      <c r="A1616" s="25"/>
      <c r="B1616" s="23"/>
      <c r="C1616" s="24"/>
      <c r="D1616" s="4"/>
      <c r="E1616" s="4" t="s">
        <v>172</v>
      </c>
      <c r="F1616" s="4" t="s">
        <v>82</v>
      </c>
      <c r="G1616" s="26" t="s">
        <v>83</v>
      </c>
      <c r="H1616" s="26" t="s">
        <v>153</v>
      </c>
      <c r="I1616" s="26" t="s">
        <v>76</v>
      </c>
      <c r="J1616" s="27" t="s">
        <v>77</v>
      </c>
      <c r="K1616" s="28" t="n">
        <v>15</v>
      </c>
      <c r="L1616" s="29" t="n">
        <v>0.6875</v>
      </c>
      <c r="M1616" s="29" t="n">
        <v>0.597222222222222</v>
      </c>
      <c r="N1616" s="26" t="s">
        <v>77</v>
      </c>
      <c r="O1616" s="26" t="s">
        <v>78</v>
      </c>
      <c r="P1616" s="30" t="n">
        <v>50</v>
      </c>
      <c r="Q1616" s="30" t="n">
        <f aca="false">P1616*T1616</f>
        <v>56.52</v>
      </c>
      <c r="R1616" s="30"/>
      <c r="S1616" s="30"/>
      <c r="T1616" s="31" t="n">
        <v>1.1304</v>
      </c>
      <c r="U1616" s="31"/>
      <c r="V1616" s="31" t="str">
        <f aca="false">_xlfn.CONCAT(H1616,"/",G1616)</f>
        <v>SGD/AUD</v>
      </c>
      <c r="W1616" s="31" t="n">
        <f aca="false">ABS(10000*(U1616-T1616))</f>
        <v>11304</v>
      </c>
      <c r="X1616" s="32" t="n">
        <f aca="false">IF(LEFT(V1616,3)=G1616,1,-1)</f>
        <v>-1</v>
      </c>
      <c r="Y1616" s="31" t="n">
        <f aca="false">IF(O1616="Yes",S1616-W1616,Q1616)</f>
        <v>56.52</v>
      </c>
      <c r="Z1616" s="32" t="n">
        <f aca="false">Q1616*3</f>
        <v>169.56</v>
      </c>
      <c r="AA1616" s="33" t="n">
        <f aca="false">IF(O1616="Yes",(Z1616-S1616)*100,(Z1616-Q1616)*100)</f>
        <v>11304</v>
      </c>
      <c r="AB1616" s="34" t="n">
        <f aca="false">IF(ABS(Y1616)&lt;Z1616,IF(O1616="Yes",U1616+(X1616*S1616)/10000,T1616+(X1616*Q1616)/10000),"Error msg/No rate shown")</f>
        <v>1.124748</v>
      </c>
      <c r="AC1616" s="34"/>
      <c r="AD1616" s="34"/>
      <c r="AE1616" s="35"/>
      <c r="AF1616" s="35"/>
      <c r="AH1616" s="36"/>
      <c r="AI1616" s="36"/>
      <c r="AJ1616" s="36"/>
      <c r="AK1616" s="0" t="n">
        <v>3</v>
      </c>
    </row>
    <row r="1617" customFormat="false" ht="13.8" hidden="true" customHeight="false" outlineLevel="0" collapsed="false">
      <c r="A1617" s="25"/>
      <c r="B1617" s="23"/>
      <c r="C1617" s="24"/>
      <c r="D1617" s="4"/>
      <c r="E1617" s="4" t="s">
        <v>173</v>
      </c>
      <c r="F1617" s="4"/>
      <c r="G1617" s="26" t="s">
        <v>84</v>
      </c>
      <c r="H1617" s="26" t="s">
        <v>153</v>
      </c>
      <c r="I1617" s="26" t="s">
        <v>76</v>
      </c>
      <c r="J1617" s="27" t="s">
        <v>77</v>
      </c>
      <c r="K1617" s="28" t="n">
        <v>15</v>
      </c>
      <c r="L1617" s="29" t="n">
        <v>0.6875</v>
      </c>
      <c r="M1617" s="29" t="n">
        <v>0.597222222222222</v>
      </c>
      <c r="N1617" s="26" t="s">
        <v>77</v>
      </c>
      <c r="O1617" s="26" t="s">
        <v>78</v>
      </c>
      <c r="P1617" s="30" t="n">
        <v>50</v>
      </c>
      <c r="Q1617" s="30" t="n">
        <f aca="false">P1617*T1617</f>
        <v>14.45</v>
      </c>
      <c r="R1617" s="30"/>
      <c r="S1617" s="30"/>
      <c r="T1617" s="31" t="n">
        <v>0.289</v>
      </c>
      <c r="U1617" s="31"/>
      <c r="V1617" s="31" t="str">
        <f aca="false">_xlfn.CONCAT(H1617,"/",G1617)</f>
        <v>SGD/BHD</v>
      </c>
      <c r="W1617" s="31" t="n">
        <f aca="false">ABS(10000*(U1617-T1617))</f>
        <v>2890</v>
      </c>
      <c r="X1617" s="32" t="n">
        <f aca="false">IF(LEFT(V1617,3)=G1617,1,-1)</f>
        <v>-1</v>
      </c>
      <c r="Y1617" s="31" t="n">
        <f aca="false">IF(O1617="Yes",S1617-W1617,Q1617)</f>
        <v>14.45</v>
      </c>
      <c r="Z1617" s="32" t="n">
        <f aca="false">Q1617*3</f>
        <v>43.35</v>
      </c>
      <c r="AA1617" s="33" t="n">
        <f aca="false">IF(O1617="Yes",(Z1617-S1617)*100,(Z1617-Q1617)*100)</f>
        <v>2890</v>
      </c>
      <c r="AB1617" s="34" t="n">
        <f aca="false">IF(ABS(Y1617)&lt;Z1617,IF(O1617="Yes",U1617+(X1617*S1617)/10000,T1617+(X1617*Q1617)/10000),"Error msg/No rate shown")</f>
        <v>0.287555</v>
      </c>
      <c r="AC1617" s="34"/>
      <c r="AD1617" s="34"/>
      <c r="AE1617" s="35"/>
      <c r="AF1617" s="35"/>
      <c r="AH1617" s="36"/>
      <c r="AI1617" s="36"/>
      <c r="AJ1617" s="36"/>
      <c r="AK1617" s="0" t="n">
        <v>3</v>
      </c>
    </row>
    <row r="1618" customFormat="false" ht="13.8" hidden="true" customHeight="false" outlineLevel="0" collapsed="false">
      <c r="A1618" s="25"/>
      <c r="B1618" s="23"/>
      <c r="C1618" s="24"/>
      <c r="D1618" s="4"/>
      <c r="E1618" s="4" t="s">
        <v>173</v>
      </c>
      <c r="F1618" s="4"/>
      <c r="G1618" s="26" t="s">
        <v>85</v>
      </c>
      <c r="H1618" s="26" t="s">
        <v>153</v>
      </c>
      <c r="I1618" s="26" t="s">
        <v>76</v>
      </c>
      <c r="J1618" s="27" t="s">
        <v>77</v>
      </c>
      <c r="K1618" s="28" t="n">
        <v>15</v>
      </c>
      <c r="L1618" s="29" t="n">
        <v>0.6875</v>
      </c>
      <c r="M1618" s="29" t="n">
        <v>0.597222222222222</v>
      </c>
      <c r="N1618" s="26" t="s">
        <v>77</v>
      </c>
      <c r="O1618" s="26" t="s">
        <v>78</v>
      </c>
      <c r="P1618" s="30" t="n">
        <v>50</v>
      </c>
      <c r="Q1618" s="30" t="n">
        <f aca="false">P1618*T1618</f>
        <v>4554.695</v>
      </c>
      <c r="R1618" s="30"/>
      <c r="S1618" s="30"/>
      <c r="T1618" s="31" t="n">
        <v>91.0939</v>
      </c>
      <c r="U1618" s="31"/>
      <c r="V1618" s="31" t="str">
        <f aca="false">_xlfn.CONCAT(H1618,"/",G1618)</f>
        <v>SGD/BDT</v>
      </c>
      <c r="W1618" s="31" t="n">
        <f aca="false">ABS(10000*(U1618-T1618))</f>
        <v>910939</v>
      </c>
      <c r="X1618" s="32" t="n">
        <f aca="false">IF(LEFT(V1618,3)=G1618,1,-1)</f>
        <v>-1</v>
      </c>
      <c r="Y1618" s="31" t="n">
        <f aca="false">IF(O1618="Yes",S1618-W1618,Q1618)</f>
        <v>4554.695</v>
      </c>
      <c r="Z1618" s="32" t="n">
        <f aca="false">Q1618*3</f>
        <v>13664.085</v>
      </c>
      <c r="AA1618" s="33" t="n">
        <f aca="false">IF(O1618="Yes",(Z1618-S1618)*100,(Z1618-Q1618)*100)</f>
        <v>910939</v>
      </c>
      <c r="AB1618" s="34" t="n">
        <f aca="false">IF(ABS(Y1618)&lt;Z1618,IF(O1618="Yes",U1618+(X1618*S1618)/10000,T1618+(X1618*Q1618)/10000),"Error msg/No rate shown")</f>
        <v>90.6384305</v>
      </c>
      <c r="AC1618" s="34"/>
      <c r="AD1618" s="34"/>
      <c r="AE1618" s="35"/>
      <c r="AF1618" s="35"/>
      <c r="AH1618" s="36"/>
      <c r="AI1618" s="36"/>
      <c r="AJ1618" s="36"/>
      <c r="AK1618" s="0" t="n">
        <v>3</v>
      </c>
    </row>
    <row r="1619" customFormat="false" ht="13.8" hidden="true" customHeight="false" outlineLevel="0" collapsed="false">
      <c r="A1619" s="25"/>
      <c r="B1619" s="23"/>
      <c r="C1619" s="24"/>
      <c r="D1619" s="4"/>
      <c r="E1619" s="4" t="s">
        <v>173</v>
      </c>
      <c r="F1619" s="4"/>
      <c r="G1619" s="26" t="s">
        <v>86</v>
      </c>
      <c r="H1619" s="26" t="s">
        <v>153</v>
      </c>
      <c r="I1619" s="26" t="s">
        <v>76</v>
      </c>
      <c r="J1619" s="27" t="s">
        <v>77</v>
      </c>
      <c r="K1619" s="28" t="n">
        <v>15</v>
      </c>
      <c r="L1619" s="29" t="n">
        <v>0.6875</v>
      </c>
      <c r="M1619" s="29" t="n">
        <v>0.597222222222222</v>
      </c>
      <c r="N1619" s="26" t="s">
        <v>77</v>
      </c>
      <c r="O1619" s="26" t="s">
        <v>78</v>
      </c>
      <c r="P1619" s="30" t="n">
        <v>50</v>
      </c>
      <c r="Q1619" s="30" t="n">
        <f aca="false">P1619*T1619</f>
        <v>51.705</v>
      </c>
      <c r="R1619" s="30"/>
      <c r="S1619" s="30"/>
      <c r="T1619" s="31" t="n">
        <v>1.0341</v>
      </c>
      <c r="U1619" s="31"/>
      <c r="V1619" s="31" t="str">
        <f aca="false">_xlfn.CONCAT(H1619,"/",G1619)</f>
        <v>SGD/XOF</v>
      </c>
      <c r="W1619" s="31" t="n">
        <f aca="false">ABS(10000*(U1619-T1619))</f>
        <v>10341</v>
      </c>
      <c r="X1619" s="32" t="n">
        <f aca="false">IF(LEFT(V1619,3)=G1619,1,-1)</f>
        <v>-1</v>
      </c>
      <c r="Y1619" s="31" t="n">
        <f aca="false">IF(O1619="Yes",S1619-W1619,Q1619)</f>
        <v>51.705</v>
      </c>
      <c r="Z1619" s="32" t="n">
        <f aca="false">Q1619*3</f>
        <v>155.115</v>
      </c>
      <c r="AA1619" s="33" t="n">
        <f aca="false">IF(O1619="Yes",(Z1619-S1619)*100,(Z1619-Q1619)*100)</f>
        <v>10341</v>
      </c>
      <c r="AB1619" s="34" t="n">
        <f aca="false">IF(ABS(Y1619)&lt;Z1619,IF(O1619="Yes",U1619+(X1619*S1619)/10000,T1619+(X1619*Q1619)/10000),"Error msg/No rate shown")</f>
        <v>1.0289295</v>
      </c>
      <c r="AC1619" s="34"/>
      <c r="AD1619" s="34"/>
      <c r="AE1619" s="35"/>
      <c r="AF1619" s="35"/>
      <c r="AH1619" s="36"/>
      <c r="AI1619" s="36"/>
      <c r="AJ1619" s="36"/>
      <c r="AK1619" s="0" t="n">
        <v>3</v>
      </c>
    </row>
    <row r="1620" customFormat="false" ht="13.8" hidden="true" customHeight="false" outlineLevel="0" collapsed="false">
      <c r="A1620" s="25"/>
      <c r="B1620" s="23"/>
      <c r="C1620" s="24"/>
      <c r="D1620" s="4"/>
      <c r="E1620" s="4" t="s">
        <v>173</v>
      </c>
      <c r="F1620" s="4"/>
      <c r="G1620" s="26" t="s">
        <v>87</v>
      </c>
      <c r="H1620" s="26" t="s">
        <v>153</v>
      </c>
      <c r="I1620" s="26" t="s">
        <v>76</v>
      </c>
      <c r="J1620" s="27" t="s">
        <v>77</v>
      </c>
      <c r="K1620" s="28" t="n">
        <v>15</v>
      </c>
      <c r="L1620" s="29" t="n">
        <v>0.6875</v>
      </c>
      <c r="M1620" s="29" t="n">
        <v>0.597222222222222</v>
      </c>
      <c r="N1620" s="26" t="s">
        <v>77</v>
      </c>
      <c r="O1620" s="26" t="s">
        <v>78</v>
      </c>
      <c r="P1620" s="30" t="n">
        <v>50</v>
      </c>
      <c r="Q1620" s="30" t="n">
        <f aca="false">P1620*T1620</f>
        <v>263.12</v>
      </c>
      <c r="R1620" s="30"/>
      <c r="S1620" s="30"/>
      <c r="T1620" s="31" t="n">
        <v>5.2624</v>
      </c>
      <c r="U1620" s="31"/>
      <c r="V1620" s="31" t="str">
        <f aca="false">_xlfn.CONCAT(H1620,"/",G1620)</f>
        <v>SGD/BOB</v>
      </c>
      <c r="W1620" s="31" t="n">
        <f aca="false">ABS(10000*(U1620-T1620))</f>
        <v>52624</v>
      </c>
      <c r="X1620" s="32" t="n">
        <f aca="false">IF(LEFT(V1620,3)=G1620,1,-1)</f>
        <v>-1</v>
      </c>
      <c r="Y1620" s="31" t="n">
        <f aca="false">IF(O1620="Yes",S1620-W1620,Q1620)</f>
        <v>263.12</v>
      </c>
      <c r="Z1620" s="32" t="n">
        <f aca="false">Q1620*3</f>
        <v>789.36</v>
      </c>
      <c r="AA1620" s="33" t="n">
        <f aca="false">IF(O1620="Yes",(Z1620-S1620)*100,(Z1620-Q1620)*100)</f>
        <v>52624</v>
      </c>
      <c r="AB1620" s="34" t="n">
        <f aca="false">IF(ABS(Y1620)&lt;Z1620,IF(O1620="Yes",U1620+(X1620*S1620)/10000,T1620+(X1620*Q1620)/10000),"Error msg/No rate shown")</f>
        <v>5.236088</v>
      </c>
      <c r="AC1620" s="34"/>
      <c r="AD1620" s="34"/>
      <c r="AE1620" s="35"/>
      <c r="AF1620" s="35"/>
      <c r="AH1620" s="36"/>
      <c r="AI1620" s="36"/>
      <c r="AJ1620" s="36"/>
      <c r="AK1620" s="0" t="n">
        <v>3</v>
      </c>
    </row>
    <row r="1621" customFormat="false" ht="13.8" hidden="true" customHeight="false" outlineLevel="0" collapsed="false">
      <c r="A1621" s="25"/>
      <c r="B1621" s="23"/>
      <c r="C1621" s="24"/>
      <c r="D1621" s="4"/>
      <c r="E1621" s="4" t="s">
        <v>174</v>
      </c>
      <c r="F1621" s="4" t="s">
        <v>82</v>
      </c>
      <c r="G1621" s="26" t="s">
        <v>89</v>
      </c>
      <c r="H1621" s="26" t="s">
        <v>153</v>
      </c>
      <c r="I1621" s="26" t="s">
        <v>76</v>
      </c>
      <c r="J1621" s="27" t="s">
        <v>77</v>
      </c>
      <c r="K1621" s="28" t="n">
        <v>15</v>
      </c>
      <c r="L1621" s="29" t="n">
        <v>0.6875</v>
      </c>
      <c r="M1621" s="29" t="n">
        <v>0.597222222222222</v>
      </c>
      <c r="N1621" s="26" t="s">
        <v>77</v>
      </c>
      <c r="O1621" s="26" t="s">
        <v>78</v>
      </c>
      <c r="P1621" s="30" t="n">
        <v>50</v>
      </c>
      <c r="Q1621" s="30" t="n">
        <f aca="false">P1621*T1621</f>
        <v>38.355</v>
      </c>
      <c r="R1621" s="30"/>
      <c r="S1621" s="30"/>
      <c r="T1621" s="31" t="n">
        <v>0.7671</v>
      </c>
      <c r="U1621" s="31"/>
      <c r="V1621" s="31" t="str">
        <f aca="false">_xlfn.CONCAT(H1621,"/",G1621)</f>
        <v>SGD/USD</v>
      </c>
      <c r="W1621" s="31" t="n">
        <f aca="false">ABS(10000*(U1621-T1621))</f>
        <v>7671</v>
      </c>
      <c r="X1621" s="32" t="n">
        <f aca="false">IF(LEFT(V1621,3)=G1621,1,-1)</f>
        <v>-1</v>
      </c>
      <c r="Y1621" s="31" t="n">
        <f aca="false">IF(O1621="Yes",S1621-W1621,Q1621)</f>
        <v>38.355</v>
      </c>
      <c r="Z1621" s="32" t="n">
        <f aca="false">Q1621*3</f>
        <v>115.065</v>
      </c>
      <c r="AA1621" s="33" t="n">
        <f aca="false">IF(O1621="Yes",(Z1621-S1621)*100,(Z1621-Q1621)*100)</f>
        <v>7671</v>
      </c>
      <c r="AB1621" s="34" t="n">
        <f aca="false">IF(ABS(Y1621)&lt;Z1621,IF(O1621="Yes",U1621+(X1621*S1621)/10000,T1621+(X1621*Q1621)/10000),"Error msg/No rate shown")</f>
        <v>0.7632645</v>
      </c>
      <c r="AC1621" s="34"/>
      <c r="AD1621" s="34"/>
      <c r="AE1621" s="35"/>
      <c r="AF1621" s="35"/>
      <c r="AH1621" s="36"/>
      <c r="AI1621" s="36"/>
      <c r="AJ1621" s="36"/>
      <c r="AK1621" s="0" t="n">
        <v>3</v>
      </c>
    </row>
    <row r="1622" customFormat="false" ht="13.8" hidden="true" customHeight="false" outlineLevel="0" collapsed="false">
      <c r="A1622" s="25"/>
      <c r="B1622" s="23"/>
      <c r="C1622" s="24"/>
      <c r="D1622" s="4"/>
      <c r="E1622" s="4" t="s">
        <v>173</v>
      </c>
      <c r="F1622" s="4"/>
      <c r="G1622" s="26" t="s">
        <v>90</v>
      </c>
      <c r="H1622" s="26" t="s">
        <v>153</v>
      </c>
      <c r="I1622" s="26" t="s">
        <v>76</v>
      </c>
      <c r="J1622" s="27" t="s">
        <v>77</v>
      </c>
      <c r="K1622" s="28" t="n">
        <v>15</v>
      </c>
      <c r="L1622" s="29" t="n">
        <v>0.6875</v>
      </c>
      <c r="M1622" s="29" t="n">
        <v>0.597222222222222</v>
      </c>
      <c r="N1622" s="26" t="s">
        <v>77</v>
      </c>
      <c r="O1622" s="26" t="s">
        <v>78</v>
      </c>
      <c r="P1622" s="30" t="n">
        <v>50</v>
      </c>
      <c r="Q1622" s="30" t="n">
        <f aca="false">P1622*T1622</f>
        <v>67.45</v>
      </c>
      <c r="R1622" s="30"/>
      <c r="S1622" s="30"/>
      <c r="T1622" s="31" t="n">
        <v>1.349</v>
      </c>
      <c r="U1622" s="31"/>
      <c r="V1622" s="31" t="str">
        <f aca="false">_xlfn.CONCAT(H1622,"/",G1622)</f>
        <v>SGD/BAM</v>
      </c>
      <c r="W1622" s="31" t="n">
        <f aca="false">ABS(10000*(U1622-T1622))</f>
        <v>13490</v>
      </c>
      <c r="X1622" s="32" t="n">
        <f aca="false">IF(LEFT(V1622,3)=G1622,1,-1)</f>
        <v>-1</v>
      </c>
      <c r="Y1622" s="31" t="n">
        <f aca="false">IF(O1622="Yes",S1622-W1622,Q1622)</f>
        <v>67.45</v>
      </c>
      <c r="Z1622" s="32" t="n">
        <f aca="false">Q1622*3</f>
        <v>202.35</v>
      </c>
      <c r="AA1622" s="33" t="n">
        <f aca="false">IF(O1622="Yes",(Z1622-S1622)*100,(Z1622-Q1622)*100)</f>
        <v>13490</v>
      </c>
      <c r="AB1622" s="34" t="n">
        <f aca="false">IF(ABS(Y1622)&lt;Z1622,IF(O1622="Yes",U1622+(X1622*S1622)/10000,T1622+(X1622*Q1622)/10000),"Error msg/No rate shown")</f>
        <v>1.342255</v>
      </c>
      <c r="AC1622" s="34"/>
      <c r="AD1622" s="34"/>
      <c r="AE1622" s="35"/>
      <c r="AF1622" s="35"/>
      <c r="AH1622" s="36"/>
      <c r="AI1622" s="36"/>
      <c r="AJ1622" s="36"/>
      <c r="AK1622" s="0" t="n">
        <v>3</v>
      </c>
    </row>
    <row r="1623" customFormat="false" ht="13.8" hidden="true" customHeight="false" outlineLevel="0" collapsed="false">
      <c r="A1623" s="25"/>
      <c r="B1623" s="23"/>
      <c r="C1623" s="24"/>
      <c r="D1623" s="4"/>
      <c r="E1623" s="4" t="s">
        <v>173</v>
      </c>
      <c r="F1623" s="4"/>
      <c r="G1623" s="26" t="s">
        <v>92</v>
      </c>
      <c r="H1623" s="26" t="s">
        <v>153</v>
      </c>
      <c r="I1623" s="26" t="s">
        <v>76</v>
      </c>
      <c r="J1623" s="27" t="s">
        <v>77</v>
      </c>
      <c r="K1623" s="28" t="n">
        <v>15</v>
      </c>
      <c r="L1623" s="29" t="n">
        <v>0.6875</v>
      </c>
      <c r="M1623" s="29" t="n">
        <v>0.597222222222222</v>
      </c>
      <c r="N1623" s="26" t="s">
        <v>77</v>
      </c>
      <c r="O1623" s="26" t="s">
        <v>78</v>
      </c>
      <c r="P1623" s="30" t="n">
        <v>50</v>
      </c>
      <c r="Q1623" s="30" t="n">
        <f aca="false">P1623*T1623</f>
        <v>509.365</v>
      </c>
      <c r="R1623" s="30"/>
      <c r="S1623" s="30"/>
      <c r="T1623" s="31" t="n">
        <v>10.1873</v>
      </c>
      <c r="U1623" s="31"/>
      <c r="V1623" s="31" t="str">
        <f aca="false">_xlfn.CONCAT(H1623,"/",G1623)</f>
        <v>SGD/BWP</v>
      </c>
      <c r="W1623" s="31" t="n">
        <f aca="false">ABS(10000*(U1623-T1623))</f>
        <v>101873</v>
      </c>
      <c r="X1623" s="32" t="n">
        <f aca="false">IF(LEFT(V1623,3)=G1623,1,-1)</f>
        <v>-1</v>
      </c>
      <c r="Y1623" s="31" t="n">
        <f aca="false">IF(O1623="Yes",S1623-W1623,Q1623)</f>
        <v>509.365</v>
      </c>
      <c r="Z1623" s="32" t="n">
        <f aca="false">Q1623*3</f>
        <v>1528.095</v>
      </c>
      <c r="AA1623" s="33" t="n">
        <f aca="false">IF(O1623="Yes",(Z1623-S1623)*100,(Z1623-Q1623)*100)</f>
        <v>101873</v>
      </c>
      <c r="AB1623" s="34" t="n">
        <f aca="false">IF(ABS(Y1623)&lt;Z1623,IF(O1623="Yes",U1623+(X1623*S1623)/10000,T1623+(X1623*Q1623)/10000),"Error msg/No rate shown")</f>
        <v>10.1363635</v>
      </c>
      <c r="AC1623" s="34"/>
      <c r="AD1623" s="34"/>
      <c r="AE1623" s="35"/>
      <c r="AF1623" s="35"/>
      <c r="AH1623" s="36"/>
      <c r="AI1623" s="36"/>
      <c r="AJ1623" s="36"/>
      <c r="AK1623" s="0" t="n">
        <v>3</v>
      </c>
    </row>
    <row r="1624" customFormat="false" ht="13.8" hidden="true" customHeight="false" outlineLevel="0" collapsed="false">
      <c r="A1624" s="25"/>
      <c r="B1624" s="23"/>
      <c r="C1624" s="24"/>
      <c r="D1624" s="4"/>
      <c r="E1624" s="4" t="s">
        <v>173</v>
      </c>
      <c r="F1624" s="4"/>
      <c r="G1624" s="26" t="s">
        <v>93</v>
      </c>
      <c r="H1624" s="26" t="s">
        <v>153</v>
      </c>
      <c r="I1624" s="26" t="s">
        <v>76</v>
      </c>
      <c r="J1624" s="27" t="s">
        <v>77</v>
      </c>
      <c r="K1624" s="28" t="n">
        <v>15</v>
      </c>
      <c r="L1624" s="29" t="n">
        <v>0.6875</v>
      </c>
      <c r="M1624" s="29" t="n">
        <v>0.597222222222222</v>
      </c>
      <c r="N1624" s="26" t="s">
        <v>77</v>
      </c>
      <c r="O1624" s="26" t="s">
        <v>78</v>
      </c>
      <c r="P1624" s="30" t="n">
        <v>50</v>
      </c>
      <c r="Q1624" s="30" t="n">
        <f aca="false">P1624*T1624</f>
        <v>213.425</v>
      </c>
      <c r="R1624" s="30"/>
      <c r="S1624" s="30"/>
      <c r="T1624" s="31" t="n">
        <v>4.2685</v>
      </c>
      <c r="U1624" s="31"/>
      <c r="V1624" s="31" t="str">
        <f aca="false">_xlfn.CONCAT(H1624,"/",G1624)</f>
        <v>SGD/BRL</v>
      </c>
      <c r="W1624" s="31" t="n">
        <f aca="false">ABS(10000*(U1624-T1624))</f>
        <v>42685</v>
      </c>
      <c r="X1624" s="32" t="n">
        <f aca="false">IF(LEFT(V1624,3)=G1624,1,-1)</f>
        <v>-1</v>
      </c>
      <c r="Y1624" s="31" t="n">
        <f aca="false">IF(O1624="Yes",S1624-W1624,Q1624)</f>
        <v>213.425</v>
      </c>
      <c r="Z1624" s="32" t="n">
        <f aca="false">Q1624*3</f>
        <v>640.275</v>
      </c>
      <c r="AA1624" s="33" t="n">
        <f aca="false">IF(O1624="Yes",(Z1624-S1624)*100,(Z1624-Q1624)*100)</f>
        <v>42685</v>
      </c>
      <c r="AB1624" s="34" t="n">
        <f aca="false">IF(ABS(Y1624)&lt;Z1624,IF(O1624="Yes",U1624+(X1624*S1624)/10000,T1624+(X1624*Q1624)/10000),"Error msg/No rate shown")</f>
        <v>4.2471575</v>
      </c>
      <c r="AC1624" s="34"/>
      <c r="AD1624" s="34"/>
      <c r="AE1624" s="35"/>
      <c r="AF1624" s="35"/>
      <c r="AH1624" s="36"/>
      <c r="AI1624" s="36"/>
      <c r="AJ1624" s="36"/>
      <c r="AK1624" s="0" t="n">
        <v>3</v>
      </c>
    </row>
    <row r="1625" customFormat="false" ht="13.8" hidden="true" customHeight="false" outlineLevel="0" collapsed="false">
      <c r="A1625" s="25"/>
      <c r="B1625" s="23"/>
      <c r="C1625" s="24"/>
      <c r="D1625" s="4"/>
      <c r="E1625" s="4" t="s">
        <v>173</v>
      </c>
      <c r="F1625" s="4"/>
      <c r="G1625" s="26" t="s">
        <v>94</v>
      </c>
      <c r="H1625" s="26" t="s">
        <v>153</v>
      </c>
      <c r="I1625" s="26" t="s">
        <v>76</v>
      </c>
      <c r="J1625" s="27" t="s">
        <v>77</v>
      </c>
      <c r="K1625" s="28" t="n">
        <v>15</v>
      </c>
      <c r="L1625" s="29" t="n">
        <v>0.6875</v>
      </c>
      <c r="M1625" s="29" t="n">
        <v>0.597222222222222</v>
      </c>
      <c r="N1625" s="26" t="s">
        <v>77</v>
      </c>
      <c r="O1625" s="26" t="s">
        <v>78</v>
      </c>
      <c r="P1625" s="30" t="n">
        <v>50</v>
      </c>
      <c r="Q1625" s="30" t="n">
        <f aca="false">P1625*T1625</f>
        <v>67.45</v>
      </c>
      <c r="R1625" s="30"/>
      <c r="S1625" s="30"/>
      <c r="T1625" s="31" t="n">
        <v>1.349</v>
      </c>
      <c r="U1625" s="31"/>
      <c r="V1625" s="31" t="str">
        <f aca="false">_xlfn.CONCAT(H1625,"/",G1625)</f>
        <v>SGD/BGN</v>
      </c>
      <c r="W1625" s="31" t="n">
        <f aca="false">ABS(10000*(U1625-T1625))</f>
        <v>13490</v>
      </c>
      <c r="X1625" s="32" t="n">
        <f aca="false">IF(LEFT(V1625,3)=G1625,1,-1)</f>
        <v>-1</v>
      </c>
      <c r="Y1625" s="31" t="n">
        <f aca="false">IF(O1625="Yes",S1625-W1625,Q1625)</f>
        <v>67.45</v>
      </c>
      <c r="Z1625" s="32" t="n">
        <f aca="false">Q1625*3</f>
        <v>202.35</v>
      </c>
      <c r="AA1625" s="33" t="n">
        <f aca="false">IF(O1625="Yes",(Z1625-S1625)*100,(Z1625-Q1625)*100)</f>
        <v>13490</v>
      </c>
      <c r="AB1625" s="34" t="n">
        <f aca="false">IF(ABS(Y1625)&lt;Z1625,IF(O1625="Yes",U1625+(X1625*S1625)/10000,T1625+(X1625*Q1625)/10000),"Error msg/No rate shown")</f>
        <v>1.342255</v>
      </c>
      <c r="AC1625" s="34"/>
      <c r="AD1625" s="34"/>
      <c r="AE1625" s="35"/>
      <c r="AF1625" s="35"/>
      <c r="AH1625" s="36"/>
      <c r="AI1625" s="36"/>
      <c r="AJ1625" s="36"/>
      <c r="AK1625" s="0" t="n">
        <v>3</v>
      </c>
    </row>
    <row r="1626" customFormat="false" ht="13.8" hidden="true" customHeight="false" outlineLevel="0" collapsed="false">
      <c r="A1626" s="25"/>
      <c r="B1626" s="23"/>
      <c r="C1626" s="24"/>
      <c r="D1626" s="4"/>
      <c r="E1626" s="4" t="s">
        <v>173</v>
      </c>
      <c r="F1626" s="4"/>
      <c r="G1626" s="26" t="s">
        <v>95</v>
      </c>
      <c r="H1626" s="26" t="s">
        <v>153</v>
      </c>
      <c r="I1626" s="26" t="s">
        <v>76</v>
      </c>
      <c r="J1626" s="27" t="s">
        <v>77</v>
      </c>
      <c r="K1626" s="28" t="n">
        <v>15</v>
      </c>
      <c r="L1626" s="29" t="n">
        <v>0.6875</v>
      </c>
      <c r="M1626" s="29" t="n">
        <v>0.597222222222222</v>
      </c>
      <c r="N1626" s="26" t="s">
        <v>77</v>
      </c>
      <c r="O1626" s="26" t="s">
        <v>78</v>
      </c>
      <c r="P1626" s="30" t="n">
        <v>50</v>
      </c>
      <c r="Q1626" s="30" t="n">
        <f aca="false">P1626*T1626</f>
        <v>155377.5</v>
      </c>
      <c r="R1626" s="30"/>
      <c r="S1626" s="30"/>
      <c r="T1626" s="31" t="n">
        <v>3107.55</v>
      </c>
      <c r="U1626" s="31"/>
      <c r="V1626" s="31" t="str">
        <f aca="false">_xlfn.CONCAT(H1626,"/",G1626)</f>
        <v>SGD/KHR</v>
      </c>
      <c r="W1626" s="31" t="n">
        <f aca="false">ABS(10000*(U1626-T1626))</f>
        <v>31075500</v>
      </c>
      <c r="X1626" s="32" t="n">
        <f aca="false">IF(LEFT(V1626,3)=G1626,1,-1)</f>
        <v>-1</v>
      </c>
      <c r="Y1626" s="31" t="n">
        <f aca="false">IF(O1626="Yes",S1626-W1626,Q1626)</f>
        <v>155377.5</v>
      </c>
      <c r="Z1626" s="32" t="n">
        <f aca="false">Q1626*3</f>
        <v>466132.5</v>
      </c>
      <c r="AA1626" s="33" t="n">
        <f aca="false">IF(O1626="Yes",(Z1626-S1626)*100,(Z1626-Q1626)*100)</f>
        <v>31075500</v>
      </c>
      <c r="AB1626" s="34" t="n">
        <f aca="false">IF(ABS(Y1626)&lt;Z1626,IF(O1626="Yes",U1626+(X1626*S1626)/10000,T1626+(X1626*Q1626)/10000),"Error msg/No rate shown")</f>
        <v>3092.01225</v>
      </c>
      <c r="AC1626" s="34"/>
      <c r="AD1626" s="34"/>
      <c r="AE1626" s="35"/>
      <c r="AF1626" s="35"/>
      <c r="AH1626" s="36"/>
      <c r="AI1626" s="36"/>
      <c r="AJ1626" s="36"/>
      <c r="AK1626" s="0" t="n">
        <v>3</v>
      </c>
    </row>
    <row r="1627" customFormat="false" ht="13.8" hidden="true" customHeight="false" outlineLevel="0" collapsed="false">
      <c r="A1627" s="25"/>
      <c r="B1627" s="23"/>
      <c r="C1627" s="24"/>
      <c r="D1627" s="4"/>
      <c r="E1627" s="4" t="s">
        <v>173</v>
      </c>
      <c r="F1627" s="4"/>
      <c r="G1627" s="26" t="s">
        <v>96</v>
      </c>
      <c r="H1627" s="26" t="s">
        <v>153</v>
      </c>
      <c r="I1627" s="26" t="s">
        <v>76</v>
      </c>
      <c r="J1627" s="27" t="s">
        <v>77</v>
      </c>
      <c r="K1627" s="28" t="n">
        <v>15</v>
      </c>
      <c r="L1627" s="29" t="n">
        <v>0.6875</v>
      </c>
      <c r="M1627" s="29" t="n">
        <v>0.597222222222222</v>
      </c>
      <c r="N1627" s="26" t="s">
        <v>77</v>
      </c>
      <c r="O1627" s="26" t="s">
        <v>78</v>
      </c>
      <c r="P1627" s="30" t="n">
        <v>50</v>
      </c>
      <c r="Q1627" s="30" t="n">
        <f aca="false">P1627*T1627</f>
        <v>22625.42</v>
      </c>
      <c r="R1627" s="30"/>
      <c r="S1627" s="30"/>
      <c r="T1627" s="31" t="n">
        <v>452.5084</v>
      </c>
      <c r="U1627" s="31"/>
      <c r="V1627" s="31" t="str">
        <f aca="false">_xlfn.CONCAT(H1627,"/",G1627)</f>
        <v>SGD/XAF</v>
      </c>
      <c r="W1627" s="31" t="n">
        <f aca="false">ABS(10000*(U1627-T1627))</f>
        <v>4525084</v>
      </c>
      <c r="X1627" s="32" t="n">
        <f aca="false">IF(LEFT(V1627,3)=G1627,1,-1)</f>
        <v>-1</v>
      </c>
      <c r="Y1627" s="31" t="n">
        <f aca="false">IF(O1627="Yes",S1627-W1627,Q1627)</f>
        <v>22625.42</v>
      </c>
      <c r="Z1627" s="32" t="n">
        <f aca="false">Q1627*3</f>
        <v>67876.26</v>
      </c>
      <c r="AA1627" s="33" t="n">
        <f aca="false">IF(O1627="Yes",(Z1627-S1627)*100,(Z1627-Q1627)*100)</f>
        <v>4525084</v>
      </c>
      <c r="AB1627" s="34" t="n">
        <f aca="false">IF(ABS(Y1627)&lt;Z1627,IF(O1627="Yes",U1627+(X1627*S1627)/10000,T1627+(X1627*Q1627)/10000),"Error msg/No rate shown")</f>
        <v>450.245858</v>
      </c>
      <c r="AC1627" s="34"/>
      <c r="AD1627" s="34"/>
      <c r="AE1627" s="35"/>
      <c r="AF1627" s="35"/>
      <c r="AH1627" s="36"/>
      <c r="AI1627" s="36"/>
      <c r="AJ1627" s="36"/>
      <c r="AK1627" s="0" t="n">
        <v>3</v>
      </c>
    </row>
    <row r="1628" customFormat="false" ht="13.8" hidden="true" customHeight="false" outlineLevel="0" collapsed="false">
      <c r="A1628" s="25"/>
      <c r="B1628" s="23"/>
      <c r="C1628" s="24"/>
      <c r="D1628" s="4"/>
      <c r="E1628" s="4" t="s">
        <v>172</v>
      </c>
      <c r="F1628" s="4" t="s">
        <v>82</v>
      </c>
      <c r="G1628" s="26" t="s">
        <v>97</v>
      </c>
      <c r="H1628" s="26" t="s">
        <v>153</v>
      </c>
      <c r="I1628" s="26" t="s">
        <v>76</v>
      </c>
      <c r="J1628" s="27" t="s">
        <v>77</v>
      </c>
      <c r="K1628" s="28" t="n">
        <v>15</v>
      </c>
      <c r="L1628" s="29" t="n">
        <v>0.6875</v>
      </c>
      <c r="M1628" s="29" t="n">
        <v>0.597222222222222</v>
      </c>
      <c r="N1628" s="26" t="s">
        <v>77</v>
      </c>
      <c r="O1628" s="26" t="s">
        <v>78</v>
      </c>
      <c r="P1628" s="30" t="n">
        <v>50</v>
      </c>
      <c r="Q1628" s="30" t="n">
        <f aca="false">P1628*T1628</f>
        <v>51.705</v>
      </c>
      <c r="R1628" s="30"/>
      <c r="S1628" s="30"/>
      <c r="T1628" s="31" t="n">
        <v>1.0341</v>
      </c>
      <c r="U1628" s="31"/>
      <c r="V1628" s="31" t="str">
        <f aca="false">_xlfn.CONCAT(H1628,"/",G1628)</f>
        <v>SGD/CAD</v>
      </c>
      <c r="W1628" s="31" t="n">
        <f aca="false">ABS(10000*(U1628-T1628))</f>
        <v>10341</v>
      </c>
      <c r="X1628" s="32" t="n">
        <f aca="false">IF(LEFT(V1628,3)=G1628,1,-1)</f>
        <v>-1</v>
      </c>
      <c r="Y1628" s="31" t="n">
        <f aca="false">IF(O1628="Yes",S1628-W1628,Q1628)</f>
        <v>51.705</v>
      </c>
      <c r="Z1628" s="32" t="n">
        <f aca="false">Q1628*3</f>
        <v>155.115</v>
      </c>
      <c r="AA1628" s="33" t="n">
        <f aca="false">IF(O1628="Yes",(Z1628-S1628)*100,(Z1628-Q1628)*100)</f>
        <v>10341</v>
      </c>
      <c r="AB1628" s="34" t="n">
        <f aca="false">IF(ABS(Y1628)&lt;Z1628,IF(O1628="Yes",U1628+(X1628*S1628)/10000,T1628+(X1628*Q1628)/10000),"Error msg/No rate shown")</f>
        <v>1.0289295</v>
      </c>
      <c r="AC1628" s="34"/>
      <c r="AD1628" s="34"/>
      <c r="AE1628" s="35"/>
      <c r="AF1628" s="35"/>
      <c r="AH1628" s="36"/>
      <c r="AI1628" s="36"/>
      <c r="AJ1628" s="36"/>
      <c r="AK1628" s="0" t="n">
        <v>3</v>
      </c>
    </row>
    <row r="1629" customFormat="false" ht="13.8" hidden="true" customHeight="false" outlineLevel="0" collapsed="false">
      <c r="A1629" s="25"/>
      <c r="B1629" s="23"/>
      <c r="C1629" s="24"/>
      <c r="D1629" s="4"/>
      <c r="E1629" s="4" t="s">
        <v>173</v>
      </c>
      <c r="F1629" s="4"/>
      <c r="G1629" s="26" t="s">
        <v>98</v>
      </c>
      <c r="H1629" s="26" t="s">
        <v>153</v>
      </c>
      <c r="I1629" s="26" t="s">
        <v>76</v>
      </c>
      <c r="J1629" s="27" t="s">
        <v>77</v>
      </c>
      <c r="K1629" s="28" t="n">
        <v>15</v>
      </c>
      <c r="L1629" s="29" t="n">
        <v>0.6875</v>
      </c>
      <c r="M1629" s="29" t="n">
        <v>0.597222222222222</v>
      </c>
      <c r="N1629" s="26" t="s">
        <v>77</v>
      </c>
      <c r="O1629" s="26" t="s">
        <v>78</v>
      </c>
      <c r="P1629" s="30" t="n">
        <v>50</v>
      </c>
      <c r="Q1629" s="30" t="n">
        <f aca="false">P1629*T1629</f>
        <v>3803</v>
      </c>
      <c r="R1629" s="30"/>
      <c r="S1629" s="30"/>
      <c r="T1629" s="31" t="n">
        <v>76.06</v>
      </c>
      <c r="U1629" s="31"/>
      <c r="V1629" s="31" t="str">
        <f aca="false">_xlfn.CONCAT(H1629,"/",G1629)</f>
        <v>SGD/CVE</v>
      </c>
      <c r="W1629" s="31" t="n">
        <f aca="false">ABS(10000*(U1629-T1629))</f>
        <v>760600</v>
      </c>
      <c r="X1629" s="32" t="n">
        <f aca="false">IF(LEFT(V1629,3)=G1629,1,-1)</f>
        <v>-1</v>
      </c>
      <c r="Y1629" s="31" t="n">
        <f aca="false">IF(O1629="Yes",S1629-W1629,Q1629)</f>
        <v>3803</v>
      </c>
      <c r="Z1629" s="32" t="n">
        <f aca="false">Q1629*3</f>
        <v>11409</v>
      </c>
      <c r="AA1629" s="33" t="n">
        <f aca="false">IF(O1629="Yes",(Z1629-S1629)*100,(Z1629-Q1629)*100)</f>
        <v>760600</v>
      </c>
      <c r="AB1629" s="34" t="n">
        <f aca="false">IF(ABS(Y1629)&lt;Z1629,IF(O1629="Yes",U1629+(X1629*S1629)/10000,T1629+(X1629*Q1629)/10000),"Error msg/No rate shown")</f>
        <v>75.6797</v>
      </c>
      <c r="AC1629" s="34"/>
      <c r="AD1629" s="34"/>
      <c r="AE1629" s="35"/>
      <c r="AF1629" s="35"/>
      <c r="AH1629" s="36"/>
      <c r="AI1629" s="36"/>
      <c r="AJ1629" s="36"/>
      <c r="AK1629" s="0" t="n">
        <v>3</v>
      </c>
    </row>
    <row r="1630" customFormat="false" ht="13.8" hidden="true" customHeight="false" outlineLevel="0" collapsed="false">
      <c r="A1630" s="25"/>
      <c r="B1630" s="23"/>
      <c r="C1630" s="24"/>
      <c r="D1630" s="4"/>
      <c r="E1630" s="4" t="s">
        <v>173</v>
      </c>
      <c r="F1630" s="4"/>
      <c r="G1630" s="26" t="s">
        <v>99</v>
      </c>
      <c r="H1630" s="26" t="s">
        <v>153</v>
      </c>
      <c r="I1630" s="26" t="s">
        <v>76</v>
      </c>
      <c r="J1630" s="27" t="s">
        <v>77</v>
      </c>
      <c r="K1630" s="28" t="n">
        <v>15</v>
      </c>
      <c r="L1630" s="29" t="n">
        <v>0.6875</v>
      </c>
      <c r="M1630" s="29" t="n">
        <v>0.597222222222222</v>
      </c>
      <c r="N1630" s="26" t="s">
        <v>77</v>
      </c>
      <c r="O1630" s="26" t="s">
        <v>78</v>
      </c>
      <c r="P1630" s="30" t="n">
        <v>50</v>
      </c>
      <c r="Q1630" s="30" t="n">
        <f aca="false">P1630*T1630</f>
        <v>35001</v>
      </c>
      <c r="R1630" s="30"/>
      <c r="S1630" s="30"/>
      <c r="T1630" s="31" t="n">
        <v>700.02</v>
      </c>
      <c r="U1630" s="31"/>
      <c r="V1630" s="31" t="str">
        <f aca="false">_xlfn.CONCAT(H1630,"/",G1630)</f>
        <v>SGD/CLP</v>
      </c>
      <c r="W1630" s="31" t="n">
        <f aca="false">ABS(10000*(U1630-T1630))</f>
        <v>7000200</v>
      </c>
      <c r="X1630" s="32" t="n">
        <f aca="false">IF(LEFT(V1630,3)=G1630,1,-1)</f>
        <v>-1</v>
      </c>
      <c r="Y1630" s="31" t="n">
        <f aca="false">IF(O1630="Yes",S1630-W1630,Q1630)</f>
        <v>35001</v>
      </c>
      <c r="Z1630" s="32" t="n">
        <f aca="false">Q1630*3</f>
        <v>105003</v>
      </c>
      <c r="AA1630" s="33" t="n">
        <f aca="false">IF(O1630="Yes",(Z1630-S1630)*100,(Z1630-Q1630)*100)</f>
        <v>7000200</v>
      </c>
      <c r="AB1630" s="34" t="n">
        <f aca="false">IF(ABS(Y1630)&lt;Z1630,IF(O1630="Yes",U1630+(X1630*S1630)/10000,T1630+(X1630*Q1630)/10000),"Error msg/No rate shown")</f>
        <v>696.5199</v>
      </c>
      <c r="AC1630" s="34"/>
      <c r="AD1630" s="34"/>
      <c r="AE1630" s="35"/>
      <c r="AF1630" s="35"/>
      <c r="AH1630" s="36"/>
      <c r="AI1630" s="36"/>
      <c r="AJ1630" s="36"/>
      <c r="AK1630" s="0" t="n">
        <v>3</v>
      </c>
    </row>
    <row r="1631" customFormat="false" ht="13.8" hidden="true" customHeight="false" outlineLevel="0" collapsed="false">
      <c r="A1631" s="25"/>
      <c r="B1631" s="23"/>
      <c r="C1631" s="24"/>
      <c r="D1631" s="4"/>
      <c r="E1631" s="4" t="s">
        <v>172</v>
      </c>
      <c r="F1631" s="4"/>
      <c r="G1631" s="26" t="s">
        <v>100</v>
      </c>
      <c r="H1631" s="26" t="s">
        <v>153</v>
      </c>
      <c r="I1631" s="26" t="s">
        <v>76</v>
      </c>
      <c r="J1631" s="27" t="s">
        <v>77</v>
      </c>
      <c r="K1631" s="28" t="n">
        <v>15</v>
      </c>
      <c r="L1631" s="29" t="n">
        <v>0.6875</v>
      </c>
      <c r="M1631" s="29" t="n">
        <v>0.597222222222222</v>
      </c>
      <c r="N1631" s="26" t="s">
        <v>77</v>
      </c>
      <c r="O1631" s="26" t="s">
        <v>78</v>
      </c>
      <c r="P1631" s="30" t="n">
        <v>50</v>
      </c>
      <c r="Q1631" s="30" t="n">
        <f aca="false">P1631*T1631</f>
        <v>273.265</v>
      </c>
      <c r="R1631" s="30"/>
      <c r="S1631" s="30"/>
      <c r="T1631" s="31" t="n">
        <v>5.4653</v>
      </c>
      <c r="U1631" s="31"/>
      <c r="V1631" s="31" t="str">
        <f aca="false">_xlfn.CONCAT(H1631,"/",G1631)</f>
        <v>SGD/CNY</v>
      </c>
      <c r="W1631" s="31" t="n">
        <f aca="false">ABS(10000*(U1631-T1631))</f>
        <v>54653</v>
      </c>
      <c r="X1631" s="32" t="n">
        <f aca="false">IF(LEFT(V1631,3)=G1631,1,-1)</f>
        <v>-1</v>
      </c>
      <c r="Y1631" s="31" t="n">
        <f aca="false">IF(O1631="Yes",S1631-W1631,Q1631)</f>
        <v>273.265</v>
      </c>
      <c r="Z1631" s="32" t="n">
        <f aca="false">Q1631*3</f>
        <v>819.795</v>
      </c>
      <c r="AA1631" s="33" t="n">
        <f aca="false">IF(O1631="Yes",(Z1631-S1631)*100,(Z1631-Q1631)*100)</f>
        <v>54653</v>
      </c>
      <c r="AB1631" s="34" t="n">
        <f aca="false">IF(ABS(Y1631)&lt;Z1631,IF(O1631="Yes",U1631+(X1631*S1631)/10000,T1631+(X1631*Q1631)/10000),"Error msg/No rate shown")</f>
        <v>5.4379735</v>
      </c>
      <c r="AC1631" s="34"/>
      <c r="AD1631" s="34"/>
      <c r="AE1631" s="35"/>
      <c r="AF1631" s="35"/>
      <c r="AH1631" s="36"/>
      <c r="AI1631" s="36"/>
      <c r="AJ1631" s="36"/>
      <c r="AK1631" s="0" t="n">
        <v>3</v>
      </c>
    </row>
    <row r="1632" customFormat="false" ht="13.8" hidden="true" customHeight="false" outlineLevel="0" collapsed="false">
      <c r="A1632" s="25"/>
      <c r="B1632" s="23"/>
      <c r="C1632" s="24"/>
      <c r="D1632" s="4"/>
      <c r="E1632" s="4" t="s">
        <v>173</v>
      </c>
      <c r="F1632" s="4"/>
      <c r="G1632" s="26" t="s">
        <v>101</v>
      </c>
      <c r="H1632" s="26" t="s">
        <v>153</v>
      </c>
      <c r="I1632" s="26" t="s">
        <v>76</v>
      </c>
      <c r="J1632" s="27" t="s">
        <v>77</v>
      </c>
      <c r="K1632" s="28" t="n">
        <v>15</v>
      </c>
      <c r="L1632" s="29" t="n">
        <v>0.6875</v>
      </c>
      <c r="M1632" s="29" t="n">
        <v>0.597222222222222</v>
      </c>
      <c r="N1632" s="26" t="s">
        <v>77</v>
      </c>
      <c r="O1632" s="26" t="s">
        <v>78</v>
      </c>
      <c r="P1632" s="30" t="n">
        <v>50</v>
      </c>
      <c r="Q1632" s="30" t="n">
        <f aca="false">P1632*T1632</f>
        <v>157211</v>
      </c>
      <c r="R1632" s="30"/>
      <c r="S1632" s="30"/>
      <c r="T1632" s="31" t="n">
        <v>3144.22</v>
      </c>
      <c r="U1632" s="31"/>
      <c r="V1632" s="31" t="str">
        <f aca="false">_xlfn.CONCAT(H1632,"/",G1632)</f>
        <v>SGD/COP</v>
      </c>
      <c r="W1632" s="31" t="n">
        <f aca="false">ABS(10000*(U1632-T1632))</f>
        <v>31442200</v>
      </c>
      <c r="X1632" s="32" t="n">
        <f aca="false">IF(LEFT(V1632,3)=G1632,1,-1)</f>
        <v>-1</v>
      </c>
      <c r="Y1632" s="31" t="n">
        <f aca="false">IF(O1632="Yes",S1632-W1632,Q1632)</f>
        <v>157211</v>
      </c>
      <c r="Z1632" s="32" t="n">
        <f aca="false">Q1632*3</f>
        <v>471633</v>
      </c>
      <c r="AA1632" s="33" t="n">
        <f aca="false">IF(O1632="Yes",(Z1632-S1632)*100,(Z1632-Q1632)*100)</f>
        <v>31442200</v>
      </c>
      <c r="AB1632" s="34" t="n">
        <f aca="false">IF(ABS(Y1632)&lt;Z1632,IF(O1632="Yes",U1632+(X1632*S1632)/10000,T1632+(X1632*Q1632)/10000),"Error msg/No rate shown")</f>
        <v>3128.4989</v>
      </c>
      <c r="AC1632" s="34"/>
      <c r="AD1632" s="34"/>
      <c r="AE1632" s="35"/>
      <c r="AF1632" s="35"/>
      <c r="AH1632" s="36"/>
      <c r="AI1632" s="36"/>
      <c r="AJ1632" s="36"/>
      <c r="AK1632" s="0" t="n">
        <v>3</v>
      </c>
    </row>
    <row r="1633" customFormat="false" ht="13.8" hidden="true" customHeight="false" outlineLevel="0" collapsed="false">
      <c r="A1633" s="25"/>
      <c r="B1633" s="23"/>
      <c r="C1633" s="24"/>
      <c r="D1633" s="4"/>
      <c r="E1633" s="4" t="s">
        <v>172</v>
      </c>
      <c r="F1633" s="4"/>
      <c r="G1633" s="26" t="s">
        <v>102</v>
      </c>
      <c r="H1633" s="26" t="s">
        <v>153</v>
      </c>
      <c r="I1633" s="26" t="s">
        <v>76</v>
      </c>
      <c r="J1633" s="27" t="s">
        <v>77</v>
      </c>
      <c r="K1633" s="28" t="n">
        <v>15</v>
      </c>
      <c r="L1633" s="29" t="n">
        <v>0.6875</v>
      </c>
      <c r="M1633" s="29" t="n">
        <v>0.597222222222222</v>
      </c>
      <c r="N1633" s="26" t="s">
        <v>77</v>
      </c>
      <c r="O1633" s="26" t="s">
        <v>78</v>
      </c>
      <c r="P1633" s="30" t="n">
        <v>50</v>
      </c>
      <c r="Q1633" s="30" t="n">
        <f aca="false">P1633*T1633</f>
        <v>16977</v>
      </c>
      <c r="R1633" s="30"/>
      <c r="S1633" s="30"/>
      <c r="T1633" s="31" t="n">
        <v>339.54</v>
      </c>
      <c r="U1633" s="31"/>
      <c r="V1633" s="31" t="str">
        <f aca="false">_xlfn.CONCAT(H1633,"/",G1633)</f>
        <v>SGD/KMF</v>
      </c>
      <c r="W1633" s="31" t="n">
        <f aca="false">ABS(10000*(U1633-T1633))</f>
        <v>3395400</v>
      </c>
      <c r="X1633" s="32" t="n">
        <f aca="false">IF(LEFT(V1633,3)=G1633,1,-1)</f>
        <v>-1</v>
      </c>
      <c r="Y1633" s="31" t="n">
        <f aca="false">IF(O1633="Yes",S1633-W1633,Q1633)</f>
        <v>16977</v>
      </c>
      <c r="Z1633" s="32" t="n">
        <f aca="false">Q1633*3</f>
        <v>50931</v>
      </c>
      <c r="AA1633" s="33" t="n">
        <f aca="false">IF(O1633="Yes",(Z1633-S1633)*100,(Z1633-Q1633)*100)</f>
        <v>3395400</v>
      </c>
      <c r="AB1633" s="34" t="n">
        <f aca="false">IF(ABS(Y1633)&lt;Z1633,IF(O1633="Yes",U1633+(X1633*S1633)/10000,T1633+(X1633*Q1633)/10000),"Error msg/No rate shown")</f>
        <v>337.8423</v>
      </c>
      <c r="AC1633" s="34"/>
      <c r="AD1633" s="34"/>
      <c r="AE1633" s="35"/>
      <c r="AF1633" s="35"/>
      <c r="AH1633" s="36"/>
      <c r="AI1633" s="36"/>
      <c r="AJ1633" s="36"/>
      <c r="AK1633" s="0" t="n">
        <v>3</v>
      </c>
    </row>
    <row r="1634" customFormat="false" ht="13.8" hidden="true" customHeight="false" outlineLevel="0" collapsed="false">
      <c r="A1634" s="25"/>
      <c r="B1634" s="23"/>
      <c r="C1634" s="24"/>
      <c r="D1634" s="4"/>
      <c r="E1634" s="4" t="s">
        <v>172</v>
      </c>
      <c r="F1634" s="4" t="s">
        <v>82</v>
      </c>
      <c r="G1634" s="26" t="s">
        <v>103</v>
      </c>
      <c r="H1634" s="26" t="s">
        <v>153</v>
      </c>
      <c r="I1634" s="26" t="s">
        <v>76</v>
      </c>
      <c r="J1634" s="27" t="s">
        <v>77</v>
      </c>
      <c r="K1634" s="28" t="n">
        <v>15</v>
      </c>
      <c r="L1634" s="29" t="n">
        <v>0.6875</v>
      </c>
      <c r="M1634" s="29" t="n">
        <v>0.597222222222222</v>
      </c>
      <c r="N1634" s="26" t="s">
        <v>77</v>
      </c>
      <c r="O1634" s="26" t="s">
        <v>78</v>
      </c>
      <c r="P1634" s="30" t="n">
        <v>50</v>
      </c>
      <c r="Q1634" s="30" t="n">
        <f aca="false">P1634*T1634</f>
        <v>61.41</v>
      </c>
      <c r="R1634" s="30"/>
      <c r="S1634" s="30"/>
      <c r="T1634" s="31" t="n">
        <v>1.2282</v>
      </c>
      <c r="U1634" s="31"/>
      <c r="V1634" s="31" t="str">
        <f aca="false">_xlfn.CONCAT(H1634,"/",G1634)</f>
        <v>SGD/NZD</v>
      </c>
      <c r="W1634" s="31" t="n">
        <f aca="false">ABS(10000*(U1634-T1634))</f>
        <v>12282</v>
      </c>
      <c r="X1634" s="32" t="n">
        <f aca="false">IF(LEFT(V1634,3)=G1634,1,-1)</f>
        <v>-1</v>
      </c>
      <c r="Y1634" s="31" t="n">
        <f aca="false">IF(O1634="Yes",S1634-W1634,Q1634)</f>
        <v>61.41</v>
      </c>
      <c r="Z1634" s="32" t="n">
        <f aca="false">Q1634*3</f>
        <v>184.23</v>
      </c>
      <c r="AA1634" s="33" t="n">
        <f aca="false">IF(O1634="Yes",(Z1634-S1634)*100,(Z1634-Q1634)*100)</f>
        <v>12282</v>
      </c>
      <c r="AB1634" s="34" t="n">
        <f aca="false">IF(ABS(Y1634)&lt;Z1634,IF(O1634="Yes",U1634+(X1634*S1634)/10000,T1634+(X1634*Q1634)/10000),"Error msg/No rate shown")</f>
        <v>1.222059</v>
      </c>
      <c r="AC1634" s="34"/>
      <c r="AD1634" s="34"/>
      <c r="AE1634" s="35"/>
      <c r="AF1634" s="35"/>
      <c r="AH1634" s="36"/>
      <c r="AI1634" s="36"/>
      <c r="AJ1634" s="36"/>
      <c r="AK1634" s="0" t="n">
        <v>3</v>
      </c>
    </row>
    <row r="1635" customFormat="false" ht="13.8" hidden="true" customHeight="false" outlineLevel="0" collapsed="false">
      <c r="A1635" s="25"/>
      <c r="B1635" s="23"/>
      <c r="C1635" s="24"/>
      <c r="D1635" s="4"/>
      <c r="E1635" s="4" t="s">
        <v>173</v>
      </c>
      <c r="F1635" s="4"/>
      <c r="G1635" s="26" t="s">
        <v>104</v>
      </c>
      <c r="H1635" s="26" t="s">
        <v>153</v>
      </c>
      <c r="I1635" s="26" t="s">
        <v>76</v>
      </c>
      <c r="J1635" s="27" t="s">
        <v>77</v>
      </c>
      <c r="K1635" s="28" t="n">
        <v>15</v>
      </c>
      <c r="L1635" s="29" t="n">
        <v>0.6875</v>
      </c>
      <c r="M1635" s="29" t="n">
        <v>0.597222222222222</v>
      </c>
      <c r="N1635" s="26" t="s">
        <v>77</v>
      </c>
      <c r="O1635" s="26" t="s">
        <v>78</v>
      </c>
      <c r="P1635" s="30" t="n">
        <v>50</v>
      </c>
      <c r="Q1635" s="30" t="n">
        <f aca="false">P1635*T1635</f>
        <v>19859</v>
      </c>
      <c r="R1635" s="30"/>
      <c r="S1635" s="30"/>
      <c r="T1635" s="31" t="n">
        <v>397.18</v>
      </c>
      <c r="U1635" s="31"/>
      <c r="V1635" s="31" t="str">
        <f aca="false">_xlfn.CONCAT(H1635,"/",G1635)</f>
        <v>SGD/CRC</v>
      </c>
      <c r="W1635" s="31" t="n">
        <f aca="false">ABS(10000*(U1635-T1635))</f>
        <v>3971800</v>
      </c>
      <c r="X1635" s="32" t="n">
        <f aca="false">IF(LEFT(V1635,3)=G1635,1,-1)</f>
        <v>-1</v>
      </c>
      <c r="Y1635" s="31" t="n">
        <f aca="false">IF(O1635="Yes",S1635-W1635,Q1635)</f>
        <v>19859</v>
      </c>
      <c r="Z1635" s="32" t="n">
        <f aca="false">Q1635*3</f>
        <v>59577</v>
      </c>
      <c r="AA1635" s="33" t="n">
        <f aca="false">IF(O1635="Yes",(Z1635-S1635)*100,(Z1635-Q1635)*100)</f>
        <v>3971800</v>
      </c>
      <c r="AB1635" s="34" t="n">
        <f aca="false">IF(ABS(Y1635)&lt;Z1635,IF(O1635="Yes",U1635+(X1635*S1635)/10000,T1635+(X1635*Q1635)/10000),"Error msg/No rate shown")</f>
        <v>395.1941</v>
      </c>
      <c r="AC1635" s="34"/>
      <c r="AD1635" s="34"/>
      <c r="AE1635" s="35"/>
      <c r="AF1635" s="35"/>
      <c r="AH1635" s="36"/>
      <c r="AI1635" s="36"/>
      <c r="AJ1635" s="36"/>
      <c r="AK1635" s="0" t="n">
        <v>3</v>
      </c>
    </row>
    <row r="1636" customFormat="false" ht="13.8" hidden="true" customHeight="false" outlineLevel="0" collapsed="false">
      <c r="A1636" s="25"/>
      <c r="B1636" s="23"/>
      <c r="C1636" s="24"/>
      <c r="D1636" s="4"/>
      <c r="E1636" s="4" t="s">
        <v>172</v>
      </c>
      <c r="F1636" s="4" t="s">
        <v>82</v>
      </c>
      <c r="G1636" s="26" t="s">
        <v>105</v>
      </c>
      <c r="H1636" s="26" t="s">
        <v>153</v>
      </c>
      <c r="I1636" s="26" t="s">
        <v>76</v>
      </c>
      <c r="J1636" s="27" t="s">
        <v>77</v>
      </c>
      <c r="K1636" s="28" t="n">
        <v>15</v>
      </c>
      <c r="L1636" s="29" t="n">
        <v>0.6875</v>
      </c>
      <c r="M1636" s="29" t="n">
        <v>0.597222222222222</v>
      </c>
      <c r="N1636" s="26" t="s">
        <v>77</v>
      </c>
      <c r="O1636" s="26" t="s">
        <v>78</v>
      </c>
      <c r="P1636" s="30" t="n">
        <v>50</v>
      </c>
      <c r="Q1636" s="30" t="n">
        <f aca="false">P1636*T1636</f>
        <v>863.84</v>
      </c>
      <c r="R1636" s="30"/>
      <c r="S1636" s="30"/>
      <c r="T1636" s="31" t="n">
        <v>17.2768</v>
      </c>
      <c r="U1636" s="31"/>
      <c r="V1636" s="31" t="str">
        <f aca="false">_xlfn.CONCAT(H1636,"/",G1636)</f>
        <v>SGD/CZK</v>
      </c>
      <c r="W1636" s="31" t="n">
        <f aca="false">ABS(10000*(U1636-T1636))</f>
        <v>172768</v>
      </c>
      <c r="X1636" s="32" t="n">
        <f aca="false">IF(LEFT(V1636,3)=G1636,1,-1)</f>
        <v>-1</v>
      </c>
      <c r="Y1636" s="31" t="n">
        <f aca="false">IF(O1636="Yes",S1636-W1636,Q1636)</f>
        <v>863.84</v>
      </c>
      <c r="Z1636" s="32" t="n">
        <f aca="false">Q1636*3</f>
        <v>2591.52</v>
      </c>
      <c r="AA1636" s="33" t="n">
        <f aca="false">IF(O1636="Yes",(Z1636-S1636)*100,(Z1636-Q1636)*100)</f>
        <v>172768</v>
      </c>
      <c r="AB1636" s="34" t="n">
        <f aca="false">IF(ABS(Y1636)&lt;Z1636,IF(O1636="Yes",U1636+(X1636*S1636)/10000,T1636+(X1636*Q1636)/10000),"Error msg/No rate shown")</f>
        <v>17.190416</v>
      </c>
      <c r="AC1636" s="34"/>
      <c r="AD1636" s="34"/>
      <c r="AE1636" s="35"/>
      <c r="AF1636" s="35"/>
      <c r="AH1636" s="36"/>
      <c r="AI1636" s="36"/>
      <c r="AJ1636" s="36"/>
      <c r="AK1636" s="0" t="n">
        <v>3</v>
      </c>
    </row>
    <row r="1637" customFormat="false" ht="13.8" hidden="true" customHeight="false" outlineLevel="0" collapsed="false">
      <c r="A1637" s="25"/>
      <c r="B1637" s="23"/>
      <c r="C1637" s="24"/>
      <c r="D1637" s="4"/>
      <c r="E1637" s="4" t="s">
        <v>172</v>
      </c>
      <c r="F1637" s="4" t="s">
        <v>82</v>
      </c>
      <c r="G1637" s="26" t="s">
        <v>106</v>
      </c>
      <c r="H1637" s="26" t="s">
        <v>153</v>
      </c>
      <c r="I1637" s="26" t="s">
        <v>76</v>
      </c>
      <c r="J1637" s="27" t="s">
        <v>77</v>
      </c>
      <c r="K1637" s="28" t="n">
        <v>15</v>
      </c>
      <c r="L1637" s="29" t="n">
        <v>0.6875</v>
      </c>
      <c r="M1637" s="29" t="n">
        <v>0.597222222222222</v>
      </c>
      <c r="N1637" s="26" t="s">
        <v>77</v>
      </c>
      <c r="O1637" s="26" t="s">
        <v>78</v>
      </c>
      <c r="P1637" s="30" t="n">
        <v>50</v>
      </c>
      <c r="Q1637" s="30" t="n">
        <f aca="false">P1637*T1637</f>
        <v>257.245</v>
      </c>
      <c r="R1637" s="30"/>
      <c r="S1637" s="30"/>
      <c r="T1637" s="31" t="n">
        <v>5.1449</v>
      </c>
      <c r="U1637" s="31"/>
      <c r="V1637" s="31" t="str">
        <f aca="false">_xlfn.CONCAT(H1637,"/",G1637)</f>
        <v>SGD/DKK</v>
      </c>
      <c r="W1637" s="31" t="n">
        <f aca="false">ABS(10000*(U1637-T1637))</f>
        <v>51449</v>
      </c>
      <c r="X1637" s="32" t="n">
        <f aca="false">IF(LEFT(V1637,3)=G1637,1,-1)</f>
        <v>-1</v>
      </c>
      <c r="Y1637" s="31" t="n">
        <f aca="false">IF(O1637="Yes",S1637-W1637,Q1637)</f>
        <v>257.245</v>
      </c>
      <c r="Z1637" s="32" t="n">
        <f aca="false">Q1637*3</f>
        <v>771.735</v>
      </c>
      <c r="AA1637" s="33" t="n">
        <f aca="false">IF(O1637="Yes",(Z1637-S1637)*100,(Z1637-Q1637)*100)</f>
        <v>51449</v>
      </c>
      <c r="AB1637" s="34" t="n">
        <f aca="false">IF(ABS(Y1637)&lt;Z1637,IF(O1637="Yes",U1637+(X1637*S1637)/10000,T1637+(X1637*Q1637)/10000),"Error msg/No rate shown")</f>
        <v>5.1191755</v>
      </c>
      <c r="AC1637" s="34"/>
      <c r="AD1637" s="34"/>
      <c r="AE1637" s="35"/>
      <c r="AF1637" s="35"/>
      <c r="AH1637" s="36"/>
      <c r="AI1637" s="36"/>
      <c r="AJ1637" s="36"/>
      <c r="AK1637" s="0" t="n">
        <v>3</v>
      </c>
    </row>
    <row r="1638" customFormat="false" ht="13.8" hidden="true" customHeight="false" outlineLevel="0" collapsed="false">
      <c r="A1638" s="25"/>
      <c r="B1638" s="23"/>
      <c r="C1638" s="24"/>
      <c r="D1638" s="4"/>
      <c r="E1638" s="4" t="s">
        <v>173</v>
      </c>
      <c r="F1638" s="4"/>
      <c r="G1638" s="26" t="s">
        <v>107</v>
      </c>
      <c r="H1638" s="26" t="s">
        <v>153</v>
      </c>
      <c r="I1638" s="26" t="s">
        <v>76</v>
      </c>
      <c r="J1638" s="27" t="s">
        <v>77</v>
      </c>
      <c r="K1638" s="28" t="n">
        <v>15</v>
      </c>
      <c r="L1638" s="29" t="n">
        <v>0.6875</v>
      </c>
      <c r="M1638" s="29" t="n">
        <v>0.597222222222222</v>
      </c>
      <c r="N1638" s="26" t="s">
        <v>77</v>
      </c>
      <c r="O1638" s="26" t="s">
        <v>78</v>
      </c>
      <c r="P1638" s="30" t="n">
        <v>50</v>
      </c>
      <c r="Q1638" s="30" t="n">
        <f aca="false">P1638*T1638</f>
        <v>2278.5</v>
      </c>
      <c r="R1638" s="30"/>
      <c r="S1638" s="30"/>
      <c r="T1638" s="31" t="n">
        <v>45.57</v>
      </c>
      <c r="U1638" s="31"/>
      <c r="V1638" s="31" t="str">
        <f aca="false">_xlfn.CONCAT(H1638,"/",G1638)</f>
        <v>SGD/DOP</v>
      </c>
      <c r="W1638" s="31" t="n">
        <f aca="false">ABS(10000*(U1638-T1638))</f>
        <v>455700</v>
      </c>
      <c r="X1638" s="32" t="n">
        <f aca="false">IF(LEFT(V1638,3)=G1638,1,-1)</f>
        <v>-1</v>
      </c>
      <c r="Y1638" s="31" t="n">
        <f aca="false">IF(O1638="Yes",S1638-W1638,Q1638)</f>
        <v>2278.5</v>
      </c>
      <c r="Z1638" s="32" t="n">
        <f aca="false">Q1638*3</f>
        <v>6835.5</v>
      </c>
      <c r="AA1638" s="33" t="n">
        <f aca="false">IF(O1638="Yes",(Z1638-S1638)*100,(Z1638-Q1638)*100)</f>
        <v>455700</v>
      </c>
      <c r="AB1638" s="34" t="n">
        <f aca="false">IF(ABS(Y1638)&lt;Z1638,IF(O1638="Yes",U1638+(X1638*S1638)/10000,T1638+(X1638*Q1638)/10000),"Error msg/No rate shown")</f>
        <v>45.34215</v>
      </c>
      <c r="AC1638" s="34"/>
      <c r="AD1638" s="34"/>
      <c r="AE1638" s="35"/>
      <c r="AF1638" s="35"/>
      <c r="AH1638" s="36"/>
      <c r="AI1638" s="36"/>
      <c r="AJ1638" s="36"/>
      <c r="AK1638" s="0" t="n">
        <v>3</v>
      </c>
    </row>
    <row r="1639" customFormat="false" ht="13.8" hidden="true" customHeight="false" outlineLevel="0" collapsed="false">
      <c r="A1639" s="25"/>
      <c r="B1639" s="23"/>
      <c r="C1639" s="24"/>
      <c r="D1639" s="4"/>
      <c r="E1639" s="4" t="s">
        <v>173</v>
      </c>
      <c r="F1639" s="4"/>
      <c r="G1639" s="26" t="s">
        <v>108</v>
      </c>
      <c r="H1639" s="26" t="s">
        <v>153</v>
      </c>
      <c r="I1639" s="26" t="s">
        <v>76</v>
      </c>
      <c r="J1639" s="27" t="s">
        <v>77</v>
      </c>
      <c r="K1639" s="28" t="n">
        <v>15</v>
      </c>
      <c r="L1639" s="29" t="n">
        <v>0.6875</v>
      </c>
      <c r="M1639" s="29" t="n">
        <v>0.597222222222222</v>
      </c>
      <c r="N1639" s="26" t="s">
        <v>77</v>
      </c>
      <c r="O1639" s="26" t="s">
        <v>78</v>
      </c>
      <c r="P1639" s="30" t="n">
        <v>50</v>
      </c>
      <c r="Q1639" s="30" t="n">
        <f aca="false">P1639*T1639</f>
        <v>1864.45</v>
      </c>
      <c r="R1639" s="30"/>
      <c r="S1639" s="30"/>
      <c r="T1639" s="31" t="n">
        <v>37.289</v>
      </c>
      <c r="U1639" s="31"/>
      <c r="V1639" s="31" t="str">
        <f aca="false">_xlfn.CONCAT(H1639,"/",G1639)</f>
        <v>SGD/EGP</v>
      </c>
      <c r="W1639" s="31" t="n">
        <f aca="false">ABS(10000*(U1639-T1639))</f>
        <v>372890</v>
      </c>
      <c r="X1639" s="32" t="n">
        <f aca="false">IF(LEFT(V1639,3)=G1639,1,-1)</f>
        <v>-1</v>
      </c>
      <c r="Y1639" s="31" t="n">
        <f aca="false">IF(O1639="Yes",S1639-W1639,Q1639)</f>
        <v>1864.45</v>
      </c>
      <c r="Z1639" s="32" t="n">
        <f aca="false">Q1639*3</f>
        <v>5593.35</v>
      </c>
      <c r="AA1639" s="33" t="n">
        <f aca="false">IF(O1639="Yes",(Z1639-S1639)*100,(Z1639-Q1639)*100)</f>
        <v>372890</v>
      </c>
      <c r="AB1639" s="34" t="n">
        <f aca="false">IF(ABS(Y1639)&lt;Z1639,IF(O1639="Yes",U1639+(X1639*S1639)/10000,T1639+(X1639*Q1639)/10000),"Error msg/No rate shown")</f>
        <v>37.102555</v>
      </c>
      <c r="AC1639" s="34"/>
      <c r="AD1639" s="34"/>
      <c r="AE1639" s="35"/>
      <c r="AF1639" s="35"/>
      <c r="AH1639" s="36"/>
      <c r="AI1639" s="36"/>
      <c r="AJ1639" s="36"/>
      <c r="AK1639" s="0" t="n">
        <v>3</v>
      </c>
    </row>
    <row r="1640" customFormat="false" ht="13.8" hidden="true" customHeight="false" outlineLevel="0" collapsed="false">
      <c r="A1640" s="25"/>
      <c r="B1640" s="23"/>
      <c r="C1640" s="24"/>
      <c r="D1640" s="4"/>
      <c r="E1640" s="4" t="s">
        <v>173</v>
      </c>
      <c r="F1640" s="4"/>
      <c r="G1640" s="26" t="s">
        <v>109</v>
      </c>
      <c r="H1640" s="26" t="s">
        <v>153</v>
      </c>
      <c r="I1640" s="26" t="s">
        <v>76</v>
      </c>
      <c r="J1640" s="27" t="s">
        <v>77</v>
      </c>
      <c r="K1640" s="28" t="n">
        <v>15</v>
      </c>
      <c r="L1640" s="29" t="n">
        <v>0.6875</v>
      </c>
      <c r="M1640" s="29" t="n">
        <v>0.597222222222222</v>
      </c>
      <c r="N1640" s="26" t="s">
        <v>77</v>
      </c>
      <c r="O1640" s="26" t="s">
        <v>78</v>
      </c>
      <c r="P1640" s="30" t="n">
        <v>50</v>
      </c>
      <c r="Q1640" s="30" t="n">
        <f aca="false">P1640*T1640</f>
        <v>683.5</v>
      </c>
      <c r="R1640" s="30"/>
      <c r="S1640" s="30"/>
      <c r="T1640" s="31" t="n">
        <v>13.67</v>
      </c>
      <c r="U1640" s="31"/>
      <c r="V1640" s="31" t="str">
        <f aca="false">_xlfn.CONCAT(H1640,"/",G1640)</f>
        <v>SGD/SZL</v>
      </c>
      <c r="W1640" s="31" t="n">
        <f aca="false">ABS(10000*(U1640-T1640))</f>
        <v>136700</v>
      </c>
      <c r="X1640" s="32" t="n">
        <f aca="false">IF(LEFT(V1640,3)=G1640,1,-1)</f>
        <v>-1</v>
      </c>
      <c r="Y1640" s="31" t="n">
        <f aca="false">IF(O1640="Yes",S1640-W1640,Q1640)</f>
        <v>683.5</v>
      </c>
      <c r="Z1640" s="32" t="n">
        <f aca="false">Q1640*3</f>
        <v>2050.5</v>
      </c>
      <c r="AA1640" s="33" t="n">
        <f aca="false">IF(O1640="Yes",(Z1640-S1640)*100,(Z1640-Q1640)*100)</f>
        <v>136700</v>
      </c>
      <c r="AB1640" s="34" t="n">
        <f aca="false">IF(ABS(Y1640)&lt;Z1640,IF(O1640="Yes",U1640+(X1640*S1640)/10000,T1640+(X1640*Q1640)/10000),"Error msg/No rate shown")</f>
        <v>13.60165</v>
      </c>
      <c r="AC1640" s="34"/>
      <c r="AD1640" s="34"/>
      <c r="AE1640" s="35"/>
      <c r="AF1640" s="35"/>
      <c r="AH1640" s="36"/>
      <c r="AI1640" s="36"/>
      <c r="AJ1640" s="36"/>
      <c r="AK1640" s="0" t="n">
        <v>3</v>
      </c>
    </row>
    <row r="1641" customFormat="false" ht="13.8" hidden="true" customHeight="false" outlineLevel="0" collapsed="false">
      <c r="A1641" s="25"/>
      <c r="B1641" s="23"/>
      <c r="C1641" s="24"/>
      <c r="D1641" s="4"/>
      <c r="E1641" s="4" t="s">
        <v>173</v>
      </c>
      <c r="F1641" s="4"/>
      <c r="G1641" s="26" t="s">
        <v>110</v>
      </c>
      <c r="H1641" s="26" t="s">
        <v>153</v>
      </c>
      <c r="I1641" s="26" t="s">
        <v>76</v>
      </c>
      <c r="J1641" s="27" t="s">
        <v>77</v>
      </c>
      <c r="K1641" s="28" t="n">
        <v>15</v>
      </c>
      <c r="L1641" s="29" t="n">
        <v>0.6875</v>
      </c>
      <c r="M1641" s="29" t="n">
        <v>0.597222222222222</v>
      </c>
      <c r="N1641" s="26" t="s">
        <v>77</v>
      </c>
      <c r="O1641" s="26" t="s">
        <v>78</v>
      </c>
      <c r="P1641" s="30" t="n">
        <v>50</v>
      </c>
      <c r="Q1641" s="30" t="n">
        <f aca="false">P1641*T1641</f>
        <v>83.255</v>
      </c>
      <c r="R1641" s="30"/>
      <c r="S1641" s="30"/>
      <c r="T1641" s="31" t="n">
        <v>1.6651</v>
      </c>
      <c r="U1641" s="31"/>
      <c r="V1641" s="31" t="str">
        <f aca="false">_xlfn.CONCAT(H1641,"/",G1641)</f>
        <v>SGD/FJD</v>
      </c>
      <c r="W1641" s="31" t="n">
        <f aca="false">ABS(10000*(U1641-T1641))</f>
        <v>16651</v>
      </c>
      <c r="X1641" s="32" t="n">
        <f aca="false">IF(LEFT(V1641,3)=G1641,1,-1)</f>
        <v>-1</v>
      </c>
      <c r="Y1641" s="31" t="n">
        <f aca="false">IF(O1641="Yes",S1641-W1641,Q1641)</f>
        <v>83.255</v>
      </c>
      <c r="Z1641" s="32" t="n">
        <f aca="false">Q1641*3</f>
        <v>249.765</v>
      </c>
      <c r="AA1641" s="33" t="n">
        <f aca="false">IF(O1641="Yes",(Z1641-S1641)*100,(Z1641-Q1641)*100)</f>
        <v>16651</v>
      </c>
      <c r="AB1641" s="34" t="n">
        <f aca="false">IF(ABS(Y1641)&lt;Z1641,IF(O1641="Yes",U1641+(X1641*S1641)/10000,T1641+(X1641*Q1641)/10000),"Error msg/No rate shown")</f>
        <v>1.6567745</v>
      </c>
      <c r="AC1641" s="34"/>
      <c r="AD1641" s="34"/>
      <c r="AE1641" s="35"/>
      <c r="AF1641" s="35"/>
      <c r="AH1641" s="36"/>
      <c r="AI1641" s="36"/>
      <c r="AJ1641" s="36"/>
      <c r="AK1641" s="0" t="n">
        <v>3</v>
      </c>
    </row>
    <row r="1642" customFormat="false" ht="13.8" hidden="true" customHeight="false" outlineLevel="0" collapsed="false">
      <c r="A1642" s="25"/>
      <c r="B1642" s="23"/>
      <c r="C1642" s="24"/>
      <c r="D1642" s="4"/>
      <c r="E1642" s="4" t="s">
        <v>173</v>
      </c>
      <c r="F1642" s="4"/>
      <c r="G1642" s="26" t="s">
        <v>111</v>
      </c>
      <c r="H1642" s="26" t="s">
        <v>153</v>
      </c>
      <c r="I1642" s="26" t="s">
        <v>76</v>
      </c>
      <c r="J1642" s="27" t="s">
        <v>77</v>
      </c>
      <c r="K1642" s="28" t="n">
        <v>15</v>
      </c>
      <c r="L1642" s="29" t="n">
        <v>0.6875</v>
      </c>
      <c r="M1642" s="29" t="n">
        <v>0.597222222222222</v>
      </c>
      <c r="N1642" s="26" t="s">
        <v>77</v>
      </c>
      <c r="O1642" s="26" t="s">
        <v>78</v>
      </c>
      <c r="P1642" s="30" t="n">
        <v>50</v>
      </c>
      <c r="Q1642" s="30" t="n">
        <f aca="false">P1642*T1642</f>
        <v>2685</v>
      </c>
      <c r="R1642" s="30"/>
      <c r="S1642" s="30"/>
      <c r="T1642" s="31" t="n">
        <v>53.7</v>
      </c>
      <c r="U1642" s="31"/>
      <c r="V1642" s="31" t="str">
        <f aca="false">_xlfn.CONCAT(H1642,"/",G1642)</f>
        <v>SGD/GMD</v>
      </c>
      <c r="W1642" s="31" t="n">
        <f aca="false">ABS(10000*(U1642-T1642))</f>
        <v>537000</v>
      </c>
      <c r="X1642" s="32" t="n">
        <f aca="false">IF(LEFT(V1642,3)=G1642,1,-1)</f>
        <v>-1</v>
      </c>
      <c r="Y1642" s="31" t="n">
        <f aca="false">IF(O1642="Yes",S1642-W1642,Q1642)</f>
        <v>2685</v>
      </c>
      <c r="Z1642" s="32" t="n">
        <f aca="false">Q1642*3</f>
        <v>8055</v>
      </c>
      <c r="AA1642" s="33" t="n">
        <f aca="false">IF(O1642="Yes",(Z1642-S1642)*100,(Z1642-Q1642)*100)</f>
        <v>537000</v>
      </c>
      <c r="AB1642" s="34" t="n">
        <f aca="false">IF(ABS(Y1642)&lt;Z1642,IF(O1642="Yes",U1642+(X1642*S1642)/10000,T1642+(X1642*Q1642)/10000),"Error msg/No rate shown")</f>
        <v>53.4315</v>
      </c>
      <c r="AC1642" s="34"/>
      <c r="AD1642" s="34"/>
      <c r="AE1642" s="35"/>
      <c r="AF1642" s="35"/>
      <c r="AH1642" s="36"/>
      <c r="AI1642" s="36"/>
      <c r="AJ1642" s="36"/>
      <c r="AK1642" s="0" t="n">
        <v>3</v>
      </c>
    </row>
    <row r="1643" customFormat="false" ht="13.8" hidden="true" customHeight="false" outlineLevel="0" collapsed="false">
      <c r="A1643" s="25"/>
      <c r="B1643" s="23"/>
      <c r="C1643" s="24"/>
      <c r="D1643" s="4"/>
      <c r="E1643" s="4" t="s">
        <v>173</v>
      </c>
      <c r="F1643" s="4"/>
      <c r="G1643" s="26" t="s">
        <v>112</v>
      </c>
      <c r="H1643" s="26" t="s">
        <v>153</v>
      </c>
      <c r="I1643" s="26" t="s">
        <v>76</v>
      </c>
      <c r="J1643" s="27" t="s">
        <v>77</v>
      </c>
      <c r="K1643" s="28" t="n">
        <v>15</v>
      </c>
      <c r="L1643" s="29" t="n">
        <v>0.6875</v>
      </c>
      <c r="M1643" s="29" t="n">
        <v>0.597222222222222</v>
      </c>
      <c r="N1643" s="26" t="s">
        <v>77</v>
      </c>
      <c r="O1643" s="26" t="s">
        <v>78</v>
      </c>
      <c r="P1643" s="30" t="n">
        <v>50</v>
      </c>
      <c r="Q1643" s="30" t="n">
        <f aca="false">P1643*T1643</f>
        <v>597.575</v>
      </c>
      <c r="R1643" s="30"/>
      <c r="S1643" s="30"/>
      <c r="T1643" s="31" t="n">
        <v>11.9515</v>
      </c>
      <c r="U1643" s="31"/>
      <c r="V1643" s="31" t="str">
        <f aca="false">_xlfn.CONCAT(H1643,"/",G1643)</f>
        <v>SGD/GHS</v>
      </c>
      <c r="W1643" s="31" t="n">
        <f aca="false">ABS(10000*(U1643-T1643))</f>
        <v>119515</v>
      </c>
      <c r="X1643" s="32" t="n">
        <f aca="false">IF(LEFT(V1643,3)=G1643,1,-1)</f>
        <v>-1</v>
      </c>
      <c r="Y1643" s="31" t="n">
        <f aca="false">IF(O1643="Yes",S1643-W1643,Q1643)</f>
        <v>597.575</v>
      </c>
      <c r="Z1643" s="32" t="n">
        <f aca="false">Q1643*3</f>
        <v>1792.725</v>
      </c>
      <c r="AA1643" s="33" t="n">
        <f aca="false">IF(O1643="Yes",(Z1643-S1643)*100,(Z1643-Q1643)*100)</f>
        <v>119515</v>
      </c>
      <c r="AB1643" s="34" t="n">
        <f aca="false">IF(ABS(Y1643)&lt;Z1643,IF(O1643="Yes",U1643+(X1643*S1643)/10000,T1643+(X1643*Q1643)/10000),"Error msg/No rate shown")</f>
        <v>11.8917425</v>
      </c>
      <c r="AC1643" s="34"/>
      <c r="AD1643" s="34"/>
      <c r="AE1643" s="35"/>
      <c r="AF1643" s="35"/>
      <c r="AH1643" s="36"/>
      <c r="AI1643" s="36"/>
      <c r="AJ1643" s="36"/>
      <c r="AK1643" s="0" t="n">
        <v>3</v>
      </c>
    </row>
    <row r="1644" customFormat="false" ht="13.8" hidden="true" customHeight="false" outlineLevel="0" collapsed="false">
      <c r="A1644" s="25"/>
      <c r="B1644" s="23"/>
      <c r="C1644" s="24"/>
      <c r="D1644" s="4"/>
      <c r="E1644" s="4" t="s">
        <v>172</v>
      </c>
      <c r="F1644" s="4" t="s">
        <v>82</v>
      </c>
      <c r="G1644" s="26" t="s">
        <v>113</v>
      </c>
      <c r="H1644" s="26" t="s">
        <v>153</v>
      </c>
      <c r="I1644" s="26" t="s">
        <v>76</v>
      </c>
      <c r="J1644" s="27" t="s">
        <v>77</v>
      </c>
      <c r="K1644" s="28" t="n">
        <v>15</v>
      </c>
      <c r="L1644" s="29" t="n">
        <v>0.6875</v>
      </c>
      <c r="M1644" s="29" t="n">
        <v>0.597222222222222</v>
      </c>
      <c r="N1644" s="26" t="s">
        <v>77</v>
      </c>
      <c r="O1644" s="26" t="s">
        <v>78</v>
      </c>
      <c r="P1644" s="30" t="n">
        <v>50</v>
      </c>
      <c r="Q1644" s="30" t="n">
        <f aca="false">P1644*T1644</f>
        <v>29.075</v>
      </c>
      <c r="R1644" s="30"/>
      <c r="S1644" s="30"/>
      <c r="T1644" s="31" t="n">
        <v>0.5815</v>
      </c>
      <c r="U1644" s="31"/>
      <c r="V1644" s="31" t="str">
        <f aca="false">_xlfn.CONCAT(H1644,"/",G1644)</f>
        <v>SGD/GBP</v>
      </c>
      <c r="W1644" s="31" t="n">
        <f aca="false">ABS(10000*(U1644-T1644))</f>
        <v>5815</v>
      </c>
      <c r="X1644" s="32" t="n">
        <f aca="false">IF(LEFT(V1644,3)=G1644,1,-1)</f>
        <v>-1</v>
      </c>
      <c r="Y1644" s="31" t="n">
        <f aca="false">IF(O1644="Yes",S1644-W1644,Q1644)</f>
        <v>29.075</v>
      </c>
      <c r="Z1644" s="32" t="n">
        <f aca="false">Q1644*3</f>
        <v>87.225</v>
      </c>
      <c r="AA1644" s="33" t="n">
        <f aca="false">IF(O1644="Yes",(Z1644-S1644)*100,(Z1644-Q1644)*100)</f>
        <v>5815</v>
      </c>
      <c r="AB1644" s="34" t="n">
        <f aca="false">IF(ABS(Y1644)&lt;Z1644,IF(O1644="Yes",U1644+(X1644*S1644)/10000,T1644+(X1644*Q1644)/10000),"Error msg/No rate shown")</f>
        <v>0.5785925</v>
      </c>
      <c r="AC1644" s="34"/>
      <c r="AD1644" s="34"/>
      <c r="AE1644" s="35"/>
      <c r="AF1644" s="35"/>
      <c r="AH1644" s="36"/>
      <c r="AI1644" s="36"/>
      <c r="AJ1644" s="36"/>
      <c r="AK1644" s="0" t="n">
        <v>3</v>
      </c>
    </row>
    <row r="1645" customFormat="false" ht="13.8" hidden="true" customHeight="false" outlineLevel="0" collapsed="false">
      <c r="A1645" s="25"/>
      <c r="B1645" s="23"/>
      <c r="C1645" s="24"/>
      <c r="D1645" s="4"/>
      <c r="E1645" s="4" t="s">
        <v>173</v>
      </c>
      <c r="F1645" s="4"/>
      <c r="G1645" s="26" t="s">
        <v>114</v>
      </c>
      <c r="H1645" s="26" t="s">
        <v>153</v>
      </c>
      <c r="I1645" s="26" t="s">
        <v>76</v>
      </c>
      <c r="J1645" s="27" t="s">
        <v>77</v>
      </c>
      <c r="K1645" s="28" t="n">
        <v>15</v>
      </c>
      <c r="L1645" s="29" t="n">
        <v>0.6875</v>
      </c>
      <c r="M1645" s="29" t="n">
        <v>0.597222222222222</v>
      </c>
      <c r="N1645" s="26" t="s">
        <v>77</v>
      </c>
      <c r="O1645" s="26" t="s">
        <v>78</v>
      </c>
      <c r="P1645" s="30" t="n">
        <v>50</v>
      </c>
      <c r="Q1645" s="30" t="n">
        <f aca="false">P1645*T1645</f>
        <v>296.105</v>
      </c>
      <c r="R1645" s="30"/>
      <c r="S1645" s="30"/>
      <c r="T1645" s="31" t="n">
        <v>5.9221</v>
      </c>
      <c r="U1645" s="31"/>
      <c r="V1645" s="31" t="str">
        <f aca="false">_xlfn.CONCAT(H1645,"/",G1645)</f>
        <v>SGD/GTQ</v>
      </c>
      <c r="W1645" s="31" t="n">
        <f aca="false">ABS(10000*(U1645-T1645))</f>
        <v>59221</v>
      </c>
      <c r="X1645" s="32" t="n">
        <f aca="false">IF(LEFT(V1645,3)=G1645,1,-1)</f>
        <v>-1</v>
      </c>
      <c r="Y1645" s="31" t="n">
        <f aca="false">IF(O1645="Yes",S1645-W1645,Q1645)</f>
        <v>296.105</v>
      </c>
      <c r="Z1645" s="32" t="n">
        <f aca="false">Q1645*3</f>
        <v>888.315</v>
      </c>
      <c r="AA1645" s="33" t="n">
        <f aca="false">IF(O1645="Yes",(Z1645-S1645)*100,(Z1645-Q1645)*100)</f>
        <v>59221</v>
      </c>
      <c r="AB1645" s="34" t="n">
        <f aca="false">IF(ABS(Y1645)&lt;Z1645,IF(O1645="Yes",U1645+(X1645*S1645)/10000,T1645+(X1645*Q1645)/10000),"Error msg/No rate shown")</f>
        <v>5.8924895</v>
      </c>
      <c r="AC1645" s="34"/>
      <c r="AD1645" s="34"/>
      <c r="AE1645" s="35"/>
      <c r="AF1645" s="35"/>
      <c r="AH1645" s="36"/>
      <c r="AI1645" s="36"/>
      <c r="AJ1645" s="36"/>
      <c r="AK1645" s="0" t="n">
        <v>3</v>
      </c>
    </row>
    <row r="1646" customFormat="false" ht="13.8" hidden="true" customHeight="false" outlineLevel="0" collapsed="false">
      <c r="A1646" s="25"/>
      <c r="B1646" s="23"/>
      <c r="C1646" s="24"/>
      <c r="D1646" s="4"/>
      <c r="E1646" s="4" t="s">
        <v>173</v>
      </c>
      <c r="F1646" s="4"/>
      <c r="G1646" s="26" t="s">
        <v>115</v>
      </c>
      <c r="H1646" s="26" t="s">
        <v>153</v>
      </c>
      <c r="I1646" s="26" t="s">
        <v>76</v>
      </c>
      <c r="J1646" s="27" t="s">
        <v>77</v>
      </c>
      <c r="K1646" s="28" t="n">
        <v>15</v>
      </c>
      <c r="L1646" s="29" t="n">
        <v>0.6875</v>
      </c>
      <c r="M1646" s="29" t="n">
        <v>0.597222222222222</v>
      </c>
      <c r="N1646" s="26" t="s">
        <v>77</v>
      </c>
      <c r="O1646" s="26" t="s">
        <v>78</v>
      </c>
      <c r="P1646" s="30" t="n">
        <v>50</v>
      </c>
      <c r="Q1646" s="30" t="n">
        <f aca="false">P1646*T1646</f>
        <v>328590</v>
      </c>
      <c r="R1646" s="30"/>
      <c r="S1646" s="30"/>
      <c r="T1646" s="31" t="n">
        <v>6571.8</v>
      </c>
      <c r="U1646" s="31"/>
      <c r="V1646" s="31" t="str">
        <f aca="false">_xlfn.CONCAT(H1646,"/",G1646)</f>
        <v>SGD/GNF</v>
      </c>
      <c r="W1646" s="31" t="n">
        <f aca="false">ABS(10000*(U1646-T1646))</f>
        <v>65718000</v>
      </c>
      <c r="X1646" s="32" t="n">
        <f aca="false">IF(LEFT(V1646,3)=G1646,1,-1)</f>
        <v>-1</v>
      </c>
      <c r="Y1646" s="31" t="n">
        <f aca="false">IF(O1646="Yes",S1646-W1646,Q1646)</f>
        <v>328590</v>
      </c>
      <c r="Z1646" s="32" t="n">
        <f aca="false">Q1646*3</f>
        <v>985770</v>
      </c>
      <c r="AA1646" s="33" t="n">
        <f aca="false">IF(O1646="Yes",(Z1646-S1646)*100,(Z1646-Q1646)*100)</f>
        <v>65718000</v>
      </c>
      <c r="AB1646" s="34" t="n">
        <f aca="false">IF(ABS(Y1646)&lt;Z1646,IF(O1646="Yes",U1646+(X1646*S1646)/10000,T1646+(X1646*Q1646)/10000),"Error msg/No rate shown")</f>
        <v>6538.941</v>
      </c>
      <c r="AC1646" s="34"/>
      <c r="AD1646" s="34"/>
      <c r="AE1646" s="35"/>
      <c r="AF1646" s="35"/>
      <c r="AH1646" s="36"/>
      <c r="AI1646" s="36"/>
      <c r="AJ1646" s="36"/>
      <c r="AK1646" s="0" t="n">
        <v>3</v>
      </c>
    </row>
    <row r="1647" customFormat="false" ht="13.8" hidden="true" customHeight="false" outlineLevel="0" collapsed="false">
      <c r="A1647" s="25"/>
      <c r="B1647" s="23"/>
      <c r="C1647" s="24"/>
      <c r="D1647" s="4"/>
      <c r="E1647" s="4" t="s">
        <v>173</v>
      </c>
      <c r="F1647" s="4"/>
      <c r="G1647" s="26" t="s">
        <v>116</v>
      </c>
      <c r="H1647" s="26" t="s">
        <v>153</v>
      </c>
      <c r="I1647" s="26" t="s">
        <v>76</v>
      </c>
      <c r="J1647" s="27" t="s">
        <v>77</v>
      </c>
      <c r="K1647" s="28" t="n">
        <v>15</v>
      </c>
      <c r="L1647" s="29" t="n">
        <v>0.6875</v>
      </c>
      <c r="M1647" s="29" t="n">
        <v>0.597222222222222</v>
      </c>
      <c r="N1647" s="26" t="s">
        <v>77</v>
      </c>
      <c r="O1647" s="26" t="s">
        <v>78</v>
      </c>
      <c r="P1647" s="30" t="n">
        <v>50</v>
      </c>
      <c r="Q1647" s="30" t="n">
        <f aca="false">P1647*T1647</f>
        <v>2278.5</v>
      </c>
      <c r="R1647" s="30"/>
      <c r="S1647" s="30"/>
      <c r="T1647" s="31" t="n">
        <v>45.57</v>
      </c>
      <c r="U1647" s="31"/>
      <c r="V1647" s="31" t="str">
        <f aca="false">_xlfn.CONCAT(H1647,"/",G1647)</f>
        <v>SGD/GYD</v>
      </c>
      <c r="W1647" s="31" t="n">
        <f aca="false">ABS(10000*(U1647-T1647))</f>
        <v>455700</v>
      </c>
      <c r="X1647" s="32" t="n">
        <f aca="false">IF(LEFT(V1647,3)=G1647,1,-1)</f>
        <v>-1</v>
      </c>
      <c r="Y1647" s="31" t="n">
        <f aca="false">IF(O1647="Yes",S1647-W1647,Q1647)</f>
        <v>2278.5</v>
      </c>
      <c r="Z1647" s="32" t="n">
        <f aca="false">Q1647*3</f>
        <v>6835.5</v>
      </c>
      <c r="AA1647" s="33" t="n">
        <f aca="false">IF(O1647="Yes",(Z1647-S1647)*100,(Z1647-Q1647)*100)</f>
        <v>455700</v>
      </c>
      <c r="AB1647" s="34" t="n">
        <f aca="false">IF(ABS(Y1647)&lt;Z1647,IF(O1647="Yes",U1647+(X1647*S1647)/10000,T1647+(X1647*Q1647)/10000),"Error msg/No rate shown")</f>
        <v>45.34215</v>
      </c>
      <c r="AC1647" s="34"/>
      <c r="AD1647" s="34"/>
      <c r="AE1647" s="35"/>
      <c r="AF1647" s="35"/>
      <c r="AH1647" s="36"/>
      <c r="AI1647" s="36"/>
      <c r="AJ1647" s="36"/>
      <c r="AK1647" s="0" t="n">
        <v>3</v>
      </c>
    </row>
    <row r="1648" customFormat="false" ht="13.8" hidden="true" customHeight="false" outlineLevel="0" collapsed="false">
      <c r="A1648" s="25"/>
      <c r="B1648" s="23"/>
      <c r="C1648" s="24"/>
      <c r="D1648" s="4"/>
      <c r="E1648" s="4" t="s">
        <v>173</v>
      </c>
      <c r="F1648" s="4"/>
      <c r="G1648" s="26" t="s">
        <v>117</v>
      </c>
      <c r="H1648" s="26" t="s">
        <v>153</v>
      </c>
      <c r="I1648" s="26" t="s">
        <v>76</v>
      </c>
      <c r="J1648" s="27" t="s">
        <v>77</v>
      </c>
      <c r="K1648" s="28" t="n">
        <v>15</v>
      </c>
      <c r="L1648" s="29" t="n">
        <v>0.6875</v>
      </c>
      <c r="M1648" s="29" t="n">
        <v>0.597222222222222</v>
      </c>
      <c r="N1648" s="26" t="s">
        <v>77</v>
      </c>
      <c r="O1648" s="26" t="s">
        <v>78</v>
      </c>
      <c r="P1648" s="30" t="n">
        <v>50</v>
      </c>
      <c r="Q1648" s="30" t="n">
        <f aca="false">P1648*T1648</f>
        <v>948.5</v>
      </c>
      <c r="R1648" s="30"/>
      <c r="S1648" s="30"/>
      <c r="T1648" s="31" t="n">
        <v>18.97</v>
      </c>
      <c r="U1648" s="31"/>
      <c r="V1648" s="31" t="str">
        <f aca="false">_xlfn.CONCAT(H1648,"/",G1648)</f>
        <v>SGD/HNL</v>
      </c>
      <c r="W1648" s="31" t="n">
        <f aca="false">ABS(10000*(U1648-T1648))</f>
        <v>189700</v>
      </c>
      <c r="X1648" s="32" t="n">
        <f aca="false">IF(LEFT(V1648,3)=G1648,1,-1)</f>
        <v>-1</v>
      </c>
      <c r="Y1648" s="31" t="n">
        <f aca="false">IF(O1648="Yes",S1648-W1648,Q1648)</f>
        <v>948.5</v>
      </c>
      <c r="Z1648" s="32" t="n">
        <f aca="false">Q1648*3</f>
        <v>2845.5</v>
      </c>
      <c r="AA1648" s="33" t="n">
        <f aca="false">IF(O1648="Yes",(Z1648-S1648)*100,(Z1648-Q1648)*100)</f>
        <v>189700</v>
      </c>
      <c r="AB1648" s="34" t="n">
        <f aca="false">IF(ABS(Y1648)&lt;Z1648,IF(O1648="Yes",U1648+(X1648*S1648)/10000,T1648+(X1648*Q1648)/10000),"Error msg/No rate shown")</f>
        <v>18.87515</v>
      </c>
      <c r="AC1648" s="34"/>
      <c r="AD1648" s="34"/>
      <c r="AE1648" s="35"/>
      <c r="AF1648" s="35"/>
      <c r="AH1648" s="36"/>
      <c r="AI1648" s="36"/>
      <c r="AJ1648" s="36"/>
      <c r="AK1648" s="0" t="n">
        <v>3</v>
      </c>
    </row>
    <row r="1649" customFormat="false" ht="13.8" hidden="true" customHeight="false" outlineLevel="0" collapsed="false">
      <c r="A1649" s="25"/>
      <c r="B1649" s="23"/>
      <c r="C1649" s="24"/>
      <c r="D1649" s="4"/>
      <c r="E1649" s="4" t="s">
        <v>172</v>
      </c>
      <c r="F1649" s="4" t="s">
        <v>82</v>
      </c>
      <c r="G1649" s="26" t="s">
        <v>118</v>
      </c>
      <c r="H1649" s="26" t="s">
        <v>153</v>
      </c>
      <c r="I1649" s="26" t="s">
        <v>76</v>
      </c>
      <c r="J1649" s="27" t="s">
        <v>77</v>
      </c>
      <c r="K1649" s="28" t="n">
        <v>15</v>
      </c>
      <c r="L1649" s="29" t="n">
        <v>0.6875</v>
      </c>
      <c r="M1649" s="29" t="n">
        <v>0.597222222222222</v>
      </c>
      <c r="N1649" s="26" t="s">
        <v>77</v>
      </c>
      <c r="O1649" s="26" t="s">
        <v>78</v>
      </c>
      <c r="P1649" s="30" t="n">
        <v>50</v>
      </c>
      <c r="Q1649" s="30" t="n">
        <f aca="false">P1649*T1649</f>
        <v>299.2</v>
      </c>
      <c r="R1649" s="30"/>
      <c r="S1649" s="30"/>
      <c r="T1649" s="31" t="n">
        <v>5.984</v>
      </c>
      <c r="U1649" s="31"/>
      <c r="V1649" s="31" t="str">
        <f aca="false">_xlfn.CONCAT(H1649,"/",G1649)</f>
        <v>SGD/HKD</v>
      </c>
      <c r="W1649" s="31" t="n">
        <f aca="false">ABS(10000*(U1649-T1649))</f>
        <v>59840</v>
      </c>
      <c r="X1649" s="32" t="n">
        <f aca="false">IF(LEFT(V1649,3)=G1649,1,-1)</f>
        <v>-1</v>
      </c>
      <c r="Y1649" s="31" t="n">
        <f aca="false">IF(O1649="Yes",S1649-W1649,Q1649)</f>
        <v>299.2</v>
      </c>
      <c r="Z1649" s="32" t="n">
        <f aca="false">Q1649*3</f>
        <v>897.6</v>
      </c>
      <c r="AA1649" s="33" t="n">
        <f aca="false">IF(O1649="Yes",(Z1649-S1649)*100,(Z1649-Q1649)*100)</f>
        <v>59840</v>
      </c>
      <c r="AB1649" s="34" t="n">
        <f aca="false">IF(ABS(Y1649)&lt;Z1649,IF(O1649="Yes",U1649+(X1649*S1649)/10000,T1649+(X1649*Q1649)/10000),"Error msg/No rate shown")</f>
        <v>5.95408</v>
      </c>
      <c r="AC1649" s="34"/>
      <c r="AD1649" s="34"/>
      <c r="AE1649" s="35"/>
      <c r="AF1649" s="35"/>
      <c r="AH1649" s="36"/>
      <c r="AI1649" s="36"/>
      <c r="AJ1649" s="36"/>
      <c r="AK1649" s="0" t="n">
        <v>3</v>
      </c>
    </row>
    <row r="1650" customFormat="false" ht="13.8" hidden="true" customHeight="false" outlineLevel="0" collapsed="false">
      <c r="A1650" s="25"/>
      <c r="B1650" s="23"/>
      <c r="C1650" s="24"/>
      <c r="D1650" s="4"/>
      <c r="E1650" s="4" t="s">
        <v>172</v>
      </c>
      <c r="F1650" s="4" t="s">
        <v>82</v>
      </c>
      <c r="G1650" s="26" t="s">
        <v>119</v>
      </c>
      <c r="H1650" s="26" t="s">
        <v>153</v>
      </c>
      <c r="I1650" s="26" t="s">
        <v>76</v>
      </c>
      <c r="J1650" s="27" t="s">
        <v>77</v>
      </c>
      <c r="K1650" s="28" t="n">
        <v>15</v>
      </c>
      <c r="L1650" s="29" t="n">
        <v>0.6875</v>
      </c>
      <c r="M1650" s="29" t="n">
        <v>0.597222222222222</v>
      </c>
      <c r="N1650" s="26" t="s">
        <v>77</v>
      </c>
      <c r="O1650" s="26" t="s">
        <v>78</v>
      </c>
      <c r="P1650" s="30" t="n">
        <v>50</v>
      </c>
      <c r="Q1650" s="30" t="n">
        <f aca="false">P1650*T1650</f>
        <v>13556.69</v>
      </c>
      <c r="R1650" s="30"/>
      <c r="S1650" s="30"/>
      <c r="T1650" s="31" t="n">
        <v>271.1338</v>
      </c>
      <c r="U1650" s="31"/>
      <c r="V1650" s="31" t="str">
        <f aca="false">_xlfn.CONCAT(H1650,"/",G1650)</f>
        <v>SGD/HUF</v>
      </c>
      <c r="W1650" s="31" t="n">
        <f aca="false">ABS(10000*(U1650-T1650))</f>
        <v>2711338</v>
      </c>
      <c r="X1650" s="32" t="n">
        <f aca="false">IF(LEFT(V1650,3)=G1650,1,-1)</f>
        <v>-1</v>
      </c>
      <c r="Y1650" s="31" t="n">
        <f aca="false">IF(O1650="Yes",S1650-W1650,Q1650)</f>
        <v>13556.69</v>
      </c>
      <c r="Z1650" s="32" t="n">
        <f aca="false">Q1650*3</f>
        <v>40670.07</v>
      </c>
      <c r="AA1650" s="33" t="n">
        <f aca="false">IF(O1650="Yes",(Z1650-S1650)*100,(Z1650-Q1650)*100)</f>
        <v>2711338</v>
      </c>
      <c r="AB1650" s="34" t="n">
        <f aca="false">IF(ABS(Y1650)&lt;Z1650,IF(O1650="Yes",U1650+(X1650*S1650)/10000,T1650+(X1650*Q1650)/10000),"Error msg/No rate shown")</f>
        <v>269.778131</v>
      </c>
      <c r="AC1650" s="34"/>
      <c r="AD1650" s="34"/>
      <c r="AE1650" s="35"/>
      <c r="AF1650" s="35"/>
      <c r="AH1650" s="36"/>
      <c r="AI1650" s="36"/>
      <c r="AJ1650" s="36"/>
      <c r="AK1650" s="0" t="n">
        <v>3</v>
      </c>
    </row>
    <row r="1651" customFormat="false" ht="13.8" hidden="true" customHeight="false" outlineLevel="0" collapsed="false">
      <c r="A1651" s="25"/>
      <c r="B1651" s="23"/>
      <c r="C1651" s="24"/>
      <c r="D1651" s="4"/>
      <c r="E1651" s="4" t="s">
        <v>173</v>
      </c>
      <c r="F1651" s="4"/>
      <c r="G1651" s="26" t="s">
        <v>120</v>
      </c>
      <c r="H1651" s="26" t="s">
        <v>153</v>
      </c>
      <c r="I1651" s="26" t="s">
        <v>76</v>
      </c>
      <c r="J1651" s="27" t="s">
        <v>77</v>
      </c>
      <c r="K1651" s="28" t="n">
        <v>15</v>
      </c>
      <c r="L1651" s="29" t="n">
        <v>0.6875</v>
      </c>
      <c r="M1651" s="29" t="n">
        <v>0.597222222222222</v>
      </c>
      <c r="N1651" s="26" t="s">
        <v>77</v>
      </c>
      <c r="O1651" s="26" t="s">
        <v>78</v>
      </c>
      <c r="P1651" s="30" t="n">
        <v>50</v>
      </c>
      <c r="Q1651" s="30" t="n">
        <f aca="false">P1651*T1651</f>
        <v>3218</v>
      </c>
      <c r="R1651" s="30"/>
      <c r="S1651" s="30"/>
      <c r="T1651" s="31" t="n">
        <v>64.36</v>
      </c>
      <c r="U1651" s="31"/>
      <c r="V1651" s="31" t="str">
        <f aca="false">_xlfn.CONCAT(H1651,"/",G1651)</f>
        <v>SGD/INR</v>
      </c>
      <c r="W1651" s="31" t="n">
        <f aca="false">ABS(10000*(U1651-T1651))</f>
        <v>643600</v>
      </c>
      <c r="X1651" s="32" t="n">
        <f aca="false">IF(LEFT(V1651,3)=G1651,1,-1)</f>
        <v>-1</v>
      </c>
      <c r="Y1651" s="31" t="n">
        <f aca="false">IF(O1651="Yes",S1651-W1651,Q1651)</f>
        <v>3218</v>
      </c>
      <c r="Z1651" s="32" t="n">
        <f aca="false">Q1651*3</f>
        <v>9654</v>
      </c>
      <c r="AA1651" s="33" t="n">
        <f aca="false">IF(O1651="Yes",(Z1651-S1651)*100,(Z1651-Q1651)*100)</f>
        <v>643600</v>
      </c>
      <c r="AB1651" s="34" t="n">
        <f aca="false">IF(ABS(Y1651)&lt;Z1651,IF(O1651="Yes",U1651+(X1651*S1651)/10000,T1651+(X1651*Q1651)/10000),"Error msg/No rate shown")</f>
        <v>64.0382</v>
      </c>
      <c r="AC1651" s="34"/>
      <c r="AD1651" s="34"/>
      <c r="AE1651" s="35"/>
      <c r="AF1651" s="35"/>
      <c r="AH1651" s="36"/>
      <c r="AI1651" s="36"/>
      <c r="AJ1651" s="36"/>
      <c r="AK1651" s="0" t="n">
        <v>3</v>
      </c>
    </row>
    <row r="1652" customFormat="false" ht="13.8" hidden="true" customHeight="false" outlineLevel="0" collapsed="false">
      <c r="A1652" s="25"/>
      <c r="B1652" s="23"/>
      <c r="C1652" s="24"/>
      <c r="D1652" s="4"/>
      <c r="E1652" s="4" t="s">
        <v>173</v>
      </c>
      <c r="F1652" s="4"/>
      <c r="G1652" s="26" t="s">
        <v>121</v>
      </c>
      <c r="H1652" s="26" t="s">
        <v>153</v>
      </c>
      <c r="I1652" s="26" t="s">
        <v>76</v>
      </c>
      <c r="J1652" s="27" t="s">
        <v>77</v>
      </c>
      <c r="K1652" s="28" t="n">
        <v>15</v>
      </c>
      <c r="L1652" s="29" t="n">
        <v>0.6875</v>
      </c>
      <c r="M1652" s="29" t="n">
        <v>0.597222222222222</v>
      </c>
      <c r="N1652" s="26" t="s">
        <v>77</v>
      </c>
      <c r="O1652" s="26" t="s">
        <v>78</v>
      </c>
      <c r="P1652" s="30" t="n">
        <v>50</v>
      </c>
      <c r="Q1652" s="30" t="n">
        <f aca="false">P1652*T1652</f>
        <v>591439</v>
      </c>
      <c r="R1652" s="30"/>
      <c r="S1652" s="30"/>
      <c r="T1652" s="31" t="n">
        <v>11828.78</v>
      </c>
      <c r="U1652" s="31"/>
      <c r="V1652" s="31" t="str">
        <f aca="false">_xlfn.CONCAT(H1652,"/",G1652)</f>
        <v>SGD/IDR</v>
      </c>
      <c r="W1652" s="31" t="n">
        <f aca="false">ABS(10000*(U1652-T1652))</f>
        <v>118287800</v>
      </c>
      <c r="X1652" s="32" t="n">
        <f aca="false">IF(LEFT(V1652,3)=G1652,1,-1)</f>
        <v>-1</v>
      </c>
      <c r="Y1652" s="31" t="n">
        <f aca="false">IF(O1652="Yes",S1652-W1652,Q1652)</f>
        <v>591439</v>
      </c>
      <c r="Z1652" s="32" t="n">
        <f aca="false">Q1652*3</f>
        <v>1774317</v>
      </c>
      <c r="AA1652" s="33" t="n">
        <f aca="false">IF(O1652="Yes",(Z1652-S1652)*100,(Z1652-Q1652)*100)</f>
        <v>118287800</v>
      </c>
      <c r="AB1652" s="34" t="n">
        <f aca="false">IF(ABS(Y1652)&lt;Z1652,IF(O1652="Yes",U1652+(X1652*S1652)/10000,T1652+(X1652*Q1652)/10000),"Error msg/No rate shown")</f>
        <v>11769.6361</v>
      </c>
      <c r="AC1652" s="34"/>
      <c r="AD1652" s="34"/>
      <c r="AE1652" s="35"/>
      <c r="AF1652" s="35"/>
      <c r="AH1652" s="36"/>
      <c r="AI1652" s="36"/>
      <c r="AJ1652" s="36"/>
      <c r="AK1652" s="0" t="n">
        <v>3</v>
      </c>
    </row>
    <row r="1653" customFormat="false" ht="13.8" hidden="true" customHeight="false" outlineLevel="0" collapsed="false">
      <c r="A1653" s="25"/>
      <c r="B1653" s="23"/>
      <c r="C1653" s="24"/>
      <c r="D1653" s="4"/>
      <c r="E1653" s="4" t="s">
        <v>172</v>
      </c>
      <c r="F1653" s="4" t="s">
        <v>82</v>
      </c>
      <c r="G1653" s="26" t="s">
        <v>122</v>
      </c>
      <c r="H1653" s="26" t="s">
        <v>153</v>
      </c>
      <c r="I1653" s="26" t="s">
        <v>76</v>
      </c>
      <c r="J1653" s="27" t="s">
        <v>77</v>
      </c>
      <c r="K1653" s="28" t="n">
        <v>15</v>
      </c>
      <c r="L1653" s="29" t="n">
        <v>0.6875</v>
      </c>
      <c r="M1653" s="29" t="n">
        <v>0.597222222222222</v>
      </c>
      <c r="N1653" s="26" t="s">
        <v>77</v>
      </c>
      <c r="O1653" s="26" t="s">
        <v>78</v>
      </c>
      <c r="P1653" s="30" t="n">
        <v>50</v>
      </c>
      <c r="Q1653" s="30" t="n">
        <f aca="false">P1653*T1653</f>
        <v>140.375</v>
      </c>
      <c r="R1653" s="30"/>
      <c r="S1653" s="30"/>
      <c r="T1653" s="31" t="n">
        <v>2.8075</v>
      </c>
      <c r="U1653" s="31"/>
      <c r="V1653" s="31" t="str">
        <f aca="false">_xlfn.CONCAT(H1653,"/",G1653)</f>
        <v>SGD/ILS</v>
      </c>
      <c r="W1653" s="31" t="n">
        <f aca="false">ABS(10000*(U1653-T1653))</f>
        <v>28075</v>
      </c>
      <c r="X1653" s="32" t="n">
        <f aca="false">IF(LEFT(V1653,3)=G1653,1,-1)</f>
        <v>-1</v>
      </c>
      <c r="Y1653" s="31" t="n">
        <f aca="false">IF(O1653="Yes",S1653-W1653,Q1653)</f>
        <v>140.375</v>
      </c>
      <c r="Z1653" s="32" t="n">
        <f aca="false">Q1653*3</f>
        <v>421.125</v>
      </c>
      <c r="AA1653" s="33" t="n">
        <f aca="false">IF(O1653="Yes",(Z1653-S1653)*100,(Z1653-Q1653)*100)</f>
        <v>28075</v>
      </c>
      <c r="AB1653" s="34" t="n">
        <f aca="false">IF(ABS(Y1653)&lt;Z1653,IF(O1653="Yes",U1653+(X1653*S1653)/10000,T1653+(X1653*Q1653)/10000),"Error msg/No rate shown")</f>
        <v>2.7934625</v>
      </c>
      <c r="AC1653" s="34"/>
      <c r="AD1653" s="34"/>
      <c r="AE1653" s="35"/>
      <c r="AF1653" s="35"/>
      <c r="AH1653" s="36"/>
      <c r="AI1653" s="36"/>
      <c r="AJ1653" s="36"/>
      <c r="AK1653" s="0" t="n">
        <v>3</v>
      </c>
    </row>
    <row r="1654" customFormat="false" ht="13.8" hidden="true" customHeight="false" outlineLevel="0" collapsed="false">
      <c r="A1654" s="25"/>
      <c r="B1654" s="23"/>
      <c r="C1654" s="24"/>
      <c r="D1654" s="4"/>
      <c r="E1654" s="4" t="s">
        <v>172</v>
      </c>
      <c r="F1654" s="4" t="s">
        <v>82</v>
      </c>
      <c r="G1654" s="26" t="s">
        <v>123</v>
      </c>
      <c r="H1654" s="26" t="s">
        <v>153</v>
      </c>
      <c r="I1654" s="26" t="s">
        <v>76</v>
      </c>
      <c r="J1654" s="27" t="s">
        <v>77</v>
      </c>
      <c r="K1654" s="28" t="n">
        <v>15</v>
      </c>
      <c r="L1654" s="29" t="n">
        <v>0.6875</v>
      </c>
      <c r="M1654" s="29" t="n">
        <v>0.597222222222222</v>
      </c>
      <c r="N1654" s="26" t="s">
        <v>77</v>
      </c>
      <c r="O1654" s="26" t="s">
        <v>78</v>
      </c>
      <c r="P1654" s="30" t="n">
        <v>50</v>
      </c>
      <c r="Q1654" s="30" t="n">
        <f aca="false">P1654*T1654</f>
        <v>5545.415</v>
      </c>
      <c r="R1654" s="30"/>
      <c r="S1654" s="30"/>
      <c r="T1654" s="31" t="n">
        <v>110.9083</v>
      </c>
      <c r="U1654" s="31"/>
      <c r="V1654" s="31" t="str">
        <f aca="false">_xlfn.CONCAT(H1654,"/",G1654)</f>
        <v>SGD/JPY</v>
      </c>
      <c r="W1654" s="31" t="n">
        <f aca="false">ABS(10000*(U1654-T1654))</f>
        <v>1109083</v>
      </c>
      <c r="X1654" s="32" t="n">
        <f aca="false">IF(LEFT(V1654,3)=G1654,1,-1)</f>
        <v>-1</v>
      </c>
      <c r="Y1654" s="31" t="n">
        <f aca="false">IF(O1654="Yes",S1654-W1654,Q1654)</f>
        <v>5545.415</v>
      </c>
      <c r="Z1654" s="32" t="n">
        <f aca="false">Q1654*3</f>
        <v>16636.245</v>
      </c>
      <c r="AA1654" s="33" t="n">
        <f aca="false">IF(O1654="Yes",(Z1654-S1654)*100,(Z1654-Q1654)*100)</f>
        <v>1109083</v>
      </c>
      <c r="AB1654" s="34" t="n">
        <f aca="false">IF(ABS(Y1654)&lt;Z1654,IF(O1654="Yes",U1654+(X1654*S1654)/10000,T1654+(X1654*Q1654)/10000),"Error msg/No rate shown")</f>
        <v>110.3537585</v>
      </c>
      <c r="AC1654" s="34"/>
      <c r="AD1654" s="34"/>
      <c r="AE1654" s="35"/>
      <c r="AF1654" s="35"/>
      <c r="AH1654" s="36"/>
      <c r="AI1654" s="36"/>
      <c r="AJ1654" s="36"/>
      <c r="AK1654" s="0" t="n">
        <v>3</v>
      </c>
    </row>
    <row r="1655" customFormat="false" ht="13.8" hidden="true" customHeight="false" outlineLevel="0" collapsed="false">
      <c r="A1655" s="25"/>
      <c r="B1655" s="23"/>
      <c r="C1655" s="24"/>
      <c r="D1655" s="4"/>
      <c r="E1655" s="4" t="s">
        <v>173</v>
      </c>
      <c r="F1655" s="4"/>
      <c r="G1655" s="26" t="s">
        <v>124</v>
      </c>
      <c r="H1655" s="26" t="s">
        <v>153</v>
      </c>
      <c r="I1655" s="26" t="s">
        <v>76</v>
      </c>
      <c r="J1655" s="27" t="s">
        <v>77</v>
      </c>
      <c r="K1655" s="28" t="n">
        <v>15</v>
      </c>
      <c r="L1655" s="29" t="n">
        <v>0.6875</v>
      </c>
      <c r="M1655" s="29" t="n">
        <v>0.597222222222222</v>
      </c>
      <c r="N1655" s="26" t="s">
        <v>77</v>
      </c>
      <c r="O1655" s="26" t="s">
        <v>78</v>
      </c>
      <c r="P1655" s="30" t="n">
        <v>50</v>
      </c>
      <c r="Q1655" s="30" t="n">
        <f aca="false">P1655*T1655</f>
        <v>27.155</v>
      </c>
      <c r="R1655" s="30"/>
      <c r="S1655" s="30"/>
      <c r="T1655" s="31" t="n">
        <v>0.5431</v>
      </c>
      <c r="U1655" s="31"/>
      <c r="V1655" s="31" t="str">
        <f aca="false">_xlfn.CONCAT(H1655,"/",G1655)</f>
        <v>SGD/JOD</v>
      </c>
      <c r="W1655" s="31" t="n">
        <f aca="false">ABS(10000*(U1655-T1655))</f>
        <v>5431</v>
      </c>
      <c r="X1655" s="32" t="n">
        <f aca="false">IF(LEFT(V1655,3)=G1655,1,-1)</f>
        <v>-1</v>
      </c>
      <c r="Y1655" s="31" t="n">
        <f aca="false">IF(O1655="Yes",S1655-W1655,Q1655)</f>
        <v>27.155</v>
      </c>
      <c r="Z1655" s="32" t="n">
        <f aca="false">Q1655*3</f>
        <v>81.465</v>
      </c>
      <c r="AA1655" s="33" t="n">
        <f aca="false">IF(O1655="Yes",(Z1655-S1655)*100,(Z1655-Q1655)*100)</f>
        <v>5431</v>
      </c>
      <c r="AB1655" s="34" t="n">
        <f aca="false">IF(ABS(Y1655)&lt;Z1655,IF(O1655="Yes",U1655+(X1655*S1655)/10000,T1655+(X1655*Q1655)/10000),"Error msg/No rate shown")</f>
        <v>0.5403845</v>
      </c>
      <c r="AC1655" s="34"/>
      <c r="AD1655" s="34"/>
      <c r="AE1655" s="35"/>
      <c r="AF1655" s="35"/>
      <c r="AH1655" s="36"/>
      <c r="AI1655" s="36"/>
      <c r="AJ1655" s="36"/>
      <c r="AK1655" s="0" t="n">
        <v>3</v>
      </c>
    </row>
    <row r="1656" customFormat="false" ht="13.8" hidden="true" customHeight="false" outlineLevel="0" collapsed="false">
      <c r="A1656" s="25"/>
      <c r="B1656" s="23"/>
      <c r="C1656" s="24"/>
      <c r="D1656" s="4"/>
      <c r="E1656" s="4" t="s">
        <v>173</v>
      </c>
      <c r="F1656" s="4"/>
      <c r="G1656" s="26" t="s">
        <v>125</v>
      </c>
      <c r="H1656" s="26" t="s">
        <v>153</v>
      </c>
      <c r="I1656" s="26" t="s">
        <v>76</v>
      </c>
      <c r="J1656" s="27" t="s">
        <v>77</v>
      </c>
      <c r="K1656" s="28" t="n">
        <v>15</v>
      </c>
      <c r="L1656" s="29" t="n">
        <v>0.6875</v>
      </c>
      <c r="M1656" s="29" t="n">
        <v>0.597222222222222</v>
      </c>
      <c r="N1656" s="26" t="s">
        <v>77</v>
      </c>
      <c r="O1656" s="26" t="s">
        <v>78</v>
      </c>
      <c r="P1656" s="30" t="n">
        <v>50</v>
      </c>
      <c r="Q1656" s="30" t="n">
        <f aca="false">P1656*T1656</f>
        <v>4919.05</v>
      </c>
      <c r="R1656" s="30"/>
      <c r="S1656" s="30"/>
      <c r="T1656" s="31" t="n">
        <v>98.381</v>
      </c>
      <c r="U1656" s="31"/>
      <c r="V1656" s="31" t="str">
        <f aca="false">_xlfn.CONCAT(H1656,"/",G1656)</f>
        <v>SGD/KES</v>
      </c>
      <c r="W1656" s="31" t="n">
        <f aca="false">ABS(10000*(U1656-T1656))</f>
        <v>983810</v>
      </c>
      <c r="X1656" s="32" t="n">
        <f aca="false">IF(LEFT(V1656,3)=G1656,1,-1)</f>
        <v>-1</v>
      </c>
      <c r="Y1656" s="31" t="n">
        <f aca="false">IF(O1656="Yes",S1656-W1656,Q1656)</f>
        <v>4919.05</v>
      </c>
      <c r="Z1656" s="32" t="n">
        <f aca="false">Q1656*3</f>
        <v>14757.15</v>
      </c>
      <c r="AA1656" s="33" t="n">
        <f aca="false">IF(O1656="Yes",(Z1656-S1656)*100,(Z1656-Q1656)*100)</f>
        <v>983810</v>
      </c>
      <c r="AB1656" s="34" t="n">
        <f aca="false">IF(ABS(Y1656)&lt;Z1656,IF(O1656="Yes",U1656+(X1656*S1656)/10000,T1656+(X1656*Q1656)/10000),"Error msg/No rate shown")</f>
        <v>97.889095</v>
      </c>
      <c r="AC1656" s="34"/>
      <c r="AD1656" s="34"/>
      <c r="AE1656" s="35"/>
      <c r="AF1656" s="35"/>
      <c r="AH1656" s="36"/>
      <c r="AI1656" s="36"/>
      <c r="AJ1656" s="36"/>
      <c r="AK1656" s="0" t="n">
        <v>3</v>
      </c>
    </row>
    <row r="1657" customFormat="false" ht="13.8" hidden="true" customHeight="false" outlineLevel="0" collapsed="false">
      <c r="A1657" s="25"/>
      <c r="B1657" s="23"/>
      <c r="C1657" s="24"/>
      <c r="D1657" s="4"/>
      <c r="E1657" s="4" t="s">
        <v>173</v>
      </c>
      <c r="F1657" s="4"/>
      <c r="G1657" s="26" t="s">
        <v>126</v>
      </c>
      <c r="H1657" s="26" t="s">
        <v>153</v>
      </c>
      <c r="I1657" s="26" t="s">
        <v>76</v>
      </c>
      <c r="J1657" s="27" t="s">
        <v>77</v>
      </c>
      <c r="K1657" s="28" t="n">
        <v>15</v>
      </c>
      <c r="L1657" s="29" t="n">
        <v>0.6875</v>
      </c>
      <c r="M1657" s="29" t="n">
        <v>0.597222222222222</v>
      </c>
      <c r="N1657" s="26" t="s">
        <v>77</v>
      </c>
      <c r="O1657" s="26" t="s">
        <v>78</v>
      </c>
      <c r="P1657" s="30" t="n">
        <v>50</v>
      </c>
      <c r="Q1657" s="30" t="n">
        <f aca="false">P1657*T1657</f>
        <v>51242</v>
      </c>
      <c r="R1657" s="30"/>
      <c r="S1657" s="30"/>
      <c r="T1657" s="31" t="n">
        <v>1024.84</v>
      </c>
      <c r="U1657" s="31"/>
      <c r="V1657" s="31" t="str">
        <f aca="false">_xlfn.CONCAT(H1657,"/",G1657)</f>
        <v>SGD/KRW</v>
      </c>
      <c r="W1657" s="31" t="n">
        <f aca="false">ABS(10000*(U1657-T1657))</f>
        <v>10248400</v>
      </c>
      <c r="X1657" s="32" t="n">
        <f aca="false">IF(LEFT(V1657,3)=G1657,1,-1)</f>
        <v>-1</v>
      </c>
      <c r="Y1657" s="31" t="n">
        <f aca="false">IF(O1657="Yes",S1657-W1657,Q1657)</f>
        <v>51242</v>
      </c>
      <c r="Z1657" s="32" t="n">
        <f aca="false">Q1657*3</f>
        <v>153726</v>
      </c>
      <c r="AA1657" s="33" t="n">
        <f aca="false">IF(O1657="Yes",(Z1657-S1657)*100,(Z1657-Q1657)*100)</f>
        <v>10248400</v>
      </c>
      <c r="AB1657" s="34" t="n">
        <f aca="false">IF(ABS(Y1657)&lt;Z1657,IF(O1657="Yes",U1657+(X1657*S1657)/10000,T1657+(X1657*Q1657)/10000),"Error msg/No rate shown")</f>
        <v>1019.7158</v>
      </c>
      <c r="AC1657" s="34"/>
      <c r="AD1657" s="34"/>
      <c r="AE1657" s="35"/>
      <c r="AF1657" s="35"/>
      <c r="AH1657" s="36"/>
      <c r="AI1657" s="36"/>
      <c r="AJ1657" s="36"/>
      <c r="AK1657" s="0" t="n">
        <v>3</v>
      </c>
    </row>
    <row r="1658" customFormat="false" ht="13.8" hidden="true" customHeight="false" outlineLevel="0" collapsed="false">
      <c r="A1658" s="25"/>
      <c r="B1658" s="23"/>
      <c r="C1658" s="24"/>
      <c r="D1658" s="4"/>
      <c r="E1658" s="4" t="s">
        <v>173</v>
      </c>
      <c r="F1658" s="4"/>
      <c r="G1658" s="26" t="s">
        <v>127</v>
      </c>
      <c r="H1658" s="26" t="s">
        <v>153</v>
      </c>
      <c r="I1658" s="26" t="s">
        <v>76</v>
      </c>
      <c r="J1658" s="27" t="s">
        <v>77</v>
      </c>
      <c r="K1658" s="28" t="n">
        <v>15</v>
      </c>
      <c r="L1658" s="29" t="n">
        <v>0.6875</v>
      </c>
      <c r="M1658" s="29" t="n">
        <v>0.597222222222222</v>
      </c>
      <c r="N1658" s="26" t="s">
        <v>77</v>
      </c>
      <c r="O1658" s="26" t="s">
        <v>78</v>
      </c>
      <c r="P1658" s="30" t="n">
        <v>50</v>
      </c>
      <c r="Q1658" s="30" t="n">
        <f aca="false">P1658*T1658</f>
        <v>11.7</v>
      </c>
      <c r="R1658" s="30"/>
      <c r="S1658" s="30"/>
      <c r="T1658" s="31" t="n">
        <v>0.234</v>
      </c>
      <c r="U1658" s="31"/>
      <c r="V1658" s="31" t="str">
        <f aca="false">_xlfn.CONCAT(H1658,"/",G1658)</f>
        <v>SGD/KWD</v>
      </c>
      <c r="W1658" s="31" t="n">
        <f aca="false">ABS(10000*(U1658-T1658))</f>
        <v>2340</v>
      </c>
      <c r="X1658" s="32" t="n">
        <f aca="false">IF(LEFT(V1658,3)=G1658,1,-1)</f>
        <v>-1</v>
      </c>
      <c r="Y1658" s="31" t="n">
        <f aca="false">IF(O1658="Yes",S1658-W1658,Q1658)</f>
        <v>11.7</v>
      </c>
      <c r="Z1658" s="32" t="n">
        <f aca="false">Q1658*3</f>
        <v>35.1</v>
      </c>
      <c r="AA1658" s="33" t="n">
        <f aca="false">IF(O1658="Yes",(Z1658-S1658)*100,(Z1658-Q1658)*100)</f>
        <v>2340</v>
      </c>
      <c r="AB1658" s="34" t="n">
        <f aca="false">IF(ABS(Y1658)&lt;Z1658,IF(O1658="Yes",U1658+(X1658*S1658)/10000,T1658+(X1658*Q1658)/10000),"Error msg/No rate shown")</f>
        <v>0.23283</v>
      </c>
      <c r="AC1658" s="34"/>
      <c r="AD1658" s="34"/>
      <c r="AE1658" s="35"/>
      <c r="AF1658" s="35"/>
      <c r="AH1658" s="36"/>
      <c r="AI1658" s="36"/>
      <c r="AJ1658" s="36"/>
      <c r="AK1658" s="0" t="n">
        <v>3</v>
      </c>
    </row>
    <row r="1659" customFormat="false" ht="13.8" hidden="true" customHeight="false" outlineLevel="0" collapsed="false">
      <c r="A1659" s="25"/>
      <c r="B1659" s="23"/>
      <c r="C1659" s="24"/>
      <c r="D1659" s="4"/>
      <c r="E1659" s="4" t="s">
        <v>173</v>
      </c>
      <c r="F1659" s="4"/>
      <c r="G1659" s="26" t="s">
        <v>128</v>
      </c>
      <c r="H1659" s="26" t="s">
        <v>153</v>
      </c>
      <c r="I1659" s="26" t="s">
        <v>76</v>
      </c>
      <c r="J1659" s="27" t="s">
        <v>77</v>
      </c>
      <c r="K1659" s="28" t="n">
        <v>15</v>
      </c>
      <c r="L1659" s="29" t="n">
        <v>0.6875</v>
      </c>
      <c r="M1659" s="29" t="n">
        <v>0.597222222222222</v>
      </c>
      <c r="N1659" s="26" t="s">
        <v>77</v>
      </c>
      <c r="O1659" s="26" t="s">
        <v>78</v>
      </c>
      <c r="P1659" s="30" t="n">
        <v>50</v>
      </c>
      <c r="Q1659" s="30" t="n">
        <f aca="false">P1659*T1659</f>
        <v>683.5</v>
      </c>
      <c r="R1659" s="30"/>
      <c r="S1659" s="30"/>
      <c r="T1659" s="31" t="n">
        <v>13.67</v>
      </c>
      <c r="U1659" s="31"/>
      <c r="V1659" s="31" t="str">
        <f aca="false">_xlfn.CONCAT(H1659,"/",G1659)</f>
        <v>SGD/LSL</v>
      </c>
      <c r="W1659" s="31" t="n">
        <f aca="false">ABS(10000*(U1659-T1659))</f>
        <v>136700</v>
      </c>
      <c r="X1659" s="32" t="n">
        <f aca="false">IF(LEFT(V1659,3)=G1659,1,-1)</f>
        <v>-1</v>
      </c>
      <c r="Y1659" s="31" t="n">
        <f aca="false">IF(O1659="Yes",S1659-W1659,Q1659)</f>
        <v>683.5</v>
      </c>
      <c r="Z1659" s="32" t="n">
        <f aca="false">Q1659*3</f>
        <v>2050.5</v>
      </c>
      <c r="AA1659" s="33" t="n">
        <f aca="false">IF(O1659="Yes",(Z1659-S1659)*100,(Z1659-Q1659)*100)</f>
        <v>136700</v>
      </c>
      <c r="AB1659" s="34" t="n">
        <f aca="false">IF(ABS(Y1659)&lt;Z1659,IF(O1659="Yes",U1659+(X1659*S1659)/10000,T1659+(X1659*Q1659)/10000),"Error msg/No rate shown")</f>
        <v>13.60165</v>
      </c>
      <c r="AC1659" s="34"/>
      <c r="AD1659" s="34"/>
      <c r="AE1659" s="35"/>
      <c r="AF1659" s="35"/>
      <c r="AH1659" s="36"/>
      <c r="AI1659" s="36"/>
      <c r="AJ1659" s="36"/>
      <c r="AK1659" s="0" t="n">
        <v>3</v>
      </c>
    </row>
    <row r="1660" customFormat="false" ht="13.8" hidden="true" customHeight="false" outlineLevel="0" collapsed="false">
      <c r="A1660" s="25"/>
      <c r="B1660" s="23"/>
      <c r="C1660" s="24"/>
      <c r="D1660" s="4"/>
      <c r="E1660" s="4" t="s">
        <v>172</v>
      </c>
      <c r="F1660" s="4" t="s">
        <v>82</v>
      </c>
      <c r="G1660" s="26" t="s">
        <v>129</v>
      </c>
      <c r="H1660" s="26" t="s">
        <v>153</v>
      </c>
      <c r="I1660" s="26" t="s">
        <v>76</v>
      </c>
      <c r="J1660" s="27" t="s">
        <v>77</v>
      </c>
      <c r="K1660" s="28" t="n">
        <v>15</v>
      </c>
      <c r="L1660" s="29" t="n">
        <v>0.6875</v>
      </c>
      <c r="M1660" s="29" t="n">
        <v>0.597222222222222</v>
      </c>
      <c r="N1660" s="26" t="s">
        <v>77</v>
      </c>
      <c r="O1660" s="26" t="s">
        <v>78</v>
      </c>
      <c r="P1660" s="30" t="n">
        <v>50</v>
      </c>
      <c r="Q1660" s="30" t="n">
        <f aca="false">P1660*T1660</f>
        <v>32.305</v>
      </c>
      <c r="R1660" s="30"/>
      <c r="S1660" s="30"/>
      <c r="T1660" s="31" t="n">
        <v>0.6461</v>
      </c>
      <c r="U1660" s="31"/>
      <c r="V1660" s="31" t="str">
        <f aca="false">_xlfn.CONCAT(H1660,"/",G1660)</f>
        <v>SGD/CHF</v>
      </c>
      <c r="W1660" s="31" t="n">
        <f aca="false">ABS(10000*(U1660-T1660))</f>
        <v>6461</v>
      </c>
      <c r="X1660" s="32" t="n">
        <f aca="false">IF(LEFT(V1660,3)=G1660,1,-1)</f>
        <v>-1</v>
      </c>
      <c r="Y1660" s="31" t="n">
        <f aca="false">IF(O1660="Yes",S1660-W1660,Q1660)</f>
        <v>32.305</v>
      </c>
      <c r="Z1660" s="32" t="n">
        <f aca="false">Q1660*3</f>
        <v>96.915</v>
      </c>
      <c r="AA1660" s="33" t="n">
        <f aca="false">IF(O1660="Yes",(Z1660-S1660)*100,(Z1660-Q1660)*100)</f>
        <v>6461</v>
      </c>
      <c r="AB1660" s="34" t="n">
        <f aca="false">IF(ABS(Y1660)&lt;Z1660,IF(O1660="Yes",U1660+(X1660*S1660)/10000,T1660+(X1660*Q1660)/10000),"Error msg/No rate shown")</f>
        <v>0.6428695</v>
      </c>
      <c r="AC1660" s="34"/>
      <c r="AD1660" s="34"/>
      <c r="AE1660" s="35"/>
      <c r="AF1660" s="35"/>
      <c r="AH1660" s="36"/>
      <c r="AI1660" s="36"/>
      <c r="AJ1660" s="36"/>
      <c r="AK1660" s="0" t="n">
        <v>3</v>
      </c>
    </row>
    <row r="1661" customFormat="false" ht="13.8" hidden="true" customHeight="false" outlineLevel="0" collapsed="false">
      <c r="A1661" s="25"/>
      <c r="B1661" s="23"/>
      <c r="C1661" s="24"/>
      <c r="D1661" s="4"/>
      <c r="E1661" s="4" t="s">
        <v>173</v>
      </c>
      <c r="F1661" s="4"/>
      <c r="G1661" s="26" t="s">
        <v>130</v>
      </c>
      <c r="H1661" s="26" t="s">
        <v>153</v>
      </c>
      <c r="I1661" s="26" t="s">
        <v>76</v>
      </c>
      <c r="J1661" s="27" t="s">
        <v>77</v>
      </c>
      <c r="K1661" s="28" t="n">
        <v>15</v>
      </c>
      <c r="L1661" s="29" t="n">
        <v>0.6875</v>
      </c>
      <c r="M1661" s="29" t="n">
        <v>0.597222222222222</v>
      </c>
      <c r="N1661" s="26" t="s">
        <v>77</v>
      </c>
      <c r="O1661" s="26" t="s">
        <v>78</v>
      </c>
      <c r="P1661" s="30" t="n">
        <v>50</v>
      </c>
      <c r="Q1661" s="30" t="n">
        <f aca="false">P1661*T1661</f>
        <v>166.46</v>
      </c>
      <c r="R1661" s="30"/>
      <c r="S1661" s="30"/>
      <c r="T1661" s="31" t="n">
        <v>3.3292</v>
      </c>
      <c r="U1661" s="31"/>
      <c r="V1661" s="31" t="str">
        <f aca="false">_xlfn.CONCAT(H1661,"/",G1661)</f>
        <v>SGD/MYR</v>
      </c>
      <c r="W1661" s="31" t="n">
        <f aca="false">ABS(10000*(U1661-T1661))</f>
        <v>33292</v>
      </c>
      <c r="X1661" s="32" t="n">
        <f aca="false">IF(LEFT(V1661,3)=G1661,1,-1)</f>
        <v>-1</v>
      </c>
      <c r="Y1661" s="31" t="n">
        <f aca="false">IF(O1661="Yes",S1661-W1661,Q1661)</f>
        <v>166.46</v>
      </c>
      <c r="Z1661" s="32" t="n">
        <f aca="false">Q1661*3</f>
        <v>499.38</v>
      </c>
      <c r="AA1661" s="33" t="n">
        <f aca="false">IF(O1661="Yes",(Z1661-S1661)*100,(Z1661-Q1661)*100)</f>
        <v>33292</v>
      </c>
      <c r="AB1661" s="34" t="n">
        <f aca="false">IF(ABS(Y1661)&lt;Z1661,IF(O1661="Yes",U1661+(X1661*S1661)/10000,T1661+(X1661*Q1661)/10000),"Error msg/No rate shown")</f>
        <v>3.312554</v>
      </c>
      <c r="AC1661" s="34"/>
      <c r="AD1661" s="34"/>
      <c r="AE1661" s="35"/>
      <c r="AF1661" s="35"/>
      <c r="AH1661" s="36"/>
      <c r="AI1661" s="36"/>
      <c r="AJ1661" s="36"/>
      <c r="AK1661" s="0" t="n">
        <v>3</v>
      </c>
    </row>
    <row r="1662" customFormat="false" ht="13.8" hidden="true" customHeight="false" outlineLevel="0" collapsed="false">
      <c r="A1662" s="25"/>
      <c r="B1662" s="23"/>
      <c r="C1662" s="24"/>
      <c r="D1662" s="4"/>
      <c r="E1662" s="4" t="s">
        <v>173</v>
      </c>
      <c r="F1662" s="4"/>
      <c r="G1662" s="26" t="s">
        <v>131</v>
      </c>
      <c r="H1662" s="26" t="s">
        <v>153</v>
      </c>
      <c r="I1662" s="26" t="s">
        <v>76</v>
      </c>
      <c r="J1662" s="27" t="s">
        <v>77</v>
      </c>
      <c r="K1662" s="28" t="n">
        <v>15</v>
      </c>
      <c r="L1662" s="29" t="n">
        <v>0.6875</v>
      </c>
      <c r="M1662" s="29" t="n">
        <v>0.597222222222222</v>
      </c>
      <c r="N1662" s="26" t="s">
        <v>77</v>
      </c>
      <c r="O1662" s="26" t="s">
        <v>78</v>
      </c>
      <c r="P1662" s="30" t="n">
        <v>50</v>
      </c>
      <c r="Q1662" s="30" t="n">
        <f aca="false">P1662*T1662</f>
        <v>1765.1</v>
      </c>
      <c r="R1662" s="30"/>
      <c r="S1662" s="30"/>
      <c r="T1662" s="31" t="n">
        <v>35.302</v>
      </c>
      <c r="U1662" s="31"/>
      <c r="V1662" s="31" t="str">
        <f aca="false">_xlfn.CONCAT(H1662,"/",G1662)</f>
        <v>SGD/MUR</v>
      </c>
      <c r="W1662" s="31" t="n">
        <f aca="false">ABS(10000*(U1662-T1662))</f>
        <v>353020</v>
      </c>
      <c r="X1662" s="32" t="n">
        <f aca="false">IF(LEFT(V1662,3)=G1662,1,-1)</f>
        <v>-1</v>
      </c>
      <c r="Y1662" s="31" t="n">
        <f aca="false">IF(O1662="Yes",S1662-W1662,Q1662)</f>
        <v>1765.1</v>
      </c>
      <c r="Z1662" s="32" t="n">
        <f aca="false">Q1662*3</f>
        <v>5295.3</v>
      </c>
      <c r="AA1662" s="33" t="n">
        <f aca="false">IF(O1662="Yes",(Z1662-S1662)*100,(Z1662-Q1662)*100)</f>
        <v>353020</v>
      </c>
      <c r="AB1662" s="34" t="n">
        <f aca="false">IF(ABS(Y1662)&lt;Z1662,IF(O1662="Yes",U1662+(X1662*S1662)/10000,T1662+(X1662*Q1662)/10000),"Error msg/No rate shown")</f>
        <v>35.12549</v>
      </c>
      <c r="AC1662" s="34"/>
      <c r="AD1662" s="34"/>
      <c r="AE1662" s="35"/>
      <c r="AF1662" s="35"/>
      <c r="AH1662" s="36"/>
      <c r="AI1662" s="36"/>
      <c r="AJ1662" s="36"/>
      <c r="AK1662" s="0" t="n">
        <v>3</v>
      </c>
    </row>
    <row r="1663" customFormat="false" ht="13.8" hidden="true" customHeight="false" outlineLevel="0" collapsed="false">
      <c r="A1663" s="25"/>
      <c r="B1663" s="23"/>
      <c r="C1663" s="24"/>
      <c r="D1663" s="4"/>
      <c r="E1663" s="4" t="s">
        <v>172</v>
      </c>
      <c r="F1663" s="4" t="s">
        <v>82</v>
      </c>
      <c r="G1663" s="26" t="s">
        <v>132</v>
      </c>
      <c r="H1663" s="26" t="s">
        <v>153</v>
      </c>
      <c r="I1663" s="26" t="s">
        <v>76</v>
      </c>
      <c r="J1663" s="27" t="s">
        <v>77</v>
      </c>
      <c r="K1663" s="28" t="n">
        <v>15</v>
      </c>
      <c r="L1663" s="29" t="n">
        <v>0.6875</v>
      </c>
      <c r="M1663" s="29" t="n">
        <v>0.597222222222222</v>
      </c>
      <c r="N1663" s="26" t="s">
        <v>77</v>
      </c>
      <c r="O1663" s="26" t="s">
        <v>78</v>
      </c>
      <c r="P1663" s="30" t="n">
        <v>50</v>
      </c>
      <c r="Q1663" s="30" t="n">
        <f aca="false">P1663*T1663</f>
        <v>753.35</v>
      </c>
      <c r="R1663" s="30"/>
      <c r="S1663" s="30"/>
      <c r="T1663" s="31" t="n">
        <v>15.067</v>
      </c>
      <c r="U1663" s="31"/>
      <c r="V1663" s="31" t="str">
        <f aca="false">_xlfn.CONCAT(H1663,"/",G1663)</f>
        <v>SGD/MXN</v>
      </c>
      <c r="W1663" s="31" t="n">
        <f aca="false">ABS(10000*(U1663-T1663))</f>
        <v>150670</v>
      </c>
      <c r="X1663" s="32" t="n">
        <f aca="false">IF(LEFT(V1663,3)=G1663,1,-1)</f>
        <v>-1</v>
      </c>
      <c r="Y1663" s="31" t="n">
        <f aca="false">IF(O1663="Yes",S1663-W1663,Q1663)</f>
        <v>753.35</v>
      </c>
      <c r="Z1663" s="32" t="n">
        <f aca="false">Q1663*3</f>
        <v>2260.05</v>
      </c>
      <c r="AA1663" s="33" t="n">
        <f aca="false">IF(O1663="Yes",(Z1663-S1663)*100,(Z1663-Q1663)*100)</f>
        <v>150670</v>
      </c>
      <c r="AB1663" s="34" t="n">
        <f aca="false">IF(ABS(Y1663)&lt;Z1663,IF(O1663="Yes",U1663+(X1663*S1663)/10000,T1663+(X1663*Q1663)/10000),"Error msg/No rate shown")</f>
        <v>14.991665</v>
      </c>
      <c r="AC1663" s="34"/>
      <c r="AD1663" s="34"/>
      <c r="AE1663" s="35"/>
      <c r="AF1663" s="35"/>
      <c r="AH1663" s="36"/>
      <c r="AI1663" s="36"/>
      <c r="AJ1663" s="36"/>
      <c r="AK1663" s="0" t="n">
        <v>3</v>
      </c>
    </row>
    <row r="1664" customFormat="false" ht="13.8" hidden="true" customHeight="false" outlineLevel="0" collapsed="false">
      <c r="A1664" s="25"/>
      <c r="B1664" s="23"/>
      <c r="C1664" s="24"/>
      <c r="D1664" s="4"/>
      <c r="E1664" s="4" t="s">
        <v>173</v>
      </c>
      <c r="F1664" s="4"/>
      <c r="G1664" s="26" t="s">
        <v>133</v>
      </c>
      <c r="H1664" s="26" t="s">
        <v>153</v>
      </c>
      <c r="I1664" s="26" t="s">
        <v>76</v>
      </c>
      <c r="J1664" s="27" t="s">
        <v>77</v>
      </c>
      <c r="K1664" s="28" t="n">
        <v>15</v>
      </c>
      <c r="L1664" s="29" t="n">
        <v>0.6875</v>
      </c>
      <c r="M1664" s="29" t="n">
        <v>0.597222222222222</v>
      </c>
      <c r="N1664" s="26" t="s">
        <v>77</v>
      </c>
      <c r="O1664" s="26" t="s">
        <v>78</v>
      </c>
      <c r="P1664" s="30" t="n">
        <v>50</v>
      </c>
      <c r="Q1664" s="30" t="n">
        <f aca="false">P1664*T1664</f>
        <v>4554.695</v>
      </c>
      <c r="R1664" s="30"/>
      <c r="S1664" s="30"/>
      <c r="T1664" s="31" t="n">
        <v>91.0939</v>
      </c>
      <c r="U1664" s="31"/>
      <c r="V1664" s="31" t="str">
        <f aca="false">_xlfn.CONCAT(H1664,"/",G1664)</f>
        <v>SGD/MNT</v>
      </c>
      <c r="W1664" s="31" t="n">
        <f aca="false">ABS(10000*(U1664-T1664))</f>
        <v>910939</v>
      </c>
      <c r="X1664" s="32" t="n">
        <f aca="false">IF(LEFT(V1664,3)=G1664,1,-1)</f>
        <v>-1</v>
      </c>
      <c r="Y1664" s="31" t="n">
        <f aca="false">IF(O1664="Yes",S1664-W1664,Q1664)</f>
        <v>4554.695</v>
      </c>
      <c r="Z1664" s="32" t="n">
        <f aca="false">Q1664*3</f>
        <v>13664.085</v>
      </c>
      <c r="AA1664" s="33" t="n">
        <f aca="false">IF(O1664="Yes",(Z1664-S1664)*100,(Z1664-Q1664)*100)</f>
        <v>910939</v>
      </c>
      <c r="AB1664" s="34" t="n">
        <f aca="false">IF(ABS(Y1664)&lt;Z1664,IF(O1664="Yes",U1664+(X1664*S1664)/10000,T1664+(X1664*Q1664)/10000),"Error msg/No rate shown")</f>
        <v>90.6384305</v>
      </c>
      <c r="AC1664" s="34"/>
      <c r="AD1664" s="34"/>
      <c r="AE1664" s="35"/>
      <c r="AF1664" s="35"/>
      <c r="AH1664" s="36"/>
      <c r="AI1664" s="36"/>
      <c r="AJ1664" s="36"/>
      <c r="AK1664" s="0" t="n">
        <v>3</v>
      </c>
    </row>
    <row r="1665" customFormat="false" ht="13.8" hidden="true" customHeight="false" outlineLevel="0" collapsed="false">
      <c r="A1665" s="25"/>
      <c r="B1665" s="23"/>
      <c r="C1665" s="24"/>
      <c r="D1665" s="4"/>
      <c r="E1665" s="4" t="s">
        <v>173</v>
      </c>
      <c r="F1665" s="4"/>
      <c r="G1665" s="26" t="s">
        <v>134</v>
      </c>
      <c r="H1665" s="26" t="s">
        <v>153</v>
      </c>
      <c r="I1665" s="26" t="s">
        <v>76</v>
      </c>
      <c r="J1665" s="27" t="s">
        <v>77</v>
      </c>
      <c r="K1665" s="28" t="n">
        <v>15</v>
      </c>
      <c r="L1665" s="29" t="n">
        <v>0.6875</v>
      </c>
      <c r="M1665" s="29" t="n">
        <v>0.597222222222222</v>
      </c>
      <c r="N1665" s="26" t="s">
        <v>77</v>
      </c>
      <c r="O1665" s="26" t="s">
        <v>78</v>
      </c>
      <c r="P1665" s="30" t="n">
        <v>50</v>
      </c>
      <c r="Q1665" s="30" t="n">
        <f aca="false">P1665*T1665</f>
        <v>370.965</v>
      </c>
      <c r="R1665" s="30"/>
      <c r="S1665" s="30"/>
      <c r="T1665" s="31" t="n">
        <v>7.4193</v>
      </c>
      <c r="U1665" s="31"/>
      <c r="V1665" s="31" t="str">
        <f aca="false">_xlfn.CONCAT(H1665,"/",G1665)</f>
        <v>SGD/MAD</v>
      </c>
      <c r="W1665" s="31" t="n">
        <f aca="false">ABS(10000*(U1665-T1665))</f>
        <v>74193</v>
      </c>
      <c r="X1665" s="32" t="n">
        <f aca="false">IF(LEFT(V1665,3)=G1665,1,-1)</f>
        <v>-1</v>
      </c>
      <c r="Y1665" s="31" t="n">
        <f aca="false">IF(O1665="Yes",S1665-W1665,Q1665)</f>
        <v>370.965</v>
      </c>
      <c r="Z1665" s="32" t="n">
        <f aca="false">Q1665*3</f>
        <v>1112.895</v>
      </c>
      <c r="AA1665" s="33" t="n">
        <f aca="false">IF(O1665="Yes",(Z1665-S1665)*100,(Z1665-Q1665)*100)</f>
        <v>74193</v>
      </c>
      <c r="AB1665" s="34" t="n">
        <f aca="false">IF(ABS(Y1665)&lt;Z1665,IF(O1665="Yes",U1665+(X1665*S1665)/10000,T1665+(X1665*Q1665)/10000),"Error msg/No rate shown")</f>
        <v>7.3822035</v>
      </c>
      <c r="AC1665" s="34"/>
      <c r="AD1665" s="34"/>
      <c r="AE1665" s="35"/>
      <c r="AF1665" s="35"/>
      <c r="AH1665" s="36"/>
      <c r="AI1665" s="36"/>
      <c r="AJ1665" s="36"/>
      <c r="AK1665" s="0" t="n">
        <v>3</v>
      </c>
    </row>
    <row r="1666" customFormat="false" ht="13.8" hidden="true" customHeight="false" outlineLevel="0" collapsed="false">
      <c r="A1666" s="25"/>
      <c r="B1666" s="23"/>
      <c r="C1666" s="24"/>
      <c r="D1666" s="4"/>
      <c r="E1666" s="4" t="s">
        <v>172</v>
      </c>
      <c r="F1666" s="4"/>
      <c r="G1666" s="26" t="s">
        <v>135</v>
      </c>
      <c r="H1666" s="26" t="s">
        <v>153</v>
      </c>
      <c r="I1666" s="26" t="s">
        <v>76</v>
      </c>
      <c r="J1666" s="27" t="s">
        <v>77</v>
      </c>
      <c r="K1666" s="28" t="n">
        <v>15</v>
      </c>
      <c r="L1666" s="29" t="n">
        <v>0.6875</v>
      </c>
      <c r="M1666" s="29" t="n">
        <v>0.597222222222222</v>
      </c>
      <c r="N1666" s="26" t="s">
        <v>77</v>
      </c>
      <c r="O1666" s="26" t="s">
        <v>78</v>
      </c>
      <c r="P1666" s="30" t="n">
        <v>50</v>
      </c>
      <c r="Q1666" s="30" t="n">
        <f aca="false">P1666*T1666</f>
        <v>2426.5</v>
      </c>
      <c r="R1666" s="30"/>
      <c r="S1666" s="30"/>
      <c r="T1666" s="31" t="n">
        <v>48.53</v>
      </c>
      <c r="U1666" s="31"/>
      <c r="V1666" s="31" t="str">
        <f aca="false">_xlfn.CONCAT(H1666,"/",G1666)</f>
        <v>SGD/MZN</v>
      </c>
      <c r="W1666" s="31" t="n">
        <f aca="false">ABS(10000*(U1666-T1666))</f>
        <v>485300</v>
      </c>
      <c r="X1666" s="32" t="n">
        <f aca="false">IF(LEFT(V1666,3)=G1666,1,-1)</f>
        <v>-1</v>
      </c>
      <c r="Y1666" s="31" t="n">
        <f aca="false">IF(O1666="Yes",S1666-W1666,Q1666)</f>
        <v>2426.5</v>
      </c>
      <c r="Z1666" s="32" t="n">
        <f aca="false">Q1666*3</f>
        <v>7279.5</v>
      </c>
      <c r="AA1666" s="33" t="n">
        <f aca="false">IF(O1666="Yes",(Z1666-S1666)*100,(Z1666-Q1666)*100)</f>
        <v>485300</v>
      </c>
      <c r="AB1666" s="34" t="n">
        <f aca="false">IF(ABS(Y1666)&lt;Z1666,IF(O1666="Yes",U1666+(X1666*S1666)/10000,T1666+(X1666*Q1666)/10000),"Error msg/No rate shown")</f>
        <v>48.28735</v>
      </c>
      <c r="AC1666" s="34"/>
      <c r="AD1666" s="34"/>
      <c r="AE1666" s="35"/>
      <c r="AF1666" s="35"/>
      <c r="AH1666" s="36"/>
      <c r="AI1666" s="36"/>
      <c r="AJ1666" s="36"/>
      <c r="AK1666" s="0" t="n">
        <v>3</v>
      </c>
    </row>
    <row r="1667" customFormat="false" ht="13.8" hidden="true" customHeight="false" outlineLevel="0" collapsed="false">
      <c r="A1667" s="25"/>
      <c r="B1667" s="23"/>
      <c r="C1667" s="24"/>
      <c r="D1667" s="4"/>
      <c r="E1667" s="4" t="s">
        <v>173</v>
      </c>
      <c r="F1667" s="4"/>
      <c r="G1667" s="26" t="s">
        <v>136</v>
      </c>
      <c r="H1667" s="26" t="s">
        <v>153</v>
      </c>
      <c r="I1667" s="26" t="s">
        <v>76</v>
      </c>
      <c r="J1667" s="27" t="s">
        <v>77</v>
      </c>
      <c r="K1667" s="28" t="n">
        <v>15</v>
      </c>
      <c r="L1667" s="29" t="n">
        <v>0.6875</v>
      </c>
      <c r="M1667" s="29" t="n">
        <v>0.597222222222222</v>
      </c>
      <c r="N1667" s="26" t="s">
        <v>77</v>
      </c>
      <c r="O1667" s="26" t="s">
        <v>78</v>
      </c>
      <c r="P1667" s="30" t="n">
        <v>50</v>
      </c>
      <c r="Q1667" s="30" t="n">
        <f aca="false">P1667*T1667</f>
        <v>683.255</v>
      </c>
      <c r="R1667" s="30"/>
      <c r="S1667" s="30"/>
      <c r="T1667" s="31" t="n">
        <v>13.6651</v>
      </c>
      <c r="U1667" s="31"/>
      <c r="V1667" s="31" t="str">
        <f aca="false">_xlfn.CONCAT(H1667,"/",G1667)</f>
        <v>SGD/NAD</v>
      </c>
      <c r="W1667" s="31" t="n">
        <f aca="false">ABS(10000*(U1667-T1667))</f>
        <v>136651</v>
      </c>
      <c r="X1667" s="32" t="n">
        <f aca="false">IF(LEFT(V1667,3)=G1667,1,-1)</f>
        <v>-1</v>
      </c>
      <c r="Y1667" s="31" t="n">
        <f aca="false">IF(O1667="Yes",S1667-W1667,Q1667)</f>
        <v>683.255</v>
      </c>
      <c r="Z1667" s="32" t="n">
        <f aca="false">Q1667*3</f>
        <v>2049.765</v>
      </c>
      <c r="AA1667" s="33" t="n">
        <f aca="false">IF(O1667="Yes",(Z1667-S1667)*100,(Z1667-Q1667)*100)</f>
        <v>136651</v>
      </c>
      <c r="AB1667" s="34" t="n">
        <f aca="false">IF(ABS(Y1667)&lt;Z1667,IF(O1667="Yes",U1667+(X1667*S1667)/10000,T1667+(X1667*Q1667)/10000),"Error msg/No rate shown")</f>
        <v>13.5967745</v>
      </c>
      <c r="AC1667" s="34"/>
      <c r="AD1667" s="34"/>
      <c r="AE1667" s="35"/>
      <c r="AF1667" s="35"/>
      <c r="AH1667" s="36"/>
      <c r="AI1667" s="36"/>
      <c r="AJ1667" s="36"/>
      <c r="AK1667" s="0" t="n">
        <v>3</v>
      </c>
    </row>
    <row r="1668" customFormat="false" ht="13.8" hidden="true" customHeight="false" outlineLevel="0" collapsed="false">
      <c r="A1668" s="25"/>
      <c r="B1668" s="23"/>
      <c r="C1668" s="24"/>
      <c r="D1668" s="4"/>
      <c r="E1668" s="4" t="s">
        <v>173</v>
      </c>
      <c r="F1668" s="4"/>
      <c r="G1668" s="26" t="s">
        <v>137</v>
      </c>
      <c r="H1668" s="26" t="s">
        <v>153</v>
      </c>
      <c r="I1668" s="26" t="s">
        <v>76</v>
      </c>
      <c r="J1668" s="27" t="s">
        <v>77</v>
      </c>
      <c r="K1668" s="28" t="n">
        <v>15</v>
      </c>
      <c r="L1668" s="29" t="n">
        <v>0.6875</v>
      </c>
      <c r="M1668" s="29" t="n">
        <v>0.597222222222222</v>
      </c>
      <c r="N1668" s="26" t="s">
        <v>77</v>
      </c>
      <c r="O1668" s="26" t="s">
        <v>78</v>
      </c>
      <c r="P1668" s="30" t="n">
        <v>50</v>
      </c>
      <c r="Q1668" s="30" t="n">
        <f aca="false">P1668*T1668</f>
        <v>5151.885</v>
      </c>
      <c r="R1668" s="30"/>
      <c r="S1668" s="30"/>
      <c r="T1668" s="31" t="n">
        <v>103.0377</v>
      </c>
      <c r="U1668" s="31"/>
      <c r="V1668" s="31" t="str">
        <f aca="false">_xlfn.CONCAT(H1668,"/",G1668)</f>
        <v>SGD/NPR</v>
      </c>
      <c r="W1668" s="31" t="n">
        <f aca="false">ABS(10000*(U1668-T1668))</f>
        <v>1030377</v>
      </c>
      <c r="X1668" s="32" t="n">
        <f aca="false">IF(LEFT(V1668,3)=G1668,1,-1)</f>
        <v>-1</v>
      </c>
      <c r="Y1668" s="31" t="n">
        <f aca="false">IF(O1668="Yes",S1668-W1668,Q1668)</f>
        <v>5151.885</v>
      </c>
      <c r="Z1668" s="32" t="n">
        <f aca="false">Q1668*3</f>
        <v>15455.655</v>
      </c>
      <c r="AA1668" s="33" t="n">
        <f aca="false">IF(O1668="Yes",(Z1668-S1668)*100,(Z1668-Q1668)*100)</f>
        <v>1030377</v>
      </c>
      <c r="AB1668" s="34" t="n">
        <f aca="false">IF(ABS(Y1668)&lt;Z1668,IF(O1668="Yes",U1668+(X1668*S1668)/10000,T1668+(X1668*Q1668)/10000),"Error msg/No rate shown")</f>
        <v>102.5225115</v>
      </c>
      <c r="AC1668" s="34"/>
      <c r="AD1668" s="34"/>
      <c r="AE1668" s="35"/>
      <c r="AF1668" s="35"/>
      <c r="AH1668" s="36"/>
      <c r="AI1668" s="36"/>
      <c r="AJ1668" s="36"/>
      <c r="AK1668" s="0" t="n">
        <v>3</v>
      </c>
    </row>
    <row r="1669" customFormat="false" ht="13.8" hidden="true" customHeight="false" outlineLevel="0" collapsed="false">
      <c r="A1669" s="25"/>
      <c r="B1669" s="23"/>
      <c r="C1669" s="24"/>
      <c r="D1669" s="4"/>
      <c r="E1669" s="4" t="s">
        <v>173</v>
      </c>
      <c r="F1669" s="4"/>
      <c r="G1669" s="26" t="s">
        <v>138</v>
      </c>
      <c r="H1669" s="26" t="s">
        <v>153</v>
      </c>
      <c r="I1669" s="26" t="s">
        <v>76</v>
      </c>
      <c r="J1669" s="27" t="s">
        <v>77</v>
      </c>
      <c r="K1669" s="28" t="n">
        <v>15</v>
      </c>
      <c r="L1669" s="29" t="n">
        <v>0.6875</v>
      </c>
      <c r="M1669" s="29" t="n">
        <v>0.597222222222222</v>
      </c>
      <c r="N1669" s="26" t="s">
        <v>77</v>
      </c>
      <c r="O1669" s="26" t="s">
        <v>78</v>
      </c>
      <c r="P1669" s="30" t="n">
        <v>50</v>
      </c>
      <c r="Q1669" s="30" t="n">
        <f aca="false">P1669*T1669</f>
        <v>60026</v>
      </c>
      <c r="R1669" s="30"/>
      <c r="S1669" s="30"/>
      <c r="T1669" s="31" t="n">
        <v>1200.52</v>
      </c>
      <c r="U1669" s="31"/>
      <c r="V1669" s="31" t="str">
        <f aca="false">_xlfn.CONCAT(H1669,"/",G1669)</f>
        <v>SGD/NGN</v>
      </c>
      <c r="W1669" s="31" t="n">
        <f aca="false">ABS(10000*(U1669-T1669))</f>
        <v>12005200</v>
      </c>
      <c r="X1669" s="32" t="n">
        <f aca="false">IF(LEFT(V1669,3)=G1669,1,-1)</f>
        <v>-1</v>
      </c>
      <c r="Y1669" s="31" t="n">
        <f aca="false">IF(O1669="Yes",S1669-W1669,Q1669)</f>
        <v>60026</v>
      </c>
      <c r="Z1669" s="32" t="n">
        <f aca="false">Q1669*3</f>
        <v>180078</v>
      </c>
      <c r="AA1669" s="33" t="n">
        <f aca="false">IF(O1669="Yes",(Z1669-S1669)*100,(Z1669-Q1669)*100)</f>
        <v>12005200</v>
      </c>
      <c r="AB1669" s="34" t="n">
        <f aca="false">IF(ABS(Y1669)&lt;Z1669,IF(O1669="Yes",U1669+(X1669*S1669)/10000,T1669+(X1669*Q1669)/10000),"Error msg/No rate shown")</f>
        <v>1194.5174</v>
      </c>
      <c r="AC1669" s="34"/>
      <c r="AD1669" s="34"/>
      <c r="AE1669" s="35"/>
      <c r="AF1669" s="35"/>
      <c r="AH1669" s="36"/>
      <c r="AI1669" s="36"/>
      <c r="AJ1669" s="36"/>
      <c r="AK1669" s="0" t="n">
        <v>3</v>
      </c>
    </row>
    <row r="1670" customFormat="false" ht="13.8" hidden="true" customHeight="false" outlineLevel="0" collapsed="false">
      <c r="A1670" s="25"/>
      <c r="B1670" s="23"/>
      <c r="C1670" s="24"/>
      <c r="D1670" s="4"/>
      <c r="E1670" s="4" t="s">
        <v>172</v>
      </c>
      <c r="F1670" s="4"/>
      <c r="G1670" s="26" t="s">
        <v>139</v>
      </c>
      <c r="H1670" s="26" t="s">
        <v>153</v>
      </c>
      <c r="I1670" s="26" t="s">
        <v>76</v>
      </c>
      <c r="J1670" s="27" t="s">
        <v>77</v>
      </c>
      <c r="K1670" s="28" t="n">
        <v>15</v>
      </c>
      <c r="L1670" s="29" t="n">
        <v>0.6875</v>
      </c>
      <c r="M1670" s="29" t="n">
        <v>0.597222222222222</v>
      </c>
      <c r="N1670" s="26" t="s">
        <v>77</v>
      </c>
      <c r="O1670" s="26" t="s">
        <v>78</v>
      </c>
      <c r="P1670" s="30" t="n">
        <v>50</v>
      </c>
      <c r="Q1670" s="30" t="n">
        <f aca="false">P1670*T1670</f>
        <v>2108.01</v>
      </c>
      <c r="R1670" s="30"/>
      <c r="S1670" s="30"/>
      <c r="T1670" s="31" t="n">
        <v>42.1602</v>
      </c>
      <c r="U1670" s="31"/>
      <c r="V1670" s="31" t="str">
        <f aca="false">_xlfn.CONCAT(H1670,"/",G1670)</f>
        <v>SGD/MKD</v>
      </c>
      <c r="W1670" s="31" t="n">
        <f aca="false">ABS(10000*(U1670-T1670))</f>
        <v>421602</v>
      </c>
      <c r="X1670" s="32" t="n">
        <f aca="false">IF(LEFT(V1670,3)=G1670,1,-1)</f>
        <v>-1</v>
      </c>
      <c r="Y1670" s="31" t="n">
        <f aca="false">IF(O1670="Yes",S1670-W1670,Q1670)</f>
        <v>2108.01</v>
      </c>
      <c r="Z1670" s="32" t="n">
        <f aca="false">Q1670*3</f>
        <v>6324.03</v>
      </c>
      <c r="AA1670" s="33" t="n">
        <f aca="false">IF(O1670="Yes",(Z1670-S1670)*100,(Z1670-Q1670)*100)</f>
        <v>421602</v>
      </c>
      <c r="AB1670" s="34" t="n">
        <f aca="false">IF(ABS(Y1670)&lt;Z1670,IF(O1670="Yes",U1670+(X1670*S1670)/10000,T1670+(X1670*Q1670)/10000),"Error msg/No rate shown")</f>
        <v>41.949399</v>
      </c>
      <c r="AC1670" s="34"/>
      <c r="AD1670" s="34"/>
      <c r="AE1670" s="35"/>
      <c r="AF1670" s="35"/>
      <c r="AH1670" s="36"/>
      <c r="AI1670" s="36"/>
      <c r="AJ1670" s="36"/>
      <c r="AK1670" s="0" t="n">
        <v>3</v>
      </c>
    </row>
    <row r="1671" customFormat="false" ht="13.8" hidden="true" customHeight="false" outlineLevel="0" collapsed="false">
      <c r="A1671" s="25"/>
      <c r="B1671" s="23"/>
      <c r="C1671" s="24"/>
      <c r="D1671" s="4"/>
      <c r="E1671" s="4" t="s">
        <v>172</v>
      </c>
      <c r="F1671" s="4" t="s">
        <v>82</v>
      </c>
      <c r="G1671" s="26" t="s">
        <v>140</v>
      </c>
      <c r="H1671" s="26" t="s">
        <v>153</v>
      </c>
      <c r="I1671" s="26" t="s">
        <v>76</v>
      </c>
      <c r="J1671" s="27" t="s">
        <v>77</v>
      </c>
      <c r="K1671" s="28" t="n">
        <v>15</v>
      </c>
      <c r="L1671" s="29" t="n">
        <v>0.6875</v>
      </c>
      <c r="M1671" s="29" t="n">
        <v>0.597222222222222</v>
      </c>
      <c r="N1671" s="26" t="s">
        <v>77</v>
      </c>
      <c r="O1671" s="26" t="s">
        <v>78</v>
      </c>
      <c r="P1671" s="30" t="n">
        <v>50</v>
      </c>
      <c r="Q1671" s="30" t="n">
        <f aca="false">P1671*T1671</f>
        <v>402.135</v>
      </c>
      <c r="R1671" s="30"/>
      <c r="S1671" s="30"/>
      <c r="T1671" s="31" t="n">
        <v>8.0427</v>
      </c>
      <c r="U1671" s="31"/>
      <c r="V1671" s="31" t="str">
        <f aca="false">_xlfn.CONCAT(H1671,"/",G1671)</f>
        <v>SGD/NOK</v>
      </c>
      <c r="W1671" s="31" t="n">
        <f aca="false">ABS(10000*(U1671-T1671))</f>
        <v>80427</v>
      </c>
      <c r="X1671" s="32" t="n">
        <f aca="false">IF(LEFT(V1671,3)=G1671,1,-1)</f>
        <v>-1</v>
      </c>
      <c r="Y1671" s="31" t="n">
        <f aca="false">IF(O1671="Yes",S1671-W1671,Q1671)</f>
        <v>402.135</v>
      </c>
      <c r="Z1671" s="32" t="n">
        <f aca="false">Q1671*3</f>
        <v>1206.405</v>
      </c>
      <c r="AA1671" s="33" t="n">
        <f aca="false">IF(O1671="Yes",(Z1671-S1671)*100,(Z1671-Q1671)*100)</f>
        <v>80427</v>
      </c>
      <c r="AB1671" s="34" t="n">
        <f aca="false">IF(ABS(Y1671)&lt;Z1671,IF(O1671="Yes",U1671+(X1671*S1671)/10000,T1671+(X1671*Q1671)/10000),"Error msg/No rate shown")</f>
        <v>8.0024865</v>
      </c>
      <c r="AC1671" s="34"/>
      <c r="AD1671" s="34"/>
      <c r="AE1671" s="35"/>
      <c r="AF1671" s="35"/>
      <c r="AH1671" s="36"/>
      <c r="AI1671" s="36"/>
      <c r="AJ1671" s="36"/>
      <c r="AK1671" s="0" t="n">
        <v>3</v>
      </c>
    </row>
    <row r="1672" customFormat="false" ht="13.8" hidden="true" customHeight="false" outlineLevel="0" collapsed="false">
      <c r="A1672" s="25"/>
      <c r="B1672" s="23"/>
      <c r="C1672" s="24"/>
      <c r="D1672" s="4"/>
      <c r="E1672" s="4" t="s">
        <v>173</v>
      </c>
      <c r="F1672" s="4"/>
      <c r="G1672" s="26" t="s">
        <v>141</v>
      </c>
      <c r="H1672" s="26" t="s">
        <v>153</v>
      </c>
      <c r="I1672" s="26" t="s">
        <v>76</v>
      </c>
      <c r="J1672" s="27" t="s">
        <v>77</v>
      </c>
      <c r="K1672" s="28" t="n">
        <v>15</v>
      </c>
      <c r="L1672" s="29" t="n">
        <v>0.6875</v>
      </c>
      <c r="M1672" s="29" t="n">
        <v>0.597222222222222</v>
      </c>
      <c r="N1672" s="26" t="s">
        <v>77</v>
      </c>
      <c r="O1672" s="26" t="s">
        <v>78</v>
      </c>
      <c r="P1672" s="30" t="n">
        <v>50</v>
      </c>
      <c r="Q1672" s="30" t="n">
        <f aca="false">P1672*T1672</f>
        <v>14.765</v>
      </c>
      <c r="R1672" s="30"/>
      <c r="S1672" s="30"/>
      <c r="T1672" s="31" t="n">
        <v>0.2953</v>
      </c>
      <c r="U1672" s="31"/>
      <c r="V1672" s="31" t="str">
        <f aca="false">_xlfn.CONCAT(H1672,"/",G1672)</f>
        <v>SGD/OMR</v>
      </c>
      <c r="W1672" s="31" t="n">
        <f aca="false">ABS(10000*(U1672-T1672))</f>
        <v>2953</v>
      </c>
      <c r="X1672" s="32" t="n">
        <f aca="false">IF(LEFT(V1672,3)=G1672,1,-1)</f>
        <v>-1</v>
      </c>
      <c r="Y1672" s="31" t="n">
        <f aca="false">IF(O1672="Yes",S1672-W1672,Q1672)</f>
        <v>14.765</v>
      </c>
      <c r="Z1672" s="32" t="n">
        <f aca="false">Q1672*3</f>
        <v>44.295</v>
      </c>
      <c r="AA1672" s="33" t="n">
        <f aca="false">IF(O1672="Yes",(Z1672-S1672)*100,(Z1672-Q1672)*100)</f>
        <v>2953</v>
      </c>
      <c r="AB1672" s="34" t="n">
        <f aca="false">IF(ABS(Y1672)&lt;Z1672,IF(O1672="Yes",U1672+(X1672*S1672)/10000,T1672+(X1672*Q1672)/10000),"Error msg/No rate shown")</f>
        <v>0.2938235</v>
      </c>
      <c r="AC1672" s="34"/>
      <c r="AD1672" s="34"/>
      <c r="AE1672" s="35"/>
      <c r="AF1672" s="35"/>
      <c r="AH1672" s="36"/>
      <c r="AI1672" s="36"/>
      <c r="AJ1672" s="36"/>
      <c r="AK1672" s="0" t="n">
        <v>3</v>
      </c>
    </row>
    <row r="1673" customFormat="false" ht="13.8" hidden="true" customHeight="false" outlineLevel="0" collapsed="false">
      <c r="A1673" s="25"/>
      <c r="B1673" s="23"/>
      <c r="C1673" s="24"/>
      <c r="D1673" s="4"/>
      <c r="E1673" s="4" t="s">
        <v>173</v>
      </c>
      <c r="F1673" s="4"/>
      <c r="G1673" s="26" t="s">
        <v>142</v>
      </c>
      <c r="H1673" s="26" t="s">
        <v>153</v>
      </c>
      <c r="I1673" s="26" t="s">
        <v>76</v>
      </c>
      <c r="J1673" s="27" t="s">
        <v>77</v>
      </c>
      <c r="K1673" s="28" t="n">
        <v>15</v>
      </c>
      <c r="L1673" s="29" t="n">
        <v>0.6875</v>
      </c>
      <c r="M1673" s="29" t="n">
        <v>0.597222222222222</v>
      </c>
      <c r="N1673" s="26" t="s">
        <v>77</v>
      </c>
      <c r="O1673" s="26" t="s">
        <v>78</v>
      </c>
      <c r="P1673" s="30" t="n">
        <v>50</v>
      </c>
      <c r="Q1673" s="30" t="n">
        <f aca="false">P1673*T1673</f>
        <v>10672.5</v>
      </c>
      <c r="R1673" s="30"/>
      <c r="S1673" s="30"/>
      <c r="T1673" s="31" t="n">
        <v>213.45</v>
      </c>
      <c r="U1673" s="31"/>
      <c r="V1673" s="31" t="str">
        <f aca="false">_xlfn.CONCAT(H1673,"/",G1673)</f>
        <v>SGD/PKR</v>
      </c>
      <c r="W1673" s="31" t="n">
        <f aca="false">ABS(10000*(U1673-T1673))</f>
        <v>2134500</v>
      </c>
      <c r="X1673" s="32" t="n">
        <f aca="false">IF(LEFT(V1673,3)=G1673,1,-1)</f>
        <v>-1</v>
      </c>
      <c r="Y1673" s="31" t="n">
        <f aca="false">IF(O1673="Yes",S1673-W1673,Q1673)</f>
        <v>10672.5</v>
      </c>
      <c r="Z1673" s="32" t="n">
        <f aca="false">Q1673*3</f>
        <v>32017.5</v>
      </c>
      <c r="AA1673" s="33" t="n">
        <f aca="false">IF(O1673="Yes",(Z1673-S1673)*100,(Z1673-Q1673)*100)</f>
        <v>2134500</v>
      </c>
      <c r="AB1673" s="34" t="n">
        <f aca="false">IF(ABS(Y1673)&lt;Z1673,IF(O1673="Yes",U1673+(X1673*S1673)/10000,T1673+(X1673*Q1673)/10000),"Error msg/No rate shown")</f>
        <v>212.38275</v>
      </c>
      <c r="AC1673" s="34"/>
      <c r="AD1673" s="34"/>
      <c r="AE1673" s="35"/>
      <c r="AF1673" s="35"/>
      <c r="AH1673" s="36"/>
      <c r="AI1673" s="36"/>
      <c r="AJ1673" s="36"/>
      <c r="AK1673" s="0" t="n">
        <v>3</v>
      </c>
    </row>
    <row r="1674" customFormat="false" ht="13.8" hidden="true" customHeight="false" outlineLevel="0" collapsed="false">
      <c r="A1674" s="25"/>
      <c r="B1674" s="23"/>
      <c r="C1674" s="24"/>
      <c r="D1674" s="4"/>
      <c r="E1674" s="4" t="s">
        <v>173</v>
      </c>
      <c r="F1674" s="4"/>
      <c r="G1674" s="26" t="s">
        <v>143</v>
      </c>
      <c r="H1674" s="26" t="s">
        <v>153</v>
      </c>
      <c r="I1674" s="26" t="s">
        <v>76</v>
      </c>
      <c r="J1674" s="27" t="s">
        <v>77</v>
      </c>
      <c r="K1674" s="28" t="n">
        <v>15</v>
      </c>
      <c r="L1674" s="29" t="n">
        <v>0.6875</v>
      </c>
      <c r="M1674" s="29" t="n">
        <v>0.597222222222222</v>
      </c>
      <c r="N1674" s="26" t="s">
        <v>77</v>
      </c>
      <c r="O1674" s="26" t="s">
        <v>78</v>
      </c>
      <c r="P1674" s="30" t="n">
        <v>50</v>
      </c>
      <c r="Q1674" s="30" t="n">
        <f aca="false">P1674*T1674</f>
        <v>142.825</v>
      </c>
      <c r="R1674" s="30"/>
      <c r="S1674" s="30"/>
      <c r="T1674" s="31" t="n">
        <v>2.8565</v>
      </c>
      <c r="U1674" s="31"/>
      <c r="V1674" s="31" t="str">
        <f aca="false">_xlfn.CONCAT(H1674,"/",G1674)</f>
        <v>SGD/PEN</v>
      </c>
      <c r="W1674" s="31" t="n">
        <f aca="false">ABS(10000*(U1674-T1674))</f>
        <v>28565</v>
      </c>
      <c r="X1674" s="32" t="n">
        <f aca="false">IF(LEFT(V1674,3)=G1674,1,-1)</f>
        <v>-1</v>
      </c>
      <c r="Y1674" s="31" t="n">
        <f aca="false">IF(O1674="Yes",S1674-W1674,Q1674)</f>
        <v>142.825</v>
      </c>
      <c r="Z1674" s="32" t="n">
        <f aca="false">Q1674*3</f>
        <v>428.475</v>
      </c>
      <c r="AA1674" s="33" t="n">
        <f aca="false">IF(O1674="Yes",(Z1674-S1674)*100,(Z1674-Q1674)*100)</f>
        <v>28565</v>
      </c>
      <c r="AB1674" s="34" t="n">
        <f aca="false">IF(ABS(Y1674)&lt;Z1674,IF(O1674="Yes",U1674+(X1674*S1674)/10000,T1674+(X1674*Q1674)/10000),"Error msg/No rate shown")</f>
        <v>2.8422175</v>
      </c>
      <c r="AC1674" s="34"/>
      <c r="AD1674" s="34"/>
      <c r="AE1674" s="35"/>
      <c r="AF1674" s="35"/>
      <c r="AH1674" s="36"/>
      <c r="AI1674" s="36"/>
      <c r="AJ1674" s="36"/>
      <c r="AK1674" s="0" t="n">
        <v>3</v>
      </c>
    </row>
    <row r="1675" customFormat="false" ht="13.8" hidden="true" customHeight="false" outlineLevel="0" collapsed="false">
      <c r="A1675" s="25"/>
      <c r="B1675" s="23"/>
      <c r="C1675" s="24"/>
      <c r="D1675" s="4"/>
      <c r="E1675" s="4" t="s">
        <v>173</v>
      </c>
      <c r="F1675" s="4"/>
      <c r="G1675" s="26" t="s">
        <v>144</v>
      </c>
      <c r="H1675" s="26" t="s">
        <v>153</v>
      </c>
      <c r="I1675" s="26" t="s">
        <v>76</v>
      </c>
      <c r="J1675" s="27" t="s">
        <v>77</v>
      </c>
      <c r="K1675" s="28" t="n">
        <v>15</v>
      </c>
      <c r="L1675" s="29" t="n">
        <v>0.6875</v>
      </c>
      <c r="M1675" s="29" t="n">
        <v>0.597222222222222</v>
      </c>
      <c r="N1675" s="26" t="s">
        <v>77</v>
      </c>
      <c r="O1675" s="26" t="s">
        <v>78</v>
      </c>
      <c r="P1675" s="30" t="n">
        <v>50</v>
      </c>
      <c r="Q1675" s="30" t="n">
        <f aca="false">P1675*T1675</f>
        <v>2157.485</v>
      </c>
      <c r="R1675" s="30"/>
      <c r="S1675" s="30"/>
      <c r="T1675" s="31" t="n">
        <v>43.1497</v>
      </c>
      <c r="U1675" s="31"/>
      <c r="V1675" s="31" t="str">
        <f aca="false">_xlfn.CONCAT(H1675,"/",G1675)</f>
        <v>SGD/PHP</v>
      </c>
      <c r="W1675" s="31" t="n">
        <f aca="false">ABS(10000*(U1675-T1675))</f>
        <v>431497</v>
      </c>
      <c r="X1675" s="32" t="n">
        <f aca="false">IF(LEFT(V1675,3)=G1675,1,-1)</f>
        <v>-1</v>
      </c>
      <c r="Y1675" s="31" t="n">
        <f aca="false">IF(O1675="Yes",S1675-W1675,Q1675)</f>
        <v>2157.485</v>
      </c>
      <c r="Z1675" s="32" t="n">
        <f aca="false">Q1675*3</f>
        <v>6472.455</v>
      </c>
      <c r="AA1675" s="33" t="n">
        <f aca="false">IF(O1675="Yes",(Z1675-S1675)*100,(Z1675-Q1675)*100)</f>
        <v>431497</v>
      </c>
      <c r="AB1675" s="34" t="n">
        <f aca="false">IF(ABS(Y1675)&lt;Z1675,IF(O1675="Yes",U1675+(X1675*S1675)/10000,T1675+(X1675*Q1675)/10000),"Error msg/No rate shown")</f>
        <v>42.9339515</v>
      </c>
      <c r="AC1675" s="34"/>
      <c r="AD1675" s="34"/>
      <c r="AE1675" s="35"/>
      <c r="AF1675" s="35"/>
      <c r="AH1675" s="36"/>
      <c r="AI1675" s="36"/>
      <c r="AJ1675" s="36"/>
      <c r="AK1675" s="0" t="n">
        <v>3</v>
      </c>
    </row>
    <row r="1676" customFormat="false" ht="13.8" hidden="true" customHeight="false" outlineLevel="0" collapsed="false">
      <c r="A1676" s="25"/>
      <c r="B1676" s="23"/>
      <c r="C1676" s="24"/>
      <c r="D1676" s="4"/>
      <c r="E1676" s="4" t="s">
        <v>172</v>
      </c>
      <c r="F1676" s="4" t="s">
        <v>82</v>
      </c>
      <c r="G1676" s="26" t="s">
        <v>145</v>
      </c>
      <c r="H1676" s="26" t="s">
        <v>153</v>
      </c>
      <c r="I1676" s="26" t="s">
        <v>76</v>
      </c>
      <c r="J1676" s="27" t="s">
        <v>77</v>
      </c>
      <c r="K1676" s="28" t="n">
        <v>15</v>
      </c>
      <c r="L1676" s="29" t="n">
        <v>0.6875</v>
      </c>
      <c r="M1676" s="29" t="n">
        <v>0.597222222222222</v>
      </c>
      <c r="N1676" s="26" t="s">
        <v>77</v>
      </c>
      <c r="O1676" s="26" t="s">
        <v>78</v>
      </c>
      <c r="P1676" s="30" t="n">
        <v>50</v>
      </c>
      <c r="Q1676" s="30" t="n">
        <f aca="false">P1676*T1676</f>
        <v>148.015</v>
      </c>
      <c r="R1676" s="30"/>
      <c r="S1676" s="30"/>
      <c r="T1676" s="31" t="n">
        <v>2.9603</v>
      </c>
      <c r="U1676" s="31"/>
      <c r="V1676" s="31" t="str">
        <f aca="false">_xlfn.CONCAT(H1676,"/",G1676)</f>
        <v>SGD/PLN</v>
      </c>
      <c r="W1676" s="31" t="n">
        <f aca="false">ABS(10000*(U1676-T1676))</f>
        <v>29603</v>
      </c>
      <c r="X1676" s="32" t="n">
        <f aca="false">IF(LEFT(V1676,3)=G1676,1,-1)</f>
        <v>-1</v>
      </c>
      <c r="Y1676" s="31" t="n">
        <f aca="false">IF(O1676="Yes",S1676-W1676,Q1676)</f>
        <v>148.015</v>
      </c>
      <c r="Z1676" s="32" t="n">
        <f aca="false">Q1676*3</f>
        <v>444.045</v>
      </c>
      <c r="AA1676" s="33" t="n">
        <f aca="false">IF(O1676="Yes",(Z1676-S1676)*100,(Z1676-Q1676)*100)</f>
        <v>29603</v>
      </c>
      <c r="AB1676" s="34" t="n">
        <f aca="false">IF(ABS(Y1676)&lt;Z1676,IF(O1676="Yes",U1676+(X1676*S1676)/10000,T1676+(X1676*Q1676)/10000),"Error msg/No rate shown")</f>
        <v>2.9454985</v>
      </c>
      <c r="AC1676" s="34"/>
      <c r="AD1676" s="34"/>
      <c r="AE1676" s="35"/>
      <c r="AF1676" s="35"/>
      <c r="AH1676" s="36"/>
      <c r="AI1676" s="36"/>
      <c r="AJ1676" s="36"/>
      <c r="AK1676" s="0" t="n">
        <v>3</v>
      </c>
    </row>
    <row r="1677" customFormat="false" ht="13.8" hidden="true" customHeight="false" outlineLevel="0" collapsed="false">
      <c r="A1677" s="25"/>
      <c r="B1677" s="23"/>
      <c r="C1677" s="24"/>
      <c r="D1677" s="4"/>
      <c r="E1677" s="4" t="s">
        <v>173</v>
      </c>
      <c r="F1677" s="4"/>
      <c r="G1677" s="26" t="s">
        <v>146</v>
      </c>
      <c r="H1677" s="26" t="s">
        <v>153</v>
      </c>
      <c r="I1677" s="26" t="s">
        <v>76</v>
      </c>
      <c r="J1677" s="27" t="s">
        <v>77</v>
      </c>
      <c r="K1677" s="28" t="n">
        <v>15</v>
      </c>
      <c r="L1677" s="29" t="n">
        <v>0.6875</v>
      </c>
      <c r="M1677" s="29" t="n">
        <v>0.597222222222222</v>
      </c>
      <c r="N1677" s="26" t="s">
        <v>77</v>
      </c>
      <c r="O1677" s="26" t="s">
        <v>78</v>
      </c>
      <c r="P1677" s="30" t="n">
        <v>50</v>
      </c>
      <c r="Q1677" s="30" t="n">
        <f aca="false">P1677*T1677</f>
        <v>139.765</v>
      </c>
      <c r="R1677" s="30"/>
      <c r="S1677" s="30"/>
      <c r="T1677" s="31" t="n">
        <v>2.7953</v>
      </c>
      <c r="U1677" s="31"/>
      <c r="V1677" s="31" t="str">
        <f aca="false">_xlfn.CONCAT(H1677,"/",G1677)</f>
        <v>SGD/QAR</v>
      </c>
      <c r="W1677" s="31" t="n">
        <f aca="false">ABS(10000*(U1677-T1677))</f>
        <v>27953</v>
      </c>
      <c r="X1677" s="32" t="n">
        <f aca="false">IF(LEFT(V1677,3)=G1677,1,-1)</f>
        <v>-1</v>
      </c>
      <c r="Y1677" s="31" t="n">
        <f aca="false">IF(O1677="Yes",S1677-W1677,Q1677)</f>
        <v>139.765</v>
      </c>
      <c r="Z1677" s="32" t="n">
        <f aca="false">Q1677*3</f>
        <v>419.295</v>
      </c>
      <c r="AA1677" s="33" t="n">
        <f aca="false">IF(O1677="Yes",(Z1677-S1677)*100,(Z1677-Q1677)*100)</f>
        <v>27953</v>
      </c>
      <c r="AB1677" s="34" t="n">
        <f aca="false">IF(ABS(Y1677)&lt;Z1677,IF(O1677="Yes",U1677+(X1677*S1677)/10000,T1677+(X1677*Q1677)/10000),"Error msg/No rate shown")</f>
        <v>2.7813235</v>
      </c>
      <c r="AC1677" s="34"/>
      <c r="AD1677" s="34"/>
      <c r="AE1677" s="35"/>
      <c r="AF1677" s="35"/>
      <c r="AH1677" s="36"/>
      <c r="AI1677" s="36"/>
      <c r="AJ1677" s="36"/>
      <c r="AK1677" s="0" t="n">
        <v>3</v>
      </c>
    </row>
    <row r="1678" customFormat="false" ht="13.8" hidden="true" customHeight="false" outlineLevel="0" collapsed="false">
      <c r="A1678" s="25"/>
      <c r="B1678" s="23"/>
      <c r="C1678" s="24"/>
      <c r="D1678" s="4"/>
      <c r="E1678" s="4" t="s">
        <v>172</v>
      </c>
      <c r="F1678" s="4" t="s">
        <v>82</v>
      </c>
      <c r="G1678" s="26" t="s">
        <v>147</v>
      </c>
      <c r="H1678" s="26" t="s">
        <v>153</v>
      </c>
      <c r="I1678" s="26" t="s">
        <v>76</v>
      </c>
      <c r="J1678" s="27" t="s">
        <v>77</v>
      </c>
      <c r="K1678" s="28" t="n">
        <v>15</v>
      </c>
      <c r="L1678" s="29" t="n">
        <v>0.6875</v>
      </c>
      <c r="M1678" s="29" t="n">
        <v>0.597222222222222</v>
      </c>
      <c r="N1678" s="26" t="s">
        <v>77</v>
      </c>
      <c r="O1678" s="26" t="s">
        <v>78</v>
      </c>
      <c r="P1678" s="30" t="n">
        <v>50</v>
      </c>
      <c r="Q1678" s="30" t="n">
        <f aca="false">P1678*T1678</f>
        <v>171.585</v>
      </c>
      <c r="R1678" s="30"/>
      <c r="S1678" s="30"/>
      <c r="T1678" s="31" t="n">
        <v>3.4317</v>
      </c>
      <c r="U1678" s="31"/>
      <c r="V1678" s="31" t="str">
        <f aca="false">_xlfn.CONCAT(H1678,"/",G1678)</f>
        <v>SGD/RON</v>
      </c>
      <c r="W1678" s="31" t="n">
        <f aca="false">ABS(10000*(U1678-T1678))</f>
        <v>34317</v>
      </c>
      <c r="X1678" s="32" t="n">
        <f aca="false">IF(LEFT(V1678,3)=G1678,1,-1)</f>
        <v>-1</v>
      </c>
      <c r="Y1678" s="31" t="n">
        <f aca="false">IF(O1678="Yes",S1678-W1678,Q1678)</f>
        <v>171.585</v>
      </c>
      <c r="Z1678" s="32" t="n">
        <f aca="false">Q1678*3</f>
        <v>514.755</v>
      </c>
      <c r="AA1678" s="33" t="n">
        <f aca="false">IF(O1678="Yes",(Z1678-S1678)*100,(Z1678-Q1678)*100)</f>
        <v>34317</v>
      </c>
      <c r="AB1678" s="34" t="n">
        <f aca="false">IF(ABS(Y1678)&lt;Z1678,IF(O1678="Yes",U1678+(X1678*S1678)/10000,T1678+(X1678*Q1678)/10000),"Error msg/No rate shown")</f>
        <v>3.4145415</v>
      </c>
      <c r="AC1678" s="34"/>
      <c r="AD1678" s="34"/>
      <c r="AE1678" s="35"/>
      <c r="AF1678" s="35"/>
      <c r="AH1678" s="36"/>
      <c r="AI1678" s="36"/>
      <c r="AJ1678" s="36"/>
      <c r="AK1678" s="0" t="n">
        <v>3</v>
      </c>
    </row>
    <row r="1679" customFormat="false" ht="13.8" hidden="true" customHeight="false" outlineLevel="0" collapsed="false">
      <c r="A1679" s="25"/>
      <c r="B1679" s="23"/>
      <c r="C1679" s="24"/>
      <c r="D1679" s="4"/>
      <c r="E1679" s="4" t="s">
        <v>172</v>
      </c>
      <c r="F1679" s="4"/>
      <c r="G1679" s="26" t="s">
        <v>148</v>
      </c>
      <c r="H1679" s="26" t="s">
        <v>153</v>
      </c>
      <c r="I1679" s="26" t="s">
        <v>76</v>
      </c>
      <c r="J1679" s="27" t="s">
        <v>77</v>
      </c>
      <c r="K1679" s="28" t="n">
        <v>15</v>
      </c>
      <c r="L1679" s="29" t="n">
        <v>0.6875</v>
      </c>
      <c r="M1679" s="29" t="n">
        <v>0.597222222222222</v>
      </c>
      <c r="N1679" s="26" t="s">
        <v>77</v>
      </c>
      <c r="O1679" s="26" t="s">
        <v>78</v>
      </c>
      <c r="P1679" s="30" t="n">
        <v>50</v>
      </c>
      <c r="Q1679" s="30" t="n">
        <f aca="false">P1679*T1679</f>
        <v>50623.25</v>
      </c>
      <c r="R1679" s="30"/>
      <c r="S1679" s="30"/>
      <c r="T1679" s="31" t="n">
        <v>1012.465</v>
      </c>
      <c r="U1679" s="31"/>
      <c r="V1679" s="31" t="str">
        <f aca="false">_xlfn.CONCAT(H1679,"/",G1679)</f>
        <v>SGD/RWF</v>
      </c>
      <c r="W1679" s="31" t="n">
        <f aca="false">ABS(10000*(U1679-T1679))</f>
        <v>10124650</v>
      </c>
      <c r="X1679" s="32" t="n">
        <f aca="false">IF(LEFT(V1679,3)=G1679,1,-1)</f>
        <v>-1</v>
      </c>
      <c r="Y1679" s="31" t="n">
        <f aca="false">IF(O1679="Yes",S1679-W1679,Q1679)</f>
        <v>50623.25</v>
      </c>
      <c r="Z1679" s="32" t="n">
        <f aca="false">Q1679*3</f>
        <v>151869.75</v>
      </c>
      <c r="AA1679" s="33" t="n">
        <f aca="false">IF(O1679="Yes",(Z1679-S1679)*100,(Z1679-Q1679)*100)</f>
        <v>10124650</v>
      </c>
      <c r="AB1679" s="34" t="n">
        <f aca="false">IF(ABS(Y1679)&lt;Z1679,IF(O1679="Yes",U1679+(X1679*S1679)/10000,T1679+(X1679*Q1679)/10000),"Error msg/No rate shown")</f>
        <v>1007.402675</v>
      </c>
      <c r="AC1679" s="34"/>
      <c r="AD1679" s="34"/>
      <c r="AE1679" s="35"/>
      <c r="AF1679" s="35"/>
      <c r="AH1679" s="36"/>
      <c r="AI1679" s="36"/>
      <c r="AJ1679" s="36"/>
      <c r="AK1679" s="0" t="n">
        <v>3</v>
      </c>
    </row>
    <row r="1680" customFormat="false" ht="13.8" hidden="true" customHeight="false" outlineLevel="0" collapsed="false">
      <c r="A1680" s="25"/>
      <c r="B1680" s="23"/>
      <c r="C1680" s="24"/>
      <c r="D1680" s="4"/>
      <c r="E1680" s="4" t="s">
        <v>173</v>
      </c>
      <c r="F1680" s="4"/>
      <c r="G1680" s="26" t="s">
        <v>149</v>
      </c>
      <c r="H1680" s="26" t="s">
        <v>153</v>
      </c>
      <c r="I1680" s="26" t="s">
        <v>76</v>
      </c>
      <c r="J1680" s="27" t="s">
        <v>77</v>
      </c>
      <c r="K1680" s="28" t="n">
        <v>15</v>
      </c>
      <c r="L1680" s="29" t="n">
        <v>0.6875</v>
      </c>
      <c r="M1680" s="29" t="n">
        <v>0.597222222222222</v>
      </c>
      <c r="N1680" s="26" t="s">
        <v>77</v>
      </c>
      <c r="O1680" s="26" t="s">
        <v>78</v>
      </c>
      <c r="P1680" s="30" t="n">
        <v>50</v>
      </c>
      <c r="Q1680" s="30" t="n">
        <f aca="false">P1680*T1680</f>
        <v>140.855</v>
      </c>
      <c r="R1680" s="30"/>
      <c r="S1680" s="30"/>
      <c r="T1680" s="31" t="n">
        <v>2.8171</v>
      </c>
      <c r="U1680" s="31"/>
      <c r="V1680" s="31" t="str">
        <f aca="false">_xlfn.CONCAT(H1680,"/",G1680)</f>
        <v>SGD/WST</v>
      </c>
      <c r="W1680" s="31" t="n">
        <f aca="false">ABS(10000*(U1680-T1680))</f>
        <v>28171</v>
      </c>
      <c r="X1680" s="32" t="n">
        <f aca="false">IF(LEFT(V1680,3)=G1680,1,-1)</f>
        <v>-1</v>
      </c>
      <c r="Y1680" s="31" t="n">
        <f aca="false">IF(O1680="Yes",S1680-W1680,Q1680)</f>
        <v>140.855</v>
      </c>
      <c r="Z1680" s="32" t="n">
        <f aca="false">Q1680*3</f>
        <v>422.565</v>
      </c>
      <c r="AA1680" s="33" t="n">
        <f aca="false">IF(O1680="Yes",(Z1680-S1680)*100,(Z1680-Q1680)*100)</f>
        <v>28171</v>
      </c>
      <c r="AB1680" s="34" t="n">
        <f aca="false">IF(ABS(Y1680)&lt;Z1680,IF(O1680="Yes",U1680+(X1680*S1680)/10000,T1680+(X1680*Q1680)/10000),"Error msg/No rate shown")</f>
        <v>2.8030145</v>
      </c>
      <c r="AC1680" s="34"/>
      <c r="AD1680" s="34"/>
      <c r="AE1680" s="35"/>
      <c r="AF1680" s="35"/>
      <c r="AH1680" s="36"/>
      <c r="AI1680" s="36"/>
      <c r="AJ1680" s="36"/>
      <c r="AK1680" s="0" t="n">
        <v>3</v>
      </c>
    </row>
    <row r="1681" customFormat="false" ht="13.8" hidden="true" customHeight="false" outlineLevel="0" collapsed="false">
      <c r="A1681" s="25"/>
      <c r="B1681" s="23"/>
      <c r="C1681" s="24"/>
      <c r="D1681" s="4"/>
      <c r="E1681" s="4" t="s">
        <v>172</v>
      </c>
      <c r="F1681" s="4" t="s">
        <v>82</v>
      </c>
      <c r="G1681" s="26" t="s">
        <v>150</v>
      </c>
      <c r="H1681" s="26" t="s">
        <v>153</v>
      </c>
      <c r="I1681" s="26" t="s">
        <v>76</v>
      </c>
      <c r="J1681" s="27" t="s">
        <v>77</v>
      </c>
      <c r="K1681" s="28" t="n">
        <v>15</v>
      </c>
      <c r="L1681" s="29" t="n">
        <v>0.6875</v>
      </c>
      <c r="M1681" s="29" t="n">
        <v>0.597222222222222</v>
      </c>
      <c r="N1681" s="26" t="s">
        <v>77</v>
      </c>
      <c r="O1681" s="26" t="s">
        <v>78</v>
      </c>
      <c r="P1681" s="30" t="n">
        <v>50</v>
      </c>
      <c r="Q1681" s="30" t="n">
        <f aca="false">P1681*T1681</f>
        <v>143.93</v>
      </c>
      <c r="R1681" s="30"/>
      <c r="S1681" s="30"/>
      <c r="T1681" s="31" t="n">
        <v>2.8786</v>
      </c>
      <c r="U1681" s="31"/>
      <c r="V1681" s="31" t="str">
        <f aca="false">_xlfn.CONCAT(H1681,"/",G1681)</f>
        <v>SGD/SAR</v>
      </c>
      <c r="W1681" s="31" t="n">
        <f aca="false">ABS(10000*(U1681-T1681))</f>
        <v>28786</v>
      </c>
      <c r="X1681" s="32" t="n">
        <f aca="false">IF(LEFT(V1681,3)=G1681,1,-1)</f>
        <v>-1</v>
      </c>
      <c r="Y1681" s="31" t="n">
        <f aca="false">IF(O1681="Yes",S1681-W1681,Q1681)</f>
        <v>143.93</v>
      </c>
      <c r="Z1681" s="32" t="n">
        <f aca="false">Q1681*3</f>
        <v>431.79</v>
      </c>
      <c r="AA1681" s="33" t="n">
        <f aca="false">IF(O1681="Yes",(Z1681-S1681)*100,(Z1681-Q1681)*100)</f>
        <v>28786</v>
      </c>
      <c r="AB1681" s="34" t="n">
        <f aca="false">IF(ABS(Y1681)&lt;Z1681,IF(O1681="Yes",U1681+(X1681*S1681)/10000,T1681+(X1681*Q1681)/10000),"Error msg/No rate shown")</f>
        <v>2.864207</v>
      </c>
      <c r="AC1681" s="34"/>
      <c r="AD1681" s="34"/>
      <c r="AE1681" s="35"/>
      <c r="AF1681" s="35"/>
      <c r="AH1681" s="36"/>
      <c r="AI1681" s="36"/>
      <c r="AJ1681" s="36"/>
      <c r="AK1681" s="0" t="n">
        <v>3</v>
      </c>
    </row>
    <row r="1682" customFormat="false" ht="13.8" hidden="true" customHeight="false" outlineLevel="0" collapsed="false">
      <c r="A1682" s="25"/>
      <c r="B1682" s="23"/>
      <c r="C1682" s="24"/>
      <c r="D1682" s="4"/>
      <c r="E1682" s="4" t="s">
        <v>173</v>
      </c>
      <c r="F1682" s="4"/>
      <c r="G1682" s="26" t="s">
        <v>151</v>
      </c>
      <c r="H1682" s="26" t="s">
        <v>153</v>
      </c>
      <c r="I1682" s="26" t="s">
        <v>76</v>
      </c>
      <c r="J1682" s="27" t="s">
        <v>77</v>
      </c>
      <c r="K1682" s="28" t="n">
        <v>15</v>
      </c>
      <c r="L1682" s="29" t="n">
        <v>0.6875</v>
      </c>
      <c r="M1682" s="29" t="n">
        <v>0.597222222222222</v>
      </c>
      <c r="N1682" s="26" t="s">
        <v>77</v>
      </c>
      <c r="O1682" s="26" t="s">
        <v>78</v>
      </c>
      <c r="P1682" s="30" t="n">
        <v>50</v>
      </c>
      <c r="Q1682" s="30" t="n">
        <f aca="false">P1682*T1682</f>
        <v>4034.6</v>
      </c>
      <c r="R1682" s="30"/>
      <c r="S1682" s="30"/>
      <c r="T1682" s="31" t="n">
        <v>80.692</v>
      </c>
      <c r="U1682" s="31"/>
      <c r="V1682" s="31" t="str">
        <f aca="false">_xlfn.CONCAT(H1682,"/",G1682)</f>
        <v>SGD/RSD</v>
      </c>
      <c r="W1682" s="31" t="n">
        <f aca="false">ABS(10000*(U1682-T1682))</f>
        <v>806920</v>
      </c>
      <c r="X1682" s="32" t="n">
        <f aca="false">IF(LEFT(V1682,3)=G1682,1,-1)</f>
        <v>-1</v>
      </c>
      <c r="Y1682" s="31" t="n">
        <f aca="false">IF(O1682="Yes",S1682-W1682,Q1682)</f>
        <v>4034.6</v>
      </c>
      <c r="Z1682" s="32" t="n">
        <f aca="false">Q1682*3</f>
        <v>12103.8</v>
      </c>
      <c r="AA1682" s="33" t="n">
        <f aca="false">IF(O1682="Yes",(Z1682-S1682)*100,(Z1682-Q1682)*100)</f>
        <v>806920</v>
      </c>
      <c r="AB1682" s="34" t="n">
        <f aca="false">IF(ABS(Y1682)&lt;Z1682,IF(O1682="Yes",U1682+(X1682*S1682)/10000,T1682+(X1682*Q1682)/10000),"Error msg/No rate shown")</f>
        <v>80.28854</v>
      </c>
      <c r="AC1682" s="34"/>
      <c r="AD1682" s="34"/>
      <c r="AE1682" s="35"/>
      <c r="AF1682" s="35"/>
      <c r="AH1682" s="36"/>
      <c r="AI1682" s="36"/>
      <c r="AJ1682" s="36"/>
      <c r="AK1682" s="0" t="n">
        <v>3</v>
      </c>
    </row>
    <row r="1683" customFormat="false" ht="13.8" hidden="true" customHeight="false" outlineLevel="0" collapsed="false">
      <c r="A1683" s="25"/>
      <c r="B1683" s="23"/>
      <c r="C1683" s="24"/>
      <c r="D1683" s="4"/>
      <c r="E1683" s="4" t="s">
        <v>172</v>
      </c>
      <c r="F1683" s="4"/>
      <c r="G1683" s="26" t="s">
        <v>152</v>
      </c>
      <c r="H1683" s="26" t="s">
        <v>153</v>
      </c>
      <c r="I1683" s="26" t="s">
        <v>76</v>
      </c>
      <c r="J1683" s="27" t="s">
        <v>77</v>
      </c>
      <c r="K1683" s="28" t="n">
        <v>15</v>
      </c>
      <c r="L1683" s="29" t="n">
        <v>0.6875</v>
      </c>
      <c r="M1683" s="29" t="n">
        <v>0.597222222222222</v>
      </c>
      <c r="N1683" s="26" t="s">
        <v>77</v>
      </c>
      <c r="O1683" s="26" t="s">
        <v>78</v>
      </c>
      <c r="P1683" s="30" t="n">
        <v>50</v>
      </c>
      <c r="Q1683" s="30" t="n">
        <f aca="false">P1683*T1683</f>
        <v>51.705</v>
      </c>
      <c r="R1683" s="30"/>
      <c r="S1683" s="30"/>
      <c r="T1683" s="31" t="n">
        <v>1.0341</v>
      </c>
      <c r="U1683" s="31"/>
      <c r="V1683" s="31" t="str">
        <f aca="false">_xlfn.CONCAT(H1683,"/",G1683)</f>
        <v>SGD/SLE</v>
      </c>
      <c r="W1683" s="31" t="n">
        <f aca="false">ABS(10000*(U1683-T1683))</f>
        <v>10341</v>
      </c>
      <c r="X1683" s="32" t="n">
        <f aca="false">IF(LEFT(V1683,3)=G1683,1,-1)</f>
        <v>-1</v>
      </c>
      <c r="Y1683" s="31" t="n">
        <f aca="false">IF(O1683="Yes",S1683-W1683,Q1683)</f>
        <v>51.705</v>
      </c>
      <c r="Z1683" s="32" t="n">
        <f aca="false">Q1683*3</f>
        <v>155.115</v>
      </c>
      <c r="AA1683" s="33" t="n">
        <f aca="false">IF(O1683="Yes",(Z1683-S1683)*100,(Z1683-Q1683)*100)</f>
        <v>10341</v>
      </c>
      <c r="AB1683" s="34" t="n">
        <f aca="false">IF(ABS(Y1683)&lt;Z1683,IF(O1683="Yes",U1683+(X1683*S1683)/10000,T1683+(X1683*Q1683)/10000),"Error msg/No rate shown")</f>
        <v>1.0289295</v>
      </c>
      <c r="AC1683" s="34"/>
      <c r="AD1683" s="34"/>
      <c r="AE1683" s="35"/>
      <c r="AF1683" s="35"/>
      <c r="AH1683" s="36"/>
      <c r="AI1683" s="36"/>
      <c r="AJ1683" s="36"/>
      <c r="AK1683" s="0" t="n">
        <v>3</v>
      </c>
    </row>
    <row r="1684" customFormat="false" ht="13.8" hidden="true" customHeight="false" outlineLevel="0" collapsed="false">
      <c r="A1684" s="25"/>
      <c r="B1684" s="23"/>
      <c r="C1684" s="24"/>
      <c r="D1684" s="4"/>
      <c r="E1684" s="4" t="s">
        <v>172</v>
      </c>
      <c r="F1684" s="4"/>
      <c r="G1684" s="26" t="s">
        <v>154</v>
      </c>
      <c r="H1684" s="26" t="s">
        <v>153</v>
      </c>
      <c r="I1684" s="26" t="s">
        <v>76</v>
      </c>
      <c r="J1684" s="27" t="s">
        <v>77</v>
      </c>
      <c r="K1684" s="28" t="n">
        <v>15</v>
      </c>
      <c r="L1684" s="29" t="n">
        <v>0.6875</v>
      </c>
      <c r="M1684" s="29" t="n">
        <v>0.597222222222222</v>
      </c>
      <c r="N1684" s="26" t="s">
        <v>77</v>
      </c>
      <c r="O1684" s="26" t="s">
        <v>78</v>
      </c>
      <c r="P1684" s="30" t="n">
        <v>50</v>
      </c>
      <c r="Q1684" s="30" t="n">
        <f aca="false">P1684*T1684</f>
        <v>34.49</v>
      </c>
      <c r="R1684" s="30"/>
      <c r="S1684" s="30"/>
      <c r="T1684" s="31" t="n">
        <v>0.6898</v>
      </c>
      <c r="U1684" s="31"/>
      <c r="V1684" s="31" t="str">
        <f aca="false">_xlfn.CONCAT(H1684,"/",G1684)</f>
        <v>SGD/SBD</v>
      </c>
      <c r="W1684" s="31" t="n">
        <f aca="false">ABS(10000*(U1684-T1684))</f>
        <v>6898</v>
      </c>
      <c r="X1684" s="32" t="n">
        <f aca="false">IF(LEFT(V1684,3)=G1684,1,-1)</f>
        <v>-1</v>
      </c>
      <c r="Y1684" s="31" t="n">
        <f aca="false">IF(O1684="Yes",S1684-W1684,Q1684)</f>
        <v>34.49</v>
      </c>
      <c r="Z1684" s="32" t="n">
        <f aca="false">Q1684*3</f>
        <v>103.47</v>
      </c>
      <c r="AA1684" s="33" t="n">
        <f aca="false">IF(O1684="Yes",(Z1684-S1684)*100,(Z1684-Q1684)*100)</f>
        <v>6898</v>
      </c>
      <c r="AB1684" s="34" t="n">
        <f aca="false">IF(ABS(Y1684)&lt;Z1684,IF(O1684="Yes",U1684+(X1684*S1684)/10000,T1684+(X1684*Q1684)/10000),"Error msg/No rate shown")</f>
        <v>0.686351</v>
      </c>
      <c r="AC1684" s="34"/>
      <c r="AD1684" s="34"/>
      <c r="AE1684" s="35"/>
      <c r="AF1684" s="35"/>
      <c r="AH1684" s="36"/>
      <c r="AI1684" s="36"/>
      <c r="AJ1684" s="36"/>
      <c r="AK1684" s="0" t="n">
        <v>3</v>
      </c>
    </row>
    <row r="1685" customFormat="false" ht="13.8" hidden="true" customHeight="false" outlineLevel="0" collapsed="false">
      <c r="A1685" s="25"/>
      <c r="B1685" s="23"/>
      <c r="C1685" s="24"/>
      <c r="D1685" s="4"/>
      <c r="E1685" s="4" t="s">
        <v>172</v>
      </c>
      <c r="F1685" s="4" t="s">
        <v>82</v>
      </c>
      <c r="G1685" s="26" t="s">
        <v>155</v>
      </c>
      <c r="H1685" s="26" t="s">
        <v>153</v>
      </c>
      <c r="I1685" s="26" t="s">
        <v>76</v>
      </c>
      <c r="J1685" s="27" t="s">
        <v>77</v>
      </c>
      <c r="K1685" s="28" t="n">
        <v>15</v>
      </c>
      <c r="L1685" s="29" t="n">
        <v>0.6875</v>
      </c>
      <c r="M1685" s="29" t="n">
        <v>0.597222222222222</v>
      </c>
      <c r="N1685" s="26" t="s">
        <v>77</v>
      </c>
      <c r="O1685" s="26" t="s">
        <v>78</v>
      </c>
      <c r="P1685" s="30" t="n">
        <v>50</v>
      </c>
      <c r="Q1685" s="30" t="n">
        <f aca="false">P1685*T1685</f>
        <v>683.07</v>
      </c>
      <c r="R1685" s="30"/>
      <c r="S1685" s="30"/>
      <c r="T1685" s="31" t="n">
        <v>13.6614</v>
      </c>
      <c r="U1685" s="31"/>
      <c r="V1685" s="31" t="str">
        <f aca="false">_xlfn.CONCAT(H1685,"/",G1685)</f>
        <v>SGD/ZAR</v>
      </c>
      <c r="W1685" s="31" t="n">
        <f aca="false">ABS(10000*(U1685-T1685))</f>
        <v>136614</v>
      </c>
      <c r="X1685" s="32" t="n">
        <f aca="false">IF(LEFT(V1685,3)=G1685,1,-1)</f>
        <v>-1</v>
      </c>
      <c r="Y1685" s="31" t="n">
        <f aca="false">IF(O1685="Yes",S1685-W1685,Q1685)</f>
        <v>683.07</v>
      </c>
      <c r="Z1685" s="32" t="n">
        <f aca="false">Q1685*3</f>
        <v>2049.21</v>
      </c>
      <c r="AA1685" s="33" t="n">
        <f aca="false">IF(O1685="Yes",(Z1685-S1685)*100,(Z1685-Q1685)*100)</f>
        <v>136614</v>
      </c>
      <c r="AB1685" s="34" t="n">
        <f aca="false">IF(ABS(Y1685)&lt;Z1685,IF(O1685="Yes",U1685+(X1685*S1685)/10000,T1685+(X1685*Q1685)/10000),"Error msg/No rate shown")</f>
        <v>13.593093</v>
      </c>
      <c r="AC1685" s="34"/>
      <c r="AD1685" s="34"/>
      <c r="AE1685" s="35"/>
      <c r="AF1685" s="35"/>
      <c r="AH1685" s="36"/>
      <c r="AI1685" s="36"/>
      <c r="AJ1685" s="36"/>
      <c r="AK1685" s="0" t="n">
        <v>3</v>
      </c>
    </row>
    <row r="1686" customFormat="false" ht="13.8" hidden="true" customHeight="false" outlineLevel="0" collapsed="false">
      <c r="A1686" s="25"/>
      <c r="B1686" s="23"/>
      <c r="C1686" s="24"/>
      <c r="D1686" s="4"/>
      <c r="E1686" s="4" t="s">
        <v>173</v>
      </c>
      <c r="F1686" s="4"/>
      <c r="G1686" s="26" t="s">
        <v>156</v>
      </c>
      <c r="H1686" s="26" t="s">
        <v>153</v>
      </c>
      <c r="I1686" s="26" t="s">
        <v>76</v>
      </c>
      <c r="J1686" s="27" t="s">
        <v>77</v>
      </c>
      <c r="K1686" s="28" t="n">
        <v>15</v>
      </c>
      <c r="L1686" s="29" t="n">
        <v>0.6875</v>
      </c>
      <c r="M1686" s="29" t="n">
        <v>0.597222222222222</v>
      </c>
      <c r="N1686" s="26" t="s">
        <v>77</v>
      </c>
      <c r="O1686" s="26" t="s">
        <v>78</v>
      </c>
      <c r="P1686" s="30" t="n">
        <v>50</v>
      </c>
      <c r="Q1686" s="30" t="n">
        <f aca="false">P1686*T1686</f>
        <v>11525.75</v>
      </c>
      <c r="R1686" s="30"/>
      <c r="S1686" s="30"/>
      <c r="T1686" s="31" t="n">
        <v>230.515</v>
      </c>
      <c r="U1686" s="31"/>
      <c r="V1686" s="31" t="str">
        <f aca="false">_xlfn.CONCAT(H1686,"/",G1686)</f>
        <v>SGD/LKR</v>
      </c>
      <c r="W1686" s="31" t="n">
        <f aca="false">ABS(10000*(U1686-T1686))</f>
        <v>2305150</v>
      </c>
      <c r="X1686" s="32" t="n">
        <f aca="false">IF(LEFT(V1686,3)=G1686,1,-1)</f>
        <v>-1</v>
      </c>
      <c r="Y1686" s="31" t="n">
        <f aca="false">IF(O1686="Yes",S1686-W1686,Q1686)</f>
        <v>11525.75</v>
      </c>
      <c r="Z1686" s="32" t="n">
        <f aca="false">Q1686*3</f>
        <v>34577.25</v>
      </c>
      <c r="AA1686" s="33" t="n">
        <f aca="false">IF(O1686="Yes",(Z1686-S1686)*100,(Z1686-Q1686)*100)</f>
        <v>2305150</v>
      </c>
      <c r="AB1686" s="34" t="n">
        <f aca="false">IF(ABS(Y1686)&lt;Z1686,IF(O1686="Yes",U1686+(X1686*S1686)/10000,T1686+(X1686*Q1686)/10000),"Error msg/No rate shown")</f>
        <v>229.362425</v>
      </c>
      <c r="AC1686" s="34"/>
      <c r="AD1686" s="34"/>
      <c r="AE1686" s="35"/>
      <c r="AF1686" s="35"/>
      <c r="AH1686" s="36"/>
      <c r="AI1686" s="36"/>
      <c r="AJ1686" s="36"/>
      <c r="AK1686" s="0" t="n">
        <v>3</v>
      </c>
    </row>
    <row r="1687" customFormat="false" ht="13.8" hidden="true" customHeight="false" outlineLevel="0" collapsed="false">
      <c r="A1687" s="25"/>
      <c r="B1687" s="23"/>
      <c r="C1687" s="24"/>
      <c r="D1687" s="4"/>
      <c r="E1687" s="4" t="s">
        <v>172</v>
      </c>
      <c r="F1687" s="4" t="s">
        <v>82</v>
      </c>
      <c r="G1687" s="26" t="s">
        <v>157</v>
      </c>
      <c r="H1687" s="26" t="s">
        <v>153</v>
      </c>
      <c r="I1687" s="26" t="s">
        <v>76</v>
      </c>
      <c r="J1687" s="27" t="s">
        <v>77</v>
      </c>
      <c r="K1687" s="28" t="n">
        <v>15</v>
      </c>
      <c r="L1687" s="29" t="n">
        <v>0.6875</v>
      </c>
      <c r="M1687" s="29" t="n">
        <v>0.597222222222222</v>
      </c>
      <c r="N1687" s="26" t="s">
        <v>77</v>
      </c>
      <c r="O1687" s="26" t="s">
        <v>78</v>
      </c>
      <c r="P1687" s="30" t="n">
        <v>50</v>
      </c>
      <c r="Q1687" s="30" t="n">
        <f aca="false">P1687*T1687</f>
        <v>390.48</v>
      </c>
      <c r="R1687" s="30"/>
      <c r="S1687" s="30"/>
      <c r="T1687" s="31" t="n">
        <v>7.8096</v>
      </c>
      <c r="U1687" s="31"/>
      <c r="V1687" s="31" t="str">
        <f aca="false">_xlfn.CONCAT(H1687,"/",G1687)</f>
        <v>SGD/SEK</v>
      </c>
      <c r="W1687" s="31" t="n">
        <f aca="false">ABS(10000*(U1687-T1687))</f>
        <v>78096</v>
      </c>
      <c r="X1687" s="32" t="n">
        <f aca="false">IF(LEFT(V1687,3)=G1687,1,-1)</f>
        <v>-1</v>
      </c>
      <c r="Y1687" s="31" t="n">
        <f aca="false">IF(O1687="Yes",S1687-W1687,Q1687)</f>
        <v>390.48</v>
      </c>
      <c r="Z1687" s="32" t="n">
        <f aca="false">Q1687*3</f>
        <v>1171.44</v>
      </c>
      <c r="AA1687" s="33" t="n">
        <f aca="false">IF(O1687="Yes",(Z1687-S1687)*100,(Z1687-Q1687)*100)</f>
        <v>78096</v>
      </c>
      <c r="AB1687" s="34" t="n">
        <f aca="false">IF(ABS(Y1687)&lt;Z1687,IF(O1687="Yes",U1687+(X1687*S1687)/10000,T1687+(X1687*Q1687)/10000),"Error msg/No rate shown")</f>
        <v>7.770552</v>
      </c>
      <c r="AC1687" s="34"/>
      <c r="AD1687" s="34"/>
      <c r="AE1687" s="35"/>
      <c r="AF1687" s="35"/>
      <c r="AH1687" s="36"/>
      <c r="AI1687" s="36"/>
      <c r="AJ1687" s="36"/>
      <c r="AK1687" s="0" t="n">
        <v>3</v>
      </c>
    </row>
    <row r="1688" customFormat="false" ht="13.8" hidden="true" customHeight="false" outlineLevel="0" collapsed="false">
      <c r="A1688" s="25"/>
      <c r="B1688" s="23"/>
      <c r="C1688" s="24"/>
      <c r="D1688" s="4"/>
      <c r="E1688" s="4" t="s">
        <v>173</v>
      </c>
      <c r="F1688" s="4"/>
      <c r="G1688" s="26" t="s">
        <v>158</v>
      </c>
      <c r="H1688" s="26" t="s">
        <v>153</v>
      </c>
      <c r="I1688" s="26" t="s">
        <v>76</v>
      </c>
      <c r="J1688" s="27" t="s">
        <v>77</v>
      </c>
      <c r="K1688" s="28" t="n">
        <v>15</v>
      </c>
      <c r="L1688" s="29" t="n">
        <v>0.6875</v>
      </c>
      <c r="M1688" s="29" t="n">
        <v>0.597222222222222</v>
      </c>
      <c r="N1688" s="26" t="s">
        <v>77</v>
      </c>
      <c r="O1688" s="26" t="s">
        <v>78</v>
      </c>
      <c r="P1688" s="30" t="n">
        <v>50</v>
      </c>
      <c r="Q1688" s="30" t="n">
        <f aca="false">P1688*T1688</f>
        <v>104019.5</v>
      </c>
      <c r="R1688" s="30"/>
      <c r="S1688" s="30"/>
      <c r="T1688" s="31" t="n">
        <v>2080.39</v>
      </c>
      <c r="U1688" s="31"/>
      <c r="V1688" s="31" t="str">
        <f aca="false">_xlfn.CONCAT(H1688,"/",G1688)</f>
        <v>SGD/TZS</v>
      </c>
      <c r="W1688" s="31" t="n">
        <f aca="false">ABS(10000*(U1688-T1688))</f>
        <v>20803900</v>
      </c>
      <c r="X1688" s="32" t="n">
        <f aca="false">IF(LEFT(V1688,3)=G1688,1,-1)</f>
        <v>-1</v>
      </c>
      <c r="Y1688" s="31" t="n">
        <f aca="false">IF(O1688="Yes",S1688-W1688,Q1688)</f>
        <v>104019.5</v>
      </c>
      <c r="Z1688" s="32" t="n">
        <f aca="false">Q1688*3</f>
        <v>312058.5</v>
      </c>
      <c r="AA1688" s="33" t="n">
        <f aca="false">IF(O1688="Yes",(Z1688-S1688)*100,(Z1688-Q1688)*100)</f>
        <v>20803900</v>
      </c>
      <c r="AB1688" s="34" t="n">
        <f aca="false">IF(ABS(Y1688)&lt;Z1688,IF(O1688="Yes",U1688+(X1688*S1688)/10000,T1688+(X1688*Q1688)/10000),"Error msg/No rate shown")</f>
        <v>2069.98805</v>
      </c>
      <c r="AC1688" s="34"/>
      <c r="AD1688" s="34"/>
      <c r="AE1688" s="35"/>
      <c r="AF1688" s="35"/>
      <c r="AH1688" s="36"/>
      <c r="AI1688" s="36"/>
      <c r="AJ1688" s="36"/>
      <c r="AK1688" s="0" t="n">
        <v>3</v>
      </c>
    </row>
    <row r="1689" customFormat="false" ht="13.8" hidden="true" customHeight="false" outlineLevel="0" collapsed="false">
      <c r="A1689" s="25"/>
      <c r="B1689" s="23"/>
      <c r="C1689" s="24"/>
      <c r="D1689" s="4"/>
      <c r="E1689" s="4" t="s">
        <v>173</v>
      </c>
      <c r="F1689" s="4"/>
      <c r="G1689" s="26" t="s">
        <v>159</v>
      </c>
      <c r="H1689" s="26" t="s">
        <v>153</v>
      </c>
      <c r="I1689" s="26" t="s">
        <v>76</v>
      </c>
      <c r="J1689" s="27" t="s">
        <v>77</v>
      </c>
      <c r="K1689" s="28" t="n">
        <v>15</v>
      </c>
      <c r="L1689" s="29" t="n">
        <v>0.6875</v>
      </c>
      <c r="M1689" s="29" t="n">
        <v>0.597222222222222</v>
      </c>
      <c r="N1689" s="26" t="s">
        <v>77</v>
      </c>
      <c r="O1689" s="26" t="s">
        <v>78</v>
      </c>
      <c r="P1689" s="30" t="n">
        <v>50</v>
      </c>
      <c r="Q1689" s="30" t="n">
        <f aca="false">P1689*T1689</f>
        <v>1304.85</v>
      </c>
      <c r="R1689" s="30"/>
      <c r="S1689" s="30"/>
      <c r="T1689" s="31" t="n">
        <v>26.097</v>
      </c>
      <c r="U1689" s="31"/>
      <c r="V1689" s="31" t="str">
        <f aca="false">_xlfn.CONCAT(H1689,"/",G1689)</f>
        <v>SGD/THB</v>
      </c>
      <c r="W1689" s="31" t="n">
        <f aca="false">ABS(10000*(U1689-T1689))</f>
        <v>260970</v>
      </c>
      <c r="X1689" s="32" t="n">
        <f aca="false">IF(LEFT(V1689,3)=G1689,1,-1)</f>
        <v>-1</v>
      </c>
      <c r="Y1689" s="31" t="n">
        <f aca="false">IF(O1689="Yes",S1689-W1689,Q1689)</f>
        <v>1304.85</v>
      </c>
      <c r="Z1689" s="32" t="n">
        <f aca="false">Q1689*3</f>
        <v>3914.55</v>
      </c>
      <c r="AA1689" s="33" t="n">
        <f aca="false">IF(O1689="Yes",(Z1689-S1689)*100,(Z1689-Q1689)*100)</f>
        <v>260970</v>
      </c>
      <c r="AB1689" s="34" t="n">
        <f aca="false">IF(ABS(Y1689)&lt;Z1689,IF(O1689="Yes",U1689+(X1689*S1689)/10000,T1689+(X1689*Q1689)/10000),"Error msg/No rate shown")</f>
        <v>25.966515</v>
      </c>
      <c r="AC1689" s="34"/>
      <c r="AD1689" s="34"/>
      <c r="AE1689" s="35"/>
      <c r="AF1689" s="35"/>
      <c r="AH1689" s="36"/>
      <c r="AI1689" s="36"/>
      <c r="AJ1689" s="36"/>
      <c r="AK1689" s="0" t="n">
        <v>3</v>
      </c>
    </row>
    <row r="1690" customFormat="false" ht="13.8" hidden="true" customHeight="false" outlineLevel="0" collapsed="false">
      <c r="A1690" s="25"/>
      <c r="B1690" s="23"/>
      <c r="C1690" s="24"/>
      <c r="D1690" s="4"/>
      <c r="E1690" s="4" t="s">
        <v>173</v>
      </c>
      <c r="F1690" s="4"/>
      <c r="G1690" s="26" t="s">
        <v>160</v>
      </c>
      <c r="H1690" s="26" t="s">
        <v>153</v>
      </c>
      <c r="I1690" s="26" t="s">
        <v>76</v>
      </c>
      <c r="J1690" s="27" t="s">
        <v>77</v>
      </c>
      <c r="K1690" s="28" t="n">
        <v>15</v>
      </c>
      <c r="L1690" s="29" t="n">
        <v>0.6875</v>
      </c>
      <c r="M1690" s="29" t="n">
        <v>0.597222222222222</v>
      </c>
      <c r="N1690" s="26" t="s">
        <v>77</v>
      </c>
      <c r="O1690" s="26" t="s">
        <v>78</v>
      </c>
      <c r="P1690" s="30" t="n">
        <v>50</v>
      </c>
      <c r="Q1690" s="30" t="n">
        <f aca="false">P1690*T1690</f>
        <v>38.355</v>
      </c>
      <c r="R1690" s="30"/>
      <c r="S1690" s="30"/>
      <c r="T1690" s="31" t="n">
        <v>0.7671</v>
      </c>
      <c r="U1690" s="31"/>
      <c r="V1690" s="31" t="str">
        <f aca="false">_xlfn.CONCAT(H1690,"/",G1690)</f>
        <v>SGD/TOP</v>
      </c>
      <c r="W1690" s="31" t="n">
        <f aca="false">ABS(10000*(U1690-T1690))</f>
        <v>7671</v>
      </c>
      <c r="X1690" s="32" t="n">
        <f aca="false">IF(LEFT(V1690,3)=G1690,1,-1)</f>
        <v>-1</v>
      </c>
      <c r="Y1690" s="31" t="n">
        <f aca="false">IF(O1690="Yes",S1690-W1690,Q1690)</f>
        <v>38.355</v>
      </c>
      <c r="Z1690" s="32" t="n">
        <f aca="false">Q1690*3</f>
        <v>115.065</v>
      </c>
      <c r="AA1690" s="33" t="n">
        <f aca="false">IF(O1690="Yes",(Z1690-S1690)*100,(Z1690-Q1690)*100)</f>
        <v>7671</v>
      </c>
      <c r="AB1690" s="34" t="n">
        <f aca="false">IF(ABS(Y1690)&lt;Z1690,IF(O1690="Yes",U1690+(X1690*S1690)/10000,T1690+(X1690*Q1690)/10000),"Error msg/No rate shown")</f>
        <v>0.7632645</v>
      </c>
      <c r="AC1690" s="34"/>
      <c r="AD1690" s="34"/>
      <c r="AE1690" s="35"/>
      <c r="AF1690" s="35"/>
      <c r="AH1690" s="36"/>
      <c r="AI1690" s="36"/>
      <c r="AJ1690" s="36"/>
      <c r="AK1690" s="0" t="n">
        <v>3</v>
      </c>
    </row>
    <row r="1691" customFormat="false" ht="13.8" hidden="true" customHeight="false" outlineLevel="0" collapsed="false">
      <c r="A1691" s="25"/>
      <c r="B1691" s="23"/>
      <c r="C1691" s="24"/>
      <c r="D1691" s="4"/>
      <c r="E1691" s="4" t="s">
        <v>173</v>
      </c>
      <c r="F1691" s="4"/>
      <c r="G1691" s="26" t="s">
        <v>161</v>
      </c>
      <c r="H1691" s="26" t="s">
        <v>153</v>
      </c>
      <c r="I1691" s="26" t="s">
        <v>76</v>
      </c>
      <c r="J1691" s="27" t="s">
        <v>77</v>
      </c>
      <c r="K1691" s="28" t="n">
        <v>15</v>
      </c>
      <c r="L1691" s="29" t="n">
        <v>0.6875</v>
      </c>
      <c r="M1691" s="29" t="n">
        <v>0.597222222222222</v>
      </c>
      <c r="N1691" s="26" t="s">
        <v>77</v>
      </c>
      <c r="O1691" s="26" t="s">
        <v>78</v>
      </c>
      <c r="P1691" s="30" t="n">
        <v>50</v>
      </c>
      <c r="Q1691" s="30" t="n">
        <f aca="false">P1691*T1691</f>
        <v>258.625</v>
      </c>
      <c r="R1691" s="30"/>
      <c r="S1691" s="30"/>
      <c r="T1691" s="31" t="n">
        <v>5.1725</v>
      </c>
      <c r="U1691" s="31"/>
      <c r="V1691" s="31" t="str">
        <f aca="false">_xlfn.CONCAT(H1691,"/",G1691)</f>
        <v>SGD/TTD</v>
      </c>
      <c r="W1691" s="31" t="n">
        <f aca="false">ABS(10000*(U1691-T1691))</f>
        <v>51725</v>
      </c>
      <c r="X1691" s="32" t="n">
        <f aca="false">IF(LEFT(V1691,3)=G1691,1,-1)</f>
        <v>-1</v>
      </c>
      <c r="Y1691" s="31" t="n">
        <f aca="false">IF(O1691="Yes",S1691-W1691,Q1691)</f>
        <v>258.625</v>
      </c>
      <c r="Z1691" s="32" t="n">
        <f aca="false">Q1691*3</f>
        <v>775.875</v>
      </c>
      <c r="AA1691" s="33" t="n">
        <f aca="false">IF(O1691="Yes",(Z1691-S1691)*100,(Z1691-Q1691)*100)</f>
        <v>51725</v>
      </c>
      <c r="AB1691" s="34" t="n">
        <f aca="false">IF(ABS(Y1691)&lt;Z1691,IF(O1691="Yes",U1691+(X1691*S1691)/10000,T1691+(X1691*Q1691)/10000),"Error msg/No rate shown")</f>
        <v>5.1466375</v>
      </c>
      <c r="AC1691" s="34"/>
      <c r="AD1691" s="34"/>
      <c r="AE1691" s="35"/>
      <c r="AF1691" s="35"/>
      <c r="AH1691" s="36"/>
      <c r="AI1691" s="36"/>
      <c r="AJ1691" s="36"/>
      <c r="AK1691" s="0" t="n">
        <v>3</v>
      </c>
    </row>
    <row r="1692" customFormat="false" ht="13.8" hidden="true" customHeight="false" outlineLevel="0" collapsed="false">
      <c r="A1692" s="25"/>
      <c r="B1692" s="23"/>
      <c r="C1692" s="24"/>
      <c r="D1692" s="4"/>
      <c r="E1692" s="4" t="s">
        <v>173</v>
      </c>
      <c r="F1692" s="4"/>
      <c r="G1692" s="26" t="s">
        <v>162</v>
      </c>
      <c r="H1692" s="26" t="s">
        <v>153</v>
      </c>
      <c r="I1692" s="26" t="s">
        <v>76</v>
      </c>
      <c r="J1692" s="27" t="s">
        <v>77</v>
      </c>
      <c r="K1692" s="28" t="n">
        <v>15</v>
      </c>
      <c r="L1692" s="29" t="n">
        <v>0.6875</v>
      </c>
      <c r="M1692" s="29" t="n">
        <v>0.597222222222222</v>
      </c>
      <c r="N1692" s="26" t="s">
        <v>77</v>
      </c>
      <c r="O1692" s="26" t="s">
        <v>78</v>
      </c>
      <c r="P1692" s="30" t="n">
        <v>50</v>
      </c>
      <c r="Q1692" s="30" t="n">
        <f aca="false">P1692*T1692</f>
        <v>116.81</v>
      </c>
      <c r="R1692" s="30"/>
      <c r="S1692" s="30"/>
      <c r="T1692" s="31" t="n">
        <v>2.3362</v>
      </c>
      <c r="U1692" s="31"/>
      <c r="V1692" s="31" t="str">
        <f aca="false">_xlfn.CONCAT(H1692,"/",G1692)</f>
        <v>SGD/TND</v>
      </c>
      <c r="W1692" s="31" t="n">
        <f aca="false">ABS(10000*(U1692-T1692))</f>
        <v>23362</v>
      </c>
      <c r="X1692" s="32" t="n">
        <f aca="false">IF(LEFT(V1692,3)=G1692,1,-1)</f>
        <v>-1</v>
      </c>
      <c r="Y1692" s="31" t="n">
        <f aca="false">IF(O1692="Yes",S1692-W1692,Q1692)</f>
        <v>116.81</v>
      </c>
      <c r="Z1692" s="32" t="n">
        <f aca="false">Q1692*3</f>
        <v>350.43</v>
      </c>
      <c r="AA1692" s="33" t="n">
        <f aca="false">IF(O1692="Yes",(Z1692-S1692)*100,(Z1692-Q1692)*100)</f>
        <v>23362</v>
      </c>
      <c r="AB1692" s="34" t="n">
        <f aca="false">IF(ABS(Y1692)&lt;Z1692,IF(O1692="Yes",U1692+(X1692*S1692)/10000,T1692+(X1692*Q1692)/10000),"Error msg/No rate shown")</f>
        <v>2.324519</v>
      </c>
      <c r="AC1692" s="34"/>
      <c r="AD1692" s="34"/>
      <c r="AE1692" s="35"/>
      <c r="AF1692" s="35"/>
      <c r="AH1692" s="36"/>
      <c r="AI1692" s="36"/>
      <c r="AJ1692" s="36"/>
      <c r="AK1692" s="0" t="n">
        <v>3</v>
      </c>
    </row>
    <row r="1693" customFormat="false" ht="13.8" hidden="true" customHeight="false" outlineLevel="0" collapsed="false">
      <c r="A1693" s="25"/>
      <c r="B1693" s="23"/>
      <c r="C1693" s="24"/>
      <c r="D1693" s="4"/>
      <c r="E1693" s="4" t="s">
        <v>172</v>
      </c>
      <c r="F1693" s="4" t="s">
        <v>82</v>
      </c>
      <c r="G1693" s="26" t="s">
        <v>163</v>
      </c>
      <c r="H1693" s="26" t="s">
        <v>153</v>
      </c>
      <c r="I1693" s="26" t="s">
        <v>76</v>
      </c>
      <c r="J1693" s="27" t="s">
        <v>77</v>
      </c>
      <c r="K1693" s="28" t="n">
        <v>15</v>
      </c>
      <c r="L1693" s="29" t="n">
        <v>0.6875</v>
      </c>
      <c r="M1693" s="29" t="n">
        <v>0.597222222222222</v>
      </c>
      <c r="N1693" s="26" t="s">
        <v>77</v>
      </c>
      <c r="O1693" s="26" t="s">
        <v>78</v>
      </c>
      <c r="P1693" s="30" t="n">
        <v>50</v>
      </c>
      <c r="Q1693" s="30" t="n">
        <f aca="false">P1693*T1693</f>
        <v>1305.54</v>
      </c>
      <c r="R1693" s="30"/>
      <c r="S1693" s="30"/>
      <c r="T1693" s="31" t="n">
        <v>26.1108</v>
      </c>
      <c r="U1693" s="31"/>
      <c r="V1693" s="31" t="str">
        <f aca="false">_xlfn.CONCAT(H1693,"/",G1693)</f>
        <v>SGD/TRY</v>
      </c>
      <c r="W1693" s="31" t="n">
        <f aca="false">ABS(10000*(U1693-T1693))</f>
        <v>261108</v>
      </c>
      <c r="X1693" s="32" t="n">
        <f aca="false">IF(LEFT(V1693,3)=G1693,1,-1)</f>
        <v>-1</v>
      </c>
      <c r="Y1693" s="31" t="n">
        <f aca="false">IF(O1693="Yes",S1693-W1693,Q1693)</f>
        <v>1305.54</v>
      </c>
      <c r="Z1693" s="32" t="n">
        <f aca="false">Q1693*3</f>
        <v>3916.62</v>
      </c>
      <c r="AA1693" s="33" t="n">
        <f aca="false">IF(O1693="Yes",(Z1693-S1693)*100,(Z1693-Q1693)*100)</f>
        <v>261108</v>
      </c>
      <c r="AB1693" s="34" t="n">
        <f aca="false">IF(ABS(Y1693)&lt;Z1693,IF(O1693="Yes",U1693+(X1693*S1693)/10000,T1693+(X1693*Q1693)/10000),"Error msg/No rate shown")</f>
        <v>25.980246</v>
      </c>
      <c r="AC1693" s="34"/>
      <c r="AD1693" s="34"/>
      <c r="AE1693" s="35"/>
      <c r="AF1693" s="35"/>
      <c r="AH1693" s="36"/>
      <c r="AI1693" s="36"/>
      <c r="AJ1693" s="36"/>
      <c r="AK1693" s="0" t="n">
        <v>3</v>
      </c>
    </row>
    <row r="1694" customFormat="false" ht="13.8" hidden="true" customHeight="false" outlineLevel="0" collapsed="false">
      <c r="A1694" s="25"/>
      <c r="B1694" s="23"/>
      <c r="C1694" s="24"/>
      <c r="D1694" s="4"/>
      <c r="E1694" s="4" t="s">
        <v>173</v>
      </c>
      <c r="F1694" s="4"/>
      <c r="G1694" s="26" t="s">
        <v>164</v>
      </c>
      <c r="H1694" s="26" t="s">
        <v>153</v>
      </c>
      <c r="I1694" s="26" t="s">
        <v>76</v>
      </c>
      <c r="J1694" s="27" t="s">
        <v>77</v>
      </c>
      <c r="K1694" s="28" t="n">
        <v>15</v>
      </c>
      <c r="L1694" s="29" t="n">
        <v>0.6875</v>
      </c>
      <c r="M1694" s="29" t="n">
        <v>0.597222222222222</v>
      </c>
      <c r="N1694" s="26" t="s">
        <v>77</v>
      </c>
      <c r="O1694" s="26" t="s">
        <v>78</v>
      </c>
      <c r="P1694" s="30" t="n">
        <v>50</v>
      </c>
      <c r="Q1694" s="30" t="n">
        <f aca="false">P1694*T1694</f>
        <v>142490</v>
      </c>
      <c r="R1694" s="30"/>
      <c r="S1694" s="30"/>
      <c r="T1694" s="31" t="n">
        <v>2849.8</v>
      </c>
      <c r="U1694" s="31"/>
      <c r="V1694" s="31" t="str">
        <f aca="false">_xlfn.CONCAT(H1694,"/",G1694)</f>
        <v>SGD/UGX</v>
      </c>
      <c r="W1694" s="31" t="n">
        <f aca="false">ABS(10000*(U1694-T1694))</f>
        <v>28498000</v>
      </c>
      <c r="X1694" s="32" t="n">
        <f aca="false">IF(LEFT(V1694,3)=G1694,1,-1)</f>
        <v>-1</v>
      </c>
      <c r="Y1694" s="31" t="n">
        <f aca="false">IF(O1694="Yes",S1694-W1694,Q1694)</f>
        <v>142490</v>
      </c>
      <c r="Z1694" s="32" t="n">
        <f aca="false">Q1694*3</f>
        <v>427470</v>
      </c>
      <c r="AA1694" s="33" t="n">
        <f aca="false">IF(O1694="Yes",(Z1694-S1694)*100,(Z1694-Q1694)*100)</f>
        <v>28498000</v>
      </c>
      <c r="AB1694" s="34" t="n">
        <f aca="false">IF(ABS(Y1694)&lt;Z1694,IF(O1694="Yes",U1694+(X1694*S1694)/10000,T1694+(X1694*Q1694)/10000),"Error msg/No rate shown")</f>
        <v>2835.551</v>
      </c>
      <c r="AC1694" s="34"/>
      <c r="AD1694" s="34"/>
      <c r="AE1694" s="35"/>
      <c r="AF1694" s="35"/>
      <c r="AH1694" s="36"/>
      <c r="AI1694" s="36"/>
      <c r="AJ1694" s="36"/>
      <c r="AK1694" s="0" t="n">
        <v>3</v>
      </c>
    </row>
    <row r="1695" customFormat="false" ht="13.8" hidden="true" customHeight="false" outlineLevel="0" collapsed="false">
      <c r="A1695" s="25"/>
      <c r="B1695" s="23"/>
      <c r="C1695" s="24"/>
      <c r="D1695" s="4"/>
      <c r="E1695" s="4" t="s">
        <v>172</v>
      </c>
      <c r="F1695" s="4" t="s">
        <v>82</v>
      </c>
      <c r="G1695" s="26" t="s">
        <v>165</v>
      </c>
      <c r="H1695" s="26" t="s">
        <v>153</v>
      </c>
      <c r="I1695" s="26" t="s">
        <v>76</v>
      </c>
      <c r="J1695" s="27" t="s">
        <v>77</v>
      </c>
      <c r="K1695" s="28" t="n">
        <v>15</v>
      </c>
      <c r="L1695" s="29" t="n">
        <v>0.6875</v>
      </c>
      <c r="M1695" s="29" t="n">
        <v>0.597222222222222</v>
      </c>
      <c r="N1695" s="26" t="s">
        <v>77</v>
      </c>
      <c r="O1695" s="26" t="s">
        <v>78</v>
      </c>
      <c r="P1695" s="30" t="n">
        <v>50</v>
      </c>
      <c r="Q1695" s="30" t="n">
        <f aca="false">P1695*T1695</f>
        <v>140.855</v>
      </c>
      <c r="R1695" s="30"/>
      <c r="S1695" s="30"/>
      <c r="T1695" s="31" t="n">
        <v>2.8171</v>
      </c>
      <c r="U1695" s="31"/>
      <c r="V1695" s="31" t="str">
        <f aca="false">_xlfn.CONCAT(H1695,"/",G1695)</f>
        <v>SGD/AED</v>
      </c>
      <c r="W1695" s="31" t="n">
        <f aca="false">ABS(10000*(U1695-T1695))</f>
        <v>28171</v>
      </c>
      <c r="X1695" s="32" t="n">
        <f aca="false">IF(LEFT(V1695,3)=G1695,1,-1)</f>
        <v>-1</v>
      </c>
      <c r="Y1695" s="31" t="n">
        <f aca="false">IF(O1695="Yes",S1695-W1695,Q1695)</f>
        <v>140.855</v>
      </c>
      <c r="Z1695" s="32" t="n">
        <f aca="false">Q1695*3</f>
        <v>422.565</v>
      </c>
      <c r="AA1695" s="33" t="n">
        <f aca="false">IF(O1695="Yes",(Z1695-S1695)*100,(Z1695-Q1695)*100)</f>
        <v>28171</v>
      </c>
      <c r="AB1695" s="34" t="n">
        <f aca="false">IF(ABS(Y1695)&lt;Z1695,IF(O1695="Yes",U1695+(X1695*S1695)/10000,T1695+(X1695*Q1695)/10000),"Error msg/No rate shown")</f>
        <v>2.8030145</v>
      </c>
      <c r="AC1695" s="34"/>
      <c r="AD1695" s="34"/>
      <c r="AE1695" s="35"/>
      <c r="AF1695" s="35"/>
      <c r="AH1695" s="36"/>
      <c r="AI1695" s="36"/>
      <c r="AJ1695" s="36"/>
      <c r="AK1695" s="0" t="n">
        <v>3</v>
      </c>
    </row>
    <row r="1696" customFormat="false" ht="13.8" hidden="true" customHeight="false" outlineLevel="0" collapsed="false">
      <c r="A1696" s="25"/>
      <c r="B1696" s="23"/>
      <c r="C1696" s="24"/>
      <c r="D1696" s="4"/>
      <c r="E1696" s="4" t="s">
        <v>173</v>
      </c>
      <c r="F1696" s="4"/>
      <c r="G1696" s="26" t="s">
        <v>166</v>
      </c>
      <c r="H1696" s="26" t="s">
        <v>153</v>
      </c>
      <c r="I1696" s="26" t="s">
        <v>76</v>
      </c>
      <c r="J1696" s="27" t="s">
        <v>77</v>
      </c>
      <c r="K1696" s="28" t="n">
        <v>15</v>
      </c>
      <c r="L1696" s="29" t="n">
        <v>0.6875</v>
      </c>
      <c r="M1696" s="29" t="n">
        <v>0.597222222222222</v>
      </c>
      <c r="N1696" s="26" t="s">
        <v>77</v>
      </c>
      <c r="O1696" s="26" t="s">
        <v>78</v>
      </c>
      <c r="P1696" s="30" t="n">
        <v>50</v>
      </c>
      <c r="Q1696" s="30" t="n">
        <f aca="false">P1696*T1696</f>
        <v>1545</v>
      </c>
      <c r="R1696" s="30"/>
      <c r="S1696" s="30"/>
      <c r="T1696" s="31" t="n">
        <v>30.9</v>
      </c>
      <c r="U1696" s="31"/>
      <c r="V1696" s="31" t="str">
        <f aca="false">_xlfn.CONCAT(H1696,"/",G1696)</f>
        <v>SGD/UYU</v>
      </c>
      <c r="W1696" s="31" t="n">
        <f aca="false">ABS(10000*(U1696-T1696))</f>
        <v>309000</v>
      </c>
      <c r="X1696" s="32" t="n">
        <f aca="false">IF(LEFT(V1696,3)=G1696,1,-1)</f>
        <v>-1</v>
      </c>
      <c r="Y1696" s="31" t="n">
        <f aca="false">IF(O1696="Yes",S1696-W1696,Q1696)</f>
        <v>1545</v>
      </c>
      <c r="Z1696" s="32" t="n">
        <f aca="false">Q1696*3</f>
        <v>4635</v>
      </c>
      <c r="AA1696" s="33" t="n">
        <f aca="false">IF(O1696="Yes",(Z1696-S1696)*100,(Z1696-Q1696)*100)</f>
        <v>309000</v>
      </c>
      <c r="AB1696" s="34" t="n">
        <f aca="false">IF(ABS(Y1696)&lt;Z1696,IF(O1696="Yes",U1696+(X1696*S1696)/10000,T1696+(X1696*Q1696)/10000),"Error msg/No rate shown")</f>
        <v>30.7455</v>
      </c>
      <c r="AC1696" s="34"/>
      <c r="AD1696" s="34"/>
      <c r="AE1696" s="35"/>
      <c r="AF1696" s="35"/>
      <c r="AH1696" s="36"/>
      <c r="AI1696" s="36"/>
      <c r="AJ1696" s="36"/>
      <c r="AK1696" s="0" t="n">
        <v>3</v>
      </c>
    </row>
    <row r="1697" customFormat="false" ht="13.8" hidden="true" customHeight="false" outlineLevel="0" collapsed="false">
      <c r="A1697" s="25"/>
      <c r="B1697" s="23"/>
      <c r="C1697" s="24"/>
      <c r="D1697" s="4"/>
      <c r="E1697" s="4" t="s">
        <v>173</v>
      </c>
      <c r="F1697" s="4"/>
      <c r="G1697" s="26" t="s">
        <v>167</v>
      </c>
      <c r="H1697" s="26" t="s">
        <v>153</v>
      </c>
      <c r="I1697" s="26" t="s">
        <v>76</v>
      </c>
      <c r="J1697" s="27" t="s">
        <v>77</v>
      </c>
      <c r="K1697" s="28" t="n">
        <v>15</v>
      </c>
      <c r="L1697" s="29" t="n">
        <v>0.6875</v>
      </c>
      <c r="M1697" s="29" t="n">
        <v>0.597222222222222</v>
      </c>
      <c r="N1697" s="26" t="s">
        <v>77</v>
      </c>
      <c r="O1697" s="26" t="s">
        <v>78</v>
      </c>
      <c r="P1697" s="30" t="n">
        <v>50</v>
      </c>
      <c r="Q1697" s="30" t="n">
        <f aca="false">P1697*T1697</f>
        <v>953321.5</v>
      </c>
      <c r="R1697" s="30"/>
      <c r="S1697" s="30"/>
      <c r="T1697" s="31" t="n">
        <v>19066.43</v>
      </c>
      <c r="U1697" s="31"/>
      <c r="V1697" s="31" t="str">
        <f aca="false">_xlfn.CONCAT(H1697,"/",G1697)</f>
        <v>SGD/VND</v>
      </c>
      <c r="W1697" s="31" t="n">
        <f aca="false">ABS(10000*(U1697-T1697))</f>
        <v>190664300</v>
      </c>
      <c r="X1697" s="32" t="n">
        <f aca="false">IF(LEFT(V1697,3)=G1697,1,-1)</f>
        <v>-1</v>
      </c>
      <c r="Y1697" s="31" t="n">
        <f aca="false">IF(O1697="Yes",S1697-W1697,Q1697)</f>
        <v>953321.5</v>
      </c>
      <c r="Z1697" s="32" t="n">
        <f aca="false">Q1697*3</f>
        <v>2859964.5</v>
      </c>
      <c r="AA1697" s="33" t="n">
        <f aca="false">IF(O1697="Yes",(Z1697-S1697)*100,(Z1697-Q1697)*100)</f>
        <v>190664300</v>
      </c>
      <c r="AB1697" s="34" t="n">
        <f aca="false">IF(ABS(Y1697)&lt;Z1697,IF(O1697="Yes",U1697+(X1697*S1697)/10000,T1697+(X1697*Q1697)/10000),"Error msg/No rate shown")</f>
        <v>18971.09785</v>
      </c>
      <c r="AC1697" s="34"/>
      <c r="AD1697" s="34"/>
      <c r="AE1697" s="35"/>
      <c r="AF1697" s="35"/>
      <c r="AH1697" s="36"/>
      <c r="AI1697" s="36"/>
      <c r="AJ1697" s="36"/>
      <c r="AK1697" s="0" t="n">
        <v>3</v>
      </c>
    </row>
    <row r="1698" customFormat="false" ht="13.8" hidden="true" customHeight="false" outlineLevel="0" collapsed="false">
      <c r="A1698" s="25"/>
      <c r="B1698" s="23"/>
      <c r="C1698" s="24"/>
      <c r="D1698" s="4"/>
      <c r="E1698" s="4" t="s">
        <v>173</v>
      </c>
      <c r="F1698" s="4"/>
      <c r="G1698" s="26" t="s">
        <v>168</v>
      </c>
      <c r="H1698" s="26" t="s">
        <v>153</v>
      </c>
      <c r="I1698" s="26" t="s">
        <v>76</v>
      </c>
      <c r="J1698" s="27" t="s">
        <v>77</v>
      </c>
      <c r="K1698" s="28" t="n">
        <v>15</v>
      </c>
      <c r="L1698" s="29" t="n">
        <v>0.6875</v>
      </c>
      <c r="M1698" s="29" t="n">
        <v>0.597222222222222</v>
      </c>
      <c r="N1698" s="26" t="s">
        <v>77</v>
      </c>
      <c r="O1698" s="26" t="s">
        <v>78</v>
      </c>
      <c r="P1698" s="30" t="n">
        <v>50</v>
      </c>
      <c r="Q1698" s="30" t="n">
        <f aca="false">P1698*T1698</f>
        <v>995.48</v>
      </c>
      <c r="R1698" s="30"/>
      <c r="S1698" s="30"/>
      <c r="T1698" s="31" t="n">
        <v>19.9096</v>
      </c>
      <c r="U1698" s="31"/>
      <c r="V1698" s="31" t="str">
        <f aca="false">_xlfn.CONCAT(H1698,"/",G1698)</f>
        <v>SGD/ZMW</v>
      </c>
      <c r="W1698" s="31" t="n">
        <f aca="false">ABS(10000*(U1698-T1698))</f>
        <v>199096</v>
      </c>
      <c r="X1698" s="32" t="n">
        <f aca="false">IF(LEFT(V1698,3)=G1698,1,-1)</f>
        <v>-1</v>
      </c>
      <c r="Y1698" s="31" t="n">
        <f aca="false">IF(O1698="Yes",S1698-W1698,Q1698)</f>
        <v>995.48</v>
      </c>
      <c r="Z1698" s="32" t="n">
        <f aca="false">Q1698*3</f>
        <v>2986.44</v>
      </c>
      <c r="AA1698" s="33" t="n">
        <f aca="false">IF(O1698="Yes",(Z1698-S1698)*100,(Z1698-Q1698)*100)</f>
        <v>199096</v>
      </c>
      <c r="AB1698" s="34" t="n">
        <f aca="false">IF(ABS(Y1698)&lt;Z1698,IF(O1698="Yes",U1698+(X1698*S1698)/10000,T1698+(X1698*Q1698)/10000),"Error msg/No rate shown")</f>
        <v>19.810052</v>
      </c>
      <c r="AC1698" s="34"/>
      <c r="AD1698" s="34"/>
      <c r="AE1698" s="35"/>
      <c r="AF1698" s="35"/>
      <c r="AH1698" s="36"/>
      <c r="AI1698" s="36"/>
      <c r="AJ1698" s="36"/>
      <c r="AK1698" s="0" t="n">
        <v>3</v>
      </c>
    </row>
    <row r="1699" customFormat="false" ht="13.8" hidden="true" customHeight="false" outlineLevel="0" collapsed="false">
      <c r="A1699" s="25"/>
      <c r="B1699" s="23"/>
      <c r="C1699" s="24"/>
      <c r="D1699" s="4"/>
      <c r="E1699" s="4" t="s">
        <v>172</v>
      </c>
      <c r="F1699" s="4"/>
      <c r="G1699" s="26" t="s">
        <v>169</v>
      </c>
      <c r="H1699" s="26" t="s">
        <v>153</v>
      </c>
      <c r="I1699" s="26" t="s">
        <v>76</v>
      </c>
      <c r="J1699" s="27" t="s">
        <v>77</v>
      </c>
      <c r="K1699" s="28" t="n">
        <v>15</v>
      </c>
      <c r="L1699" s="29" t="n">
        <v>0.6875</v>
      </c>
      <c r="M1699" s="29" t="n">
        <v>0.597222222222222</v>
      </c>
      <c r="N1699" s="26" t="s">
        <v>77</v>
      </c>
      <c r="O1699" s="26" t="s">
        <v>78</v>
      </c>
      <c r="P1699" s="30" t="n">
        <v>50</v>
      </c>
      <c r="Q1699" s="30" t="n">
        <f aca="false">P1699*T1699</f>
        <v>390.48</v>
      </c>
      <c r="R1699" s="30"/>
      <c r="S1699" s="30"/>
      <c r="T1699" s="31" t="n">
        <v>7.8096</v>
      </c>
      <c r="U1699" s="31"/>
      <c r="V1699" s="31" t="str">
        <f aca="false">_xlfn.CONCAT(H1699,"/",G1699)</f>
        <v>SGD/ZWD</v>
      </c>
      <c r="W1699" s="31" t="n">
        <f aca="false">ABS(10000*(U1699-T1699))</f>
        <v>78096</v>
      </c>
      <c r="X1699" s="32" t="n">
        <f aca="false">IF(LEFT(V1699,3)=G1699,1,-1)</f>
        <v>-1</v>
      </c>
      <c r="Y1699" s="31" t="n">
        <f aca="false">IF(O1699="Yes",S1699-W1699,Q1699)</f>
        <v>390.48</v>
      </c>
      <c r="Z1699" s="32" t="n">
        <f aca="false">Q1699*3</f>
        <v>1171.44</v>
      </c>
      <c r="AA1699" s="33" t="n">
        <f aca="false">IF(O1699="Yes",(Z1699-S1699)*100,(Z1699-Q1699)*100)</f>
        <v>78096</v>
      </c>
      <c r="AB1699" s="34" t="n">
        <f aca="false">IF(ABS(Y1699)&lt;Z1699,IF(O1699="Yes",U1699+(X1699*S1699)/10000,T1699+(X1699*Q1699)/10000),"Error msg/No rate shown")</f>
        <v>7.770552</v>
      </c>
      <c r="AC1699" s="34"/>
      <c r="AD1699" s="34"/>
      <c r="AE1699" s="35"/>
      <c r="AF1699" s="35"/>
      <c r="AH1699" s="36"/>
      <c r="AI1699" s="36"/>
      <c r="AJ1699" s="36"/>
      <c r="AK1699" s="0" t="n">
        <v>3</v>
      </c>
    </row>
    <row r="1700" customFormat="false" ht="13.8" hidden="true" customHeight="false" outlineLevel="0" collapsed="false">
      <c r="A1700" s="25"/>
      <c r="B1700" s="23"/>
      <c r="C1700" s="24"/>
      <c r="D1700" s="4"/>
      <c r="E1700" s="4" t="s">
        <v>173</v>
      </c>
      <c r="F1700" s="4"/>
      <c r="G1700" s="26" t="s">
        <v>170</v>
      </c>
      <c r="H1700" s="26" t="s">
        <v>153</v>
      </c>
      <c r="I1700" s="26" t="s">
        <v>76</v>
      </c>
      <c r="J1700" s="27" t="s">
        <v>77</v>
      </c>
      <c r="K1700" s="28" t="n">
        <v>15</v>
      </c>
      <c r="L1700" s="29" t="n">
        <v>0.6875</v>
      </c>
      <c r="M1700" s="29" t="n">
        <v>0.597222222222222</v>
      </c>
      <c r="N1700" s="26" t="s">
        <v>77</v>
      </c>
      <c r="O1700" s="26" t="s">
        <v>78</v>
      </c>
      <c r="P1700" s="30" t="n">
        <v>50</v>
      </c>
      <c r="Q1700" s="30" t="n">
        <f aca="false">P1700*T1700</f>
        <v>844507.52</v>
      </c>
      <c r="R1700" s="30"/>
      <c r="S1700" s="30"/>
      <c r="T1700" s="31" t="n">
        <v>16890.1504</v>
      </c>
      <c r="U1700" s="31"/>
      <c r="V1700" s="31" t="str">
        <f aca="false">_xlfn.CONCAT(H1700,"/",G1700)</f>
        <v>SGD/LAK</v>
      </c>
      <c r="W1700" s="31" t="n">
        <f aca="false">ABS(10000*(U1700-T1700))</f>
        <v>168901504</v>
      </c>
      <c r="X1700" s="32" t="n">
        <f aca="false">IF(LEFT(V1700,3)=G1700,1,-1)</f>
        <v>-1</v>
      </c>
      <c r="Y1700" s="31" t="n">
        <f aca="false">IF(O1700="Yes",S1700-W1700,Q1700)</f>
        <v>844507.52</v>
      </c>
      <c r="Z1700" s="32" t="n">
        <f aca="false">Q1700*3</f>
        <v>2533522.56</v>
      </c>
      <c r="AA1700" s="33" t="n">
        <f aca="false">IF(O1700="Yes",(Z1700-S1700)*100,(Z1700-Q1700)*100)</f>
        <v>168901504</v>
      </c>
      <c r="AB1700" s="34" t="n">
        <f aca="false">IF(ABS(Y1700)&lt;Z1700,IF(O1700="Yes",U1700+(X1700*S1700)/10000,T1700+(X1700*Q1700)/10000),"Error msg/No rate shown")</f>
        <v>16805.699648</v>
      </c>
      <c r="AC1700" s="34"/>
      <c r="AD1700" s="34"/>
      <c r="AE1700" s="35"/>
      <c r="AF1700" s="35"/>
      <c r="AH1700" s="36"/>
      <c r="AI1700" s="36"/>
      <c r="AJ1700" s="36"/>
      <c r="AK1700" s="0" t="n">
        <v>3</v>
      </c>
    </row>
    <row r="1701" customFormat="false" ht="13.8" hidden="true" customHeight="false" outlineLevel="0" collapsed="false">
      <c r="A1701" s="25"/>
      <c r="B1701" s="23"/>
      <c r="C1701" s="24"/>
      <c r="D1701" s="4"/>
      <c r="E1701" s="4" t="s">
        <v>171</v>
      </c>
      <c r="F1701" s="4" t="s">
        <v>82</v>
      </c>
      <c r="G1701" s="26" t="s">
        <v>75</v>
      </c>
      <c r="H1701" s="26" t="s">
        <v>155</v>
      </c>
      <c r="I1701" s="26" t="s">
        <v>76</v>
      </c>
      <c r="J1701" s="27" t="s">
        <v>77</v>
      </c>
      <c r="K1701" s="28" t="n">
        <v>15</v>
      </c>
      <c r="L1701" s="29" t="n">
        <v>0.6875</v>
      </c>
      <c r="M1701" s="29" t="n">
        <v>0.597222222222222</v>
      </c>
      <c r="N1701" s="26" t="s">
        <v>77</v>
      </c>
      <c r="O1701" s="26" t="s">
        <v>78</v>
      </c>
      <c r="P1701" s="30" t="n">
        <v>50</v>
      </c>
      <c r="Q1701" s="30" t="n">
        <f aca="false">P1701*T1701</f>
        <v>2.52</v>
      </c>
      <c r="R1701" s="30"/>
      <c r="S1701" s="30"/>
      <c r="T1701" s="31" t="n">
        <v>0.0504</v>
      </c>
      <c r="U1701" s="31"/>
      <c r="V1701" s="31" t="str">
        <f aca="false">_xlfn.CONCAT(H1701,"/",G1701)</f>
        <v>ZAR/EUR</v>
      </c>
      <c r="W1701" s="31" t="n">
        <f aca="false">ABS(10000*(U1701-T1701))</f>
        <v>504</v>
      </c>
      <c r="X1701" s="32" t="n">
        <f aca="false">IF(LEFT(V1701,3)=G1701,1,-1)</f>
        <v>-1</v>
      </c>
      <c r="Y1701" s="31" t="n">
        <f aca="false">IF(O1701="Yes",S1701-W1701,Q1701)</f>
        <v>2.52</v>
      </c>
      <c r="Z1701" s="32" t="n">
        <f aca="false">Q1701*3</f>
        <v>7.56</v>
      </c>
      <c r="AA1701" s="33" t="n">
        <f aca="false">IF(O1701="Yes",(Z1701-S1701)*100,(Z1701-Q1701)*100)</f>
        <v>504</v>
      </c>
      <c r="AB1701" s="34" t="n">
        <f aca="false">IF(ABS(Y1701)&lt;Z1701,IF(O1701="Yes",U1701+(X1701*S1701)/10000,T1701+(X1701*Q1701)/10000),"Error msg/No rate shown")</f>
        <v>0.050148</v>
      </c>
      <c r="AC1701" s="34"/>
      <c r="AD1701" s="34"/>
      <c r="AE1701" s="35"/>
      <c r="AF1701" s="35"/>
      <c r="AH1701" s="36"/>
      <c r="AI1701" s="36"/>
      <c r="AJ1701" s="36"/>
      <c r="AK1701" s="0" t="n">
        <v>3</v>
      </c>
    </row>
    <row r="1702" customFormat="false" ht="13.8" hidden="true" customHeight="false" outlineLevel="0" collapsed="false">
      <c r="A1702" s="25"/>
      <c r="B1702" s="23"/>
      <c r="C1702" s="24"/>
      <c r="D1702" s="4"/>
      <c r="E1702" s="4" t="s">
        <v>172</v>
      </c>
      <c r="F1702" s="4"/>
      <c r="G1702" s="26" t="s">
        <v>74</v>
      </c>
      <c r="H1702" s="26" t="s">
        <v>155</v>
      </c>
      <c r="I1702" s="26" t="s">
        <v>76</v>
      </c>
      <c r="J1702" s="27" t="s">
        <v>77</v>
      </c>
      <c r="K1702" s="28" t="n">
        <v>15</v>
      </c>
      <c r="L1702" s="29" t="n">
        <v>0.6875</v>
      </c>
      <c r="M1702" s="29" t="n">
        <v>0.597222222222222</v>
      </c>
      <c r="N1702" s="26" t="s">
        <v>77</v>
      </c>
      <c r="O1702" s="26" t="s">
        <v>78</v>
      </c>
      <c r="P1702" s="30" t="n">
        <v>50</v>
      </c>
      <c r="Q1702" s="30" t="n">
        <f aca="false">P1702*T1702</f>
        <v>251.205</v>
      </c>
      <c r="R1702" s="30"/>
      <c r="S1702" s="30"/>
      <c r="T1702" s="31" t="n">
        <v>5.0241</v>
      </c>
      <c r="U1702" s="31"/>
      <c r="V1702" s="31" t="str">
        <f aca="false">_xlfn.CONCAT(H1702,"/",G1702)</f>
        <v>ZAR/ALL</v>
      </c>
      <c r="W1702" s="31" t="n">
        <f aca="false">ABS(10000*(U1702-T1702))</f>
        <v>50241</v>
      </c>
      <c r="X1702" s="32" t="n">
        <f aca="false">IF(LEFT(V1702,3)=G1702,1,-1)</f>
        <v>-1</v>
      </c>
      <c r="Y1702" s="31" t="n">
        <f aca="false">IF(O1702="Yes",S1702-W1702,Q1702)</f>
        <v>251.205</v>
      </c>
      <c r="Z1702" s="32" t="n">
        <f aca="false">Q1702*3</f>
        <v>753.615</v>
      </c>
      <c r="AA1702" s="33" t="n">
        <f aca="false">IF(O1702="Yes",(Z1702-S1702)*100,(Z1702-Q1702)*100)</f>
        <v>50241</v>
      </c>
      <c r="AB1702" s="34" t="n">
        <f aca="false">IF(ABS(Y1702)&lt;Z1702,IF(O1702="Yes",U1702+(X1702*S1702)/10000,T1702+(X1702*Q1702)/10000),"Error msg/No rate shown")</f>
        <v>4.9989795</v>
      </c>
      <c r="AC1702" s="34"/>
      <c r="AD1702" s="34"/>
      <c r="AE1702" s="35"/>
      <c r="AF1702" s="35"/>
      <c r="AH1702" s="36"/>
      <c r="AI1702" s="36"/>
      <c r="AJ1702" s="36"/>
      <c r="AK1702" s="0" t="n">
        <v>3</v>
      </c>
    </row>
    <row r="1703" customFormat="false" ht="13.8" hidden="true" customHeight="false" outlineLevel="0" collapsed="false">
      <c r="A1703" s="25"/>
      <c r="B1703" s="23"/>
      <c r="C1703" s="24"/>
      <c r="D1703" s="4"/>
      <c r="E1703" s="4" t="s">
        <v>172</v>
      </c>
      <c r="F1703" s="4"/>
      <c r="G1703" s="26" t="s">
        <v>80</v>
      </c>
      <c r="H1703" s="26" t="s">
        <v>155</v>
      </c>
      <c r="I1703" s="26" t="s">
        <v>76</v>
      </c>
      <c r="J1703" s="27" t="s">
        <v>77</v>
      </c>
      <c r="K1703" s="28" t="n">
        <v>15</v>
      </c>
      <c r="L1703" s="29" t="n">
        <v>0.6875</v>
      </c>
      <c r="M1703" s="29" t="n">
        <v>0.597222222222222</v>
      </c>
      <c r="N1703" s="26" t="s">
        <v>77</v>
      </c>
      <c r="O1703" s="26" t="s">
        <v>78</v>
      </c>
      <c r="P1703" s="30" t="n">
        <v>50</v>
      </c>
      <c r="Q1703" s="30" t="n">
        <f aca="false">P1703*T1703</f>
        <v>2558.5</v>
      </c>
      <c r="R1703" s="30"/>
      <c r="S1703" s="30"/>
      <c r="T1703" s="31" t="n">
        <v>51.17</v>
      </c>
      <c r="U1703" s="31"/>
      <c r="V1703" s="31" t="str">
        <f aca="false">_xlfn.CONCAT(H1703,"/",G1703)</f>
        <v>ZAR/AOA</v>
      </c>
      <c r="W1703" s="31" t="n">
        <f aca="false">ABS(10000*(U1703-T1703))</f>
        <v>511700</v>
      </c>
      <c r="X1703" s="32" t="n">
        <f aca="false">IF(LEFT(V1703,3)=G1703,1,-1)</f>
        <v>-1</v>
      </c>
      <c r="Y1703" s="31" t="n">
        <f aca="false">IF(O1703="Yes",S1703-W1703,Q1703)</f>
        <v>2558.5</v>
      </c>
      <c r="Z1703" s="32" t="n">
        <f aca="false">Q1703*3</f>
        <v>7675.5</v>
      </c>
      <c r="AA1703" s="33" t="n">
        <f aca="false">IF(O1703="Yes",(Z1703-S1703)*100,(Z1703-Q1703)*100)</f>
        <v>511700</v>
      </c>
      <c r="AB1703" s="34" t="n">
        <f aca="false">IF(ABS(Y1703)&lt;Z1703,IF(O1703="Yes",U1703+(X1703*S1703)/10000,T1703+(X1703*Q1703)/10000),"Error msg/No rate shown")</f>
        <v>50.91415</v>
      </c>
      <c r="AC1703" s="34"/>
      <c r="AD1703" s="34"/>
      <c r="AE1703" s="35"/>
      <c r="AF1703" s="35"/>
      <c r="AH1703" s="36"/>
      <c r="AI1703" s="36"/>
      <c r="AJ1703" s="36"/>
      <c r="AK1703" s="0" t="n">
        <v>3</v>
      </c>
    </row>
    <row r="1704" customFormat="false" ht="13.8" hidden="true" customHeight="false" outlineLevel="0" collapsed="false">
      <c r="A1704" s="25"/>
      <c r="B1704" s="23"/>
      <c r="C1704" s="24"/>
      <c r="D1704" s="4"/>
      <c r="E1704" s="4" t="s">
        <v>173</v>
      </c>
      <c r="F1704" s="4"/>
      <c r="G1704" s="26" t="s">
        <v>81</v>
      </c>
      <c r="H1704" s="26" t="s">
        <v>155</v>
      </c>
      <c r="I1704" s="26" t="s">
        <v>76</v>
      </c>
      <c r="J1704" s="27" t="s">
        <v>77</v>
      </c>
      <c r="K1704" s="28" t="n">
        <v>15</v>
      </c>
      <c r="L1704" s="29" t="n">
        <v>0.6875</v>
      </c>
      <c r="M1704" s="29" t="n">
        <v>0.597222222222222</v>
      </c>
      <c r="N1704" s="26" t="s">
        <v>77</v>
      </c>
      <c r="O1704" s="26" t="s">
        <v>78</v>
      </c>
      <c r="P1704" s="30" t="n">
        <v>50</v>
      </c>
      <c r="Q1704" s="30" t="n">
        <f aca="false">P1704*T1704</f>
        <v>2657.815</v>
      </c>
      <c r="R1704" s="30"/>
      <c r="S1704" s="30"/>
      <c r="T1704" s="31" t="n">
        <v>53.1563</v>
      </c>
      <c r="U1704" s="31"/>
      <c r="V1704" s="31" t="str">
        <f aca="false">_xlfn.CONCAT(H1704,"/",G1704)</f>
        <v>ZAR/ARS</v>
      </c>
      <c r="W1704" s="31" t="n">
        <f aca="false">ABS(10000*(U1704-T1704))</f>
        <v>531563</v>
      </c>
      <c r="X1704" s="32" t="n">
        <f aca="false">IF(LEFT(V1704,3)=G1704,1,-1)</f>
        <v>-1</v>
      </c>
      <c r="Y1704" s="31" t="n">
        <f aca="false">IF(O1704="Yes",S1704-W1704,Q1704)</f>
        <v>2657.815</v>
      </c>
      <c r="Z1704" s="32" t="n">
        <f aca="false">Q1704*3</f>
        <v>7973.445</v>
      </c>
      <c r="AA1704" s="33" t="n">
        <f aca="false">IF(O1704="Yes",(Z1704-S1704)*100,(Z1704-Q1704)*100)</f>
        <v>531563</v>
      </c>
      <c r="AB1704" s="34" t="n">
        <f aca="false">IF(ABS(Y1704)&lt;Z1704,IF(O1704="Yes",U1704+(X1704*S1704)/10000,T1704+(X1704*Q1704)/10000),"Error msg/No rate shown")</f>
        <v>52.8905185</v>
      </c>
      <c r="AC1704" s="34"/>
      <c r="AD1704" s="34"/>
      <c r="AE1704" s="35"/>
      <c r="AF1704" s="35"/>
      <c r="AH1704" s="36"/>
      <c r="AI1704" s="36"/>
      <c r="AJ1704" s="36"/>
      <c r="AK1704" s="0" t="n">
        <v>3</v>
      </c>
    </row>
    <row r="1705" customFormat="false" ht="13.8" hidden="true" customHeight="false" outlineLevel="0" collapsed="false">
      <c r="A1705" s="25"/>
      <c r="B1705" s="23"/>
      <c r="C1705" s="24"/>
      <c r="D1705" s="4"/>
      <c r="E1705" s="4" t="s">
        <v>172</v>
      </c>
      <c r="F1705" s="4" t="s">
        <v>82</v>
      </c>
      <c r="G1705" s="26" t="s">
        <v>83</v>
      </c>
      <c r="H1705" s="26" t="s">
        <v>155</v>
      </c>
      <c r="I1705" s="26" t="s">
        <v>76</v>
      </c>
      <c r="J1705" s="27" t="s">
        <v>77</v>
      </c>
      <c r="K1705" s="28" t="n">
        <v>15</v>
      </c>
      <c r="L1705" s="29" t="n">
        <v>0.6875</v>
      </c>
      <c r="M1705" s="29" t="n">
        <v>0.597222222222222</v>
      </c>
      <c r="N1705" s="26" t="s">
        <v>77</v>
      </c>
      <c r="O1705" s="26" t="s">
        <v>78</v>
      </c>
      <c r="P1705" s="30" t="n">
        <v>50</v>
      </c>
      <c r="Q1705" s="30" t="n">
        <f aca="false">P1705*T1705</f>
        <v>4.13</v>
      </c>
      <c r="R1705" s="30"/>
      <c r="S1705" s="30"/>
      <c r="T1705" s="31" t="n">
        <v>0.0826</v>
      </c>
      <c r="U1705" s="31"/>
      <c r="V1705" s="31" t="str">
        <f aca="false">_xlfn.CONCAT(H1705,"/",G1705)</f>
        <v>ZAR/AUD</v>
      </c>
      <c r="W1705" s="31" t="n">
        <f aca="false">ABS(10000*(U1705-T1705))</f>
        <v>826</v>
      </c>
      <c r="X1705" s="32" t="n">
        <f aca="false">IF(LEFT(V1705,3)=G1705,1,-1)</f>
        <v>-1</v>
      </c>
      <c r="Y1705" s="31" t="n">
        <f aca="false">IF(O1705="Yes",S1705-W1705,Q1705)</f>
        <v>4.13</v>
      </c>
      <c r="Z1705" s="32" t="n">
        <f aca="false">Q1705*3</f>
        <v>12.39</v>
      </c>
      <c r="AA1705" s="33" t="n">
        <f aca="false">IF(O1705="Yes",(Z1705-S1705)*100,(Z1705-Q1705)*100)</f>
        <v>826</v>
      </c>
      <c r="AB1705" s="34" t="n">
        <f aca="false">IF(ABS(Y1705)&lt;Z1705,IF(O1705="Yes",U1705+(X1705*S1705)/10000,T1705+(X1705*Q1705)/10000),"Error msg/No rate shown")</f>
        <v>0.082187</v>
      </c>
      <c r="AC1705" s="34"/>
      <c r="AD1705" s="34"/>
      <c r="AE1705" s="35"/>
      <c r="AF1705" s="35"/>
      <c r="AH1705" s="36"/>
      <c r="AI1705" s="36"/>
      <c r="AJ1705" s="36"/>
      <c r="AK1705" s="0" t="n">
        <v>3</v>
      </c>
    </row>
    <row r="1706" customFormat="false" ht="13.8" hidden="true" customHeight="false" outlineLevel="0" collapsed="false">
      <c r="A1706" s="25"/>
      <c r="B1706" s="23"/>
      <c r="C1706" s="24"/>
      <c r="D1706" s="4"/>
      <c r="E1706" s="4" t="s">
        <v>173</v>
      </c>
      <c r="F1706" s="4"/>
      <c r="G1706" s="26" t="s">
        <v>84</v>
      </c>
      <c r="H1706" s="26" t="s">
        <v>155</v>
      </c>
      <c r="I1706" s="26" t="s">
        <v>76</v>
      </c>
      <c r="J1706" s="27" t="s">
        <v>77</v>
      </c>
      <c r="K1706" s="28" t="n">
        <v>15</v>
      </c>
      <c r="L1706" s="29" t="n">
        <v>0.6875</v>
      </c>
      <c r="M1706" s="29" t="n">
        <v>0.597222222222222</v>
      </c>
      <c r="N1706" s="26" t="s">
        <v>77</v>
      </c>
      <c r="O1706" s="26" t="s">
        <v>78</v>
      </c>
      <c r="P1706" s="30" t="n">
        <v>50</v>
      </c>
      <c r="Q1706" s="30" t="n">
        <f aca="false">P1706*T1706</f>
        <v>1.0565</v>
      </c>
      <c r="R1706" s="30"/>
      <c r="S1706" s="30"/>
      <c r="T1706" s="31" t="n">
        <v>0.02113</v>
      </c>
      <c r="U1706" s="31"/>
      <c r="V1706" s="31" t="str">
        <f aca="false">_xlfn.CONCAT(H1706,"/",G1706)</f>
        <v>ZAR/BHD</v>
      </c>
      <c r="W1706" s="31" t="n">
        <f aca="false">ABS(10000*(U1706-T1706))</f>
        <v>211.3</v>
      </c>
      <c r="X1706" s="32" t="n">
        <f aca="false">IF(LEFT(V1706,3)=G1706,1,-1)</f>
        <v>-1</v>
      </c>
      <c r="Y1706" s="31" t="n">
        <f aca="false">IF(O1706="Yes",S1706-W1706,Q1706)</f>
        <v>1.0565</v>
      </c>
      <c r="Z1706" s="32" t="n">
        <f aca="false">Q1706*3</f>
        <v>3.1695</v>
      </c>
      <c r="AA1706" s="33" t="n">
        <f aca="false">IF(O1706="Yes",(Z1706-S1706)*100,(Z1706-Q1706)*100)</f>
        <v>211.3</v>
      </c>
      <c r="AB1706" s="34" t="n">
        <f aca="false">IF(ABS(Y1706)&lt;Z1706,IF(O1706="Yes",U1706+(X1706*S1706)/10000,T1706+(X1706*Q1706)/10000),"Error msg/No rate shown")</f>
        <v>0.02102435</v>
      </c>
      <c r="AC1706" s="34"/>
      <c r="AD1706" s="34"/>
      <c r="AE1706" s="35"/>
      <c r="AF1706" s="35"/>
      <c r="AH1706" s="36"/>
      <c r="AI1706" s="36"/>
      <c r="AJ1706" s="36"/>
      <c r="AK1706" s="0" t="n">
        <v>3</v>
      </c>
    </row>
    <row r="1707" customFormat="false" ht="13.8" hidden="true" customHeight="false" outlineLevel="0" collapsed="false">
      <c r="A1707" s="25"/>
      <c r="B1707" s="23"/>
      <c r="C1707" s="24"/>
      <c r="D1707" s="4"/>
      <c r="E1707" s="4" t="s">
        <v>173</v>
      </c>
      <c r="F1707" s="4"/>
      <c r="G1707" s="26" t="s">
        <v>85</v>
      </c>
      <c r="H1707" s="26" t="s">
        <v>155</v>
      </c>
      <c r="I1707" s="26" t="s">
        <v>76</v>
      </c>
      <c r="J1707" s="27" t="s">
        <v>77</v>
      </c>
      <c r="K1707" s="28" t="n">
        <v>15</v>
      </c>
      <c r="L1707" s="29" t="n">
        <v>0.6875</v>
      </c>
      <c r="M1707" s="29" t="n">
        <v>0.597222222222222</v>
      </c>
      <c r="N1707" s="26" t="s">
        <v>77</v>
      </c>
      <c r="O1707" s="26" t="s">
        <v>78</v>
      </c>
      <c r="P1707" s="30" t="n">
        <v>50</v>
      </c>
      <c r="Q1707" s="30" t="n">
        <f aca="false">P1707*T1707</f>
        <v>332.93</v>
      </c>
      <c r="R1707" s="30"/>
      <c r="S1707" s="30"/>
      <c r="T1707" s="31" t="n">
        <v>6.6586</v>
      </c>
      <c r="U1707" s="31"/>
      <c r="V1707" s="31" t="str">
        <f aca="false">_xlfn.CONCAT(H1707,"/",G1707)</f>
        <v>ZAR/BDT</v>
      </c>
      <c r="W1707" s="31" t="n">
        <f aca="false">ABS(10000*(U1707-T1707))</f>
        <v>66586</v>
      </c>
      <c r="X1707" s="32" t="n">
        <f aca="false">IF(LEFT(V1707,3)=G1707,1,-1)</f>
        <v>-1</v>
      </c>
      <c r="Y1707" s="31" t="n">
        <f aca="false">IF(O1707="Yes",S1707-W1707,Q1707)</f>
        <v>332.93</v>
      </c>
      <c r="Z1707" s="32" t="n">
        <f aca="false">Q1707*3</f>
        <v>998.79</v>
      </c>
      <c r="AA1707" s="33" t="n">
        <f aca="false">IF(O1707="Yes",(Z1707-S1707)*100,(Z1707-Q1707)*100)</f>
        <v>66586</v>
      </c>
      <c r="AB1707" s="34" t="n">
        <f aca="false">IF(ABS(Y1707)&lt;Z1707,IF(O1707="Yes",U1707+(X1707*S1707)/10000,T1707+(X1707*Q1707)/10000),"Error msg/No rate shown")</f>
        <v>6.625307</v>
      </c>
      <c r="AC1707" s="34"/>
      <c r="AD1707" s="34"/>
      <c r="AE1707" s="35"/>
      <c r="AF1707" s="35"/>
      <c r="AH1707" s="36"/>
      <c r="AI1707" s="36"/>
      <c r="AJ1707" s="36"/>
      <c r="AK1707" s="0" t="n">
        <v>3</v>
      </c>
    </row>
    <row r="1708" customFormat="false" ht="13.8" hidden="true" customHeight="false" outlineLevel="0" collapsed="false">
      <c r="A1708" s="25"/>
      <c r="B1708" s="23"/>
      <c r="C1708" s="24"/>
      <c r="D1708" s="4"/>
      <c r="E1708" s="4" t="s">
        <v>173</v>
      </c>
      <c r="F1708" s="4"/>
      <c r="G1708" s="26" t="s">
        <v>86</v>
      </c>
      <c r="H1708" s="26" t="s">
        <v>155</v>
      </c>
      <c r="I1708" s="26" t="s">
        <v>76</v>
      </c>
      <c r="J1708" s="27" t="s">
        <v>77</v>
      </c>
      <c r="K1708" s="28" t="n">
        <v>15</v>
      </c>
      <c r="L1708" s="29" t="n">
        <v>0.6875</v>
      </c>
      <c r="M1708" s="29" t="n">
        <v>0.597222222222222</v>
      </c>
      <c r="N1708" s="26" t="s">
        <v>77</v>
      </c>
      <c r="O1708" s="26" t="s">
        <v>78</v>
      </c>
      <c r="P1708" s="30" t="n">
        <v>50</v>
      </c>
      <c r="Q1708" s="30" t="n">
        <f aca="false">P1708*T1708</f>
        <v>28.54</v>
      </c>
      <c r="R1708" s="30"/>
      <c r="S1708" s="30"/>
      <c r="T1708" s="31" t="n">
        <v>0.5708</v>
      </c>
      <c r="U1708" s="31"/>
      <c r="V1708" s="31" t="str">
        <f aca="false">_xlfn.CONCAT(H1708,"/",G1708)</f>
        <v>ZAR/XOF</v>
      </c>
      <c r="W1708" s="31" t="n">
        <f aca="false">ABS(10000*(U1708-T1708))</f>
        <v>5708</v>
      </c>
      <c r="X1708" s="32" t="n">
        <f aca="false">IF(LEFT(V1708,3)=G1708,1,-1)</f>
        <v>-1</v>
      </c>
      <c r="Y1708" s="31" t="n">
        <f aca="false">IF(O1708="Yes",S1708-W1708,Q1708)</f>
        <v>28.54</v>
      </c>
      <c r="Z1708" s="32" t="n">
        <f aca="false">Q1708*3</f>
        <v>85.62</v>
      </c>
      <c r="AA1708" s="33" t="n">
        <f aca="false">IF(O1708="Yes",(Z1708-S1708)*100,(Z1708-Q1708)*100)</f>
        <v>5708</v>
      </c>
      <c r="AB1708" s="34" t="n">
        <f aca="false">IF(ABS(Y1708)&lt;Z1708,IF(O1708="Yes",U1708+(X1708*S1708)/10000,T1708+(X1708*Q1708)/10000),"Error msg/No rate shown")</f>
        <v>0.567946</v>
      </c>
      <c r="AC1708" s="34"/>
      <c r="AD1708" s="34"/>
      <c r="AE1708" s="35"/>
      <c r="AF1708" s="35"/>
      <c r="AH1708" s="36"/>
      <c r="AI1708" s="36"/>
      <c r="AJ1708" s="36"/>
      <c r="AK1708" s="0" t="n">
        <v>3</v>
      </c>
    </row>
    <row r="1709" customFormat="false" ht="13.8" hidden="true" customHeight="false" outlineLevel="0" collapsed="false">
      <c r="A1709" s="25"/>
      <c r="B1709" s="23"/>
      <c r="C1709" s="24"/>
      <c r="D1709" s="4"/>
      <c r="E1709" s="4" t="s">
        <v>173</v>
      </c>
      <c r="F1709" s="4"/>
      <c r="G1709" s="26" t="s">
        <v>87</v>
      </c>
      <c r="H1709" s="26" t="s">
        <v>155</v>
      </c>
      <c r="I1709" s="26" t="s">
        <v>76</v>
      </c>
      <c r="J1709" s="27" t="s">
        <v>77</v>
      </c>
      <c r="K1709" s="28" t="n">
        <v>15</v>
      </c>
      <c r="L1709" s="29" t="n">
        <v>0.6875</v>
      </c>
      <c r="M1709" s="29" t="n">
        <v>0.597222222222222</v>
      </c>
      <c r="N1709" s="26" t="s">
        <v>77</v>
      </c>
      <c r="O1709" s="26" t="s">
        <v>78</v>
      </c>
      <c r="P1709" s="30" t="n">
        <v>50</v>
      </c>
      <c r="Q1709" s="30" t="n">
        <f aca="false">P1709*T1709</f>
        <v>19.235</v>
      </c>
      <c r="R1709" s="30"/>
      <c r="S1709" s="30"/>
      <c r="T1709" s="31" t="n">
        <v>0.3847</v>
      </c>
      <c r="U1709" s="31"/>
      <c r="V1709" s="31" t="str">
        <f aca="false">_xlfn.CONCAT(H1709,"/",G1709)</f>
        <v>ZAR/BOB</v>
      </c>
      <c r="W1709" s="31" t="n">
        <f aca="false">ABS(10000*(U1709-T1709))</f>
        <v>3847</v>
      </c>
      <c r="X1709" s="32" t="n">
        <f aca="false">IF(LEFT(V1709,3)=G1709,1,-1)</f>
        <v>-1</v>
      </c>
      <c r="Y1709" s="31" t="n">
        <f aca="false">IF(O1709="Yes",S1709-W1709,Q1709)</f>
        <v>19.235</v>
      </c>
      <c r="Z1709" s="32" t="n">
        <f aca="false">Q1709*3</f>
        <v>57.705</v>
      </c>
      <c r="AA1709" s="33" t="n">
        <f aca="false">IF(O1709="Yes",(Z1709-S1709)*100,(Z1709-Q1709)*100)</f>
        <v>3847</v>
      </c>
      <c r="AB1709" s="34" t="n">
        <f aca="false">IF(ABS(Y1709)&lt;Z1709,IF(O1709="Yes",U1709+(X1709*S1709)/10000,T1709+(X1709*Q1709)/10000),"Error msg/No rate shown")</f>
        <v>0.3827765</v>
      </c>
      <c r="AC1709" s="34"/>
      <c r="AD1709" s="34"/>
      <c r="AE1709" s="35"/>
      <c r="AF1709" s="35"/>
      <c r="AH1709" s="36"/>
      <c r="AI1709" s="36"/>
      <c r="AJ1709" s="36"/>
      <c r="AK1709" s="0" t="n">
        <v>3</v>
      </c>
    </row>
    <row r="1710" customFormat="false" ht="13.8" hidden="true" customHeight="false" outlineLevel="0" collapsed="false">
      <c r="A1710" s="25"/>
      <c r="B1710" s="23"/>
      <c r="C1710" s="24"/>
      <c r="D1710" s="4"/>
      <c r="E1710" s="4" t="s">
        <v>174</v>
      </c>
      <c r="F1710" s="4" t="s">
        <v>82</v>
      </c>
      <c r="G1710" s="26" t="s">
        <v>89</v>
      </c>
      <c r="H1710" s="26" t="s">
        <v>155</v>
      </c>
      <c r="I1710" s="26" t="s">
        <v>76</v>
      </c>
      <c r="J1710" s="27" t="s">
        <v>77</v>
      </c>
      <c r="K1710" s="28" t="n">
        <v>15</v>
      </c>
      <c r="L1710" s="29" t="n">
        <v>0.6875</v>
      </c>
      <c r="M1710" s="29" t="n">
        <v>0.597222222222222</v>
      </c>
      <c r="N1710" s="26" t="s">
        <v>77</v>
      </c>
      <c r="O1710" s="26" t="s">
        <v>78</v>
      </c>
      <c r="P1710" s="30" t="n">
        <v>50</v>
      </c>
      <c r="Q1710" s="30" t="n">
        <f aca="false">P1710*T1710</f>
        <v>2.8035</v>
      </c>
      <c r="R1710" s="30"/>
      <c r="S1710" s="30"/>
      <c r="T1710" s="31" t="n">
        <v>0.05607</v>
      </c>
      <c r="U1710" s="31"/>
      <c r="V1710" s="31" t="str">
        <f aca="false">_xlfn.CONCAT(H1710,"/",G1710)</f>
        <v>ZAR/USD</v>
      </c>
      <c r="W1710" s="31" t="n">
        <f aca="false">ABS(10000*(U1710-T1710))</f>
        <v>560.7</v>
      </c>
      <c r="X1710" s="32" t="n">
        <f aca="false">IF(LEFT(V1710,3)=G1710,1,-1)</f>
        <v>-1</v>
      </c>
      <c r="Y1710" s="31" t="n">
        <f aca="false">IF(O1710="Yes",S1710-W1710,Q1710)</f>
        <v>2.8035</v>
      </c>
      <c r="Z1710" s="32" t="n">
        <f aca="false">Q1710*3</f>
        <v>8.4105</v>
      </c>
      <c r="AA1710" s="33" t="n">
        <f aca="false">IF(O1710="Yes",(Z1710-S1710)*100,(Z1710-Q1710)*100)</f>
        <v>560.7</v>
      </c>
      <c r="AB1710" s="34" t="n">
        <f aca="false">IF(ABS(Y1710)&lt;Z1710,IF(O1710="Yes",U1710+(X1710*S1710)/10000,T1710+(X1710*Q1710)/10000),"Error msg/No rate shown")</f>
        <v>0.05578965</v>
      </c>
      <c r="AC1710" s="34"/>
      <c r="AD1710" s="34"/>
      <c r="AE1710" s="35"/>
      <c r="AF1710" s="35"/>
      <c r="AH1710" s="36"/>
      <c r="AI1710" s="36"/>
      <c r="AJ1710" s="36"/>
      <c r="AK1710" s="0" t="n">
        <v>3</v>
      </c>
    </row>
    <row r="1711" customFormat="false" ht="13.8" hidden="true" customHeight="false" outlineLevel="0" collapsed="false">
      <c r="A1711" s="25"/>
      <c r="B1711" s="23"/>
      <c r="C1711" s="24"/>
      <c r="D1711" s="4"/>
      <c r="E1711" s="4" t="s">
        <v>173</v>
      </c>
      <c r="F1711" s="4"/>
      <c r="G1711" s="26" t="s">
        <v>90</v>
      </c>
      <c r="H1711" s="26" t="s">
        <v>155</v>
      </c>
      <c r="I1711" s="26" t="s">
        <v>76</v>
      </c>
      <c r="J1711" s="27" t="s">
        <v>77</v>
      </c>
      <c r="K1711" s="28" t="n">
        <v>15</v>
      </c>
      <c r="L1711" s="29" t="n">
        <v>0.6875</v>
      </c>
      <c r="M1711" s="29" t="n">
        <v>0.597222222222222</v>
      </c>
      <c r="N1711" s="26" t="s">
        <v>77</v>
      </c>
      <c r="O1711" s="26" t="s">
        <v>78</v>
      </c>
      <c r="P1711" s="30" t="n">
        <v>50</v>
      </c>
      <c r="Q1711" s="30" t="n">
        <f aca="false">P1711*T1711</f>
        <v>4.93</v>
      </c>
      <c r="R1711" s="30"/>
      <c r="S1711" s="30"/>
      <c r="T1711" s="31" t="n">
        <v>0.0986</v>
      </c>
      <c r="U1711" s="31"/>
      <c r="V1711" s="31" t="str">
        <f aca="false">_xlfn.CONCAT(H1711,"/",G1711)</f>
        <v>ZAR/BAM</v>
      </c>
      <c r="W1711" s="31" t="n">
        <f aca="false">ABS(10000*(U1711-T1711))</f>
        <v>986</v>
      </c>
      <c r="X1711" s="32" t="n">
        <f aca="false">IF(LEFT(V1711,3)=G1711,1,-1)</f>
        <v>-1</v>
      </c>
      <c r="Y1711" s="31" t="n">
        <f aca="false">IF(O1711="Yes",S1711-W1711,Q1711)</f>
        <v>4.93</v>
      </c>
      <c r="Z1711" s="32" t="n">
        <f aca="false">Q1711*3</f>
        <v>14.79</v>
      </c>
      <c r="AA1711" s="33" t="n">
        <f aca="false">IF(O1711="Yes",(Z1711-S1711)*100,(Z1711-Q1711)*100)</f>
        <v>986</v>
      </c>
      <c r="AB1711" s="34" t="n">
        <f aca="false">IF(ABS(Y1711)&lt;Z1711,IF(O1711="Yes",U1711+(X1711*S1711)/10000,T1711+(X1711*Q1711)/10000),"Error msg/No rate shown")</f>
        <v>0.098107</v>
      </c>
      <c r="AC1711" s="34"/>
      <c r="AD1711" s="34"/>
      <c r="AE1711" s="35"/>
      <c r="AF1711" s="35"/>
      <c r="AH1711" s="36"/>
      <c r="AI1711" s="36"/>
      <c r="AJ1711" s="36"/>
      <c r="AK1711" s="0" t="n">
        <v>3</v>
      </c>
    </row>
    <row r="1712" customFormat="false" ht="13.8" hidden="true" customHeight="false" outlineLevel="0" collapsed="false">
      <c r="A1712" s="25"/>
      <c r="B1712" s="23"/>
      <c r="C1712" s="24"/>
      <c r="D1712" s="4"/>
      <c r="E1712" s="4" t="s">
        <v>173</v>
      </c>
      <c r="F1712" s="4"/>
      <c r="G1712" s="26" t="s">
        <v>92</v>
      </c>
      <c r="H1712" s="26" t="s">
        <v>155</v>
      </c>
      <c r="I1712" s="26" t="s">
        <v>76</v>
      </c>
      <c r="J1712" s="27" t="s">
        <v>77</v>
      </c>
      <c r="K1712" s="28" t="n">
        <v>15</v>
      </c>
      <c r="L1712" s="29" t="n">
        <v>0.6875</v>
      </c>
      <c r="M1712" s="29" t="n">
        <v>0.597222222222222</v>
      </c>
      <c r="N1712" s="26" t="s">
        <v>77</v>
      </c>
      <c r="O1712" s="26" t="s">
        <v>78</v>
      </c>
      <c r="P1712" s="30" t="n">
        <v>50</v>
      </c>
      <c r="Q1712" s="30" t="n">
        <f aca="false">P1712*T1712</f>
        <v>37.23</v>
      </c>
      <c r="R1712" s="30"/>
      <c r="S1712" s="30"/>
      <c r="T1712" s="31" t="n">
        <v>0.7446</v>
      </c>
      <c r="U1712" s="31"/>
      <c r="V1712" s="31" t="str">
        <f aca="false">_xlfn.CONCAT(H1712,"/",G1712)</f>
        <v>ZAR/BWP</v>
      </c>
      <c r="W1712" s="31" t="n">
        <f aca="false">ABS(10000*(U1712-T1712))</f>
        <v>7446</v>
      </c>
      <c r="X1712" s="32" t="n">
        <f aca="false">IF(LEFT(V1712,3)=G1712,1,-1)</f>
        <v>-1</v>
      </c>
      <c r="Y1712" s="31" t="n">
        <f aca="false">IF(O1712="Yes",S1712-W1712,Q1712)</f>
        <v>37.23</v>
      </c>
      <c r="Z1712" s="32" t="n">
        <f aca="false">Q1712*3</f>
        <v>111.69</v>
      </c>
      <c r="AA1712" s="33" t="n">
        <f aca="false">IF(O1712="Yes",(Z1712-S1712)*100,(Z1712-Q1712)*100)</f>
        <v>7446</v>
      </c>
      <c r="AB1712" s="34" t="n">
        <f aca="false">IF(ABS(Y1712)&lt;Z1712,IF(O1712="Yes",U1712+(X1712*S1712)/10000,T1712+(X1712*Q1712)/10000),"Error msg/No rate shown")</f>
        <v>0.740877</v>
      </c>
      <c r="AC1712" s="34"/>
      <c r="AD1712" s="34"/>
      <c r="AE1712" s="35"/>
      <c r="AF1712" s="35"/>
      <c r="AH1712" s="36"/>
      <c r="AI1712" s="36"/>
      <c r="AJ1712" s="36"/>
      <c r="AK1712" s="0" t="n">
        <v>3</v>
      </c>
    </row>
    <row r="1713" customFormat="false" ht="13.8" hidden="true" customHeight="false" outlineLevel="0" collapsed="false">
      <c r="A1713" s="25"/>
      <c r="B1713" s="23"/>
      <c r="C1713" s="24"/>
      <c r="D1713" s="4"/>
      <c r="E1713" s="4" t="s">
        <v>173</v>
      </c>
      <c r="F1713" s="4"/>
      <c r="G1713" s="26" t="s">
        <v>93</v>
      </c>
      <c r="H1713" s="26" t="s">
        <v>155</v>
      </c>
      <c r="I1713" s="26" t="s">
        <v>76</v>
      </c>
      <c r="J1713" s="27" t="s">
        <v>77</v>
      </c>
      <c r="K1713" s="28" t="n">
        <v>15</v>
      </c>
      <c r="L1713" s="29" t="n">
        <v>0.6875</v>
      </c>
      <c r="M1713" s="29" t="n">
        <v>0.597222222222222</v>
      </c>
      <c r="N1713" s="26" t="s">
        <v>77</v>
      </c>
      <c r="O1713" s="26" t="s">
        <v>78</v>
      </c>
      <c r="P1713" s="30" t="n">
        <v>50</v>
      </c>
      <c r="Q1713" s="30" t="n">
        <f aca="false">P1713*T1713</f>
        <v>15.6</v>
      </c>
      <c r="R1713" s="30"/>
      <c r="S1713" s="30"/>
      <c r="T1713" s="31" t="n">
        <v>0.312</v>
      </c>
      <c r="U1713" s="31"/>
      <c r="V1713" s="31" t="str">
        <f aca="false">_xlfn.CONCAT(H1713,"/",G1713)</f>
        <v>ZAR/BRL</v>
      </c>
      <c r="W1713" s="31" t="n">
        <f aca="false">ABS(10000*(U1713-T1713))</f>
        <v>3120</v>
      </c>
      <c r="X1713" s="32" t="n">
        <f aca="false">IF(LEFT(V1713,3)=G1713,1,-1)</f>
        <v>-1</v>
      </c>
      <c r="Y1713" s="31" t="n">
        <f aca="false">IF(O1713="Yes",S1713-W1713,Q1713)</f>
        <v>15.6</v>
      </c>
      <c r="Z1713" s="32" t="n">
        <f aca="false">Q1713*3</f>
        <v>46.8</v>
      </c>
      <c r="AA1713" s="33" t="n">
        <f aca="false">IF(O1713="Yes",(Z1713-S1713)*100,(Z1713-Q1713)*100)</f>
        <v>3120</v>
      </c>
      <c r="AB1713" s="34" t="n">
        <f aca="false">IF(ABS(Y1713)&lt;Z1713,IF(O1713="Yes",U1713+(X1713*S1713)/10000,T1713+(X1713*Q1713)/10000),"Error msg/No rate shown")</f>
        <v>0.31044</v>
      </c>
      <c r="AC1713" s="34"/>
      <c r="AD1713" s="34"/>
      <c r="AE1713" s="35"/>
      <c r="AF1713" s="35"/>
      <c r="AH1713" s="36"/>
      <c r="AI1713" s="36"/>
      <c r="AJ1713" s="36"/>
      <c r="AK1713" s="0" t="n">
        <v>3</v>
      </c>
    </row>
    <row r="1714" customFormat="false" ht="13.8" hidden="true" customHeight="false" outlineLevel="0" collapsed="false">
      <c r="A1714" s="25"/>
      <c r="B1714" s="23"/>
      <c r="C1714" s="24"/>
      <c r="D1714" s="4"/>
      <c r="E1714" s="4" t="s">
        <v>173</v>
      </c>
      <c r="F1714" s="4"/>
      <c r="G1714" s="26" t="s">
        <v>94</v>
      </c>
      <c r="H1714" s="26" t="s">
        <v>155</v>
      </c>
      <c r="I1714" s="26" t="s">
        <v>76</v>
      </c>
      <c r="J1714" s="27" t="s">
        <v>77</v>
      </c>
      <c r="K1714" s="28" t="n">
        <v>15</v>
      </c>
      <c r="L1714" s="29" t="n">
        <v>0.6875</v>
      </c>
      <c r="M1714" s="29" t="n">
        <v>0.597222222222222</v>
      </c>
      <c r="N1714" s="26" t="s">
        <v>77</v>
      </c>
      <c r="O1714" s="26" t="s">
        <v>78</v>
      </c>
      <c r="P1714" s="30" t="n">
        <v>50</v>
      </c>
      <c r="Q1714" s="30" t="n">
        <f aca="false">P1714*T1714</f>
        <v>4.9305</v>
      </c>
      <c r="R1714" s="30"/>
      <c r="S1714" s="30"/>
      <c r="T1714" s="31" t="n">
        <v>0.09861</v>
      </c>
      <c r="U1714" s="31"/>
      <c r="V1714" s="31" t="str">
        <f aca="false">_xlfn.CONCAT(H1714,"/",G1714)</f>
        <v>ZAR/BGN</v>
      </c>
      <c r="W1714" s="31" t="n">
        <f aca="false">ABS(10000*(U1714-T1714))</f>
        <v>986.1</v>
      </c>
      <c r="X1714" s="32" t="n">
        <f aca="false">IF(LEFT(V1714,3)=G1714,1,-1)</f>
        <v>-1</v>
      </c>
      <c r="Y1714" s="31" t="n">
        <f aca="false">IF(O1714="Yes",S1714-W1714,Q1714)</f>
        <v>4.9305</v>
      </c>
      <c r="Z1714" s="32" t="n">
        <f aca="false">Q1714*3</f>
        <v>14.7915</v>
      </c>
      <c r="AA1714" s="33" t="n">
        <f aca="false">IF(O1714="Yes",(Z1714-S1714)*100,(Z1714-Q1714)*100)</f>
        <v>986.1</v>
      </c>
      <c r="AB1714" s="34" t="n">
        <f aca="false">IF(ABS(Y1714)&lt;Z1714,IF(O1714="Yes",U1714+(X1714*S1714)/10000,T1714+(X1714*Q1714)/10000),"Error msg/No rate shown")</f>
        <v>0.09811695</v>
      </c>
      <c r="AC1714" s="34"/>
      <c r="AD1714" s="34"/>
      <c r="AE1714" s="35"/>
      <c r="AF1714" s="35"/>
      <c r="AH1714" s="36"/>
      <c r="AI1714" s="36"/>
      <c r="AJ1714" s="36"/>
      <c r="AK1714" s="0" t="n">
        <v>3</v>
      </c>
    </row>
    <row r="1715" customFormat="false" ht="13.8" hidden="true" customHeight="false" outlineLevel="0" collapsed="false">
      <c r="A1715" s="25"/>
      <c r="B1715" s="23"/>
      <c r="C1715" s="24"/>
      <c r="D1715" s="4"/>
      <c r="E1715" s="4" t="s">
        <v>173</v>
      </c>
      <c r="F1715" s="4"/>
      <c r="G1715" s="26" t="s">
        <v>95</v>
      </c>
      <c r="H1715" s="26" t="s">
        <v>155</v>
      </c>
      <c r="I1715" s="26" t="s">
        <v>76</v>
      </c>
      <c r="J1715" s="27" t="s">
        <v>77</v>
      </c>
      <c r="K1715" s="28" t="n">
        <v>15</v>
      </c>
      <c r="L1715" s="29" t="n">
        <v>0.6875</v>
      </c>
      <c r="M1715" s="29" t="n">
        <v>0.597222222222222</v>
      </c>
      <c r="N1715" s="26" t="s">
        <v>77</v>
      </c>
      <c r="O1715" s="26" t="s">
        <v>78</v>
      </c>
      <c r="P1715" s="30" t="n">
        <v>50</v>
      </c>
      <c r="Q1715" s="30" t="n">
        <f aca="false">P1715*T1715</f>
        <v>11357.5</v>
      </c>
      <c r="R1715" s="30"/>
      <c r="S1715" s="30"/>
      <c r="T1715" s="31" t="n">
        <v>227.15</v>
      </c>
      <c r="U1715" s="31"/>
      <c r="V1715" s="31" t="str">
        <f aca="false">_xlfn.CONCAT(H1715,"/",G1715)</f>
        <v>ZAR/KHR</v>
      </c>
      <c r="W1715" s="31" t="n">
        <f aca="false">ABS(10000*(U1715-T1715))</f>
        <v>2271500</v>
      </c>
      <c r="X1715" s="32" t="n">
        <f aca="false">IF(LEFT(V1715,3)=G1715,1,-1)</f>
        <v>-1</v>
      </c>
      <c r="Y1715" s="31" t="n">
        <f aca="false">IF(O1715="Yes",S1715-W1715,Q1715)</f>
        <v>11357.5</v>
      </c>
      <c r="Z1715" s="32" t="n">
        <f aca="false">Q1715*3</f>
        <v>34072.5</v>
      </c>
      <c r="AA1715" s="33" t="n">
        <f aca="false">IF(O1715="Yes",(Z1715-S1715)*100,(Z1715-Q1715)*100)</f>
        <v>2271500</v>
      </c>
      <c r="AB1715" s="34" t="n">
        <f aca="false">IF(ABS(Y1715)&lt;Z1715,IF(O1715="Yes",U1715+(X1715*S1715)/10000,T1715+(X1715*Q1715)/10000),"Error msg/No rate shown")</f>
        <v>226.01425</v>
      </c>
      <c r="AC1715" s="34"/>
      <c r="AD1715" s="34"/>
      <c r="AE1715" s="35"/>
      <c r="AF1715" s="35"/>
      <c r="AH1715" s="36"/>
      <c r="AI1715" s="36"/>
      <c r="AJ1715" s="36"/>
      <c r="AK1715" s="0" t="n">
        <v>3</v>
      </c>
    </row>
    <row r="1716" customFormat="false" ht="13.8" hidden="true" customHeight="false" outlineLevel="0" collapsed="false">
      <c r="A1716" s="25"/>
      <c r="B1716" s="23"/>
      <c r="C1716" s="24"/>
      <c r="D1716" s="4"/>
      <c r="E1716" s="4" t="s">
        <v>173</v>
      </c>
      <c r="F1716" s="4"/>
      <c r="G1716" s="26" t="s">
        <v>96</v>
      </c>
      <c r="H1716" s="26" t="s">
        <v>155</v>
      </c>
      <c r="I1716" s="26" t="s">
        <v>76</v>
      </c>
      <c r="J1716" s="27" t="s">
        <v>77</v>
      </c>
      <c r="K1716" s="28" t="n">
        <v>15</v>
      </c>
      <c r="L1716" s="29" t="n">
        <v>0.6875</v>
      </c>
      <c r="M1716" s="29" t="n">
        <v>0.597222222222222</v>
      </c>
      <c r="N1716" s="26" t="s">
        <v>77</v>
      </c>
      <c r="O1716" s="26" t="s">
        <v>78</v>
      </c>
      <c r="P1716" s="30" t="n">
        <v>50</v>
      </c>
      <c r="Q1716" s="30" t="n">
        <f aca="false">P1716*T1716</f>
        <v>1661.415</v>
      </c>
      <c r="R1716" s="30"/>
      <c r="S1716" s="30"/>
      <c r="T1716" s="31" t="n">
        <v>33.2283</v>
      </c>
      <c r="U1716" s="31"/>
      <c r="V1716" s="31" t="str">
        <f aca="false">_xlfn.CONCAT(H1716,"/",G1716)</f>
        <v>ZAR/XAF</v>
      </c>
      <c r="W1716" s="31" t="n">
        <f aca="false">ABS(10000*(U1716-T1716))</f>
        <v>332283</v>
      </c>
      <c r="X1716" s="32" t="n">
        <f aca="false">IF(LEFT(V1716,3)=G1716,1,-1)</f>
        <v>-1</v>
      </c>
      <c r="Y1716" s="31" t="n">
        <f aca="false">IF(O1716="Yes",S1716-W1716,Q1716)</f>
        <v>1661.415</v>
      </c>
      <c r="Z1716" s="32" t="n">
        <f aca="false">Q1716*3</f>
        <v>4984.245</v>
      </c>
      <c r="AA1716" s="33" t="n">
        <f aca="false">IF(O1716="Yes",(Z1716-S1716)*100,(Z1716-Q1716)*100)</f>
        <v>332283</v>
      </c>
      <c r="AB1716" s="34" t="n">
        <f aca="false">IF(ABS(Y1716)&lt;Z1716,IF(O1716="Yes",U1716+(X1716*S1716)/10000,T1716+(X1716*Q1716)/10000),"Error msg/No rate shown")</f>
        <v>33.0621585</v>
      </c>
      <c r="AC1716" s="34"/>
      <c r="AD1716" s="34"/>
      <c r="AE1716" s="35"/>
      <c r="AF1716" s="35"/>
      <c r="AH1716" s="36"/>
      <c r="AI1716" s="36"/>
      <c r="AJ1716" s="36"/>
      <c r="AK1716" s="0" t="n">
        <v>3</v>
      </c>
    </row>
    <row r="1717" customFormat="false" ht="13.8" hidden="true" customHeight="false" outlineLevel="0" collapsed="false">
      <c r="A1717" s="25"/>
      <c r="B1717" s="23"/>
      <c r="C1717" s="24"/>
      <c r="D1717" s="4"/>
      <c r="E1717" s="4" t="s">
        <v>172</v>
      </c>
      <c r="F1717" s="4" t="s">
        <v>82</v>
      </c>
      <c r="G1717" s="26" t="s">
        <v>97</v>
      </c>
      <c r="H1717" s="26" t="s">
        <v>155</v>
      </c>
      <c r="I1717" s="26" t="s">
        <v>76</v>
      </c>
      <c r="J1717" s="27" t="s">
        <v>77</v>
      </c>
      <c r="K1717" s="28" t="n">
        <v>15</v>
      </c>
      <c r="L1717" s="29" t="n">
        <v>0.6875</v>
      </c>
      <c r="M1717" s="29" t="n">
        <v>0.597222222222222</v>
      </c>
      <c r="N1717" s="26" t="s">
        <v>77</v>
      </c>
      <c r="O1717" s="26" t="s">
        <v>78</v>
      </c>
      <c r="P1717" s="30" t="n">
        <v>50</v>
      </c>
      <c r="Q1717" s="30" t="n">
        <f aca="false">P1717*T1717</f>
        <v>3.78</v>
      </c>
      <c r="R1717" s="30"/>
      <c r="S1717" s="30"/>
      <c r="T1717" s="31" t="n">
        <v>0.0756</v>
      </c>
      <c r="U1717" s="31"/>
      <c r="V1717" s="31" t="str">
        <f aca="false">_xlfn.CONCAT(H1717,"/",G1717)</f>
        <v>ZAR/CAD</v>
      </c>
      <c r="W1717" s="31" t="n">
        <f aca="false">ABS(10000*(U1717-T1717))</f>
        <v>756</v>
      </c>
      <c r="X1717" s="32" t="n">
        <f aca="false">IF(LEFT(V1717,3)=G1717,1,-1)</f>
        <v>-1</v>
      </c>
      <c r="Y1717" s="31" t="n">
        <f aca="false">IF(O1717="Yes",S1717-W1717,Q1717)</f>
        <v>3.78</v>
      </c>
      <c r="Z1717" s="32" t="n">
        <f aca="false">Q1717*3</f>
        <v>11.34</v>
      </c>
      <c r="AA1717" s="33" t="n">
        <f aca="false">IF(O1717="Yes",(Z1717-S1717)*100,(Z1717-Q1717)*100)</f>
        <v>756</v>
      </c>
      <c r="AB1717" s="34" t="n">
        <f aca="false">IF(ABS(Y1717)&lt;Z1717,IF(O1717="Yes",U1717+(X1717*S1717)/10000,T1717+(X1717*Q1717)/10000),"Error msg/No rate shown")</f>
        <v>0.075222</v>
      </c>
      <c r="AC1717" s="34"/>
      <c r="AD1717" s="34"/>
      <c r="AE1717" s="35"/>
      <c r="AF1717" s="35"/>
      <c r="AH1717" s="36"/>
      <c r="AI1717" s="36"/>
      <c r="AJ1717" s="36"/>
      <c r="AK1717" s="0" t="n">
        <v>3</v>
      </c>
    </row>
    <row r="1718" customFormat="false" ht="13.8" hidden="true" customHeight="false" outlineLevel="0" collapsed="false">
      <c r="A1718" s="25"/>
      <c r="B1718" s="23"/>
      <c r="C1718" s="24"/>
      <c r="D1718" s="4"/>
      <c r="E1718" s="4" t="s">
        <v>173</v>
      </c>
      <c r="F1718" s="4"/>
      <c r="G1718" s="26" t="s">
        <v>98</v>
      </c>
      <c r="H1718" s="26" t="s">
        <v>155</v>
      </c>
      <c r="I1718" s="26" t="s">
        <v>76</v>
      </c>
      <c r="J1718" s="27" t="s">
        <v>77</v>
      </c>
      <c r="K1718" s="28" t="n">
        <v>15</v>
      </c>
      <c r="L1718" s="29" t="n">
        <v>0.6875</v>
      </c>
      <c r="M1718" s="29" t="n">
        <v>0.597222222222222</v>
      </c>
      <c r="N1718" s="26" t="s">
        <v>77</v>
      </c>
      <c r="O1718" s="26" t="s">
        <v>78</v>
      </c>
      <c r="P1718" s="30" t="n">
        <v>50</v>
      </c>
      <c r="Q1718" s="30" t="n">
        <f aca="false">P1718*T1718</f>
        <v>277.975</v>
      </c>
      <c r="R1718" s="30"/>
      <c r="S1718" s="30"/>
      <c r="T1718" s="31" t="n">
        <v>5.5595</v>
      </c>
      <c r="U1718" s="31"/>
      <c r="V1718" s="31" t="str">
        <f aca="false">_xlfn.CONCAT(H1718,"/",G1718)</f>
        <v>ZAR/CVE</v>
      </c>
      <c r="W1718" s="31" t="n">
        <f aca="false">ABS(10000*(U1718-T1718))</f>
        <v>55595</v>
      </c>
      <c r="X1718" s="32" t="n">
        <f aca="false">IF(LEFT(V1718,3)=G1718,1,-1)</f>
        <v>-1</v>
      </c>
      <c r="Y1718" s="31" t="n">
        <f aca="false">IF(O1718="Yes",S1718-W1718,Q1718)</f>
        <v>277.975</v>
      </c>
      <c r="Z1718" s="32" t="n">
        <f aca="false">Q1718*3</f>
        <v>833.925</v>
      </c>
      <c r="AA1718" s="33" t="n">
        <f aca="false">IF(O1718="Yes",(Z1718-S1718)*100,(Z1718-Q1718)*100)</f>
        <v>55595</v>
      </c>
      <c r="AB1718" s="34" t="n">
        <f aca="false">IF(ABS(Y1718)&lt;Z1718,IF(O1718="Yes",U1718+(X1718*S1718)/10000,T1718+(X1718*Q1718)/10000),"Error msg/No rate shown")</f>
        <v>5.5317025</v>
      </c>
      <c r="AC1718" s="34"/>
      <c r="AD1718" s="34"/>
      <c r="AE1718" s="35"/>
      <c r="AF1718" s="35"/>
      <c r="AH1718" s="36"/>
      <c r="AI1718" s="36"/>
      <c r="AJ1718" s="36"/>
      <c r="AK1718" s="0" t="n">
        <v>3</v>
      </c>
    </row>
    <row r="1719" customFormat="false" ht="13.8" hidden="true" customHeight="false" outlineLevel="0" collapsed="false">
      <c r="A1719" s="25"/>
      <c r="B1719" s="23"/>
      <c r="C1719" s="24"/>
      <c r="D1719" s="4"/>
      <c r="E1719" s="4" t="s">
        <v>173</v>
      </c>
      <c r="F1719" s="4"/>
      <c r="G1719" s="26" t="s">
        <v>99</v>
      </c>
      <c r="H1719" s="26" t="s">
        <v>155</v>
      </c>
      <c r="I1719" s="26" t="s">
        <v>76</v>
      </c>
      <c r="J1719" s="27" t="s">
        <v>77</v>
      </c>
      <c r="K1719" s="28" t="n">
        <v>15</v>
      </c>
      <c r="L1719" s="29" t="n">
        <v>0.6875</v>
      </c>
      <c r="M1719" s="29" t="n">
        <v>0.597222222222222</v>
      </c>
      <c r="N1719" s="26" t="s">
        <v>77</v>
      </c>
      <c r="O1719" s="26" t="s">
        <v>78</v>
      </c>
      <c r="P1719" s="30" t="n">
        <v>50</v>
      </c>
      <c r="Q1719" s="30" t="n">
        <f aca="false">P1719*T1719</f>
        <v>2558.425</v>
      </c>
      <c r="R1719" s="30"/>
      <c r="S1719" s="30"/>
      <c r="T1719" s="31" t="n">
        <v>51.1685</v>
      </c>
      <c r="U1719" s="31"/>
      <c r="V1719" s="31" t="str">
        <f aca="false">_xlfn.CONCAT(H1719,"/",G1719)</f>
        <v>ZAR/CLP</v>
      </c>
      <c r="W1719" s="31" t="n">
        <f aca="false">ABS(10000*(U1719-T1719))</f>
        <v>511685</v>
      </c>
      <c r="X1719" s="32" t="n">
        <f aca="false">IF(LEFT(V1719,3)=G1719,1,-1)</f>
        <v>-1</v>
      </c>
      <c r="Y1719" s="31" t="n">
        <f aca="false">IF(O1719="Yes",S1719-W1719,Q1719)</f>
        <v>2558.425</v>
      </c>
      <c r="Z1719" s="32" t="n">
        <f aca="false">Q1719*3</f>
        <v>7675.275</v>
      </c>
      <c r="AA1719" s="33" t="n">
        <f aca="false">IF(O1719="Yes",(Z1719-S1719)*100,(Z1719-Q1719)*100)</f>
        <v>511685</v>
      </c>
      <c r="AB1719" s="34" t="n">
        <f aca="false">IF(ABS(Y1719)&lt;Z1719,IF(O1719="Yes",U1719+(X1719*S1719)/10000,T1719+(X1719*Q1719)/10000),"Error msg/No rate shown")</f>
        <v>50.9126575</v>
      </c>
      <c r="AC1719" s="34"/>
      <c r="AD1719" s="34"/>
      <c r="AE1719" s="35"/>
      <c r="AF1719" s="35"/>
      <c r="AH1719" s="36"/>
      <c r="AI1719" s="36"/>
      <c r="AJ1719" s="36"/>
      <c r="AK1719" s="0" t="n">
        <v>3</v>
      </c>
    </row>
    <row r="1720" customFormat="false" ht="13.8" hidden="true" customHeight="false" outlineLevel="0" collapsed="false">
      <c r="A1720" s="25"/>
      <c r="B1720" s="23"/>
      <c r="C1720" s="24"/>
      <c r="D1720" s="4"/>
      <c r="E1720" s="4" t="s">
        <v>172</v>
      </c>
      <c r="F1720" s="4"/>
      <c r="G1720" s="26" t="s">
        <v>100</v>
      </c>
      <c r="H1720" s="26" t="s">
        <v>155</v>
      </c>
      <c r="I1720" s="26" t="s">
        <v>76</v>
      </c>
      <c r="J1720" s="27" t="s">
        <v>77</v>
      </c>
      <c r="K1720" s="28" t="n">
        <v>15</v>
      </c>
      <c r="L1720" s="29" t="n">
        <v>0.6875</v>
      </c>
      <c r="M1720" s="29" t="n">
        <v>0.597222222222222</v>
      </c>
      <c r="N1720" s="26" t="s">
        <v>77</v>
      </c>
      <c r="O1720" s="26" t="s">
        <v>78</v>
      </c>
      <c r="P1720" s="30" t="n">
        <v>50</v>
      </c>
      <c r="Q1720" s="30" t="n">
        <f aca="false">P1720*T1720</f>
        <v>19.975</v>
      </c>
      <c r="R1720" s="30"/>
      <c r="S1720" s="30"/>
      <c r="T1720" s="31" t="n">
        <v>0.3995</v>
      </c>
      <c r="U1720" s="31"/>
      <c r="V1720" s="31" t="str">
        <f aca="false">_xlfn.CONCAT(H1720,"/",G1720)</f>
        <v>ZAR/CNY</v>
      </c>
      <c r="W1720" s="31" t="n">
        <f aca="false">ABS(10000*(U1720-T1720))</f>
        <v>3995</v>
      </c>
      <c r="X1720" s="32" t="n">
        <f aca="false">IF(LEFT(V1720,3)=G1720,1,-1)</f>
        <v>-1</v>
      </c>
      <c r="Y1720" s="31" t="n">
        <f aca="false">IF(O1720="Yes",S1720-W1720,Q1720)</f>
        <v>19.975</v>
      </c>
      <c r="Z1720" s="32" t="n">
        <f aca="false">Q1720*3</f>
        <v>59.925</v>
      </c>
      <c r="AA1720" s="33" t="n">
        <f aca="false">IF(O1720="Yes",(Z1720-S1720)*100,(Z1720-Q1720)*100)</f>
        <v>3995</v>
      </c>
      <c r="AB1720" s="34" t="n">
        <f aca="false">IF(ABS(Y1720)&lt;Z1720,IF(O1720="Yes",U1720+(X1720*S1720)/10000,T1720+(X1720*Q1720)/10000),"Error msg/No rate shown")</f>
        <v>0.3975025</v>
      </c>
      <c r="AC1720" s="34"/>
      <c r="AD1720" s="34"/>
      <c r="AE1720" s="35"/>
      <c r="AF1720" s="35"/>
      <c r="AH1720" s="36"/>
      <c r="AI1720" s="36"/>
      <c r="AJ1720" s="36"/>
      <c r="AK1720" s="0" t="n">
        <v>3</v>
      </c>
    </row>
    <row r="1721" customFormat="false" ht="13.8" hidden="true" customHeight="false" outlineLevel="0" collapsed="false">
      <c r="A1721" s="25"/>
      <c r="B1721" s="23"/>
      <c r="C1721" s="24"/>
      <c r="D1721" s="4"/>
      <c r="E1721" s="4" t="s">
        <v>173</v>
      </c>
      <c r="F1721" s="4"/>
      <c r="G1721" s="26" t="s">
        <v>101</v>
      </c>
      <c r="H1721" s="26" t="s">
        <v>155</v>
      </c>
      <c r="I1721" s="26" t="s">
        <v>76</v>
      </c>
      <c r="J1721" s="27" t="s">
        <v>77</v>
      </c>
      <c r="K1721" s="28" t="n">
        <v>15</v>
      </c>
      <c r="L1721" s="29" t="n">
        <v>0.6875</v>
      </c>
      <c r="M1721" s="29" t="n">
        <v>0.597222222222222</v>
      </c>
      <c r="N1721" s="26" t="s">
        <v>77</v>
      </c>
      <c r="O1721" s="26" t="s">
        <v>78</v>
      </c>
      <c r="P1721" s="30" t="n">
        <v>50</v>
      </c>
      <c r="Q1721" s="30" t="n">
        <f aca="false">P1721*T1721</f>
        <v>11491.43</v>
      </c>
      <c r="R1721" s="30"/>
      <c r="S1721" s="30"/>
      <c r="T1721" s="31" t="n">
        <v>229.8286</v>
      </c>
      <c r="U1721" s="31"/>
      <c r="V1721" s="31" t="str">
        <f aca="false">_xlfn.CONCAT(H1721,"/",G1721)</f>
        <v>ZAR/COP</v>
      </c>
      <c r="W1721" s="31" t="n">
        <f aca="false">ABS(10000*(U1721-T1721))</f>
        <v>2298286</v>
      </c>
      <c r="X1721" s="32" t="n">
        <f aca="false">IF(LEFT(V1721,3)=G1721,1,-1)</f>
        <v>-1</v>
      </c>
      <c r="Y1721" s="31" t="n">
        <f aca="false">IF(O1721="Yes",S1721-W1721,Q1721)</f>
        <v>11491.43</v>
      </c>
      <c r="Z1721" s="32" t="n">
        <f aca="false">Q1721*3</f>
        <v>34474.29</v>
      </c>
      <c r="AA1721" s="33" t="n">
        <f aca="false">IF(O1721="Yes",(Z1721-S1721)*100,(Z1721-Q1721)*100)</f>
        <v>2298286</v>
      </c>
      <c r="AB1721" s="34" t="n">
        <f aca="false">IF(ABS(Y1721)&lt;Z1721,IF(O1721="Yes",U1721+(X1721*S1721)/10000,T1721+(X1721*Q1721)/10000),"Error msg/No rate shown")</f>
        <v>228.679457</v>
      </c>
      <c r="AC1721" s="34"/>
      <c r="AD1721" s="34"/>
      <c r="AE1721" s="35"/>
      <c r="AF1721" s="35"/>
      <c r="AH1721" s="36"/>
      <c r="AI1721" s="36"/>
      <c r="AJ1721" s="36"/>
      <c r="AK1721" s="0" t="n">
        <v>3</v>
      </c>
    </row>
    <row r="1722" customFormat="false" ht="13.8" hidden="true" customHeight="false" outlineLevel="0" collapsed="false">
      <c r="A1722" s="25"/>
      <c r="B1722" s="23"/>
      <c r="C1722" s="24"/>
      <c r="D1722" s="4"/>
      <c r="E1722" s="4" t="s">
        <v>172</v>
      </c>
      <c r="F1722" s="4"/>
      <c r="G1722" s="26" t="s">
        <v>102</v>
      </c>
      <c r="H1722" s="26" t="s">
        <v>155</v>
      </c>
      <c r="I1722" s="26" t="s">
        <v>76</v>
      </c>
      <c r="J1722" s="27" t="s">
        <v>77</v>
      </c>
      <c r="K1722" s="28" t="n">
        <v>15</v>
      </c>
      <c r="L1722" s="29" t="n">
        <v>0.6875</v>
      </c>
      <c r="M1722" s="29" t="n">
        <v>0.597222222222222</v>
      </c>
      <c r="N1722" s="26" t="s">
        <v>77</v>
      </c>
      <c r="O1722" s="26" t="s">
        <v>78</v>
      </c>
      <c r="P1722" s="30" t="n">
        <v>50</v>
      </c>
      <c r="Q1722" s="30" t="n">
        <f aca="false">P1722*T1722</f>
        <v>1241</v>
      </c>
      <c r="R1722" s="30"/>
      <c r="S1722" s="30"/>
      <c r="T1722" s="31" t="n">
        <v>24.82</v>
      </c>
      <c r="U1722" s="31"/>
      <c r="V1722" s="31" t="str">
        <f aca="false">_xlfn.CONCAT(H1722,"/",G1722)</f>
        <v>ZAR/KMF</v>
      </c>
      <c r="W1722" s="31" t="n">
        <f aca="false">ABS(10000*(U1722-T1722))</f>
        <v>248200</v>
      </c>
      <c r="X1722" s="32" t="n">
        <f aca="false">IF(LEFT(V1722,3)=G1722,1,-1)</f>
        <v>-1</v>
      </c>
      <c r="Y1722" s="31" t="n">
        <f aca="false">IF(O1722="Yes",S1722-W1722,Q1722)</f>
        <v>1241</v>
      </c>
      <c r="Z1722" s="32" t="n">
        <f aca="false">Q1722*3</f>
        <v>3723</v>
      </c>
      <c r="AA1722" s="33" t="n">
        <f aca="false">IF(O1722="Yes",(Z1722-S1722)*100,(Z1722-Q1722)*100)</f>
        <v>248200</v>
      </c>
      <c r="AB1722" s="34" t="n">
        <f aca="false">IF(ABS(Y1722)&lt;Z1722,IF(O1722="Yes",U1722+(X1722*S1722)/10000,T1722+(X1722*Q1722)/10000),"Error msg/No rate shown")</f>
        <v>24.6959</v>
      </c>
      <c r="AC1722" s="34"/>
      <c r="AD1722" s="34"/>
      <c r="AE1722" s="35"/>
      <c r="AF1722" s="35"/>
      <c r="AH1722" s="36"/>
      <c r="AI1722" s="36"/>
      <c r="AJ1722" s="36"/>
      <c r="AK1722" s="0" t="n">
        <v>3</v>
      </c>
    </row>
    <row r="1723" customFormat="false" ht="13.8" hidden="true" customHeight="false" outlineLevel="0" collapsed="false">
      <c r="A1723" s="25"/>
      <c r="B1723" s="23"/>
      <c r="C1723" s="24"/>
      <c r="D1723" s="4"/>
      <c r="E1723" s="4" t="s">
        <v>172</v>
      </c>
      <c r="F1723" s="4" t="s">
        <v>82</v>
      </c>
      <c r="G1723" s="26" t="s">
        <v>103</v>
      </c>
      <c r="H1723" s="26" t="s">
        <v>155</v>
      </c>
      <c r="I1723" s="26" t="s">
        <v>76</v>
      </c>
      <c r="J1723" s="27" t="s">
        <v>77</v>
      </c>
      <c r="K1723" s="28" t="n">
        <v>15</v>
      </c>
      <c r="L1723" s="29" t="n">
        <v>0.6875</v>
      </c>
      <c r="M1723" s="29" t="n">
        <v>0.597222222222222</v>
      </c>
      <c r="N1723" s="26" t="s">
        <v>77</v>
      </c>
      <c r="O1723" s="26" t="s">
        <v>78</v>
      </c>
      <c r="P1723" s="30" t="n">
        <v>50</v>
      </c>
      <c r="Q1723" s="30" t="n">
        <f aca="false">P1723*T1723</f>
        <v>4.49</v>
      </c>
      <c r="R1723" s="30"/>
      <c r="S1723" s="30"/>
      <c r="T1723" s="31" t="n">
        <v>0.0898</v>
      </c>
      <c r="U1723" s="31"/>
      <c r="V1723" s="31" t="str">
        <f aca="false">_xlfn.CONCAT(H1723,"/",G1723)</f>
        <v>ZAR/NZD</v>
      </c>
      <c r="W1723" s="31" t="n">
        <f aca="false">ABS(10000*(U1723-T1723))</f>
        <v>898</v>
      </c>
      <c r="X1723" s="32" t="n">
        <f aca="false">IF(LEFT(V1723,3)=G1723,1,-1)</f>
        <v>-1</v>
      </c>
      <c r="Y1723" s="31" t="n">
        <f aca="false">IF(O1723="Yes",S1723-W1723,Q1723)</f>
        <v>4.49</v>
      </c>
      <c r="Z1723" s="32" t="n">
        <f aca="false">Q1723*3</f>
        <v>13.47</v>
      </c>
      <c r="AA1723" s="33" t="n">
        <f aca="false">IF(O1723="Yes",(Z1723-S1723)*100,(Z1723-Q1723)*100)</f>
        <v>898</v>
      </c>
      <c r="AB1723" s="34" t="n">
        <f aca="false">IF(ABS(Y1723)&lt;Z1723,IF(O1723="Yes",U1723+(X1723*S1723)/10000,T1723+(X1723*Q1723)/10000),"Error msg/No rate shown")</f>
        <v>0.089351</v>
      </c>
      <c r="AC1723" s="34"/>
      <c r="AD1723" s="34"/>
      <c r="AE1723" s="35"/>
      <c r="AF1723" s="35"/>
      <c r="AH1723" s="36"/>
      <c r="AI1723" s="36"/>
      <c r="AJ1723" s="36"/>
      <c r="AK1723" s="0" t="n">
        <v>3</v>
      </c>
    </row>
    <row r="1724" customFormat="false" ht="13.8" hidden="true" customHeight="false" outlineLevel="0" collapsed="false">
      <c r="A1724" s="25"/>
      <c r="B1724" s="23"/>
      <c r="C1724" s="24"/>
      <c r="D1724" s="4"/>
      <c r="E1724" s="4" t="s">
        <v>173</v>
      </c>
      <c r="F1724" s="4"/>
      <c r="G1724" s="26" t="s">
        <v>104</v>
      </c>
      <c r="H1724" s="26" t="s">
        <v>155</v>
      </c>
      <c r="I1724" s="26" t="s">
        <v>76</v>
      </c>
      <c r="J1724" s="27" t="s">
        <v>77</v>
      </c>
      <c r="K1724" s="28" t="n">
        <v>15</v>
      </c>
      <c r="L1724" s="29" t="n">
        <v>0.6875</v>
      </c>
      <c r="M1724" s="29" t="n">
        <v>0.597222222222222</v>
      </c>
      <c r="N1724" s="26" t="s">
        <v>77</v>
      </c>
      <c r="O1724" s="26" t="s">
        <v>78</v>
      </c>
      <c r="P1724" s="30" t="n">
        <v>50</v>
      </c>
      <c r="Q1724" s="30" t="n">
        <f aca="false">P1724*T1724</f>
        <v>1451.5</v>
      </c>
      <c r="R1724" s="30"/>
      <c r="S1724" s="30"/>
      <c r="T1724" s="31" t="n">
        <v>29.03</v>
      </c>
      <c r="U1724" s="31"/>
      <c r="V1724" s="31" t="str">
        <f aca="false">_xlfn.CONCAT(H1724,"/",G1724)</f>
        <v>ZAR/CRC</v>
      </c>
      <c r="W1724" s="31" t="n">
        <f aca="false">ABS(10000*(U1724-T1724))</f>
        <v>290300</v>
      </c>
      <c r="X1724" s="32" t="n">
        <f aca="false">IF(LEFT(V1724,3)=G1724,1,-1)</f>
        <v>-1</v>
      </c>
      <c r="Y1724" s="31" t="n">
        <f aca="false">IF(O1724="Yes",S1724-W1724,Q1724)</f>
        <v>1451.5</v>
      </c>
      <c r="Z1724" s="32" t="n">
        <f aca="false">Q1724*3</f>
        <v>4354.5</v>
      </c>
      <c r="AA1724" s="33" t="n">
        <f aca="false">IF(O1724="Yes",(Z1724-S1724)*100,(Z1724-Q1724)*100)</f>
        <v>290300</v>
      </c>
      <c r="AB1724" s="34" t="n">
        <f aca="false">IF(ABS(Y1724)&lt;Z1724,IF(O1724="Yes",U1724+(X1724*S1724)/10000,T1724+(X1724*Q1724)/10000),"Error msg/No rate shown")</f>
        <v>28.88485</v>
      </c>
      <c r="AC1724" s="34"/>
      <c r="AD1724" s="34"/>
      <c r="AE1724" s="35"/>
      <c r="AF1724" s="35"/>
      <c r="AH1724" s="36"/>
      <c r="AI1724" s="36"/>
      <c r="AJ1724" s="36"/>
      <c r="AK1724" s="0" t="n">
        <v>3</v>
      </c>
    </row>
    <row r="1725" customFormat="false" ht="13.8" hidden="true" customHeight="false" outlineLevel="0" collapsed="false">
      <c r="A1725" s="25"/>
      <c r="B1725" s="23"/>
      <c r="C1725" s="24"/>
      <c r="D1725" s="4"/>
      <c r="E1725" s="4" t="s">
        <v>172</v>
      </c>
      <c r="F1725" s="4" t="s">
        <v>82</v>
      </c>
      <c r="G1725" s="26" t="s">
        <v>105</v>
      </c>
      <c r="H1725" s="26" t="s">
        <v>155</v>
      </c>
      <c r="I1725" s="26" t="s">
        <v>76</v>
      </c>
      <c r="J1725" s="27" t="s">
        <v>77</v>
      </c>
      <c r="K1725" s="28" t="n">
        <v>15</v>
      </c>
      <c r="L1725" s="29" t="n">
        <v>0.6875</v>
      </c>
      <c r="M1725" s="29" t="n">
        <v>0.597222222222222</v>
      </c>
      <c r="N1725" s="26" t="s">
        <v>77</v>
      </c>
      <c r="O1725" s="26" t="s">
        <v>78</v>
      </c>
      <c r="P1725" s="30" t="n">
        <v>50</v>
      </c>
      <c r="Q1725" s="30" t="n">
        <f aca="false">P1725*T1725</f>
        <v>63.145</v>
      </c>
      <c r="R1725" s="30"/>
      <c r="S1725" s="30"/>
      <c r="T1725" s="31" t="n">
        <v>1.2629</v>
      </c>
      <c r="U1725" s="31"/>
      <c r="V1725" s="31" t="str">
        <f aca="false">_xlfn.CONCAT(H1725,"/",G1725)</f>
        <v>ZAR/CZK</v>
      </c>
      <c r="W1725" s="31" t="n">
        <f aca="false">ABS(10000*(U1725-T1725))</f>
        <v>12629</v>
      </c>
      <c r="X1725" s="32" t="n">
        <f aca="false">IF(LEFT(V1725,3)=G1725,1,-1)</f>
        <v>-1</v>
      </c>
      <c r="Y1725" s="31" t="n">
        <f aca="false">IF(O1725="Yes",S1725-W1725,Q1725)</f>
        <v>63.145</v>
      </c>
      <c r="Z1725" s="32" t="n">
        <f aca="false">Q1725*3</f>
        <v>189.435</v>
      </c>
      <c r="AA1725" s="33" t="n">
        <f aca="false">IF(O1725="Yes",(Z1725-S1725)*100,(Z1725-Q1725)*100)</f>
        <v>12629</v>
      </c>
      <c r="AB1725" s="34" t="n">
        <f aca="false">IF(ABS(Y1725)&lt;Z1725,IF(O1725="Yes",U1725+(X1725*S1725)/10000,T1725+(X1725*Q1725)/10000),"Error msg/No rate shown")</f>
        <v>1.2565855</v>
      </c>
      <c r="AC1725" s="34"/>
      <c r="AD1725" s="34"/>
      <c r="AE1725" s="35"/>
      <c r="AF1725" s="35"/>
      <c r="AH1725" s="36"/>
      <c r="AI1725" s="36"/>
      <c r="AJ1725" s="36"/>
      <c r="AK1725" s="0" t="n">
        <v>3</v>
      </c>
    </row>
    <row r="1726" customFormat="false" ht="13.8" hidden="true" customHeight="false" outlineLevel="0" collapsed="false">
      <c r="A1726" s="25"/>
      <c r="B1726" s="23"/>
      <c r="C1726" s="24"/>
      <c r="D1726" s="4"/>
      <c r="E1726" s="4" t="s">
        <v>172</v>
      </c>
      <c r="F1726" s="4" t="s">
        <v>82</v>
      </c>
      <c r="G1726" s="26" t="s">
        <v>106</v>
      </c>
      <c r="H1726" s="26" t="s">
        <v>155</v>
      </c>
      <c r="I1726" s="26" t="s">
        <v>76</v>
      </c>
      <c r="J1726" s="27" t="s">
        <v>77</v>
      </c>
      <c r="K1726" s="28" t="n">
        <v>15</v>
      </c>
      <c r="L1726" s="29" t="n">
        <v>0.6875</v>
      </c>
      <c r="M1726" s="29" t="n">
        <v>0.597222222222222</v>
      </c>
      <c r="N1726" s="26" t="s">
        <v>77</v>
      </c>
      <c r="O1726" s="26" t="s">
        <v>78</v>
      </c>
      <c r="P1726" s="30" t="n">
        <v>50</v>
      </c>
      <c r="Q1726" s="30" t="n">
        <f aca="false">P1726*T1726</f>
        <v>18.805</v>
      </c>
      <c r="R1726" s="30"/>
      <c r="S1726" s="30"/>
      <c r="T1726" s="31" t="n">
        <v>0.3761</v>
      </c>
      <c r="U1726" s="31"/>
      <c r="V1726" s="31" t="str">
        <f aca="false">_xlfn.CONCAT(H1726,"/",G1726)</f>
        <v>ZAR/DKK</v>
      </c>
      <c r="W1726" s="31" t="n">
        <f aca="false">ABS(10000*(U1726-T1726))</f>
        <v>3761</v>
      </c>
      <c r="X1726" s="32" t="n">
        <f aca="false">IF(LEFT(V1726,3)=G1726,1,-1)</f>
        <v>-1</v>
      </c>
      <c r="Y1726" s="31" t="n">
        <f aca="false">IF(O1726="Yes",S1726-W1726,Q1726)</f>
        <v>18.805</v>
      </c>
      <c r="Z1726" s="32" t="n">
        <f aca="false">Q1726*3</f>
        <v>56.415</v>
      </c>
      <c r="AA1726" s="33" t="n">
        <f aca="false">IF(O1726="Yes",(Z1726-S1726)*100,(Z1726-Q1726)*100)</f>
        <v>3761</v>
      </c>
      <c r="AB1726" s="34" t="n">
        <f aca="false">IF(ABS(Y1726)&lt;Z1726,IF(O1726="Yes",U1726+(X1726*S1726)/10000,T1726+(X1726*Q1726)/10000),"Error msg/No rate shown")</f>
        <v>0.3742195</v>
      </c>
      <c r="AC1726" s="34"/>
      <c r="AD1726" s="34"/>
      <c r="AE1726" s="35"/>
      <c r="AF1726" s="35"/>
      <c r="AH1726" s="36"/>
      <c r="AI1726" s="36"/>
      <c r="AJ1726" s="36"/>
      <c r="AK1726" s="0" t="n">
        <v>3</v>
      </c>
    </row>
    <row r="1727" customFormat="false" ht="13.8" hidden="true" customHeight="false" outlineLevel="0" collapsed="false">
      <c r="A1727" s="25"/>
      <c r="B1727" s="23"/>
      <c r="C1727" s="24"/>
      <c r="D1727" s="4"/>
      <c r="E1727" s="4" t="s">
        <v>173</v>
      </c>
      <c r="F1727" s="4"/>
      <c r="G1727" s="26" t="s">
        <v>107</v>
      </c>
      <c r="H1727" s="26" t="s">
        <v>155</v>
      </c>
      <c r="I1727" s="26" t="s">
        <v>76</v>
      </c>
      <c r="J1727" s="27" t="s">
        <v>77</v>
      </c>
      <c r="K1727" s="28" t="n">
        <v>15</v>
      </c>
      <c r="L1727" s="29" t="n">
        <v>0.6875</v>
      </c>
      <c r="M1727" s="29" t="n">
        <v>0.597222222222222</v>
      </c>
      <c r="N1727" s="26" t="s">
        <v>77</v>
      </c>
      <c r="O1727" s="26" t="s">
        <v>78</v>
      </c>
      <c r="P1727" s="30" t="n">
        <v>50</v>
      </c>
      <c r="Q1727" s="30" t="n">
        <f aca="false">P1727*T1727</f>
        <v>166.56</v>
      </c>
      <c r="R1727" s="30"/>
      <c r="S1727" s="30"/>
      <c r="T1727" s="31" t="n">
        <v>3.3312</v>
      </c>
      <c r="U1727" s="31"/>
      <c r="V1727" s="31" t="str">
        <f aca="false">_xlfn.CONCAT(H1727,"/",G1727)</f>
        <v>ZAR/DOP</v>
      </c>
      <c r="W1727" s="31" t="n">
        <f aca="false">ABS(10000*(U1727-T1727))</f>
        <v>33312</v>
      </c>
      <c r="X1727" s="32" t="n">
        <f aca="false">IF(LEFT(V1727,3)=G1727,1,-1)</f>
        <v>-1</v>
      </c>
      <c r="Y1727" s="31" t="n">
        <f aca="false">IF(O1727="Yes",S1727-W1727,Q1727)</f>
        <v>166.56</v>
      </c>
      <c r="Z1727" s="32" t="n">
        <f aca="false">Q1727*3</f>
        <v>499.68</v>
      </c>
      <c r="AA1727" s="33" t="n">
        <f aca="false">IF(O1727="Yes",(Z1727-S1727)*100,(Z1727-Q1727)*100)</f>
        <v>33312</v>
      </c>
      <c r="AB1727" s="34" t="n">
        <f aca="false">IF(ABS(Y1727)&lt;Z1727,IF(O1727="Yes",U1727+(X1727*S1727)/10000,T1727+(X1727*Q1727)/10000),"Error msg/No rate shown")</f>
        <v>3.314544</v>
      </c>
      <c r="AC1727" s="34"/>
      <c r="AD1727" s="34"/>
      <c r="AE1727" s="35"/>
      <c r="AF1727" s="35"/>
      <c r="AH1727" s="36"/>
      <c r="AI1727" s="36"/>
      <c r="AJ1727" s="36"/>
      <c r="AK1727" s="0" t="n">
        <v>3</v>
      </c>
    </row>
    <row r="1728" customFormat="false" ht="13.8" hidden="true" customHeight="false" outlineLevel="0" collapsed="false">
      <c r="A1728" s="25"/>
      <c r="B1728" s="23"/>
      <c r="C1728" s="24"/>
      <c r="D1728" s="4"/>
      <c r="E1728" s="4" t="s">
        <v>173</v>
      </c>
      <c r="F1728" s="4"/>
      <c r="G1728" s="26" t="s">
        <v>108</v>
      </c>
      <c r="H1728" s="26" t="s">
        <v>155</v>
      </c>
      <c r="I1728" s="26" t="s">
        <v>76</v>
      </c>
      <c r="J1728" s="27" t="s">
        <v>77</v>
      </c>
      <c r="K1728" s="28" t="n">
        <v>15</v>
      </c>
      <c r="L1728" s="29" t="n">
        <v>0.6875</v>
      </c>
      <c r="M1728" s="29" t="n">
        <v>0.597222222222222</v>
      </c>
      <c r="N1728" s="26" t="s">
        <v>77</v>
      </c>
      <c r="O1728" s="26" t="s">
        <v>78</v>
      </c>
      <c r="P1728" s="30" t="n">
        <v>50</v>
      </c>
      <c r="Q1728" s="30" t="n">
        <f aca="false">P1728*T1728</f>
        <v>136.285</v>
      </c>
      <c r="R1728" s="30"/>
      <c r="S1728" s="30"/>
      <c r="T1728" s="31" t="n">
        <v>2.7257</v>
      </c>
      <c r="U1728" s="31"/>
      <c r="V1728" s="31" t="str">
        <f aca="false">_xlfn.CONCAT(H1728,"/",G1728)</f>
        <v>ZAR/EGP</v>
      </c>
      <c r="W1728" s="31" t="n">
        <f aca="false">ABS(10000*(U1728-T1728))</f>
        <v>27257</v>
      </c>
      <c r="X1728" s="32" t="n">
        <f aca="false">IF(LEFT(V1728,3)=G1728,1,-1)</f>
        <v>-1</v>
      </c>
      <c r="Y1728" s="31" t="n">
        <f aca="false">IF(O1728="Yes",S1728-W1728,Q1728)</f>
        <v>136.285</v>
      </c>
      <c r="Z1728" s="32" t="n">
        <f aca="false">Q1728*3</f>
        <v>408.855</v>
      </c>
      <c r="AA1728" s="33" t="n">
        <f aca="false">IF(O1728="Yes",(Z1728-S1728)*100,(Z1728-Q1728)*100)</f>
        <v>27257</v>
      </c>
      <c r="AB1728" s="34" t="n">
        <f aca="false">IF(ABS(Y1728)&lt;Z1728,IF(O1728="Yes",U1728+(X1728*S1728)/10000,T1728+(X1728*Q1728)/10000),"Error msg/No rate shown")</f>
        <v>2.7120715</v>
      </c>
      <c r="AC1728" s="34"/>
      <c r="AD1728" s="34"/>
      <c r="AE1728" s="35"/>
      <c r="AF1728" s="35"/>
      <c r="AH1728" s="36"/>
      <c r="AI1728" s="36"/>
      <c r="AJ1728" s="36"/>
      <c r="AK1728" s="0" t="n">
        <v>3</v>
      </c>
    </row>
    <row r="1729" customFormat="false" ht="13.8" hidden="true" customHeight="false" outlineLevel="0" collapsed="false">
      <c r="A1729" s="25"/>
      <c r="B1729" s="23"/>
      <c r="C1729" s="24"/>
      <c r="D1729" s="4"/>
      <c r="E1729" s="4" t="s">
        <v>173</v>
      </c>
      <c r="F1729" s="4"/>
      <c r="G1729" s="26" t="s">
        <v>109</v>
      </c>
      <c r="H1729" s="26" t="s">
        <v>155</v>
      </c>
      <c r="I1729" s="26" t="s">
        <v>76</v>
      </c>
      <c r="J1729" s="27" t="s">
        <v>77</v>
      </c>
      <c r="K1729" s="28" t="n">
        <v>15</v>
      </c>
      <c r="L1729" s="29" t="n">
        <v>0.6875</v>
      </c>
      <c r="M1729" s="29" t="n">
        <v>0.597222222222222</v>
      </c>
      <c r="N1729" s="26" t="s">
        <v>77</v>
      </c>
      <c r="O1729" s="26" t="s">
        <v>78</v>
      </c>
      <c r="P1729" s="30" t="n">
        <v>50</v>
      </c>
      <c r="Q1729" s="30" t="n">
        <f aca="false">P1729*T1729</f>
        <v>49.945</v>
      </c>
      <c r="R1729" s="30"/>
      <c r="S1729" s="30"/>
      <c r="T1729" s="31" t="n">
        <v>0.9989</v>
      </c>
      <c r="U1729" s="31"/>
      <c r="V1729" s="31" t="str">
        <f aca="false">_xlfn.CONCAT(H1729,"/",G1729)</f>
        <v>ZAR/SZL</v>
      </c>
      <c r="W1729" s="31" t="n">
        <f aca="false">ABS(10000*(U1729-T1729))</f>
        <v>9989</v>
      </c>
      <c r="X1729" s="32" t="n">
        <f aca="false">IF(LEFT(V1729,3)=G1729,1,-1)</f>
        <v>-1</v>
      </c>
      <c r="Y1729" s="31" t="n">
        <f aca="false">IF(O1729="Yes",S1729-W1729,Q1729)</f>
        <v>49.945</v>
      </c>
      <c r="Z1729" s="32" t="n">
        <f aca="false">Q1729*3</f>
        <v>149.835</v>
      </c>
      <c r="AA1729" s="33" t="n">
        <f aca="false">IF(O1729="Yes",(Z1729-S1729)*100,(Z1729-Q1729)*100)</f>
        <v>9989</v>
      </c>
      <c r="AB1729" s="34" t="n">
        <f aca="false">IF(ABS(Y1729)&lt;Z1729,IF(O1729="Yes",U1729+(X1729*S1729)/10000,T1729+(X1729*Q1729)/10000),"Error msg/No rate shown")</f>
        <v>0.9939055</v>
      </c>
      <c r="AC1729" s="34"/>
      <c r="AD1729" s="34"/>
      <c r="AE1729" s="35"/>
      <c r="AF1729" s="35"/>
      <c r="AH1729" s="36"/>
      <c r="AI1729" s="36"/>
      <c r="AJ1729" s="36"/>
      <c r="AK1729" s="0" t="n">
        <v>3</v>
      </c>
    </row>
    <row r="1730" customFormat="false" ht="13.8" hidden="true" customHeight="false" outlineLevel="0" collapsed="false">
      <c r="A1730" s="25"/>
      <c r="B1730" s="23"/>
      <c r="C1730" s="24"/>
      <c r="D1730" s="4"/>
      <c r="E1730" s="4" t="s">
        <v>173</v>
      </c>
      <c r="F1730" s="4"/>
      <c r="G1730" s="26" t="s">
        <v>110</v>
      </c>
      <c r="H1730" s="26" t="s">
        <v>155</v>
      </c>
      <c r="I1730" s="26" t="s">
        <v>76</v>
      </c>
      <c r="J1730" s="27" t="s">
        <v>77</v>
      </c>
      <c r="K1730" s="28" t="n">
        <v>15</v>
      </c>
      <c r="L1730" s="29" t="n">
        <v>0.6875</v>
      </c>
      <c r="M1730" s="29" t="n">
        <v>0.597222222222222</v>
      </c>
      <c r="N1730" s="26" t="s">
        <v>77</v>
      </c>
      <c r="O1730" s="26" t="s">
        <v>78</v>
      </c>
      <c r="P1730" s="30" t="n">
        <v>50</v>
      </c>
      <c r="Q1730" s="30" t="n">
        <f aca="false">P1730*T1730</f>
        <v>6.085</v>
      </c>
      <c r="R1730" s="30"/>
      <c r="S1730" s="30"/>
      <c r="T1730" s="31" t="n">
        <v>0.1217</v>
      </c>
      <c r="U1730" s="31"/>
      <c r="V1730" s="31" t="str">
        <f aca="false">_xlfn.CONCAT(H1730,"/",G1730)</f>
        <v>ZAR/FJD</v>
      </c>
      <c r="W1730" s="31" t="n">
        <f aca="false">ABS(10000*(U1730-T1730))</f>
        <v>1217</v>
      </c>
      <c r="X1730" s="32" t="n">
        <f aca="false">IF(LEFT(V1730,3)=G1730,1,-1)</f>
        <v>-1</v>
      </c>
      <c r="Y1730" s="31" t="n">
        <f aca="false">IF(O1730="Yes",S1730-W1730,Q1730)</f>
        <v>6.085</v>
      </c>
      <c r="Z1730" s="32" t="n">
        <f aca="false">Q1730*3</f>
        <v>18.255</v>
      </c>
      <c r="AA1730" s="33" t="n">
        <f aca="false">IF(O1730="Yes",(Z1730-S1730)*100,(Z1730-Q1730)*100)</f>
        <v>1217</v>
      </c>
      <c r="AB1730" s="34" t="n">
        <f aca="false">IF(ABS(Y1730)&lt;Z1730,IF(O1730="Yes",U1730+(X1730*S1730)/10000,T1730+(X1730*Q1730)/10000),"Error msg/No rate shown")</f>
        <v>0.1210915</v>
      </c>
      <c r="AC1730" s="34"/>
      <c r="AD1730" s="34"/>
      <c r="AE1730" s="35"/>
      <c r="AF1730" s="35"/>
      <c r="AH1730" s="36"/>
      <c r="AI1730" s="36"/>
      <c r="AJ1730" s="36"/>
      <c r="AK1730" s="0" t="n">
        <v>3</v>
      </c>
    </row>
    <row r="1731" customFormat="false" ht="13.8" hidden="true" customHeight="false" outlineLevel="0" collapsed="false">
      <c r="A1731" s="25"/>
      <c r="B1731" s="23"/>
      <c r="C1731" s="24"/>
      <c r="D1731" s="4"/>
      <c r="E1731" s="4" t="s">
        <v>173</v>
      </c>
      <c r="F1731" s="4"/>
      <c r="G1731" s="26" t="s">
        <v>111</v>
      </c>
      <c r="H1731" s="26" t="s">
        <v>155</v>
      </c>
      <c r="I1731" s="26" t="s">
        <v>76</v>
      </c>
      <c r="J1731" s="27" t="s">
        <v>77</v>
      </c>
      <c r="K1731" s="28" t="n">
        <v>15</v>
      </c>
      <c r="L1731" s="29" t="n">
        <v>0.6875</v>
      </c>
      <c r="M1731" s="29" t="n">
        <v>0.597222222222222</v>
      </c>
      <c r="N1731" s="26" t="s">
        <v>77</v>
      </c>
      <c r="O1731" s="26" t="s">
        <v>78</v>
      </c>
      <c r="P1731" s="30" t="n">
        <v>50</v>
      </c>
      <c r="Q1731" s="30" t="n">
        <f aca="false">P1731*T1731</f>
        <v>196.25</v>
      </c>
      <c r="R1731" s="30"/>
      <c r="S1731" s="30"/>
      <c r="T1731" s="31" t="n">
        <v>3.925</v>
      </c>
      <c r="U1731" s="31"/>
      <c r="V1731" s="31" t="str">
        <f aca="false">_xlfn.CONCAT(H1731,"/",G1731)</f>
        <v>ZAR/GMD</v>
      </c>
      <c r="W1731" s="31" t="n">
        <f aca="false">ABS(10000*(U1731-T1731))</f>
        <v>39250</v>
      </c>
      <c r="X1731" s="32" t="n">
        <f aca="false">IF(LEFT(V1731,3)=G1731,1,-1)</f>
        <v>-1</v>
      </c>
      <c r="Y1731" s="31" t="n">
        <f aca="false">IF(O1731="Yes",S1731-W1731,Q1731)</f>
        <v>196.25</v>
      </c>
      <c r="Z1731" s="32" t="n">
        <f aca="false">Q1731*3</f>
        <v>588.75</v>
      </c>
      <c r="AA1731" s="33" t="n">
        <f aca="false">IF(O1731="Yes",(Z1731-S1731)*100,(Z1731-Q1731)*100)</f>
        <v>39250</v>
      </c>
      <c r="AB1731" s="34" t="n">
        <f aca="false">IF(ABS(Y1731)&lt;Z1731,IF(O1731="Yes",U1731+(X1731*S1731)/10000,T1731+(X1731*Q1731)/10000),"Error msg/No rate shown")</f>
        <v>3.905375</v>
      </c>
      <c r="AC1731" s="34"/>
      <c r="AD1731" s="34"/>
      <c r="AE1731" s="35"/>
      <c r="AF1731" s="35"/>
      <c r="AH1731" s="36"/>
      <c r="AI1731" s="36"/>
      <c r="AJ1731" s="36"/>
      <c r="AK1731" s="0" t="n">
        <v>3</v>
      </c>
    </row>
    <row r="1732" customFormat="false" ht="13.8" hidden="true" customHeight="false" outlineLevel="0" collapsed="false">
      <c r="A1732" s="25"/>
      <c r="B1732" s="23"/>
      <c r="C1732" s="24"/>
      <c r="D1732" s="4"/>
      <c r="E1732" s="4" t="s">
        <v>173</v>
      </c>
      <c r="F1732" s="4"/>
      <c r="G1732" s="26" t="s">
        <v>112</v>
      </c>
      <c r="H1732" s="26" t="s">
        <v>155</v>
      </c>
      <c r="I1732" s="26" t="s">
        <v>76</v>
      </c>
      <c r="J1732" s="27" t="s">
        <v>77</v>
      </c>
      <c r="K1732" s="28" t="n">
        <v>15</v>
      </c>
      <c r="L1732" s="29" t="n">
        <v>0.6875</v>
      </c>
      <c r="M1732" s="29" t="n">
        <v>0.597222222222222</v>
      </c>
      <c r="N1732" s="26" t="s">
        <v>77</v>
      </c>
      <c r="O1732" s="26" t="s">
        <v>78</v>
      </c>
      <c r="P1732" s="30" t="n">
        <v>50</v>
      </c>
      <c r="Q1732" s="30" t="n">
        <f aca="false">P1732*T1732</f>
        <v>43.68</v>
      </c>
      <c r="R1732" s="30"/>
      <c r="S1732" s="30"/>
      <c r="T1732" s="31" t="n">
        <v>0.8736</v>
      </c>
      <c r="U1732" s="31"/>
      <c r="V1732" s="31" t="str">
        <f aca="false">_xlfn.CONCAT(H1732,"/",G1732)</f>
        <v>ZAR/GHS</v>
      </c>
      <c r="W1732" s="31" t="n">
        <f aca="false">ABS(10000*(U1732-T1732))</f>
        <v>8736</v>
      </c>
      <c r="X1732" s="32" t="n">
        <f aca="false">IF(LEFT(V1732,3)=G1732,1,-1)</f>
        <v>-1</v>
      </c>
      <c r="Y1732" s="31" t="n">
        <f aca="false">IF(O1732="Yes",S1732-W1732,Q1732)</f>
        <v>43.68</v>
      </c>
      <c r="Z1732" s="32" t="n">
        <f aca="false">Q1732*3</f>
        <v>131.04</v>
      </c>
      <c r="AA1732" s="33" t="n">
        <f aca="false">IF(O1732="Yes",(Z1732-S1732)*100,(Z1732-Q1732)*100)</f>
        <v>8736</v>
      </c>
      <c r="AB1732" s="34" t="n">
        <f aca="false">IF(ABS(Y1732)&lt;Z1732,IF(O1732="Yes",U1732+(X1732*S1732)/10000,T1732+(X1732*Q1732)/10000),"Error msg/No rate shown")</f>
        <v>0.869232</v>
      </c>
      <c r="AC1732" s="34"/>
      <c r="AD1732" s="34"/>
      <c r="AE1732" s="35"/>
      <c r="AF1732" s="35"/>
      <c r="AH1732" s="36"/>
      <c r="AI1732" s="36"/>
      <c r="AJ1732" s="36"/>
      <c r="AK1732" s="0" t="n">
        <v>3</v>
      </c>
    </row>
    <row r="1733" customFormat="false" ht="13.8" hidden="true" customHeight="false" outlineLevel="0" collapsed="false">
      <c r="A1733" s="25"/>
      <c r="B1733" s="23"/>
      <c r="C1733" s="24"/>
      <c r="D1733" s="4"/>
      <c r="E1733" s="4" t="s">
        <v>172</v>
      </c>
      <c r="F1733" s="4" t="s">
        <v>82</v>
      </c>
      <c r="G1733" s="26" t="s">
        <v>113</v>
      </c>
      <c r="H1733" s="26" t="s">
        <v>155</v>
      </c>
      <c r="I1733" s="26" t="s">
        <v>76</v>
      </c>
      <c r="J1733" s="27" t="s">
        <v>77</v>
      </c>
      <c r="K1733" s="28" t="n">
        <v>15</v>
      </c>
      <c r="L1733" s="29" t="n">
        <v>0.6875</v>
      </c>
      <c r="M1733" s="29" t="n">
        <v>0.597222222222222</v>
      </c>
      <c r="N1733" s="26" t="s">
        <v>77</v>
      </c>
      <c r="O1733" s="26" t="s">
        <v>78</v>
      </c>
      <c r="P1733" s="30" t="n">
        <v>50</v>
      </c>
      <c r="Q1733" s="30" t="n">
        <f aca="false">P1733*T1733</f>
        <v>2.125</v>
      </c>
      <c r="R1733" s="30"/>
      <c r="S1733" s="30"/>
      <c r="T1733" s="31" t="n">
        <v>0.0425</v>
      </c>
      <c r="U1733" s="31"/>
      <c r="V1733" s="31" t="str">
        <f aca="false">_xlfn.CONCAT(H1733,"/",G1733)</f>
        <v>ZAR/GBP</v>
      </c>
      <c r="W1733" s="31" t="n">
        <f aca="false">ABS(10000*(U1733-T1733))</f>
        <v>425</v>
      </c>
      <c r="X1733" s="32" t="n">
        <f aca="false">IF(LEFT(V1733,3)=G1733,1,-1)</f>
        <v>-1</v>
      </c>
      <c r="Y1733" s="31" t="n">
        <f aca="false">IF(O1733="Yes",S1733-W1733,Q1733)</f>
        <v>2.125</v>
      </c>
      <c r="Z1733" s="32" t="n">
        <f aca="false">Q1733*3</f>
        <v>6.375</v>
      </c>
      <c r="AA1733" s="33" t="n">
        <f aca="false">IF(O1733="Yes",(Z1733-S1733)*100,(Z1733-Q1733)*100)</f>
        <v>425</v>
      </c>
      <c r="AB1733" s="34" t="n">
        <f aca="false">IF(ABS(Y1733)&lt;Z1733,IF(O1733="Yes",U1733+(X1733*S1733)/10000,T1733+(X1733*Q1733)/10000),"Error msg/No rate shown")</f>
        <v>0.0422875</v>
      </c>
      <c r="AC1733" s="34"/>
      <c r="AD1733" s="34"/>
      <c r="AE1733" s="35"/>
      <c r="AF1733" s="35"/>
      <c r="AH1733" s="36"/>
      <c r="AI1733" s="36"/>
      <c r="AJ1733" s="36"/>
      <c r="AK1733" s="0" t="n">
        <v>3</v>
      </c>
    </row>
    <row r="1734" customFormat="false" ht="13.8" hidden="true" customHeight="false" outlineLevel="0" collapsed="false">
      <c r="A1734" s="25"/>
      <c r="B1734" s="23"/>
      <c r="C1734" s="24"/>
      <c r="D1734" s="4"/>
      <c r="E1734" s="4" t="s">
        <v>173</v>
      </c>
      <c r="F1734" s="4"/>
      <c r="G1734" s="26" t="s">
        <v>114</v>
      </c>
      <c r="H1734" s="26" t="s">
        <v>155</v>
      </c>
      <c r="I1734" s="26" t="s">
        <v>76</v>
      </c>
      <c r="J1734" s="27" t="s">
        <v>77</v>
      </c>
      <c r="K1734" s="28" t="n">
        <v>15</v>
      </c>
      <c r="L1734" s="29" t="n">
        <v>0.6875</v>
      </c>
      <c r="M1734" s="29" t="n">
        <v>0.597222222222222</v>
      </c>
      <c r="N1734" s="26" t="s">
        <v>77</v>
      </c>
      <c r="O1734" s="26" t="s">
        <v>78</v>
      </c>
      <c r="P1734" s="30" t="n">
        <v>50</v>
      </c>
      <c r="Q1734" s="30" t="n">
        <f aca="false">P1734*T1734</f>
        <v>21.645</v>
      </c>
      <c r="R1734" s="30"/>
      <c r="S1734" s="30"/>
      <c r="T1734" s="31" t="n">
        <v>0.4329</v>
      </c>
      <c r="U1734" s="31"/>
      <c r="V1734" s="31" t="str">
        <f aca="false">_xlfn.CONCAT(H1734,"/",G1734)</f>
        <v>ZAR/GTQ</v>
      </c>
      <c r="W1734" s="31" t="n">
        <f aca="false">ABS(10000*(U1734-T1734))</f>
        <v>4329</v>
      </c>
      <c r="X1734" s="32" t="n">
        <f aca="false">IF(LEFT(V1734,3)=G1734,1,-1)</f>
        <v>-1</v>
      </c>
      <c r="Y1734" s="31" t="n">
        <f aca="false">IF(O1734="Yes",S1734-W1734,Q1734)</f>
        <v>21.645</v>
      </c>
      <c r="Z1734" s="32" t="n">
        <f aca="false">Q1734*3</f>
        <v>64.935</v>
      </c>
      <c r="AA1734" s="33" t="n">
        <f aca="false">IF(O1734="Yes",(Z1734-S1734)*100,(Z1734-Q1734)*100)</f>
        <v>4329</v>
      </c>
      <c r="AB1734" s="34" t="n">
        <f aca="false">IF(ABS(Y1734)&lt;Z1734,IF(O1734="Yes",U1734+(X1734*S1734)/10000,T1734+(X1734*Q1734)/10000),"Error msg/No rate shown")</f>
        <v>0.4307355</v>
      </c>
      <c r="AC1734" s="34"/>
      <c r="AD1734" s="34"/>
      <c r="AE1734" s="35"/>
      <c r="AF1734" s="35"/>
      <c r="AH1734" s="36"/>
      <c r="AI1734" s="36"/>
      <c r="AJ1734" s="36"/>
      <c r="AK1734" s="0" t="n">
        <v>3</v>
      </c>
    </row>
    <row r="1735" customFormat="false" ht="13.8" hidden="true" customHeight="false" outlineLevel="0" collapsed="false">
      <c r="A1735" s="25"/>
      <c r="B1735" s="23"/>
      <c r="C1735" s="24"/>
      <c r="D1735" s="4"/>
      <c r="E1735" s="4" t="s">
        <v>173</v>
      </c>
      <c r="F1735" s="4"/>
      <c r="G1735" s="26" t="s">
        <v>115</v>
      </c>
      <c r="H1735" s="26" t="s">
        <v>155</v>
      </c>
      <c r="I1735" s="26" t="s">
        <v>76</v>
      </c>
      <c r="J1735" s="27" t="s">
        <v>77</v>
      </c>
      <c r="K1735" s="28" t="n">
        <v>15</v>
      </c>
      <c r="L1735" s="29" t="n">
        <v>0.6875</v>
      </c>
      <c r="M1735" s="29" t="n">
        <v>0.597222222222222</v>
      </c>
      <c r="N1735" s="26" t="s">
        <v>77</v>
      </c>
      <c r="O1735" s="26" t="s">
        <v>78</v>
      </c>
      <c r="P1735" s="30" t="n">
        <v>50</v>
      </c>
      <c r="Q1735" s="30" t="n">
        <f aca="false">P1735*T1735</f>
        <v>24018.5</v>
      </c>
      <c r="R1735" s="30"/>
      <c r="S1735" s="30"/>
      <c r="T1735" s="31" t="n">
        <v>480.37</v>
      </c>
      <c r="U1735" s="31"/>
      <c r="V1735" s="31" t="str">
        <f aca="false">_xlfn.CONCAT(H1735,"/",G1735)</f>
        <v>ZAR/GNF</v>
      </c>
      <c r="W1735" s="31" t="n">
        <f aca="false">ABS(10000*(U1735-T1735))</f>
        <v>4803700</v>
      </c>
      <c r="X1735" s="32" t="n">
        <f aca="false">IF(LEFT(V1735,3)=G1735,1,-1)</f>
        <v>-1</v>
      </c>
      <c r="Y1735" s="31" t="n">
        <f aca="false">IF(O1735="Yes",S1735-W1735,Q1735)</f>
        <v>24018.5</v>
      </c>
      <c r="Z1735" s="32" t="n">
        <f aca="false">Q1735*3</f>
        <v>72055.5</v>
      </c>
      <c r="AA1735" s="33" t="n">
        <f aca="false">IF(O1735="Yes",(Z1735-S1735)*100,(Z1735-Q1735)*100)</f>
        <v>4803700</v>
      </c>
      <c r="AB1735" s="34" t="n">
        <f aca="false">IF(ABS(Y1735)&lt;Z1735,IF(O1735="Yes",U1735+(X1735*S1735)/10000,T1735+(X1735*Q1735)/10000),"Error msg/No rate shown")</f>
        <v>477.96815</v>
      </c>
      <c r="AC1735" s="34"/>
      <c r="AD1735" s="34"/>
      <c r="AE1735" s="35"/>
      <c r="AF1735" s="35"/>
      <c r="AH1735" s="36"/>
      <c r="AI1735" s="36"/>
      <c r="AJ1735" s="36"/>
      <c r="AK1735" s="0" t="n">
        <v>3</v>
      </c>
    </row>
    <row r="1736" customFormat="false" ht="13.8" hidden="true" customHeight="false" outlineLevel="0" collapsed="false">
      <c r="A1736" s="25"/>
      <c r="B1736" s="23"/>
      <c r="C1736" s="24"/>
      <c r="D1736" s="4"/>
      <c r="E1736" s="4" t="s">
        <v>173</v>
      </c>
      <c r="F1736" s="4"/>
      <c r="G1736" s="26" t="s">
        <v>116</v>
      </c>
      <c r="H1736" s="26" t="s">
        <v>155</v>
      </c>
      <c r="I1736" s="26" t="s">
        <v>76</v>
      </c>
      <c r="J1736" s="27" t="s">
        <v>77</v>
      </c>
      <c r="K1736" s="28" t="n">
        <v>15</v>
      </c>
      <c r="L1736" s="29" t="n">
        <v>0.6875</v>
      </c>
      <c r="M1736" s="29" t="n">
        <v>0.597222222222222</v>
      </c>
      <c r="N1736" s="26" t="s">
        <v>77</v>
      </c>
      <c r="O1736" s="26" t="s">
        <v>78</v>
      </c>
      <c r="P1736" s="30" t="n">
        <v>50</v>
      </c>
      <c r="Q1736" s="30" t="n">
        <f aca="false">P1736*T1736</f>
        <v>19.235</v>
      </c>
      <c r="R1736" s="30"/>
      <c r="S1736" s="30"/>
      <c r="T1736" s="31" t="n">
        <v>0.3847</v>
      </c>
      <c r="U1736" s="31"/>
      <c r="V1736" s="31" t="str">
        <f aca="false">_xlfn.CONCAT(H1736,"/",G1736)</f>
        <v>ZAR/GYD</v>
      </c>
      <c r="W1736" s="31" t="n">
        <f aca="false">ABS(10000*(U1736-T1736))</f>
        <v>3847</v>
      </c>
      <c r="X1736" s="32" t="n">
        <f aca="false">IF(LEFT(V1736,3)=G1736,1,-1)</f>
        <v>-1</v>
      </c>
      <c r="Y1736" s="31" t="n">
        <f aca="false">IF(O1736="Yes",S1736-W1736,Q1736)</f>
        <v>19.235</v>
      </c>
      <c r="Z1736" s="32" t="n">
        <f aca="false">Q1736*3</f>
        <v>57.705</v>
      </c>
      <c r="AA1736" s="33" t="n">
        <f aca="false">IF(O1736="Yes",(Z1736-S1736)*100,(Z1736-Q1736)*100)</f>
        <v>3847</v>
      </c>
      <c r="AB1736" s="34" t="n">
        <f aca="false">IF(ABS(Y1736)&lt;Z1736,IF(O1736="Yes",U1736+(X1736*S1736)/10000,T1736+(X1736*Q1736)/10000),"Error msg/No rate shown")</f>
        <v>0.3827765</v>
      </c>
      <c r="AC1736" s="34"/>
      <c r="AD1736" s="34"/>
      <c r="AE1736" s="35"/>
      <c r="AF1736" s="35"/>
      <c r="AH1736" s="36"/>
      <c r="AI1736" s="36"/>
      <c r="AJ1736" s="36"/>
      <c r="AK1736" s="0" t="n">
        <v>3</v>
      </c>
    </row>
    <row r="1737" customFormat="false" ht="13.8" hidden="true" customHeight="false" outlineLevel="0" collapsed="false">
      <c r="A1737" s="25"/>
      <c r="B1737" s="23"/>
      <c r="C1737" s="24"/>
      <c r="D1737" s="4"/>
      <c r="E1737" s="4" t="s">
        <v>173</v>
      </c>
      <c r="F1737" s="4"/>
      <c r="G1737" s="26" t="s">
        <v>117</v>
      </c>
      <c r="H1737" s="26" t="s">
        <v>155</v>
      </c>
      <c r="I1737" s="26" t="s">
        <v>76</v>
      </c>
      <c r="J1737" s="27" t="s">
        <v>77</v>
      </c>
      <c r="K1737" s="28" t="n">
        <v>15</v>
      </c>
      <c r="L1737" s="29" t="n">
        <v>0.6875</v>
      </c>
      <c r="M1737" s="29" t="n">
        <v>0.597222222222222</v>
      </c>
      <c r="N1737" s="26" t="s">
        <v>77</v>
      </c>
      <c r="O1737" s="26" t="s">
        <v>78</v>
      </c>
      <c r="P1737" s="30" t="n">
        <v>50</v>
      </c>
      <c r="Q1737" s="30" t="n">
        <f aca="false">P1737*T1737</f>
        <v>69.33</v>
      </c>
      <c r="R1737" s="30"/>
      <c r="S1737" s="30"/>
      <c r="T1737" s="31" t="n">
        <v>1.3866</v>
      </c>
      <c r="U1737" s="31"/>
      <c r="V1737" s="31" t="str">
        <f aca="false">_xlfn.CONCAT(H1737,"/",G1737)</f>
        <v>ZAR/HNL</v>
      </c>
      <c r="W1737" s="31" t="n">
        <f aca="false">ABS(10000*(U1737-T1737))</f>
        <v>13866</v>
      </c>
      <c r="X1737" s="32" t="n">
        <f aca="false">IF(LEFT(V1737,3)=G1737,1,-1)</f>
        <v>-1</v>
      </c>
      <c r="Y1737" s="31" t="n">
        <f aca="false">IF(O1737="Yes",S1737-W1737,Q1737)</f>
        <v>69.33</v>
      </c>
      <c r="Z1737" s="32" t="n">
        <f aca="false">Q1737*3</f>
        <v>207.99</v>
      </c>
      <c r="AA1737" s="33" t="n">
        <f aca="false">IF(O1737="Yes",(Z1737-S1737)*100,(Z1737-Q1737)*100)</f>
        <v>13866</v>
      </c>
      <c r="AB1737" s="34" t="n">
        <f aca="false">IF(ABS(Y1737)&lt;Z1737,IF(O1737="Yes",U1737+(X1737*S1737)/10000,T1737+(X1737*Q1737)/10000),"Error msg/No rate shown")</f>
        <v>1.379667</v>
      </c>
      <c r="AC1737" s="34"/>
      <c r="AD1737" s="34"/>
      <c r="AE1737" s="35"/>
      <c r="AF1737" s="35"/>
      <c r="AH1737" s="36"/>
      <c r="AI1737" s="36"/>
      <c r="AJ1737" s="36"/>
      <c r="AK1737" s="0" t="n">
        <v>3</v>
      </c>
    </row>
    <row r="1738" customFormat="false" ht="13.8" hidden="true" customHeight="false" outlineLevel="0" collapsed="false">
      <c r="A1738" s="25"/>
      <c r="B1738" s="23"/>
      <c r="C1738" s="24"/>
      <c r="D1738" s="4"/>
      <c r="E1738" s="4" t="s">
        <v>172</v>
      </c>
      <c r="F1738" s="4" t="s">
        <v>82</v>
      </c>
      <c r="G1738" s="26" t="s">
        <v>118</v>
      </c>
      <c r="H1738" s="26" t="s">
        <v>155</v>
      </c>
      <c r="I1738" s="26" t="s">
        <v>76</v>
      </c>
      <c r="J1738" s="27" t="s">
        <v>77</v>
      </c>
      <c r="K1738" s="28" t="n">
        <v>15</v>
      </c>
      <c r="L1738" s="29" t="n">
        <v>0.6875</v>
      </c>
      <c r="M1738" s="29" t="n">
        <v>0.597222222222222</v>
      </c>
      <c r="N1738" s="26" t="s">
        <v>77</v>
      </c>
      <c r="O1738" s="26" t="s">
        <v>78</v>
      </c>
      <c r="P1738" s="30" t="n">
        <v>50</v>
      </c>
      <c r="Q1738" s="30" t="n">
        <f aca="false">P1738*T1738</f>
        <v>21.87</v>
      </c>
      <c r="R1738" s="30"/>
      <c r="S1738" s="30"/>
      <c r="T1738" s="31" t="n">
        <v>0.4374</v>
      </c>
      <c r="U1738" s="31"/>
      <c r="V1738" s="31" t="str">
        <f aca="false">_xlfn.CONCAT(H1738,"/",G1738)</f>
        <v>ZAR/HKD</v>
      </c>
      <c r="W1738" s="31" t="n">
        <f aca="false">ABS(10000*(U1738-T1738))</f>
        <v>4374</v>
      </c>
      <c r="X1738" s="32" t="n">
        <f aca="false">IF(LEFT(V1738,3)=G1738,1,-1)</f>
        <v>-1</v>
      </c>
      <c r="Y1738" s="31" t="n">
        <f aca="false">IF(O1738="Yes",S1738-W1738,Q1738)</f>
        <v>21.87</v>
      </c>
      <c r="Z1738" s="32" t="n">
        <f aca="false">Q1738*3</f>
        <v>65.61</v>
      </c>
      <c r="AA1738" s="33" t="n">
        <f aca="false">IF(O1738="Yes",(Z1738-S1738)*100,(Z1738-Q1738)*100)</f>
        <v>4374</v>
      </c>
      <c r="AB1738" s="34" t="n">
        <f aca="false">IF(ABS(Y1738)&lt;Z1738,IF(O1738="Yes",U1738+(X1738*S1738)/10000,T1738+(X1738*Q1738)/10000),"Error msg/No rate shown")</f>
        <v>0.435213</v>
      </c>
      <c r="AC1738" s="34"/>
      <c r="AD1738" s="34"/>
      <c r="AE1738" s="35"/>
      <c r="AF1738" s="35"/>
      <c r="AH1738" s="36"/>
      <c r="AI1738" s="36"/>
      <c r="AJ1738" s="36"/>
      <c r="AK1738" s="0" t="n">
        <v>3</v>
      </c>
    </row>
    <row r="1739" customFormat="false" ht="13.8" hidden="true" customHeight="false" outlineLevel="0" collapsed="false">
      <c r="A1739" s="25"/>
      <c r="B1739" s="23"/>
      <c r="C1739" s="24"/>
      <c r="D1739" s="4"/>
      <c r="E1739" s="4" t="s">
        <v>172</v>
      </c>
      <c r="F1739" s="4" t="s">
        <v>82</v>
      </c>
      <c r="G1739" s="26" t="s">
        <v>119</v>
      </c>
      <c r="H1739" s="26" t="s">
        <v>155</v>
      </c>
      <c r="I1739" s="26" t="s">
        <v>76</v>
      </c>
      <c r="J1739" s="27" t="s">
        <v>77</v>
      </c>
      <c r="K1739" s="28" t="n">
        <v>15</v>
      </c>
      <c r="L1739" s="29" t="n">
        <v>0.6875</v>
      </c>
      <c r="M1739" s="29" t="n">
        <v>0.597222222222222</v>
      </c>
      <c r="N1739" s="26" t="s">
        <v>77</v>
      </c>
      <c r="O1739" s="26" t="s">
        <v>78</v>
      </c>
      <c r="P1739" s="30" t="n">
        <v>50</v>
      </c>
      <c r="Q1739" s="30" t="n">
        <f aca="false">P1739*T1739</f>
        <v>990.935</v>
      </c>
      <c r="R1739" s="30"/>
      <c r="S1739" s="30"/>
      <c r="T1739" s="31" t="n">
        <v>19.8187</v>
      </c>
      <c r="U1739" s="31"/>
      <c r="V1739" s="31" t="str">
        <f aca="false">_xlfn.CONCAT(H1739,"/",G1739)</f>
        <v>ZAR/HUF</v>
      </c>
      <c r="W1739" s="31" t="n">
        <f aca="false">ABS(10000*(U1739-T1739))</f>
        <v>198187</v>
      </c>
      <c r="X1739" s="32" t="n">
        <f aca="false">IF(LEFT(V1739,3)=G1739,1,-1)</f>
        <v>-1</v>
      </c>
      <c r="Y1739" s="31" t="n">
        <f aca="false">IF(O1739="Yes",S1739-W1739,Q1739)</f>
        <v>990.935</v>
      </c>
      <c r="Z1739" s="32" t="n">
        <f aca="false">Q1739*3</f>
        <v>2972.805</v>
      </c>
      <c r="AA1739" s="33" t="n">
        <f aca="false">IF(O1739="Yes",(Z1739-S1739)*100,(Z1739-Q1739)*100)</f>
        <v>198187</v>
      </c>
      <c r="AB1739" s="34" t="n">
        <f aca="false">IF(ABS(Y1739)&lt;Z1739,IF(O1739="Yes",U1739+(X1739*S1739)/10000,T1739+(X1739*Q1739)/10000),"Error msg/No rate shown")</f>
        <v>19.7196065</v>
      </c>
      <c r="AC1739" s="34"/>
      <c r="AD1739" s="34"/>
      <c r="AE1739" s="35"/>
      <c r="AF1739" s="35"/>
      <c r="AH1739" s="36"/>
      <c r="AI1739" s="36"/>
      <c r="AJ1739" s="36"/>
      <c r="AK1739" s="0" t="n">
        <v>3</v>
      </c>
    </row>
    <row r="1740" customFormat="false" ht="13.8" hidden="true" customHeight="false" outlineLevel="0" collapsed="false">
      <c r="A1740" s="25"/>
      <c r="B1740" s="23"/>
      <c r="C1740" s="24"/>
      <c r="D1740" s="4"/>
      <c r="E1740" s="4" t="s">
        <v>173</v>
      </c>
      <c r="F1740" s="4"/>
      <c r="G1740" s="26" t="s">
        <v>120</v>
      </c>
      <c r="H1740" s="26" t="s">
        <v>155</v>
      </c>
      <c r="I1740" s="26" t="s">
        <v>76</v>
      </c>
      <c r="J1740" s="27" t="s">
        <v>77</v>
      </c>
      <c r="K1740" s="28" t="n">
        <v>15</v>
      </c>
      <c r="L1740" s="29" t="n">
        <v>0.6875</v>
      </c>
      <c r="M1740" s="29" t="n">
        <v>0.597222222222222</v>
      </c>
      <c r="N1740" s="26" t="s">
        <v>77</v>
      </c>
      <c r="O1740" s="26" t="s">
        <v>78</v>
      </c>
      <c r="P1740" s="30" t="n">
        <v>50</v>
      </c>
      <c r="Q1740" s="30" t="n">
        <f aca="false">P1740*T1740</f>
        <v>235.22</v>
      </c>
      <c r="R1740" s="30"/>
      <c r="S1740" s="30"/>
      <c r="T1740" s="31" t="n">
        <v>4.7044</v>
      </c>
      <c r="U1740" s="31"/>
      <c r="V1740" s="31" t="str">
        <f aca="false">_xlfn.CONCAT(H1740,"/",G1740)</f>
        <v>ZAR/INR</v>
      </c>
      <c r="W1740" s="31" t="n">
        <f aca="false">ABS(10000*(U1740-T1740))</f>
        <v>47044</v>
      </c>
      <c r="X1740" s="32" t="n">
        <f aca="false">IF(LEFT(V1740,3)=G1740,1,-1)</f>
        <v>-1</v>
      </c>
      <c r="Y1740" s="31" t="n">
        <f aca="false">IF(O1740="Yes",S1740-W1740,Q1740)</f>
        <v>235.22</v>
      </c>
      <c r="Z1740" s="32" t="n">
        <f aca="false">Q1740*3</f>
        <v>705.66</v>
      </c>
      <c r="AA1740" s="33" t="n">
        <f aca="false">IF(O1740="Yes",(Z1740-S1740)*100,(Z1740-Q1740)*100)</f>
        <v>47044</v>
      </c>
      <c r="AB1740" s="34" t="n">
        <f aca="false">IF(ABS(Y1740)&lt;Z1740,IF(O1740="Yes",U1740+(X1740*S1740)/10000,T1740+(X1740*Q1740)/10000),"Error msg/No rate shown")</f>
        <v>4.680878</v>
      </c>
      <c r="AC1740" s="34"/>
      <c r="AD1740" s="34"/>
      <c r="AE1740" s="35"/>
      <c r="AF1740" s="35"/>
      <c r="AH1740" s="36"/>
      <c r="AI1740" s="36"/>
      <c r="AJ1740" s="36"/>
      <c r="AK1740" s="0" t="n">
        <v>3</v>
      </c>
    </row>
    <row r="1741" customFormat="false" ht="13.8" hidden="true" customHeight="false" outlineLevel="0" collapsed="false">
      <c r="A1741" s="25"/>
      <c r="B1741" s="23"/>
      <c r="C1741" s="24"/>
      <c r="D1741" s="4"/>
      <c r="E1741" s="4" t="s">
        <v>173</v>
      </c>
      <c r="F1741" s="4"/>
      <c r="G1741" s="26" t="s">
        <v>121</v>
      </c>
      <c r="H1741" s="26" t="s">
        <v>155</v>
      </c>
      <c r="I1741" s="26" t="s">
        <v>76</v>
      </c>
      <c r="J1741" s="27" t="s">
        <v>77</v>
      </c>
      <c r="K1741" s="28" t="n">
        <v>15</v>
      </c>
      <c r="L1741" s="29" t="n">
        <v>0.6875</v>
      </c>
      <c r="M1741" s="29" t="n">
        <v>0.597222222222222</v>
      </c>
      <c r="N1741" s="26" t="s">
        <v>77</v>
      </c>
      <c r="O1741" s="26" t="s">
        <v>78</v>
      </c>
      <c r="P1741" s="30" t="n">
        <v>50</v>
      </c>
      <c r="Q1741" s="30" t="n">
        <f aca="false">P1741*T1741</f>
        <v>43231.5</v>
      </c>
      <c r="R1741" s="30"/>
      <c r="S1741" s="30"/>
      <c r="T1741" s="31" t="n">
        <v>864.63</v>
      </c>
      <c r="U1741" s="31"/>
      <c r="V1741" s="31" t="str">
        <f aca="false">_xlfn.CONCAT(H1741,"/",G1741)</f>
        <v>ZAR/IDR</v>
      </c>
      <c r="W1741" s="31" t="n">
        <f aca="false">ABS(10000*(U1741-T1741))</f>
        <v>8646300</v>
      </c>
      <c r="X1741" s="32" t="n">
        <f aca="false">IF(LEFT(V1741,3)=G1741,1,-1)</f>
        <v>-1</v>
      </c>
      <c r="Y1741" s="31" t="n">
        <f aca="false">IF(O1741="Yes",S1741-W1741,Q1741)</f>
        <v>43231.5</v>
      </c>
      <c r="Z1741" s="32" t="n">
        <f aca="false">Q1741*3</f>
        <v>129694.5</v>
      </c>
      <c r="AA1741" s="33" t="n">
        <f aca="false">IF(O1741="Yes",(Z1741-S1741)*100,(Z1741-Q1741)*100)</f>
        <v>8646300</v>
      </c>
      <c r="AB1741" s="34" t="n">
        <f aca="false">IF(ABS(Y1741)&lt;Z1741,IF(O1741="Yes",U1741+(X1741*S1741)/10000,T1741+(X1741*Q1741)/10000),"Error msg/No rate shown")</f>
        <v>860.30685</v>
      </c>
      <c r="AC1741" s="34"/>
      <c r="AD1741" s="34"/>
      <c r="AE1741" s="35"/>
      <c r="AF1741" s="35"/>
      <c r="AH1741" s="36"/>
      <c r="AI1741" s="36"/>
      <c r="AJ1741" s="36"/>
      <c r="AK1741" s="0" t="n">
        <v>3</v>
      </c>
    </row>
    <row r="1742" customFormat="false" ht="13.8" hidden="true" customHeight="false" outlineLevel="0" collapsed="false">
      <c r="A1742" s="25"/>
      <c r="B1742" s="23"/>
      <c r="C1742" s="24"/>
      <c r="D1742" s="4"/>
      <c r="E1742" s="4" t="s">
        <v>172</v>
      </c>
      <c r="F1742" s="4" t="s">
        <v>82</v>
      </c>
      <c r="G1742" s="26" t="s">
        <v>122</v>
      </c>
      <c r="H1742" s="26" t="s">
        <v>155</v>
      </c>
      <c r="I1742" s="26" t="s">
        <v>76</v>
      </c>
      <c r="J1742" s="27" t="s">
        <v>77</v>
      </c>
      <c r="K1742" s="28" t="n">
        <v>15</v>
      </c>
      <c r="L1742" s="29" t="n">
        <v>0.6875</v>
      </c>
      <c r="M1742" s="29" t="n">
        <v>0.597222222222222</v>
      </c>
      <c r="N1742" s="26" t="s">
        <v>77</v>
      </c>
      <c r="O1742" s="26" t="s">
        <v>78</v>
      </c>
      <c r="P1742" s="30" t="n">
        <v>50</v>
      </c>
      <c r="Q1742" s="30" t="n">
        <f aca="false">P1742*T1742</f>
        <v>10.26</v>
      </c>
      <c r="R1742" s="30"/>
      <c r="S1742" s="30"/>
      <c r="T1742" s="31" t="n">
        <v>0.2052</v>
      </c>
      <c r="U1742" s="31"/>
      <c r="V1742" s="31" t="str">
        <f aca="false">_xlfn.CONCAT(H1742,"/",G1742)</f>
        <v>ZAR/ILS</v>
      </c>
      <c r="W1742" s="31" t="n">
        <f aca="false">ABS(10000*(U1742-T1742))</f>
        <v>2052</v>
      </c>
      <c r="X1742" s="32" t="n">
        <f aca="false">IF(LEFT(V1742,3)=G1742,1,-1)</f>
        <v>-1</v>
      </c>
      <c r="Y1742" s="31" t="n">
        <f aca="false">IF(O1742="Yes",S1742-W1742,Q1742)</f>
        <v>10.26</v>
      </c>
      <c r="Z1742" s="32" t="n">
        <f aca="false">Q1742*3</f>
        <v>30.78</v>
      </c>
      <c r="AA1742" s="33" t="n">
        <f aca="false">IF(O1742="Yes",(Z1742-S1742)*100,(Z1742-Q1742)*100)</f>
        <v>2052</v>
      </c>
      <c r="AB1742" s="34" t="n">
        <f aca="false">IF(ABS(Y1742)&lt;Z1742,IF(O1742="Yes",U1742+(X1742*S1742)/10000,T1742+(X1742*Q1742)/10000),"Error msg/No rate shown")</f>
        <v>0.204174</v>
      </c>
      <c r="AC1742" s="34"/>
      <c r="AD1742" s="34"/>
      <c r="AE1742" s="35"/>
      <c r="AF1742" s="35"/>
      <c r="AH1742" s="36"/>
      <c r="AI1742" s="36"/>
      <c r="AJ1742" s="36"/>
      <c r="AK1742" s="0" t="n">
        <v>3</v>
      </c>
    </row>
    <row r="1743" customFormat="false" ht="13.8" hidden="true" customHeight="false" outlineLevel="0" collapsed="false">
      <c r="A1743" s="25"/>
      <c r="B1743" s="23"/>
      <c r="C1743" s="24"/>
      <c r="D1743" s="4"/>
      <c r="E1743" s="4" t="s">
        <v>172</v>
      </c>
      <c r="F1743" s="4" t="s">
        <v>82</v>
      </c>
      <c r="G1743" s="26" t="s">
        <v>123</v>
      </c>
      <c r="H1743" s="26" t="s">
        <v>155</v>
      </c>
      <c r="I1743" s="26" t="s">
        <v>76</v>
      </c>
      <c r="J1743" s="27" t="s">
        <v>77</v>
      </c>
      <c r="K1743" s="28" t="n">
        <v>15</v>
      </c>
      <c r="L1743" s="29" t="n">
        <v>0.6875</v>
      </c>
      <c r="M1743" s="29" t="n">
        <v>0.597222222222222</v>
      </c>
      <c r="N1743" s="26" t="s">
        <v>77</v>
      </c>
      <c r="O1743" s="26" t="s">
        <v>78</v>
      </c>
      <c r="P1743" s="30" t="n">
        <v>50</v>
      </c>
      <c r="Q1743" s="30" t="n">
        <f aca="false">P1743*T1743</f>
        <v>405.345</v>
      </c>
      <c r="R1743" s="30"/>
      <c r="S1743" s="30"/>
      <c r="T1743" s="31" t="n">
        <v>8.1069</v>
      </c>
      <c r="U1743" s="31"/>
      <c r="V1743" s="31" t="str">
        <f aca="false">_xlfn.CONCAT(H1743,"/",G1743)</f>
        <v>ZAR/JPY</v>
      </c>
      <c r="W1743" s="31" t="n">
        <f aca="false">ABS(10000*(U1743-T1743))</f>
        <v>81069</v>
      </c>
      <c r="X1743" s="32" t="n">
        <f aca="false">IF(LEFT(V1743,3)=G1743,1,-1)</f>
        <v>-1</v>
      </c>
      <c r="Y1743" s="31" t="n">
        <f aca="false">IF(O1743="Yes",S1743-W1743,Q1743)</f>
        <v>405.345</v>
      </c>
      <c r="Z1743" s="32" t="n">
        <f aca="false">Q1743*3</f>
        <v>1216.035</v>
      </c>
      <c r="AA1743" s="33" t="n">
        <f aca="false">IF(O1743="Yes",(Z1743-S1743)*100,(Z1743-Q1743)*100)</f>
        <v>81069</v>
      </c>
      <c r="AB1743" s="34" t="n">
        <f aca="false">IF(ABS(Y1743)&lt;Z1743,IF(O1743="Yes",U1743+(X1743*S1743)/10000,T1743+(X1743*Q1743)/10000),"Error msg/No rate shown")</f>
        <v>8.0663655</v>
      </c>
      <c r="AC1743" s="34"/>
      <c r="AD1743" s="34"/>
      <c r="AE1743" s="35"/>
      <c r="AF1743" s="35"/>
      <c r="AH1743" s="36"/>
      <c r="AI1743" s="36"/>
      <c r="AJ1743" s="36"/>
      <c r="AK1743" s="0" t="n">
        <v>3</v>
      </c>
    </row>
    <row r="1744" customFormat="false" ht="13.8" hidden="true" customHeight="false" outlineLevel="0" collapsed="false">
      <c r="A1744" s="25"/>
      <c r="B1744" s="23"/>
      <c r="C1744" s="24"/>
      <c r="D1744" s="4"/>
      <c r="E1744" s="4" t="s">
        <v>173</v>
      </c>
      <c r="F1744" s="4"/>
      <c r="G1744" s="26" t="s">
        <v>124</v>
      </c>
      <c r="H1744" s="26" t="s">
        <v>155</v>
      </c>
      <c r="I1744" s="26" t="s">
        <v>76</v>
      </c>
      <c r="J1744" s="27" t="s">
        <v>77</v>
      </c>
      <c r="K1744" s="28" t="n">
        <v>15</v>
      </c>
      <c r="L1744" s="29" t="n">
        <v>0.6875</v>
      </c>
      <c r="M1744" s="29" t="n">
        <v>0.597222222222222</v>
      </c>
      <c r="N1744" s="26" t="s">
        <v>77</v>
      </c>
      <c r="O1744" s="26" t="s">
        <v>78</v>
      </c>
      <c r="P1744" s="30" t="n">
        <v>50</v>
      </c>
      <c r="Q1744" s="30" t="n">
        <f aca="false">P1744*T1744</f>
        <v>1.985</v>
      </c>
      <c r="R1744" s="30"/>
      <c r="S1744" s="30"/>
      <c r="T1744" s="31" t="n">
        <v>0.0397</v>
      </c>
      <c r="U1744" s="31"/>
      <c r="V1744" s="31" t="str">
        <f aca="false">_xlfn.CONCAT(H1744,"/",G1744)</f>
        <v>ZAR/JOD</v>
      </c>
      <c r="W1744" s="31" t="n">
        <f aca="false">ABS(10000*(U1744-T1744))</f>
        <v>397</v>
      </c>
      <c r="X1744" s="32" t="n">
        <f aca="false">IF(LEFT(V1744,3)=G1744,1,-1)</f>
        <v>-1</v>
      </c>
      <c r="Y1744" s="31" t="n">
        <f aca="false">IF(O1744="Yes",S1744-W1744,Q1744)</f>
        <v>1.985</v>
      </c>
      <c r="Z1744" s="32" t="n">
        <f aca="false">Q1744*3</f>
        <v>5.955</v>
      </c>
      <c r="AA1744" s="33" t="n">
        <f aca="false">IF(O1744="Yes",(Z1744-S1744)*100,(Z1744-Q1744)*100)</f>
        <v>397</v>
      </c>
      <c r="AB1744" s="34" t="n">
        <f aca="false">IF(ABS(Y1744)&lt;Z1744,IF(O1744="Yes",U1744+(X1744*S1744)/10000,T1744+(X1744*Q1744)/10000),"Error msg/No rate shown")</f>
        <v>0.0395015</v>
      </c>
      <c r="AC1744" s="34"/>
      <c r="AD1744" s="34"/>
      <c r="AE1744" s="35"/>
      <c r="AF1744" s="35"/>
      <c r="AH1744" s="36"/>
      <c r="AI1744" s="36"/>
      <c r="AJ1744" s="36"/>
      <c r="AK1744" s="0" t="n">
        <v>3</v>
      </c>
    </row>
    <row r="1745" customFormat="false" ht="13.8" hidden="true" customHeight="false" outlineLevel="0" collapsed="false">
      <c r="A1745" s="25"/>
      <c r="B1745" s="23"/>
      <c r="C1745" s="24"/>
      <c r="D1745" s="4"/>
      <c r="E1745" s="4" t="s">
        <v>173</v>
      </c>
      <c r="F1745" s="4"/>
      <c r="G1745" s="26" t="s">
        <v>125</v>
      </c>
      <c r="H1745" s="26" t="s">
        <v>155</v>
      </c>
      <c r="I1745" s="26" t="s">
        <v>76</v>
      </c>
      <c r="J1745" s="27" t="s">
        <v>77</v>
      </c>
      <c r="K1745" s="28" t="n">
        <v>15</v>
      </c>
      <c r="L1745" s="29" t="n">
        <v>0.6875</v>
      </c>
      <c r="M1745" s="29" t="n">
        <v>0.597222222222222</v>
      </c>
      <c r="N1745" s="26" t="s">
        <v>77</v>
      </c>
      <c r="O1745" s="26" t="s">
        <v>78</v>
      </c>
      <c r="P1745" s="30" t="n">
        <v>50</v>
      </c>
      <c r="Q1745" s="30" t="n">
        <f aca="false">P1745*T1745</f>
        <v>359.56</v>
      </c>
      <c r="R1745" s="30"/>
      <c r="S1745" s="30"/>
      <c r="T1745" s="31" t="n">
        <v>7.1912</v>
      </c>
      <c r="U1745" s="31"/>
      <c r="V1745" s="31" t="str">
        <f aca="false">_xlfn.CONCAT(H1745,"/",G1745)</f>
        <v>ZAR/KES</v>
      </c>
      <c r="W1745" s="31" t="n">
        <f aca="false">ABS(10000*(U1745-T1745))</f>
        <v>71912</v>
      </c>
      <c r="X1745" s="32" t="n">
        <f aca="false">IF(LEFT(V1745,3)=G1745,1,-1)</f>
        <v>-1</v>
      </c>
      <c r="Y1745" s="31" t="n">
        <f aca="false">IF(O1745="Yes",S1745-W1745,Q1745)</f>
        <v>359.56</v>
      </c>
      <c r="Z1745" s="32" t="n">
        <f aca="false">Q1745*3</f>
        <v>1078.68</v>
      </c>
      <c r="AA1745" s="33" t="n">
        <f aca="false">IF(O1745="Yes",(Z1745-S1745)*100,(Z1745-Q1745)*100)</f>
        <v>71912</v>
      </c>
      <c r="AB1745" s="34" t="n">
        <f aca="false">IF(ABS(Y1745)&lt;Z1745,IF(O1745="Yes",U1745+(X1745*S1745)/10000,T1745+(X1745*Q1745)/10000),"Error msg/No rate shown")</f>
        <v>7.155244</v>
      </c>
      <c r="AC1745" s="34"/>
      <c r="AD1745" s="34"/>
      <c r="AE1745" s="35"/>
      <c r="AF1745" s="35"/>
      <c r="AH1745" s="36"/>
      <c r="AI1745" s="36"/>
      <c r="AJ1745" s="36"/>
      <c r="AK1745" s="0" t="n">
        <v>3</v>
      </c>
    </row>
    <row r="1746" customFormat="false" ht="13.8" hidden="true" customHeight="false" outlineLevel="0" collapsed="false">
      <c r="A1746" s="25"/>
      <c r="B1746" s="23"/>
      <c r="C1746" s="24"/>
      <c r="D1746" s="4"/>
      <c r="E1746" s="4" t="s">
        <v>173</v>
      </c>
      <c r="F1746" s="4"/>
      <c r="G1746" s="26" t="s">
        <v>126</v>
      </c>
      <c r="H1746" s="26" t="s">
        <v>155</v>
      </c>
      <c r="I1746" s="26" t="s">
        <v>76</v>
      </c>
      <c r="J1746" s="27" t="s">
        <v>77</v>
      </c>
      <c r="K1746" s="28" t="n">
        <v>15</v>
      </c>
      <c r="L1746" s="29" t="n">
        <v>0.6875</v>
      </c>
      <c r="M1746" s="29" t="n">
        <v>0.597222222222222</v>
      </c>
      <c r="N1746" s="26" t="s">
        <v>77</v>
      </c>
      <c r="O1746" s="26" t="s">
        <v>78</v>
      </c>
      <c r="P1746" s="30" t="n">
        <v>50</v>
      </c>
      <c r="Q1746" s="30" t="n">
        <f aca="false">P1746*T1746</f>
        <v>3745.555</v>
      </c>
      <c r="R1746" s="30"/>
      <c r="S1746" s="30"/>
      <c r="T1746" s="31" t="n">
        <v>74.9111</v>
      </c>
      <c r="U1746" s="31"/>
      <c r="V1746" s="31" t="str">
        <f aca="false">_xlfn.CONCAT(H1746,"/",G1746)</f>
        <v>ZAR/KRW</v>
      </c>
      <c r="W1746" s="31" t="n">
        <f aca="false">ABS(10000*(U1746-T1746))</f>
        <v>749111</v>
      </c>
      <c r="X1746" s="32" t="n">
        <f aca="false">IF(LEFT(V1746,3)=G1746,1,-1)</f>
        <v>-1</v>
      </c>
      <c r="Y1746" s="31" t="n">
        <f aca="false">IF(O1746="Yes",S1746-W1746,Q1746)</f>
        <v>3745.555</v>
      </c>
      <c r="Z1746" s="32" t="n">
        <f aca="false">Q1746*3</f>
        <v>11236.665</v>
      </c>
      <c r="AA1746" s="33" t="n">
        <f aca="false">IF(O1746="Yes",(Z1746-S1746)*100,(Z1746-Q1746)*100)</f>
        <v>749111</v>
      </c>
      <c r="AB1746" s="34" t="n">
        <f aca="false">IF(ABS(Y1746)&lt;Z1746,IF(O1746="Yes",U1746+(X1746*S1746)/10000,T1746+(X1746*Q1746)/10000),"Error msg/No rate shown")</f>
        <v>74.5365445</v>
      </c>
      <c r="AC1746" s="34"/>
      <c r="AD1746" s="34"/>
      <c r="AE1746" s="35"/>
      <c r="AF1746" s="35"/>
      <c r="AH1746" s="36"/>
      <c r="AI1746" s="36"/>
      <c r="AJ1746" s="36"/>
      <c r="AK1746" s="0" t="n">
        <v>3</v>
      </c>
    </row>
    <row r="1747" customFormat="false" ht="13.8" hidden="true" customHeight="false" outlineLevel="0" collapsed="false">
      <c r="A1747" s="25"/>
      <c r="B1747" s="23"/>
      <c r="C1747" s="24"/>
      <c r="D1747" s="4"/>
      <c r="E1747" s="4" t="s">
        <v>173</v>
      </c>
      <c r="F1747" s="4"/>
      <c r="G1747" s="26" t="s">
        <v>127</v>
      </c>
      <c r="H1747" s="26" t="s">
        <v>155</v>
      </c>
      <c r="I1747" s="26" t="s">
        <v>76</v>
      </c>
      <c r="J1747" s="27" t="s">
        <v>77</v>
      </c>
      <c r="K1747" s="28" t="n">
        <v>15</v>
      </c>
      <c r="L1747" s="29" t="n">
        <v>0.6875</v>
      </c>
      <c r="M1747" s="29" t="n">
        <v>0.597222222222222</v>
      </c>
      <c r="N1747" s="26" t="s">
        <v>77</v>
      </c>
      <c r="O1747" s="26" t="s">
        <v>78</v>
      </c>
      <c r="P1747" s="30" t="n">
        <v>50</v>
      </c>
      <c r="Q1747" s="30" t="n">
        <f aca="false">P1747*T1747</f>
        <v>0.855</v>
      </c>
      <c r="R1747" s="30"/>
      <c r="S1747" s="30"/>
      <c r="T1747" s="31" t="n">
        <v>0.0171</v>
      </c>
      <c r="U1747" s="31"/>
      <c r="V1747" s="31" t="str">
        <f aca="false">_xlfn.CONCAT(H1747,"/",G1747)</f>
        <v>ZAR/KWD</v>
      </c>
      <c r="W1747" s="31" t="n">
        <f aca="false">ABS(10000*(U1747-T1747))</f>
        <v>171</v>
      </c>
      <c r="X1747" s="32" t="n">
        <f aca="false">IF(LEFT(V1747,3)=G1747,1,-1)</f>
        <v>-1</v>
      </c>
      <c r="Y1747" s="31" t="n">
        <f aca="false">IF(O1747="Yes",S1747-W1747,Q1747)</f>
        <v>0.855</v>
      </c>
      <c r="Z1747" s="32" t="n">
        <f aca="false">Q1747*3</f>
        <v>2.565</v>
      </c>
      <c r="AA1747" s="33" t="n">
        <f aca="false">IF(O1747="Yes",(Z1747-S1747)*100,(Z1747-Q1747)*100)</f>
        <v>171</v>
      </c>
      <c r="AB1747" s="34" t="n">
        <f aca="false">IF(ABS(Y1747)&lt;Z1747,IF(O1747="Yes",U1747+(X1747*S1747)/10000,T1747+(X1747*Q1747)/10000),"Error msg/No rate shown")</f>
        <v>0.0170145</v>
      </c>
      <c r="AC1747" s="34"/>
      <c r="AD1747" s="34"/>
      <c r="AE1747" s="35"/>
      <c r="AF1747" s="35"/>
      <c r="AH1747" s="36"/>
      <c r="AI1747" s="36"/>
      <c r="AJ1747" s="36"/>
      <c r="AK1747" s="0" t="n">
        <v>3</v>
      </c>
    </row>
    <row r="1748" customFormat="false" ht="13.8" hidden="true" customHeight="false" outlineLevel="0" collapsed="false">
      <c r="A1748" s="25"/>
      <c r="B1748" s="23"/>
      <c r="C1748" s="24"/>
      <c r="D1748" s="4"/>
      <c r="E1748" s="4" t="s">
        <v>173</v>
      </c>
      <c r="F1748" s="4"/>
      <c r="G1748" s="26" t="s">
        <v>128</v>
      </c>
      <c r="H1748" s="26" t="s">
        <v>155</v>
      </c>
      <c r="I1748" s="26" t="s">
        <v>76</v>
      </c>
      <c r="J1748" s="27" t="s">
        <v>77</v>
      </c>
      <c r="K1748" s="28" t="n">
        <v>15</v>
      </c>
      <c r="L1748" s="29" t="n">
        <v>0.6875</v>
      </c>
      <c r="M1748" s="29" t="n">
        <v>0.597222222222222</v>
      </c>
      <c r="N1748" s="26" t="s">
        <v>77</v>
      </c>
      <c r="O1748" s="26" t="s">
        <v>78</v>
      </c>
      <c r="P1748" s="30" t="n">
        <v>50</v>
      </c>
      <c r="Q1748" s="30" t="n">
        <f aca="false">P1748*T1748</f>
        <v>49.95</v>
      </c>
      <c r="R1748" s="30"/>
      <c r="S1748" s="30"/>
      <c r="T1748" s="31" t="n">
        <v>0.999</v>
      </c>
      <c r="U1748" s="31"/>
      <c r="V1748" s="31" t="str">
        <f aca="false">_xlfn.CONCAT(H1748,"/",G1748)</f>
        <v>ZAR/LSL</v>
      </c>
      <c r="W1748" s="31" t="n">
        <f aca="false">ABS(10000*(U1748-T1748))</f>
        <v>9990</v>
      </c>
      <c r="X1748" s="32" t="n">
        <f aca="false">IF(LEFT(V1748,3)=G1748,1,-1)</f>
        <v>-1</v>
      </c>
      <c r="Y1748" s="31" t="n">
        <f aca="false">IF(O1748="Yes",S1748-W1748,Q1748)</f>
        <v>49.95</v>
      </c>
      <c r="Z1748" s="32" t="n">
        <f aca="false">Q1748*3</f>
        <v>149.85</v>
      </c>
      <c r="AA1748" s="33" t="n">
        <f aca="false">IF(O1748="Yes",(Z1748-S1748)*100,(Z1748-Q1748)*100)</f>
        <v>9990</v>
      </c>
      <c r="AB1748" s="34" t="n">
        <f aca="false">IF(ABS(Y1748)&lt;Z1748,IF(O1748="Yes",U1748+(X1748*S1748)/10000,T1748+(X1748*Q1748)/10000),"Error msg/No rate shown")</f>
        <v>0.994005</v>
      </c>
      <c r="AC1748" s="34"/>
      <c r="AD1748" s="34"/>
      <c r="AE1748" s="35"/>
      <c r="AF1748" s="35"/>
      <c r="AH1748" s="36"/>
      <c r="AI1748" s="36"/>
      <c r="AJ1748" s="36"/>
      <c r="AK1748" s="0" t="n">
        <v>3</v>
      </c>
    </row>
    <row r="1749" customFormat="false" ht="13.8" hidden="true" customHeight="false" outlineLevel="0" collapsed="false">
      <c r="A1749" s="25"/>
      <c r="B1749" s="23"/>
      <c r="C1749" s="24"/>
      <c r="D1749" s="4"/>
      <c r="E1749" s="4" t="s">
        <v>172</v>
      </c>
      <c r="F1749" s="4" t="s">
        <v>82</v>
      </c>
      <c r="G1749" s="26" t="s">
        <v>129</v>
      </c>
      <c r="H1749" s="26" t="s">
        <v>155</v>
      </c>
      <c r="I1749" s="26" t="s">
        <v>76</v>
      </c>
      <c r="J1749" s="27" t="s">
        <v>77</v>
      </c>
      <c r="K1749" s="28" t="n">
        <v>15</v>
      </c>
      <c r="L1749" s="29" t="n">
        <v>0.6875</v>
      </c>
      <c r="M1749" s="29" t="n">
        <v>0.597222222222222</v>
      </c>
      <c r="N1749" s="26" t="s">
        <v>77</v>
      </c>
      <c r="O1749" s="26" t="s">
        <v>78</v>
      </c>
      <c r="P1749" s="30" t="n">
        <v>50</v>
      </c>
      <c r="Q1749" s="30" t="n">
        <f aca="false">P1749*T1749</f>
        <v>2.36</v>
      </c>
      <c r="R1749" s="30"/>
      <c r="S1749" s="30"/>
      <c r="T1749" s="31" t="n">
        <v>0.0472</v>
      </c>
      <c r="U1749" s="31"/>
      <c r="V1749" s="31" t="str">
        <f aca="false">_xlfn.CONCAT(H1749,"/",G1749)</f>
        <v>ZAR/CHF</v>
      </c>
      <c r="W1749" s="31" t="n">
        <f aca="false">ABS(10000*(U1749-T1749))</f>
        <v>472</v>
      </c>
      <c r="X1749" s="32" t="n">
        <f aca="false">IF(LEFT(V1749,3)=G1749,1,-1)</f>
        <v>-1</v>
      </c>
      <c r="Y1749" s="31" t="n">
        <f aca="false">IF(O1749="Yes",S1749-W1749,Q1749)</f>
        <v>2.36</v>
      </c>
      <c r="Z1749" s="32" t="n">
        <f aca="false">Q1749*3</f>
        <v>7.08</v>
      </c>
      <c r="AA1749" s="33" t="n">
        <f aca="false">IF(O1749="Yes",(Z1749-S1749)*100,(Z1749-Q1749)*100)</f>
        <v>472</v>
      </c>
      <c r="AB1749" s="34" t="n">
        <f aca="false">IF(ABS(Y1749)&lt;Z1749,IF(O1749="Yes",U1749+(X1749*S1749)/10000,T1749+(X1749*Q1749)/10000),"Error msg/No rate shown")</f>
        <v>0.046964</v>
      </c>
      <c r="AC1749" s="34"/>
      <c r="AD1749" s="34"/>
      <c r="AE1749" s="35"/>
      <c r="AF1749" s="35"/>
      <c r="AH1749" s="36"/>
      <c r="AI1749" s="36"/>
      <c r="AJ1749" s="36"/>
      <c r="AK1749" s="0" t="n">
        <v>3</v>
      </c>
    </row>
    <row r="1750" customFormat="false" ht="13.8" hidden="true" customHeight="false" outlineLevel="0" collapsed="false">
      <c r="A1750" s="25"/>
      <c r="B1750" s="23"/>
      <c r="C1750" s="24"/>
      <c r="D1750" s="4"/>
      <c r="E1750" s="4" t="s">
        <v>173</v>
      </c>
      <c r="F1750" s="4"/>
      <c r="G1750" s="26" t="s">
        <v>130</v>
      </c>
      <c r="H1750" s="26" t="s">
        <v>155</v>
      </c>
      <c r="I1750" s="26" t="s">
        <v>76</v>
      </c>
      <c r="J1750" s="27" t="s">
        <v>77</v>
      </c>
      <c r="K1750" s="28" t="n">
        <v>15</v>
      </c>
      <c r="L1750" s="29" t="n">
        <v>0.6875</v>
      </c>
      <c r="M1750" s="29" t="n">
        <v>0.597222222222222</v>
      </c>
      <c r="N1750" s="26" t="s">
        <v>77</v>
      </c>
      <c r="O1750" s="26" t="s">
        <v>78</v>
      </c>
      <c r="P1750" s="30" t="n">
        <v>50</v>
      </c>
      <c r="Q1750" s="30" t="n">
        <f aca="false">P1750*T1750</f>
        <v>12.17</v>
      </c>
      <c r="R1750" s="30"/>
      <c r="S1750" s="30"/>
      <c r="T1750" s="31" t="n">
        <v>0.2434</v>
      </c>
      <c r="U1750" s="31"/>
      <c r="V1750" s="31" t="str">
        <f aca="false">_xlfn.CONCAT(H1750,"/",G1750)</f>
        <v>ZAR/MYR</v>
      </c>
      <c r="W1750" s="31" t="n">
        <f aca="false">ABS(10000*(U1750-T1750))</f>
        <v>2434</v>
      </c>
      <c r="X1750" s="32" t="n">
        <f aca="false">IF(LEFT(V1750,3)=G1750,1,-1)</f>
        <v>-1</v>
      </c>
      <c r="Y1750" s="31" t="n">
        <f aca="false">IF(O1750="Yes",S1750-W1750,Q1750)</f>
        <v>12.17</v>
      </c>
      <c r="Z1750" s="32" t="n">
        <f aca="false">Q1750*3</f>
        <v>36.51</v>
      </c>
      <c r="AA1750" s="33" t="n">
        <f aca="false">IF(O1750="Yes",(Z1750-S1750)*100,(Z1750-Q1750)*100)</f>
        <v>2434</v>
      </c>
      <c r="AB1750" s="34" t="n">
        <f aca="false">IF(ABS(Y1750)&lt;Z1750,IF(O1750="Yes",U1750+(X1750*S1750)/10000,T1750+(X1750*Q1750)/10000),"Error msg/No rate shown")</f>
        <v>0.242183</v>
      </c>
      <c r="AC1750" s="34"/>
      <c r="AD1750" s="34"/>
      <c r="AE1750" s="35"/>
      <c r="AF1750" s="35"/>
      <c r="AH1750" s="36"/>
      <c r="AI1750" s="36"/>
      <c r="AJ1750" s="36"/>
      <c r="AK1750" s="0" t="n">
        <v>3</v>
      </c>
    </row>
    <row r="1751" customFormat="false" ht="13.8" hidden="true" customHeight="false" outlineLevel="0" collapsed="false">
      <c r="A1751" s="25"/>
      <c r="B1751" s="23"/>
      <c r="C1751" s="24"/>
      <c r="D1751" s="4"/>
      <c r="E1751" s="4" t="s">
        <v>173</v>
      </c>
      <c r="F1751" s="4"/>
      <c r="G1751" s="26" t="s">
        <v>131</v>
      </c>
      <c r="H1751" s="26" t="s">
        <v>155</v>
      </c>
      <c r="I1751" s="26" t="s">
        <v>76</v>
      </c>
      <c r="J1751" s="27" t="s">
        <v>77</v>
      </c>
      <c r="K1751" s="28" t="n">
        <v>15</v>
      </c>
      <c r="L1751" s="29" t="n">
        <v>0.6875</v>
      </c>
      <c r="M1751" s="29" t="n">
        <v>0.597222222222222</v>
      </c>
      <c r="N1751" s="26" t="s">
        <v>77</v>
      </c>
      <c r="O1751" s="26" t="s">
        <v>78</v>
      </c>
      <c r="P1751" s="30" t="n">
        <v>50</v>
      </c>
      <c r="Q1751" s="30" t="n">
        <f aca="false">P1751*T1751</f>
        <v>129</v>
      </c>
      <c r="R1751" s="30"/>
      <c r="S1751" s="30"/>
      <c r="T1751" s="31" t="n">
        <v>2.58</v>
      </c>
      <c r="U1751" s="31"/>
      <c r="V1751" s="31" t="str">
        <f aca="false">_xlfn.CONCAT(H1751,"/",G1751)</f>
        <v>ZAR/MUR</v>
      </c>
      <c r="W1751" s="31" t="n">
        <f aca="false">ABS(10000*(U1751-T1751))</f>
        <v>25800</v>
      </c>
      <c r="X1751" s="32" t="n">
        <f aca="false">IF(LEFT(V1751,3)=G1751,1,-1)</f>
        <v>-1</v>
      </c>
      <c r="Y1751" s="31" t="n">
        <f aca="false">IF(O1751="Yes",S1751-W1751,Q1751)</f>
        <v>129</v>
      </c>
      <c r="Z1751" s="32" t="n">
        <f aca="false">Q1751*3</f>
        <v>387</v>
      </c>
      <c r="AA1751" s="33" t="n">
        <f aca="false">IF(O1751="Yes",(Z1751-S1751)*100,(Z1751-Q1751)*100)</f>
        <v>25800</v>
      </c>
      <c r="AB1751" s="34" t="n">
        <f aca="false">IF(ABS(Y1751)&lt;Z1751,IF(O1751="Yes",U1751+(X1751*S1751)/10000,T1751+(X1751*Q1751)/10000),"Error msg/No rate shown")</f>
        <v>2.5671</v>
      </c>
      <c r="AC1751" s="34"/>
      <c r="AD1751" s="34"/>
      <c r="AE1751" s="35"/>
      <c r="AF1751" s="35"/>
      <c r="AH1751" s="36"/>
      <c r="AI1751" s="36"/>
      <c r="AJ1751" s="36"/>
      <c r="AK1751" s="0" t="n">
        <v>3</v>
      </c>
    </row>
    <row r="1752" customFormat="false" ht="13.8" hidden="true" customHeight="false" outlineLevel="0" collapsed="false">
      <c r="A1752" s="25"/>
      <c r="B1752" s="23"/>
      <c r="C1752" s="24"/>
      <c r="D1752" s="4"/>
      <c r="E1752" s="4" t="s">
        <v>172</v>
      </c>
      <c r="F1752" s="4" t="s">
        <v>82</v>
      </c>
      <c r="G1752" s="26" t="s">
        <v>132</v>
      </c>
      <c r="H1752" s="26" t="s">
        <v>155</v>
      </c>
      <c r="I1752" s="26" t="s">
        <v>76</v>
      </c>
      <c r="J1752" s="27" t="s">
        <v>77</v>
      </c>
      <c r="K1752" s="28" t="n">
        <v>15</v>
      </c>
      <c r="L1752" s="29" t="n">
        <v>0.6875</v>
      </c>
      <c r="M1752" s="29" t="n">
        <v>0.597222222222222</v>
      </c>
      <c r="N1752" s="26" t="s">
        <v>77</v>
      </c>
      <c r="O1752" s="26" t="s">
        <v>78</v>
      </c>
      <c r="P1752" s="30" t="n">
        <v>50</v>
      </c>
      <c r="Q1752" s="30" t="n">
        <f aca="false">P1752*T1752</f>
        <v>55.065</v>
      </c>
      <c r="R1752" s="30"/>
      <c r="S1752" s="30"/>
      <c r="T1752" s="31" t="n">
        <v>1.1013</v>
      </c>
      <c r="U1752" s="31"/>
      <c r="V1752" s="31" t="str">
        <f aca="false">_xlfn.CONCAT(H1752,"/",G1752)</f>
        <v>ZAR/MXN</v>
      </c>
      <c r="W1752" s="31" t="n">
        <f aca="false">ABS(10000*(U1752-T1752))</f>
        <v>11013</v>
      </c>
      <c r="X1752" s="32" t="n">
        <f aca="false">IF(LEFT(V1752,3)=G1752,1,-1)</f>
        <v>-1</v>
      </c>
      <c r="Y1752" s="31" t="n">
        <f aca="false">IF(O1752="Yes",S1752-W1752,Q1752)</f>
        <v>55.065</v>
      </c>
      <c r="Z1752" s="32" t="n">
        <f aca="false">Q1752*3</f>
        <v>165.195</v>
      </c>
      <c r="AA1752" s="33" t="n">
        <f aca="false">IF(O1752="Yes",(Z1752-S1752)*100,(Z1752-Q1752)*100)</f>
        <v>11013</v>
      </c>
      <c r="AB1752" s="34" t="n">
        <f aca="false">IF(ABS(Y1752)&lt;Z1752,IF(O1752="Yes",U1752+(X1752*S1752)/10000,T1752+(X1752*Q1752)/10000),"Error msg/No rate shown")</f>
        <v>1.0957935</v>
      </c>
      <c r="AC1752" s="34"/>
      <c r="AD1752" s="34"/>
      <c r="AE1752" s="35"/>
      <c r="AF1752" s="35"/>
      <c r="AH1752" s="36"/>
      <c r="AI1752" s="36"/>
      <c r="AJ1752" s="36"/>
      <c r="AK1752" s="0" t="n">
        <v>3</v>
      </c>
    </row>
    <row r="1753" customFormat="false" ht="13.8" hidden="true" customHeight="false" outlineLevel="0" collapsed="false">
      <c r="A1753" s="25"/>
      <c r="B1753" s="23"/>
      <c r="C1753" s="24"/>
      <c r="D1753" s="4"/>
      <c r="E1753" s="4" t="s">
        <v>173</v>
      </c>
      <c r="F1753" s="4"/>
      <c r="G1753" s="26" t="s">
        <v>133</v>
      </c>
      <c r="H1753" s="26" t="s">
        <v>155</v>
      </c>
      <c r="I1753" s="26" t="s">
        <v>76</v>
      </c>
      <c r="J1753" s="27" t="s">
        <v>77</v>
      </c>
      <c r="K1753" s="28" t="n">
        <v>15</v>
      </c>
      <c r="L1753" s="29" t="n">
        <v>0.6875</v>
      </c>
      <c r="M1753" s="29" t="n">
        <v>0.597222222222222</v>
      </c>
      <c r="N1753" s="26" t="s">
        <v>77</v>
      </c>
      <c r="O1753" s="26" t="s">
        <v>78</v>
      </c>
      <c r="P1753" s="30" t="n">
        <v>50</v>
      </c>
      <c r="Q1753" s="30" t="n">
        <f aca="false">P1753*T1753</f>
        <v>2.8035</v>
      </c>
      <c r="R1753" s="30"/>
      <c r="S1753" s="30"/>
      <c r="T1753" s="31" t="n">
        <v>0.05607</v>
      </c>
      <c r="U1753" s="31"/>
      <c r="V1753" s="31" t="str">
        <f aca="false">_xlfn.CONCAT(H1753,"/",G1753)</f>
        <v>ZAR/MNT</v>
      </c>
      <c r="W1753" s="31" t="n">
        <f aca="false">ABS(10000*(U1753-T1753))</f>
        <v>560.7</v>
      </c>
      <c r="X1753" s="32" t="n">
        <f aca="false">IF(LEFT(V1753,3)=G1753,1,-1)</f>
        <v>-1</v>
      </c>
      <c r="Y1753" s="31" t="n">
        <f aca="false">IF(O1753="Yes",S1753-W1753,Q1753)</f>
        <v>2.8035</v>
      </c>
      <c r="Z1753" s="32" t="n">
        <f aca="false">Q1753*3</f>
        <v>8.4105</v>
      </c>
      <c r="AA1753" s="33" t="n">
        <f aca="false">IF(O1753="Yes",(Z1753-S1753)*100,(Z1753-Q1753)*100)</f>
        <v>560.7</v>
      </c>
      <c r="AB1753" s="34" t="n">
        <f aca="false">IF(ABS(Y1753)&lt;Z1753,IF(O1753="Yes",U1753+(X1753*S1753)/10000,T1753+(X1753*Q1753)/10000),"Error msg/No rate shown")</f>
        <v>0.05578965</v>
      </c>
      <c r="AC1753" s="34"/>
      <c r="AD1753" s="34"/>
      <c r="AE1753" s="35"/>
      <c r="AF1753" s="35"/>
      <c r="AH1753" s="36"/>
      <c r="AI1753" s="36"/>
      <c r="AJ1753" s="36"/>
      <c r="AK1753" s="0" t="n">
        <v>3</v>
      </c>
    </row>
    <row r="1754" customFormat="false" ht="13.8" hidden="true" customHeight="false" outlineLevel="0" collapsed="false">
      <c r="A1754" s="25"/>
      <c r="B1754" s="23"/>
      <c r="C1754" s="24"/>
      <c r="D1754" s="4"/>
      <c r="E1754" s="4" t="s">
        <v>173</v>
      </c>
      <c r="F1754" s="4"/>
      <c r="G1754" s="26" t="s">
        <v>134</v>
      </c>
      <c r="H1754" s="26" t="s">
        <v>155</v>
      </c>
      <c r="I1754" s="26" t="s">
        <v>76</v>
      </c>
      <c r="J1754" s="27" t="s">
        <v>77</v>
      </c>
      <c r="K1754" s="28" t="n">
        <v>15</v>
      </c>
      <c r="L1754" s="29" t="n">
        <v>0.6875</v>
      </c>
      <c r="M1754" s="29" t="n">
        <v>0.597222222222222</v>
      </c>
      <c r="N1754" s="26" t="s">
        <v>77</v>
      </c>
      <c r="O1754" s="26" t="s">
        <v>78</v>
      </c>
      <c r="P1754" s="30" t="n">
        <v>50</v>
      </c>
      <c r="Q1754" s="30" t="n">
        <f aca="false">P1754*T1754</f>
        <v>27.115</v>
      </c>
      <c r="R1754" s="30"/>
      <c r="S1754" s="30"/>
      <c r="T1754" s="31" t="n">
        <v>0.5423</v>
      </c>
      <c r="U1754" s="31"/>
      <c r="V1754" s="31" t="str">
        <f aca="false">_xlfn.CONCAT(H1754,"/",G1754)</f>
        <v>ZAR/MAD</v>
      </c>
      <c r="W1754" s="31" t="n">
        <f aca="false">ABS(10000*(U1754-T1754))</f>
        <v>5423</v>
      </c>
      <c r="X1754" s="32" t="n">
        <f aca="false">IF(LEFT(V1754,3)=G1754,1,-1)</f>
        <v>-1</v>
      </c>
      <c r="Y1754" s="31" t="n">
        <f aca="false">IF(O1754="Yes",S1754-W1754,Q1754)</f>
        <v>27.115</v>
      </c>
      <c r="Z1754" s="32" t="n">
        <f aca="false">Q1754*3</f>
        <v>81.345</v>
      </c>
      <c r="AA1754" s="33" t="n">
        <f aca="false">IF(O1754="Yes",(Z1754-S1754)*100,(Z1754-Q1754)*100)</f>
        <v>5423</v>
      </c>
      <c r="AB1754" s="34" t="n">
        <f aca="false">IF(ABS(Y1754)&lt;Z1754,IF(O1754="Yes",U1754+(X1754*S1754)/10000,T1754+(X1754*Q1754)/10000),"Error msg/No rate shown")</f>
        <v>0.5395885</v>
      </c>
      <c r="AC1754" s="34"/>
      <c r="AD1754" s="34"/>
      <c r="AE1754" s="35"/>
      <c r="AF1754" s="35"/>
      <c r="AH1754" s="36"/>
      <c r="AI1754" s="36"/>
      <c r="AJ1754" s="36"/>
      <c r="AK1754" s="0" t="n">
        <v>3</v>
      </c>
    </row>
    <row r="1755" customFormat="false" ht="13.8" hidden="true" customHeight="false" outlineLevel="0" collapsed="false">
      <c r="A1755" s="25"/>
      <c r="B1755" s="23"/>
      <c r="C1755" s="24"/>
      <c r="D1755" s="4"/>
      <c r="E1755" s="4" t="s">
        <v>172</v>
      </c>
      <c r="F1755" s="4"/>
      <c r="G1755" s="26" t="s">
        <v>135</v>
      </c>
      <c r="H1755" s="26" t="s">
        <v>155</v>
      </c>
      <c r="I1755" s="26" t="s">
        <v>76</v>
      </c>
      <c r="J1755" s="27" t="s">
        <v>77</v>
      </c>
      <c r="K1755" s="28" t="n">
        <v>15</v>
      </c>
      <c r="L1755" s="29" t="n">
        <v>0.6875</v>
      </c>
      <c r="M1755" s="29" t="n">
        <v>0.597222222222222</v>
      </c>
      <c r="N1755" s="26" t="s">
        <v>77</v>
      </c>
      <c r="O1755" s="26" t="s">
        <v>78</v>
      </c>
      <c r="P1755" s="30" t="n">
        <v>50</v>
      </c>
      <c r="Q1755" s="30" t="n">
        <f aca="false">P1755*T1755</f>
        <v>177.385</v>
      </c>
      <c r="R1755" s="30"/>
      <c r="S1755" s="30"/>
      <c r="T1755" s="31" t="n">
        <v>3.5477</v>
      </c>
      <c r="U1755" s="31"/>
      <c r="V1755" s="31" t="str">
        <f aca="false">_xlfn.CONCAT(H1755,"/",G1755)</f>
        <v>ZAR/MZN</v>
      </c>
      <c r="W1755" s="31" t="n">
        <f aca="false">ABS(10000*(U1755-T1755))</f>
        <v>35477</v>
      </c>
      <c r="X1755" s="32" t="n">
        <f aca="false">IF(LEFT(V1755,3)=G1755,1,-1)</f>
        <v>-1</v>
      </c>
      <c r="Y1755" s="31" t="n">
        <f aca="false">IF(O1755="Yes",S1755-W1755,Q1755)</f>
        <v>177.385</v>
      </c>
      <c r="Z1755" s="32" t="n">
        <f aca="false">Q1755*3</f>
        <v>532.155</v>
      </c>
      <c r="AA1755" s="33" t="n">
        <f aca="false">IF(O1755="Yes",(Z1755-S1755)*100,(Z1755-Q1755)*100)</f>
        <v>35477</v>
      </c>
      <c r="AB1755" s="34" t="n">
        <f aca="false">IF(ABS(Y1755)&lt;Z1755,IF(O1755="Yes",U1755+(X1755*S1755)/10000,T1755+(X1755*Q1755)/10000),"Error msg/No rate shown")</f>
        <v>3.5299615</v>
      </c>
      <c r="AC1755" s="34"/>
      <c r="AD1755" s="34"/>
      <c r="AE1755" s="35"/>
      <c r="AF1755" s="35"/>
      <c r="AH1755" s="36"/>
      <c r="AI1755" s="36"/>
      <c r="AJ1755" s="36"/>
      <c r="AK1755" s="0" t="n">
        <v>3</v>
      </c>
    </row>
    <row r="1756" customFormat="false" ht="13.8" hidden="true" customHeight="false" outlineLevel="0" collapsed="false">
      <c r="A1756" s="25"/>
      <c r="B1756" s="23"/>
      <c r="C1756" s="24"/>
      <c r="D1756" s="4"/>
      <c r="E1756" s="4" t="s">
        <v>173</v>
      </c>
      <c r="F1756" s="4"/>
      <c r="G1756" s="26" t="s">
        <v>136</v>
      </c>
      <c r="H1756" s="26" t="s">
        <v>155</v>
      </c>
      <c r="I1756" s="26" t="s">
        <v>76</v>
      </c>
      <c r="J1756" s="27" t="s">
        <v>77</v>
      </c>
      <c r="K1756" s="28" t="n">
        <v>15</v>
      </c>
      <c r="L1756" s="29" t="n">
        <v>0.6875</v>
      </c>
      <c r="M1756" s="29" t="n">
        <v>0.597222222222222</v>
      </c>
      <c r="N1756" s="26" t="s">
        <v>77</v>
      </c>
      <c r="O1756" s="26" t="s">
        <v>78</v>
      </c>
      <c r="P1756" s="30" t="n">
        <v>50</v>
      </c>
      <c r="Q1756" s="30" t="n">
        <f aca="false">P1756*T1756</f>
        <v>49.945</v>
      </c>
      <c r="R1756" s="30"/>
      <c r="S1756" s="30"/>
      <c r="T1756" s="31" t="n">
        <v>0.9989</v>
      </c>
      <c r="U1756" s="31"/>
      <c r="V1756" s="31" t="str">
        <f aca="false">_xlfn.CONCAT(H1756,"/",G1756)</f>
        <v>ZAR/NAD</v>
      </c>
      <c r="W1756" s="31" t="n">
        <f aca="false">ABS(10000*(U1756-T1756))</f>
        <v>9989</v>
      </c>
      <c r="X1756" s="32" t="n">
        <f aca="false">IF(LEFT(V1756,3)=G1756,1,-1)</f>
        <v>-1</v>
      </c>
      <c r="Y1756" s="31" t="n">
        <f aca="false">IF(O1756="Yes",S1756-W1756,Q1756)</f>
        <v>49.945</v>
      </c>
      <c r="Z1756" s="32" t="n">
        <f aca="false">Q1756*3</f>
        <v>149.835</v>
      </c>
      <c r="AA1756" s="33" t="n">
        <f aca="false">IF(O1756="Yes",(Z1756-S1756)*100,(Z1756-Q1756)*100)</f>
        <v>9989</v>
      </c>
      <c r="AB1756" s="34" t="n">
        <f aca="false">IF(ABS(Y1756)&lt;Z1756,IF(O1756="Yes",U1756+(X1756*S1756)/10000,T1756+(X1756*Q1756)/10000),"Error msg/No rate shown")</f>
        <v>0.9939055</v>
      </c>
      <c r="AC1756" s="34"/>
      <c r="AD1756" s="34"/>
      <c r="AE1756" s="35"/>
      <c r="AF1756" s="35"/>
      <c r="AH1756" s="36"/>
      <c r="AI1756" s="36"/>
      <c r="AJ1756" s="36"/>
      <c r="AK1756" s="0" t="n">
        <v>3</v>
      </c>
    </row>
    <row r="1757" customFormat="false" ht="13.8" hidden="true" customHeight="false" outlineLevel="0" collapsed="false">
      <c r="A1757" s="25"/>
      <c r="B1757" s="23"/>
      <c r="C1757" s="24"/>
      <c r="D1757" s="4"/>
      <c r="E1757" s="4" t="s">
        <v>173</v>
      </c>
      <c r="F1757" s="4"/>
      <c r="G1757" s="26" t="s">
        <v>137</v>
      </c>
      <c r="H1757" s="26" t="s">
        <v>155</v>
      </c>
      <c r="I1757" s="26" t="s">
        <v>76</v>
      </c>
      <c r="J1757" s="27" t="s">
        <v>77</v>
      </c>
      <c r="K1757" s="28" t="n">
        <v>15</v>
      </c>
      <c r="L1757" s="29" t="n">
        <v>0.6875</v>
      </c>
      <c r="M1757" s="29" t="n">
        <v>0.597222222222222</v>
      </c>
      <c r="N1757" s="26" t="s">
        <v>77</v>
      </c>
      <c r="O1757" s="26" t="s">
        <v>78</v>
      </c>
      <c r="P1757" s="30" t="n">
        <v>50</v>
      </c>
      <c r="Q1757" s="30" t="n">
        <f aca="false">P1757*T1757</f>
        <v>376.58</v>
      </c>
      <c r="R1757" s="30"/>
      <c r="S1757" s="30"/>
      <c r="T1757" s="31" t="n">
        <v>7.5316</v>
      </c>
      <c r="U1757" s="31"/>
      <c r="V1757" s="31" t="str">
        <f aca="false">_xlfn.CONCAT(H1757,"/",G1757)</f>
        <v>ZAR/NPR</v>
      </c>
      <c r="W1757" s="31" t="n">
        <f aca="false">ABS(10000*(U1757-T1757))</f>
        <v>75316</v>
      </c>
      <c r="X1757" s="32" t="n">
        <f aca="false">IF(LEFT(V1757,3)=G1757,1,-1)</f>
        <v>-1</v>
      </c>
      <c r="Y1757" s="31" t="n">
        <f aca="false">IF(O1757="Yes",S1757-W1757,Q1757)</f>
        <v>376.58</v>
      </c>
      <c r="Z1757" s="32" t="n">
        <f aca="false">Q1757*3</f>
        <v>1129.74</v>
      </c>
      <c r="AA1757" s="33" t="n">
        <f aca="false">IF(O1757="Yes",(Z1757-S1757)*100,(Z1757-Q1757)*100)</f>
        <v>75316</v>
      </c>
      <c r="AB1757" s="34" t="n">
        <f aca="false">IF(ABS(Y1757)&lt;Z1757,IF(O1757="Yes",U1757+(X1757*S1757)/10000,T1757+(X1757*Q1757)/10000),"Error msg/No rate shown")</f>
        <v>7.493942</v>
      </c>
      <c r="AC1757" s="34"/>
      <c r="AD1757" s="34"/>
      <c r="AE1757" s="35"/>
      <c r="AF1757" s="35"/>
      <c r="AH1757" s="36"/>
      <c r="AI1757" s="36"/>
      <c r="AJ1757" s="36"/>
      <c r="AK1757" s="0" t="n">
        <v>3</v>
      </c>
    </row>
    <row r="1758" customFormat="false" ht="13.8" hidden="true" customHeight="false" outlineLevel="0" collapsed="false">
      <c r="A1758" s="25"/>
      <c r="B1758" s="23"/>
      <c r="C1758" s="24"/>
      <c r="D1758" s="4"/>
      <c r="E1758" s="4" t="s">
        <v>173</v>
      </c>
      <c r="F1758" s="4"/>
      <c r="G1758" s="26" t="s">
        <v>138</v>
      </c>
      <c r="H1758" s="26" t="s">
        <v>155</v>
      </c>
      <c r="I1758" s="26" t="s">
        <v>76</v>
      </c>
      <c r="J1758" s="27" t="s">
        <v>77</v>
      </c>
      <c r="K1758" s="28" t="n">
        <v>15</v>
      </c>
      <c r="L1758" s="29" t="n">
        <v>0.6875</v>
      </c>
      <c r="M1758" s="29" t="n">
        <v>0.597222222222222</v>
      </c>
      <c r="N1758" s="26" t="s">
        <v>77</v>
      </c>
      <c r="O1758" s="26" t="s">
        <v>78</v>
      </c>
      <c r="P1758" s="30" t="n">
        <v>50</v>
      </c>
      <c r="Q1758" s="30" t="n">
        <f aca="false">P1758*T1758</f>
        <v>4387.635</v>
      </c>
      <c r="R1758" s="30"/>
      <c r="S1758" s="30"/>
      <c r="T1758" s="31" t="n">
        <v>87.7527</v>
      </c>
      <c r="U1758" s="31"/>
      <c r="V1758" s="31" t="str">
        <f aca="false">_xlfn.CONCAT(H1758,"/",G1758)</f>
        <v>ZAR/NGN</v>
      </c>
      <c r="W1758" s="31" t="n">
        <f aca="false">ABS(10000*(U1758-T1758))</f>
        <v>877527</v>
      </c>
      <c r="X1758" s="32" t="n">
        <f aca="false">IF(LEFT(V1758,3)=G1758,1,-1)</f>
        <v>-1</v>
      </c>
      <c r="Y1758" s="31" t="n">
        <f aca="false">IF(O1758="Yes",S1758-W1758,Q1758)</f>
        <v>4387.635</v>
      </c>
      <c r="Z1758" s="32" t="n">
        <f aca="false">Q1758*3</f>
        <v>13162.905</v>
      </c>
      <c r="AA1758" s="33" t="n">
        <f aca="false">IF(O1758="Yes",(Z1758-S1758)*100,(Z1758-Q1758)*100)</f>
        <v>877527</v>
      </c>
      <c r="AB1758" s="34" t="n">
        <f aca="false">IF(ABS(Y1758)&lt;Z1758,IF(O1758="Yes",U1758+(X1758*S1758)/10000,T1758+(X1758*Q1758)/10000),"Error msg/No rate shown")</f>
        <v>87.3139365</v>
      </c>
      <c r="AC1758" s="34"/>
      <c r="AD1758" s="34"/>
      <c r="AE1758" s="35"/>
      <c r="AF1758" s="35"/>
      <c r="AH1758" s="36"/>
      <c r="AI1758" s="36"/>
      <c r="AJ1758" s="36"/>
      <c r="AK1758" s="0" t="n">
        <v>3</v>
      </c>
    </row>
    <row r="1759" customFormat="false" ht="13.8" hidden="true" customHeight="false" outlineLevel="0" collapsed="false">
      <c r="A1759" s="25"/>
      <c r="B1759" s="23"/>
      <c r="C1759" s="24"/>
      <c r="D1759" s="4"/>
      <c r="E1759" s="4" t="s">
        <v>172</v>
      </c>
      <c r="F1759" s="4"/>
      <c r="G1759" s="26" t="s">
        <v>139</v>
      </c>
      <c r="H1759" s="26" t="s">
        <v>155</v>
      </c>
      <c r="I1759" s="26" t="s">
        <v>76</v>
      </c>
      <c r="J1759" s="27" t="s">
        <v>77</v>
      </c>
      <c r="K1759" s="28" t="n">
        <v>15</v>
      </c>
      <c r="L1759" s="29" t="n">
        <v>0.6875</v>
      </c>
      <c r="M1759" s="29" t="n">
        <v>0.597222222222222</v>
      </c>
      <c r="N1759" s="26" t="s">
        <v>77</v>
      </c>
      <c r="O1759" s="26" t="s">
        <v>78</v>
      </c>
      <c r="P1759" s="30" t="n">
        <v>50</v>
      </c>
      <c r="Q1759" s="30" t="n">
        <f aca="false">P1759*T1759</f>
        <v>154.085</v>
      </c>
      <c r="R1759" s="30"/>
      <c r="S1759" s="30"/>
      <c r="T1759" s="31" t="n">
        <v>3.0817</v>
      </c>
      <c r="U1759" s="31"/>
      <c r="V1759" s="31" t="str">
        <f aca="false">_xlfn.CONCAT(H1759,"/",G1759)</f>
        <v>ZAR/MKD</v>
      </c>
      <c r="W1759" s="31" t="n">
        <f aca="false">ABS(10000*(U1759-T1759))</f>
        <v>30817</v>
      </c>
      <c r="X1759" s="32" t="n">
        <f aca="false">IF(LEFT(V1759,3)=G1759,1,-1)</f>
        <v>-1</v>
      </c>
      <c r="Y1759" s="31" t="n">
        <f aca="false">IF(O1759="Yes",S1759-W1759,Q1759)</f>
        <v>154.085</v>
      </c>
      <c r="Z1759" s="32" t="n">
        <f aca="false">Q1759*3</f>
        <v>462.255</v>
      </c>
      <c r="AA1759" s="33" t="n">
        <f aca="false">IF(O1759="Yes",(Z1759-S1759)*100,(Z1759-Q1759)*100)</f>
        <v>30817</v>
      </c>
      <c r="AB1759" s="34" t="n">
        <f aca="false">IF(ABS(Y1759)&lt;Z1759,IF(O1759="Yes",U1759+(X1759*S1759)/10000,T1759+(X1759*Q1759)/10000),"Error msg/No rate shown")</f>
        <v>3.0662915</v>
      </c>
      <c r="AC1759" s="34"/>
      <c r="AD1759" s="34"/>
      <c r="AE1759" s="35"/>
      <c r="AF1759" s="35"/>
      <c r="AH1759" s="36"/>
      <c r="AI1759" s="36"/>
      <c r="AJ1759" s="36"/>
      <c r="AK1759" s="0" t="n">
        <v>3</v>
      </c>
    </row>
    <row r="1760" customFormat="false" ht="13.8" hidden="true" customHeight="false" outlineLevel="0" collapsed="false">
      <c r="A1760" s="25"/>
      <c r="B1760" s="23"/>
      <c r="C1760" s="24"/>
      <c r="D1760" s="4"/>
      <c r="E1760" s="4" t="s">
        <v>172</v>
      </c>
      <c r="F1760" s="4" t="s">
        <v>82</v>
      </c>
      <c r="G1760" s="26" t="s">
        <v>140</v>
      </c>
      <c r="H1760" s="26" t="s">
        <v>155</v>
      </c>
      <c r="I1760" s="26" t="s">
        <v>76</v>
      </c>
      <c r="J1760" s="27" t="s">
        <v>77</v>
      </c>
      <c r="K1760" s="28" t="n">
        <v>15</v>
      </c>
      <c r="L1760" s="29" t="n">
        <v>0.6875</v>
      </c>
      <c r="M1760" s="29" t="n">
        <v>0.597222222222222</v>
      </c>
      <c r="N1760" s="26" t="s">
        <v>77</v>
      </c>
      <c r="O1760" s="26" t="s">
        <v>78</v>
      </c>
      <c r="P1760" s="30" t="n">
        <v>50</v>
      </c>
      <c r="Q1760" s="30" t="n">
        <f aca="false">P1760*T1760</f>
        <v>29.395</v>
      </c>
      <c r="R1760" s="30"/>
      <c r="S1760" s="30"/>
      <c r="T1760" s="31" t="n">
        <v>0.5879</v>
      </c>
      <c r="U1760" s="31"/>
      <c r="V1760" s="31" t="str">
        <f aca="false">_xlfn.CONCAT(H1760,"/",G1760)</f>
        <v>ZAR/NOK</v>
      </c>
      <c r="W1760" s="31" t="n">
        <f aca="false">ABS(10000*(U1760-T1760))</f>
        <v>5879</v>
      </c>
      <c r="X1760" s="32" t="n">
        <f aca="false">IF(LEFT(V1760,3)=G1760,1,-1)</f>
        <v>-1</v>
      </c>
      <c r="Y1760" s="31" t="n">
        <f aca="false">IF(O1760="Yes",S1760-W1760,Q1760)</f>
        <v>29.395</v>
      </c>
      <c r="Z1760" s="32" t="n">
        <f aca="false">Q1760*3</f>
        <v>88.185</v>
      </c>
      <c r="AA1760" s="33" t="n">
        <f aca="false">IF(O1760="Yes",(Z1760-S1760)*100,(Z1760-Q1760)*100)</f>
        <v>5879</v>
      </c>
      <c r="AB1760" s="34" t="n">
        <f aca="false">IF(ABS(Y1760)&lt;Z1760,IF(O1760="Yes",U1760+(X1760*S1760)/10000,T1760+(X1760*Q1760)/10000),"Error msg/No rate shown")</f>
        <v>0.5849605</v>
      </c>
      <c r="AC1760" s="34"/>
      <c r="AD1760" s="34"/>
      <c r="AE1760" s="35"/>
      <c r="AF1760" s="35"/>
      <c r="AH1760" s="36"/>
      <c r="AI1760" s="36"/>
      <c r="AJ1760" s="36"/>
      <c r="AK1760" s="0" t="n">
        <v>3</v>
      </c>
    </row>
    <row r="1761" customFormat="false" ht="13.8" hidden="true" customHeight="false" outlineLevel="0" collapsed="false">
      <c r="A1761" s="25"/>
      <c r="B1761" s="23"/>
      <c r="C1761" s="24"/>
      <c r="D1761" s="4"/>
      <c r="E1761" s="4" t="s">
        <v>173</v>
      </c>
      <c r="F1761" s="4"/>
      <c r="G1761" s="26" t="s">
        <v>141</v>
      </c>
      <c r="H1761" s="26" t="s">
        <v>155</v>
      </c>
      <c r="I1761" s="26" t="s">
        <v>76</v>
      </c>
      <c r="J1761" s="27" t="s">
        <v>77</v>
      </c>
      <c r="K1761" s="28" t="n">
        <v>15</v>
      </c>
      <c r="L1761" s="29" t="n">
        <v>0.6875</v>
      </c>
      <c r="M1761" s="29" t="n">
        <v>0.597222222222222</v>
      </c>
      <c r="N1761" s="26" t="s">
        <v>77</v>
      </c>
      <c r="O1761" s="26" t="s">
        <v>78</v>
      </c>
      <c r="P1761" s="30" t="n">
        <v>50</v>
      </c>
      <c r="Q1761" s="30" t="n">
        <f aca="false">P1761*T1761</f>
        <v>1.079</v>
      </c>
      <c r="R1761" s="30"/>
      <c r="S1761" s="30"/>
      <c r="T1761" s="31" t="n">
        <v>0.02158</v>
      </c>
      <c r="U1761" s="31"/>
      <c r="V1761" s="31" t="str">
        <f aca="false">_xlfn.CONCAT(H1761,"/",G1761)</f>
        <v>ZAR/OMR</v>
      </c>
      <c r="W1761" s="31" t="n">
        <f aca="false">ABS(10000*(U1761-T1761))</f>
        <v>215.8</v>
      </c>
      <c r="X1761" s="32" t="n">
        <f aca="false">IF(LEFT(V1761,3)=G1761,1,-1)</f>
        <v>-1</v>
      </c>
      <c r="Y1761" s="31" t="n">
        <f aca="false">IF(O1761="Yes",S1761-W1761,Q1761)</f>
        <v>1.079</v>
      </c>
      <c r="Z1761" s="32" t="n">
        <f aca="false">Q1761*3</f>
        <v>3.237</v>
      </c>
      <c r="AA1761" s="33" t="n">
        <f aca="false">IF(O1761="Yes",(Z1761-S1761)*100,(Z1761-Q1761)*100)</f>
        <v>215.8</v>
      </c>
      <c r="AB1761" s="34" t="n">
        <f aca="false">IF(ABS(Y1761)&lt;Z1761,IF(O1761="Yes",U1761+(X1761*S1761)/10000,T1761+(X1761*Q1761)/10000),"Error msg/No rate shown")</f>
        <v>0.0214721</v>
      </c>
      <c r="AC1761" s="34"/>
      <c r="AD1761" s="34"/>
      <c r="AE1761" s="35"/>
      <c r="AF1761" s="35"/>
      <c r="AH1761" s="36"/>
      <c r="AI1761" s="36"/>
      <c r="AJ1761" s="36"/>
      <c r="AK1761" s="0" t="n">
        <v>3</v>
      </c>
    </row>
    <row r="1762" customFormat="false" ht="13.8" hidden="true" customHeight="false" outlineLevel="0" collapsed="false">
      <c r="A1762" s="25"/>
      <c r="B1762" s="23"/>
      <c r="C1762" s="24"/>
      <c r="D1762" s="4"/>
      <c r="E1762" s="4" t="s">
        <v>173</v>
      </c>
      <c r="F1762" s="4"/>
      <c r="G1762" s="26" t="s">
        <v>142</v>
      </c>
      <c r="H1762" s="26" t="s">
        <v>155</v>
      </c>
      <c r="I1762" s="26" t="s">
        <v>76</v>
      </c>
      <c r="J1762" s="27" t="s">
        <v>77</v>
      </c>
      <c r="K1762" s="28" t="n">
        <v>15</v>
      </c>
      <c r="L1762" s="29" t="n">
        <v>0.6875</v>
      </c>
      <c r="M1762" s="29" t="n">
        <v>0.597222222222222</v>
      </c>
      <c r="N1762" s="26" t="s">
        <v>77</v>
      </c>
      <c r="O1762" s="26" t="s">
        <v>78</v>
      </c>
      <c r="P1762" s="30" t="n">
        <v>50</v>
      </c>
      <c r="Q1762" s="30" t="n">
        <f aca="false">P1762*T1762</f>
        <v>780.1</v>
      </c>
      <c r="R1762" s="30"/>
      <c r="S1762" s="30"/>
      <c r="T1762" s="31" t="n">
        <v>15.602</v>
      </c>
      <c r="U1762" s="31"/>
      <c r="V1762" s="31" t="str">
        <f aca="false">_xlfn.CONCAT(H1762,"/",G1762)</f>
        <v>ZAR/PKR</v>
      </c>
      <c r="W1762" s="31" t="n">
        <f aca="false">ABS(10000*(U1762-T1762))</f>
        <v>156020</v>
      </c>
      <c r="X1762" s="32" t="n">
        <f aca="false">IF(LEFT(V1762,3)=G1762,1,-1)</f>
        <v>-1</v>
      </c>
      <c r="Y1762" s="31" t="n">
        <f aca="false">IF(O1762="Yes",S1762-W1762,Q1762)</f>
        <v>780.1</v>
      </c>
      <c r="Z1762" s="32" t="n">
        <f aca="false">Q1762*3</f>
        <v>2340.3</v>
      </c>
      <c r="AA1762" s="33" t="n">
        <f aca="false">IF(O1762="Yes",(Z1762-S1762)*100,(Z1762-Q1762)*100)</f>
        <v>156020</v>
      </c>
      <c r="AB1762" s="34" t="n">
        <f aca="false">IF(ABS(Y1762)&lt;Z1762,IF(O1762="Yes",U1762+(X1762*S1762)/10000,T1762+(X1762*Q1762)/10000),"Error msg/No rate shown")</f>
        <v>15.52399</v>
      </c>
      <c r="AC1762" s="34"/>
      <c r="AD1762" s="34"/>
      <c r="AE1762" s="35"/>
      <c r="AF1762" s="35"/>
      <c r="AH1762" s="36"/>
      <c r="AI1762" s="36"/>
      <c r="AJ1762" s="36"/>
      <c r="AK1762" s="0" t="n">
        <v>3</v>
      </c>
    </row>
    <row r="1763" customFormat="false" ht="13.8" hidden="true" customHeight="false" outlineLevel="0" collapsed="false">
      <c r="A1763" s="25"/>
      <c r="B1763" s="23"/>
      <c r="C1763" s="24"/>
      <c r="D1763" s="4"/>
      <c r="E1763" s="4" t="s">
        <v>173</v>
      </c>
      <c r="F1763" s="4"/>
      <c r="G1763" s="26" t="s">
        <v>143</v>
      </c>
      <c r="H1763" s="26" t="s">
        <v>155</v>
      </c>
      <c r="I1763" s="26" t="s">
        <v>76</v>
      </c>
      <c r="J1763" s="27" t="s">
        <v>77</v>
      </c>
      <c r="K1763" s="28" t="n">
        <v>15</v>
      </c>
      <c r="L1763" s="29" t="n">
        <v>0.6875</v>
      </c>
      <c r="M1763" s="29" t="n">
        <v>0.597222222222222</v>
      </c>
      <c r="N1763" s="26" t="s">
        <v>77</v>
      </c>
      <c r="O1763" s="26" t="s">
        <v>78</v>
      </c>
      <c r="P1763" s="30" t="n">
        <v>50</v>
      </c>
      <c r="Q1763" s="30" t="n">
        <f aca="false">P1763*T1763</f>
        <v>10.44</v>
      </c>
      <c r="R1763" s="30"/>
      <c r="S1763" s="30"/>
      <c r="T1763" s="31" t="n">
        <v>0.2088</v>
      </c>
      <c r="U1763" s="31"/>
      <c r="V1763" s="31" t="str">
        <f aca="false">_xlfn.CONCAT(H1763,"/",G1763)</f>
        <v>ZAR/PEN</v>
      </c>
      <c r="W1763" s="31" t="n">
        <f aca="false">ABS(10000*(U1763-T1763))</f>
        <v>2088</v>
      </c>
      <c r="X1763" s="32" t="n">
        <f aca="false">IF(LEFT(V1763,3)=G1763,1,-1)</f>
        <v>-1</v>
      </c>
      <c r="Y1763" s="31" t="n">
        <f aca="false">IF(O1763="Yes",S1763-W1763,Q1763)</f>
        <v>10.44</v>
      </c>
      <c r="Z1763" s="32" t="n">
        <f aca="false">Q1763*3</f>
        <v>31.32</v>
      </c>
      <c r="AA1763" s="33" t="n">
        <f aca="false">IF(O1763="Yes",(Z1763-S1763)*100,(Z1763-Q1763)*100)</f>
        <v>2088</v>
      </c>
      <c r="AB1763" s="34" t="n">
        <f aca="false">IF(ABS(Y1763)&lt;Z1763,IF(O1763="Yes",U1763+(X1763*S1763)/10000,T1763+(X1763*Q1763)/10000),"Error msg/No rate shown")</f>
        <v>0.207756</v>
      </c>
      <c r="AC1763" s="34"/>
      <c r="AD1763" s="34"/>
      <c r="AE1763" s="35"/>
      <c r="AF1763" s="35"/>
      <c r="AH1763" s="36"/>
      <c r="AI1763" s="36"/>
      <c r="AJ1763" s="36"/>
      <c r="AK1763" s="0" t="n">
        <v>3</v>
      </c>
    </row>
    <row r="1764" customFormat="false" ht="13.8" hidden="true" customHeight="false" outlineLevel="0" collapsed="false">
      <c r="A1764" s="25"/>
      <c r="B1764" s="23"/>
      <c r="C1764" s="24"/>
      <c r="D1764" s="4"/>
      <c r="E1764" s="4" t="s">
        <v>173</v>
      </c>
      <c r="F1764" s="4"/>
      <c r="G1764" s="26" t="s">
        <v>144</v>
      </c>
      <c r="H1764" s="26" t="s">
        <v>155</v>
      </c>
      <c r="I1764" s="26" t="s">
        <v>76</v>
      </c>
      <c r="J1764" s="27" t="s">
        <v>77</v>
      </c>
      <c r="K1764" s="28" t="n">
        <v>15</v>
      </c>
      <c r="L1764" s="29" t="n">
        <v>0.6875</v>
      </c>
      <c r="M1764" s="29" t="n">
        <v>0.597222222222222</v>
      </c>
      <c r="N1764" s="26" t="s">
        <v>77</v>
      </c>
      <c r="O1764" s="26" t="s">
        <v>78</v>
      </c>
      <c r="P1764" s="30" t="n">
        <v>50</v>
      </c>
      <c r="Q1764" s="30" t="n">
        <f aca="false">P1764*T1764</f>
        <v>157.705</v>
      </c>
      <c r="R1764" s="30"/>
      <c r="S1764" s="30"/>
      <c r="T1764" s="31" t="n">
        <v>3.1541</v>
      </c>
      <c r="U1764" s="31"/>
      <c r="V1764" s="31" t="str">
        <f aca="false">_xlfn.CONCAT(H1764,"/",G1764)</f>
        <v>ZAR/PHP</v>
      </c>
      <c r="W1764" s="31" t="n">
        <f aca="false">ABS(10000*(U1764-T1764))</f>
        <v>31541</v>
      </c>
      <c r="X1764" s="32" t="n">
        <f aca="false">IF(LEFT(V1764,3)=G1764,1,-1)</f>
        <v>-1</v>
      </c>
      <c r="Y1764" s="31" t="n">
        <f aca="false">IF(O1764="Yes",S1764-W1764,Q1764)</f>
        <v>157.705</v>
      </c>
      <c r="Z1764" s="32" t="n">
        <f aca="false">Q1764*3</f>
        <v>473.115</v>
      </c>
      <c r="AA1764" s="33" t="n">
        <f aca="false">IF(O1764="Yes",(Z1764-S1764)*100,(Z1764-Q1764)*100)</f>
        <v>31541</v>
      </c>
      <c r="AB1764" s="34" t="n">
        <f aca="false">IF(ABS(Y1764)&lt;Z1764,IF(O1764="Yes",U1764+(X1764*S1764)/10000,T1764+(X1764*Q1764)/10000),"Error msg/No rate shown")</f>
        <v>3.1383295</v>
      </c>
      <c r="AC1764" s="34"/>
      <c r="AD1764" s="34"/>
      <c r="AE1764" s="35"/>
      <c r="AF1764" s="35"/>
      <c r="AH1764" s="36"/>
      <c r="AI1764" s="36"/>
      <c r="AJ1764" s="36"/>
      <c r="AK1764" s="0" t="n">
        <v>3</v>
      </c>
    </row>
    <row r="1765" customFormat="false" ht="13.8" hidden="true" customHeight="false" outlineLevel="0" collapsed="false">
      <c r="A1765" s="25"/>
      <c r="B1765" s="23"/>
      <c r="C1765" s="24"/>
      <c r="D1765" s="4"/>
      <c r="E1765" s="4" t="s">
        <v>172</v>
      </c>
      <c r="F1765" s="4" t="s">
        <v>82</v>
      </c>
      <c r="G1765" s="26" t="s">
        <v>145</v>
      </c>
      <c r="H1765" s="26" t="s">
        <v>155</v>
      </c>
      <c r="I1765" s="26" t="s">
        <v>76</v>
      </c>
      <c r="J1765" s="27" t="s">
        <v>77</v>
      </c>
      <c r="K1765" s="28" t="n">
        <v>15</v>
      </c>
      <c r="L1765" s="29" t="n">
        <v>0.6875</v>
      </c>
      <c r="M1765" s="29" t="n">
        <v>0.597222222222222</v>
      </c>
      <c r="N1765" s="26" t="s">
        <v>77</v>
      </c>
      <c r="O1765" s="26" t="s">
        <v>78</v>
      </c>
      <c r="P1765" s="30" t="n">
        <v>50</v>
      </c>
      <c r="Q1765" s="30" t="n">
        <f aca="false">P1765*T1765</f>
        <v>10.82</v>
      </c>
      <c r="R1765" s="30"/>
      <c r="S1765" s="30"/>
      <c r="T1765" s="31" t="n">
        <v>0.2164</v>
      </c>
      <c r="U1765" s="31"/>
      <c r="V1765" s="31" t="str">
        <f aca="false">_xlfn.CONCAT(H1765,"/",G1765)</f>
        <v>ZAR/PLN</v>
      </c>
      <c r="W1765" s="31" t="n">
        <f aca="false">ABS(10000*(U1765-T1765))</f>
        <v>2164</v>
      </c>
      <c r="X1765" s="32" t="n">
        <f aca="false">IF(LEFT(V1765,3)=G1765,1,-1)</f>
        <v>-1</v>
      </c>
      <c r="Y1765" s="31" t="n">
        <f aca="false">IF(O1765="Yes",S1765-W1765,Q1765)</f>
        <v>10.82</v>
      </c>
      <c r="Z1765" s="32" t="n">
        <f aca="false">Q1765*3</f>
        <v>32.46</v>
      </c>
      <c r="AA1765" s="33" t="n">
        <f aca="false">IF(O1765="Yes",(Z1765-S1765)*100,(Z1765-Q1765)*100)</f>
        <v>2164</v>
      </c>
      <c r="AB1765" s="34" t="n">
        <f aca="false">IF(ABS(Y1765)&lt;Z1765,IF(O1765="Yes",U1765+(X1765*S1765)/10000,T1765+(X1765*Q1765)/10000),"Error msg/No rate shown")</f>
        <v>0.215318</v>
      </c>
      <c r="AC1765" s="34"/>
      <c r="AD1765" s="34"/>
      <c r="AE1765" s="35"/>
      <c r="AF1765" s="35"/>
      <c r="AH1765" s="36"/>
      <c r="AI1765" s="36"/>
      <c r="AJ1765" s="36"/>
      <c r="AK1765" s="0" t="n">
        <v>3</v>
      </c>
    </row>
    <row r="1766" customFormat="false" ht="13.8" hidden="true" customHeight="false" outlineLevel="0" collapsed="false">
      <c r="A1766" s="25"/>
      <c r="B1766" s="23"/>
      <c r="C1766" s="24"/>
      <c r="D1766" s="4"/>
      <c r="E1766" s="4" t="s">
        <v>173</v>
      </c>
      <c r="F1766" s="4"/>
      <c r="G1766" s="26" t="s">
        <v>146</v>
      </c>
      <c r="H1766" s="26" t="s">
        <v>155</v>
      </c>
      <c r="I1766" s="26" t="s">
        <v>76</v>
      </c>
      <c r="J1766" s="27" t="s">
        <v>77</v>
      </c>
      <c r="K1766" s="28" t="n">
        <v>15</v>
      </c>
      <c r="L1766" s="29" t="n">
        <v>0.6875</v>
      </c>
      <c r="M1766" s="29" t="n">
        <v>0.597222222222222</v>
      </c>
      <c r="N1766" s="26" t="s">
        <v>77</v>
      </c>
      <c r="O1766" s="26" t="s">
        <v>78</v>
      </c>
      <c r="P1766" s="30" t="n">
        <v>50</v>
      </c>
      <c r="Q1766" s="30" t="n">
        <f aca="false">P1766*T1766</f>
        <v>10.215</v>
      </c>
      <c r="R1766" s="30"/>
      <c r="S1766" s="30"/>
      <c r="T1766" s="31" t="n">
        <v>0.2043</v>
      </c>
      <c r="U1766" s="31"/>
      <c r="V1766" s="31" t="str">
        <f aca="false">_xlfn.CONCAT(H1766,"/",G1766)</f>
        <v>ZAR/QAR</v>
      </c>
      <c r="W1766" s="31" t="n">
        <f aca="false">ABS(10000*(U1766-T1766))</f>
        <v>2043</v>
      </c>
      <c r="X1766" s="32" t="n">
        <f aca="false">IF(LEFT(V1766,3)=G1766,1,-1)</f>
        <v>-1</v>
      </c>
      <c r="Y1766" s="31" t="n">
        <f aca="false">IF(O1766="Yes",S1766-W1766,Q1766)</f>
        <v>10.215</v>
      </c>
      <c r="Z1766" s="32" t="n">
        <f aca="false">Q1766*3</f>
        <v>30.645</v>
      </c>
      <c r="AA1766" s="33" t="n">
        <f aca="false">IF(O1766="Yes",(Z1766-S1766)*100,(Z1766-Q1766)*100)</f>
        <v>2043</v>
      </c>
      <c r="AB1766" s="34" t="n">
        <f aca="false">IF(ABS(Y1766)&lt;Z1766,IF(O1766="Yes",U1766+(X1766*S1766)/10000,T1766+(X1766*Q1766)/10000),"Error msg/No rate shown")</f>
        <v>0.2032785</v>
      </c>
      <c r="AC1766" s="34"/>
      <c r="AD1766" s="34"/>
      <c r="AE1766" s="35"/>
      <c r="AF1766" s="35"/>
      <c r="AH1766" s="36"/>
      <c r="AI1766" s="36"/>
      <c r="AJ1766" s="36"/>
      <c r="AK1766" s="0" t="n">
        <v>3</v>
      </c>
    </row>
    <row r="1767" customFormat="false" ht="13.8" hidden="true" customHeight="false" outlineLevel="0" collapsed="false">
      <c r="A1767" s="25"/>
      <c r="B1767" s="23"/>
      <c r="C1767" s="24"/>
      <c r="D1767" s="4"/>
      <c r="E1767" s="4" t="s">
        <v>172</v>
      </c>
      <c r="F1767" s="4" t="s">
        <v>82</v>
      </c>
      <c r="G1767" s="26" t="s">
        <v>147</v>
      </c>
      <c r="H1767" s="26" t="s">
        <v>155</v>
      </c>
      <c r="I1767" s="26" t="s">
        <v>76</v>
      </c>
      <c r="J1767" s="27" t="s">
        <v>77</v>
      </c>
      <c r="K1767" s="28" t="n">
        <v>15</v>
      </c>
      <c r="L1767" s="29" t="n">
        <v>0.6875</v>
      </c>
      <c r="M1767" s="29" t="n">
        <v>0.597222222222222</v>
      </c>
      <c r="N1767" s="26" t="s">
        <v>77</v>
      </c>
      <c r="O1767" s="26" t="s">
        <v>78</v>
      </c>
      <c r="P1767" s="30" t="n">
        <v>50</v>
      </c>
      <c r="Q1767" s="30" t="n">
        <f aca="false">P1767*T1767</f>
        <v>12.54</v>
      </c>
      <c r="R1767" s="30"/>
      <c r="S1767" s="30"/>
      <c r="T1767" s="31" t="n">
        <v>0.2508</v>
      </c>
      <c r="U1767" s="31"/>
      <c r="V1767" s="31" t="str">
        <f aca="false">_xlfn.CONCAT(H1767,"/",G1767)</f>
        <v>ZAR/RON</v>
      </c>
      <c r="W1767" s="31" t="n">
        <f aca="false">ABS(10000*(U1767-T1767))</f>
        <v>2508</v>
      </c>
      <c r="X1767" s="32" t="n">
        <f aca="false">IF(LEFT(V1767,3)=G1767,1,-1)</f>
        <v>-1</v>
      </c>
      <c r="Y1767" s="31" t="n">
        <f aca="false">IF(O1767="Yes",S1767-W1767,Q1767)</f>
        <v>12.54</v>
      </c>
      <c r="Z1767" s="32" t="n">
        <f aca="false">Q1767*3</f>
        <v>37.62</v>
      </c>
      <c r="AA1767" s="33" t="n">
        <f aca="false">IF(O1767="Yes",(Z1767-S1767)*100,(Z1767-Q1767)*100)</f>
        <v>2508</v>
      </c>
      <c r="AB1767" s="34" t="n">
        <f aca="false">IF(ABS(Y1767)&lt;Z1767,IF(O1767="Yes",U1767+(X1767*S1767)/10000,T1767+(X1767*Q1767)/10000),"Error msg/No rate shown")</f>
        <v>0.249546</v>
      </c>
      <c r="AC1767" s="34"/>
      <c r="AD1767" s="34"/>
      <c r="AE1767" s="35"/>
      <c r="AF1767" s="35"/>
      <c r="AH1767" s="36"/>
      <c r="AI1767" s="36"/>
      <c r="AJ1767" s="36"/>
      <c r="AK1767" s="0" t="n">
        <v>3</v>
      </c>
    </row>
    <row r="1768" customFormat="false" ht="13.8" hidden="true" customHeight="false" outlineLevel="0" collapsed="false">
      <c r="A1768" s="25"/>
      <c r="B1768" s="23"/>
      <c r="C1768" s="24"/>
      <c r="D1768" s="4"/>
      <c r="E1768" s="4" t="s">
        <v>172</v>
      </c>
      <c r="F1768" s="4"/>
      <c r="G1768" s="26" t="s">
        <v>148</v>
      </c>
      <c r="H1768" s="26" t="s">
        <v>155</v>
      </c>
      <c r="I1768" s="26" t="s">
        <v>76</v>
      </c>
      <c r="J1768" s="27" t="s">
        <v>77</v>
      </c>
      <c r="K1768" s="28" t="n">
        <v>15</v>
      </c>
      <c r="L1768" s="29" t="n">
        <v>0.6875</v>
      </c>
      <c r="M1768" s="29" t="n">
        <v>0.597222222222222</v>
      </c>
      <c r="N1768" s="26" t="s">
        <v>77</v>
      </c>
      <c r="O1768" s="26" t="s">
        <v>78</v>
      </c>
      <c r="P1768" s="30" t="n">
        <v>50</v>
      </c>
      <c r="Q1768" s="30" t="n">
        <f aca="false">P1768*T1768</f>
        <v>3700.335</v>
      </c>
      <c r="R1768" s="30"/>
      <c r="S1768" s="30"/>
      <c r="T1768" s="31" t="n">
        <v>74.0067</v>
      </c>
      <c r="U1768" s="31"/>
      <c r="V1768" s="31" t="str">
        <f aca="false">_xlfn.CONCAT(H1768,"/",G1768)</f>
        <v>ZAR/RWF</v>
      </c>
      <c r="W1768" s="31" t="n">
        <f aca="false">ABS(10000*(U1768-T1768))</f>
        <v>740067</v>
      </c>
      <c r="X1768" s="32" t="n">
        <f aca="false">IF(LEFT(V1768,3)=G1768,1,-1)</f>
        <v>-1</v>
      </c>
      <c r="Y1768" s="31" t="n">
        <f aca="false">IF(O1768="Yes",S1768-W1768,Q1768)</f>
        <v>3700.335</v>
      </c>
      <c r="Z1768" s="32" t="n">
        <f aca="false">Q1768*3</f>
        <v>11101.005</v>
      </c>
      <c r="AA1768" s="33" t="n">
        <f aca="false">IF(O1768="Yes",(Z1768-S1768)*100,(Z1768-Q1768)*100)</f>
        <v>740067</v>
      </c>
      <c r="AB1768" s="34" t="n">
        <f aca="false">IF(ABS(Y1768)&lt;Z1768,IF(O1768="Yes",U1768+(X1768*S1768)/10000,T1768+(X1768*Q1768)/10000),"Error msg/No rate shown")</f>
        <v>73.6366665</v>
      </c>
      <c r="AC1768" s="34"/>
      <c r="AD1768" s="34"/>
      <c r="AE1768" s="35"/>
      <c r="AF1768" s="35"/>
      <c r="AH1768" s="36"/>
      <c r="AI1768" s="36"/>
      <c r="AJ1768" s="36"/>
      <c r="AK1768" s="0" t="n">
        <v>3</v>
      </c>
    </row>
    <row r="1769" customFormat="false" ht="13.8" hidden="true" customHeight="false" outlineLevel="0" collapsed="false">
      <c r="A1769" s="25"/>
      <c r="B1769" s="23"/>
      <c r="C1769" s="24"/>
      <c r="D1769" s="4"/>
      <c r="E1769" s="4" t="s">
        <v>173</v>
      </c>
      <c r="F1769" s="4"/>
      <c r="G1769" s="26" t="s">
        <v>149</v>
      </c>
      <c r="H1769" s="26" t="s">
        <v>155</v>
      </c>
      <c r="I1769" s="26" t="s">
        <v>76</v>
      </c>
      <c r="J1769" s="27" t="s">
        <v>77</v>
      </c>
      <c r="K1769" s="28" t="n">
        <v>15</v>
      </c>
      <c r="L1769" s="29" t="n">
        <v>0.6875</v>
      </c>
      <c r="M1769" s="29" t="n">
        <v>0.597222222222222</v>
      </c>
      <c r="N1769" s="26" t="s">
        <v>77</v>
      </c>
      <c r="O1769" s="26" t="s">
        <v>78</v>
      </c>
      <c r="P1769" s="30" t="n">
        <v>50</v>
      </c>
      <c r="Q1769" s="30" t="n">
        <f aca="false">P1769*T1769</f>
        <v>2657.815</v>
      </c>
      <c r="R1769" s="30"/>
      <c r="S1769" s="30"/>
      <c r="T1769" s="31" t="n">
        <v>53.1563</v>
      </c>
      <c r="U1769" s="31"/>
      <c r="V1769" s="31" t="str">
        <f aca="false">_xlfn.CONCAT(H1769,"/",G1769)</f>
        <v>ZAR/WST</v>
      </c>
      <c r="W1769" s="31" t="n">
        <f aca="false">ABS(10000*(U1769-T1769))</f>
        <v>531563</v>
      </c>
      <c r="X1769" s="32" t="n">
        <f aca="false">IF(LEFT(V1769,3)=G1769,1,-1)</f>
        <v>-1</v>
      </c>
      <c r="Y1769" s="31" t="n">
        <f aca="false">IF(O1769="Yes",S1769-W1769,Q1769)</f>
        <v>2657.815</v>
      </c>
      <c r="Z1769" s="32" t="n">
        <f aca="false">Q1769*3</f>
        <v>7973.445</v>
      </c>
      <c r="AA1769" s="33" t="n">
        <f aca="false">IF(O1769="Yes",(Z1769-S1769)*100,(Z1769-Q1769)*100)</f>
        <v>531563</v>
      </c>
      <c r="AB1769" s="34" t="n">
        <f aca="false">IF(ABS(Y1769)&lt;Z1769,IF(O1769="Yes",U1769+(X1769*S1769)/10000,T1769+(X1769*Q1769)/10000),"Error msg/No rate shown")</f>
        <v>52.8905185</v>
      </c>
      <c r="AC1769" s="34"/>
      <c r="AD1769" s="34"/>
      <c r="AE1769" s="35"/>
      <c r="AF1769" s="35"/>
      <c r="AH1769" s="36"/>
      <c r="AI1769" s="36"/>
      <c r="AJ1769" s="36"/>
      <c r="AK1769" s="0" t="n">
        <v>3</v>
      </c>
    </row>
    <row r="1770" customFormat="false" ht="13.8" hidden="true" customHeight="false" outlineLevel="0" collapsed="false">
      <c r="A1770" s="25"/>
      <c r="B1770" s="23"/>
      <c r="C1770" s="24"/>
      <c r="D1770" s="4"/>
      <c r="E1770" s="4" t="s">
        <v>172</v>
      </c>
      <c r="F1770" s="4" t="s">
        <v>82</v>
      </c>
      <c r="G1770" s="26" t="s">
        <v>150</v>
      </c>
      <c r="H1770" s="26" t="s">
        <v>155</v>
      </c>
      <c r="I1770" s="26" t="s">
        <v>76</v>
      </c>
      <c r="J1770" s="27" t="s">
        <v>77</v>
      </c>
      <c r="K1770" s="28" t="n">
        <v>15</v>
      </c>
      <c r="L1770" s="29" t="n">
        <v>0.6875</v>
      </c>
      <c r="M1770" s="29" t="n">
        <v>0.597222222222222</v>
      </c>
      <c r="N1770" s="26" t="s">
        <v>77</v>
      </c>
      <c r="O1770" s="26" t="s">
        <v>78</v>
      </c>
      <c r="P1770" s="30" t="n">
        <v>50</v>
      </c>
      <c r="Q1770" s="30" t="n">
        <f aca="false">P1770*T1770</f>
        <v>10.52</v>
      </c>
      <c r="R1770" s="30"/>
      <c r="S1770" s="30"/>
      <c r="T1770" s="31" t="n">
        <v>0.2104</v>
      </c>
      <c r="U1770" s="31"/>
      <c r="V1770" s="31" t="str">
        <f aca="false">_xlfn.CONCAT(H1770,"/",G1770)</f>
        <v>ZAR/SAR</v>
      </c>
      <c r="W1770" s="31" t="n">
        <f aca="false">ABS(10000*(U1770-T1770))</f>
        <v>2104</v>
      </c>
      <c r="X1770" s="32" t="n">
        <f aca="false">IF(LEFT(V1770,3)=G1770,1,-1)</f>
        <v>-1</v>
      </c>
      <c r="Y1770" s="31" t="n">
        <f aca="false">IF(O1770="Yes",S1770-W1770,Q1770)</f>
        <v>10.52</v>
      </c>
      <c r="Z1770" s="32" t="n">
        <f aca="false">Q1770*3</f>
        <v>31.56</v>
      </c>
      <c r="AA1770" s="33" t="n">
        <f aca="false">IF(O1770="Yes",(Z1770-S1770)*100,(Z1770-Q1770)*100)</f>
        <v>2104</v>
      </c>
      <c r="AB1770" s="34" t="n">
        <f aca="false">IF(ABS(Y1770)&lt;Z1770,IF(O1770="Yes",U1770+(X1770*S1770)/10000,T1770+(X1770*Q1770)/10000),"Error msg/No rate shown")</f>
        <v>0.209348</v>
      </c>
      <c r="AC1770" s="34"/>
      <c r="AD1770" s="34"/>
      <c r="AE1770" s="35"/>
      <c r="AF1770" s="35"/>
      <c r="AH1770" s="36"/>
      <c r="AI1770" s="36"/>
      <c r="AJ1770" s="36"/>
      <c r="AK1770" s="0" t="n">
        <v>3</v>
      </c>
    </row>
    <row r="1771" customFormat="false" ht="13.8" hidden="true" customHeight="false" outlineLevel="0" collapsed="false">
      <c r="A1771" s="25"/>
      <c r="B1771" s="23"/>
      <c r="C1771" s="24"/>
      <c r="D1771" s="4"/>
      <c r="E1771" s="4" t="s">
        <v>173</v>
      </c>
      <c r="F1771" s="4"/>
      <c r="G1771" s="26" t="s">
        <v>151</v>
      </c>
      <c r="H1771" s="26" t="s">
        <v>155</v>
      </c>
      <c r="I1771" s="26" t="s">
        <v>76</v>
      </c>
      <c r="J1771" s="27" t="s">
        <v>77</v>
      </c>
      <c r="K1771" s="28" t="n">
        <v>15</v>
      </c>
      <c r="L1771" s="29" t="n">
        <v>0.6875</v>
      </c>
      <c r="M1771" s="29" t="n">
        <v>0.597222222222222</v>
      </c>
      <c r="N1771" s="26" t="s">
        <v>77</v>
      </c>
      <c r="O1771" s="26" t="s">
        <v>78</v>
      </c>
      <c r="P1771" s="30" t="n">
        <v>50</v>
      </c>
      <c r="Q1771" s="30" t="n">
        <f aca="false">P1771*T1771</f>
        <v>294.91</v>
      </c>
      <c r="R1771" s="30"/>
      <c r="S1771" s="30"/>
      <c r="T1771" s="31" t="n">
        <v>5.8982</v>
      </c>
      <c r="U1771" s="31"/>
      <c r="V1771" s="31" t="str">
        <f aca="false">_xlfn.CONCAT(H1771,"/",G1771)</f>
        <v>ZAR/RSD</v>
      </c>
      <c r="W1771" s="31" t="n">
        <f aca="false">ABS(10000*(U1771-T1771))</f>
        <v>58982</v>
      </c>
      <c r="X1771" s="32" t="n">
        <f aca="false">IF(LEFT(V1771,3)=G1771,1,-1)</f>
        <v>-1</v>
      </c>
      <c r="Y1771" s="31" t="n">
        <f aca="false">IF(O1771="Yes",S1771-W1771,Q1771)</f>
        <v>294.91</v>
      </c>
      <c r="Z1771" s="32" t="n">
        <f aca="false">Q1771*3</f>
        <v>884.73</v>
      </c>
      <c r="AA1771" s="33" t="n">
        <f aca="false">IF(O1771="Yes",(Z1771-S1771)*100,(Z1771-Q1771)*100)</f>
        <v>58982</v>
      </c>
      <c r="AB1771" s="34" t="n">
        <f aca="false">IF(ABS(Y1771)&lt;Z1771,IF(O1771="Yes",U1771+(X1771*S1771)/10000,T1771+(X1771*Q1771)/10000),"Error msg/No rate shown")</f>
        <v>5.868709</v>
      </c>
      <c r="AC1771" s="34"/>
      <c r="AD1771" s="34"/>
      <c r="AE1771" s="35"/>
      <c r="AF1771" s="35"/>
      <c r="AH1771" s="36"/>
      <c r="AI1771" s="36"/>
      <c r="AJ1771" s="36"/>
      <c r="AK1771" s="0" t="n">
        <v>3</v>
      </c>
    </row>
    <row r="1772" customFormat="false" ht="13.8" hidden="true" customHeight="false" outlineLevel="0" collapsed="false">
      <c r="A1772" s="25"/>
      <c r="B1772" s="23"/>
      <c r="C1772" s="24"/>
      <c r="D1772" s="4"/>
      <c r="E1772" s="4" t="s">
        <v>172</v>
      </c>
      <c r="F1772" s="4"/>
      <c r="G1772" s="26" t="s">
        <v>152</v>
      </c>
      <c r="H1772" s="26" t="s">
        <v>155</v>
      </c>
      <c r="I1772" s="26" t="s">
        <v>76</v>
      </c>
      <c r="J1772" s="27" t="s">
        <v>77</v>
      </c>
      <c r="K1772" s="28" t="n">
        <v>15</v>
      </c>
      <c r="L1772" s="29" t="n">
        <v>0.6875</v>
      </c>
      <c r="M1772" s="29" t="n">
        <v>0.597222222222222</v>
      </c>
      <c r="N1772" s="26" t="s">
        <v>77</v>
      </c>
      <c r="O1772" s="26" t="s">
        <v>78</v>
      </c>
      <c r="P1772" s="30" t="n">
        <v>50</v>
      </c>
      <c r="Q1772" s="30" t="n">
        <f aca="false">P1772*T1772</f>
        <v>4.93</v>
      </c>
      <c r="R1772" s="30"/>
      <c r="S1772" s="30"/>
      <c r="T1772" s="31" t="n">
        <v>0.0986</v>
      </c>
      <c r="U1772" s="31"/>
      <c r="V1772" s="31" t="str">
        <f aca="false">_xlfn.CONCAT(H1772,"/",G1772)</f>
        <v>ZAR/SLE</v>
      </c>
      <c r="W1772" s="31" t="n">
        <f aca="false">ABS(10000*(U1772-T1772))</f>
        <v>986</v>
      </c>
      <c r="X1772" s="32" t="n">
        <f aca="false">IF(LEFT(V1772,3)=G1772,1,-1)</f>
        <v>-1</v>
      </c>
      <c r="Y1772" s="31" t="n">
        <f aca="false">IF(O1772="Yes",S1772-W1772,Q1772)</f>
        <v>4.93</v>
      </c>
      <c r="Z1772" s="32" t="n">
        <f aca="false">Q1772*3</f>
        <v>14.79</v>
      </c>
      <c r="AA1772" s="33" t="n">
        <f aca="false">IF(O1772="Yes",(Z1772-S1772)*100,(Z1772-Q1772)*100)</f>
        <v>986</v>
      </c>
      <c r="AB1772" s="34" t="n">
        <f aca="false">IF(ABS(Y1772)&lt;Z1772,IF(O1772="Yes",U1772+(X1772*S1772)/10000,T1772+(X1772*Q1772)/10000),"Error msg/No rate shown")</f>
        <v>0.098107</v>
      </c>
      <c r="AC1772" s="34"/>
      <c r="AD1772" s="34"/>
      <c r="AE1772" s="35"/>
      <c r="AF1772" s="35"/>
      <c r="AH1772" s="36"/>
      <c r="AI1772" s="36"/>
      <c r="AJ1772" s="36"/>
      <c r="AK1772" s="0" t="n">
        <v>3</v>
      </c>
    </row>
    <row r="1773" customFormat="false" ht="13.8" hidden="true" customHeight="false" outlineLevel="0" collapsed="false">
      <c r="A1773" s="25"/>
      <c r="B1773" s="23"/>
      <c r="C1773" s="24"/>
      <c r="D1773" s="4"/>
      <c r="E1773" s="4" t="s">
        <v>172</v>
      </c>
      <c r="F1773" s="4" t="s">
        <v>82</v>
      </c>
      <c r="G1773" s="26" t="s">
        <v>153</v>
      </c>
      <c r="H1773" s="26" t="s">
        <v>155</v>
      </c>
      <c r="I1773" s="26" t="s">
        <v>76</v>
      </c>
      <c r="J1773" s="27" t="s">
        <v>77</v>
      </c>
      <c r="K1773" s="28" t="n">
        <v>15</v>
      </c>
      <c r="L1773" s="29" t="n">
        <v>0.6875</v>
      </c>
      <c r="M1773" s="29" t="n">
        <v>0.597222222222222</v>
      </c>
      <c r="N1773" s="26" t="s">
        <v>77</v>
      </c>
      <c r="O1773" s="26" t="s">
        <v>78</v>
      </c>
      <c r="P1773" s="30" t="n">
        <v>50</v>
      </c>
      <c r="Q1773" s="30" t="n">
        <f aca="false">P1773*T1773</f>
        <v>3.655</v>
      </c>
      <c r="R1773" s="30"/>
      <c r="S1773" s="30"/>
      <c r="T1773" s="31" t="n">
        <v>0.0731</v>
      </c>
      <c r="U1773" s="31"/>
      <c r="V1773" s="31" t="str">
        <f aca="false">_xlfn.CONCAT(H1773,"/",G1773)</f>
        <v>ZAR/SGD</v>
      </c>
      <c r="W1773" s="31" t="n">
        <f aca="false">ABS(10000*(U1773-T1773))</f>
        <v>731</v>
      </c>
      <c r="X1773" s="32" t="n">
        <f aca="false">IF(LEFT(V1773,3)=G1773,1,-1)</f>
        <v>-1</v>
      </c>
      <c r="Y1773" s="31" t="n">
        <f aca="false">IF(O1773="Yes",S1773-W1773,Q1773)</f>
        <v>3.655</v>
      </c>
      <c r="Z1773" s="32" t="n">
        <f aca="false">Q1773*3</f>
        <v>10.965</v>
      </c>
      <c r="AA1773" s="33" t="n">
        <f aca="false">IF(O1773="Yes",(Z1773-S1773)*100,(Z1773-Q1773)*100)</f>
        <v>731</v>
      </c>
      <c r="AB1773" s="34" t="n">
        <f aca="false">IF(ABS(Y1773)&lt;Z1773,IF(O1773="Yes",U1773+(X1773*S1773)/10000,T1773+(X1773*Q1773)/10000),"Error msg/No rate shown")</f>
        <v>0.0727345</v>
      </c>
      <c r="AC1773" s="34"/>
      <c r="AD1773" s="34"/>
      <c r="AE1773" s="35"/>
      <c r="AF1773" s="35"/>
      <c r="AH1773" s="36"/>
      <c r="AI1773" s="36"/>
      <c r="AJ1773" s="36"/>
      <c r="AK1773" s="0" t="n">
        <v>3</v>
      </c>
    </row>
    <row r="1774" customFormat="false" ht="13.8" hidden="true" customHeight="false" outlineLevel="0" collapsed="false">
      <c r="A1774" s="25"/>
      <c r="B1774" s="23"/>
      <c r="C1774" s="24"/>
      <c r="D1774" s="4"/>
      <c r="E1774" s="4" t="s">
        <v>172</v>
      </c>
      <c r="F1774" s="4"/>
      <c r="G1774" s="26" t="s">
        <v>154</v>
      </c>
      <c r="H1774" s="26" t="s">
        <v>155</v>
      </c>
      <c r="I1774" s="26" t="s">
        <v>76</v>
      </c>
      <c r="J1774" s="27" t="s">
        <v>77</v>
      </c>
      <c r="K1774" s="28" t="n">
        <v>15</v>
      </c>
      <c r="L1774" s="29" t="n">
        <v>0.6875</v>
      </c>
      <c r="M1774" s="29" t="n">
        <v>0.597222222222222</v>
      </c>
      <c r="N1774" s="26" t="s">
        <v>77</v>
      </c>
      <c r="O1774" s="26" t="s">
        <v>78</v>
      </c>
      <c r="P1774" s="30" t="n">
        <v>50</v>
      </c>
      <c r="Q1774" s="30" t="n">
        <f aca="false">P1774*T1774</f>
        <v>2.36</v>
      </c>
      <c r="R1774" s="30"/>
      <c r="S1774" s="30"/>
      <c r="T1774" s="31" t="n">
        <v>0.0472</v>
      </c>
      <c r="U1774" s="31"/>
      <c r="V1774" s="31" t="str">
        <f aca="false">_xlfn.CONCAT(H1774,"/",G1774)</f>
        <v>ZAR/SBD</v>
      </c>
      <c r="W1774" s="31" t="n">
        <f aca="false">ABS(10000*(U1774-T1774))</f>
        <v>472</v>
      </c>
      <c r="X1774" s="32" t="n">
        <f aca="false">IF(LEFT(V1774,3)=G1774,1,-1)</f>
        <v>-1</v>
      </c>
      <c r="Y1774" s="31" t="n">
        <f aca="false">IF(O1774="Yes",S1774-W1774,Q1774)</f>
        <v>2.36</v>
      </c>
      <c r="Z1774" s="32" t="n">
        <f aca="false">Q1774*3</f>
        <v>7.08</v>
      </c>
      <c r="AA1774" s="33" t="n">
        <f aca="false">IF(O1774="Yes",(Z1774-S1774)*100,(Z1774-Q1774)*100)</f>
        <v>472</v>
      </c>
      <c r="AB1774" s="34" t="n">
        <f aca="false">IF(ABS(Y1774)&lt;Z1774,IF(O1774="Yes",U1774+(X1774*S1774)/10000,T1774+(X1774*Q1774)/10000),"Error msg/No rate shown")</f>
        <v>0.046964</v>
      </c>
      <c r="AC1774" s="34"/>
      <c r="AD1774" s="34"/>
      <c r="AE1774" s="35"/>
      <c r="AF1774" s="35"/>
      <c r="AH1774" s="36"/>
      <c r="AI1774" s="36"/>
      <c r="AJ1774" s="36"/>
      <c r="AK1774" s="0" t="n">
        <v>3</v>
      </c>
    </row>
    <row r="1775" customFormat="false" ht="13.8" hidden="true" customHeight="false" outlineLevel="0" collapsed="false">
      <c r="A1775" s="25"/>
      <c r="B1775" s="23"/>
      <c r="C1775" s="24"/>
      <c r="D1775" s="4"/>
      <c r="E1775" s="4" t="s">
        <v>173</v>
      </c>
      <c r="F1775" s="4"/>
      <c r="G1775" s="26" t="s">
        <v>156</v>
      </c>
      <c r="H1775" s="26" t="s">
        <v>155</v>
      </c>
      <c r="I1775" s="26" t="s">
        <v>76</v>
      </c>
      <c r="J1775" s="27" t="s">
        <v>77</v>
      </c>
      <c r="K1775" s="28" t="n">
        <v>15</v>
      </c>
      <c r="L1775" s="29" t="n">
        <v>0.6875</v>
      </c>
      <c r="M1775" s="29" t="n">
        <v>0.597222222222222</v>
      </c>
      <c r="N1775" s="26" t="s">
        <v>77</v>
      </c>
      <c r="O1775" s="26" t="s">
        <v>78</v>
      </c>
      <c r="P1775" s="30" t="n">
        <v>50</v>
      </c>
      <c r="Q1775" s="30" t="n">
        <f aca="false">P1775*T1775</f>
        <v>842.5</v>
      </c>
      <c r="R1775" s="30"/>
      <c r="S1775" s="30"/>
      <c r="T1775" s="31" t="n">
        <v>16.85</v>
      </c>
      <c r="U1775" s="31"/>
      <c r="V1775" s="31" t="str">
        <f aca="false">_xlfn.CONCAT(H1775,"/",G1775)</f>
        <v>ZAR/LKR</v>
      </c>
      <c r="W1775" s="31" t="n">
        <f aca="false">ABS(10000*(U1775-T1775))</f>
        <v>168500</v>
      </c>
      <c r="X1775" s="32" t="n">
        <f aca="false">IF(LEFT(V1775,3)=G1775,1,-1)</f>
        <v>-1</v>
      </c>
      <c r="Y1775" s="31" t="n">
        <f aca="false">IF(O1775="Yes",S1775-W1775,Q1775)</f>
        <v>842.5</v>
      </c>
      <c r="Z1775" s="32" t="n">
        <f aca="false">Q1775*3</f>
        <v>2527.5</v>
      </c>
      <c r="AA1775" s="33" t="n">
        <f aca="false">IF(O1775="Yes",(Z1775-S1775)*100,(Z1775-Q1775)*100)</f>
        <v>168500</v>
      </c>
      <c r="AB1775" s="34" t="n">
        <f aca="false">IF(ABS(Y1775)&lt;Z1775,IF(O1775="Yes",U1775+(X1775*S1775)/10000,T1775+(X1775*Q1775)/10000),"Error msg/No rate shown")</f>
        <v>16.76575</v>
      </c>
      <c r="AC1775" s="34"/>
      <c r="AD1775" s="34"/>
      <c r="AE1775" s="35"/>
      <c r="AF1775" s="35"/>
      <c r="AH1775" s="36"/>
      <c r="AI1775" s="36"/>
      <c r="AJ1775" s="36"/>
      <c r="AK1775" s="0" t="n">
        <v>3</v>
      </c>
    </row>
    <row r="1776" customFormat="false" ht="13.8" hidden="true" customHeight="false" outlineLevel="0" collapsed="false">
      <c r="A1776" s="25"/>
      <c r="B1776" s="23"/>
      <c r="C1776" s="24"/>
      <c r="D1776" s="4"/>
      <c r="E1776" s="4" t="s">
        <v>172</v>
      </c>
      <c r="F1776" s="4" t="s">
        <v>82</v>
      </c>
      <c r="G1776" s="26" t="s">
        <v>157</v>
      </c>
      <c r="H1776" s="26" t="s">
        <v>155</v>
      </c>
      <c r="I1776" s="26" t="s">
        <v>76</v>
      </c>
      <c r="J1776" s="27" t="s">
        <v>77</v>
      </c>
      <c r="K1776" s="28" t="n">
        <v>15</v>
      </c>
      <c r="L1776" s="29" t="n">
        <v>0.6875</v>
      </c>
      <c r="M1776" s="29" t="n">
        <v>0.597222222222222</v>
      </c>
      <c r="N1776" s="26" t="s">
        <v>77</v>
      </c>
      <c r="O1776" s="26" t="s">
        <v>78</v>
      </c>
      <c r="P1776" s="30" t="n">
        <v>50</v>
      </c>
      <c r="Q1776" s="30" t="n">
        <f aca="false">P1776*T1776</f>
        <v>28.54</v>
      </c>
      <c r="R1776" s="30"/>
      <c r="S1776" s="30"/>
      <c r="T1776" s="31" t="n">
        <v>0.5708</v>
      </c>
      <c r="U1776" s="31"/>
      <c r="V1776" s="31" t="str">
        <f aca="false">_xlfn.CONCAT(H1776,"/",G1776)</f>
        <v>ZAR/SEK</v>
      </c>
      <c r="W1776" s="31" t="n">
        <f aca="false">ABS(10000*(U1776-T1776))</f>
        <v>5708</v>
      </c>
      <c r="X1776" s="32" t="n">
        <f aca="false">IF(LEFT(V1776,3)=G1776,1,-1)</f>
        <v>-1</v>
      </c>
      <c r="Y1776" s="31" t="n">
        <f aca="false">IF(O1776="Yes",S1776-W1776,Q1776)</f>
        <v>28.54</v>
      </c>
      <c r="Z1776" s="32" t="n">
        <f aca="false">Q1776*3</f>
        <v>85.62</v>
      </c>
      <c r="AA1776" s="33" t="n">
        <f aca="false">IF(O1776="Yes",(Z1776-S1776)*100,(Z1776-Q1776)*100)</f>
        <v>5708</v>
      </c>
      <c r="AB1776" s="34" t="n">
        <f aca="false">IF(ABS(Y1776)&lt;Z1776,IF(O1776="Yes",U1776+(X1776*S1776)/10000,T1776+(X1776*Q1776)/10000),"Error msg/No rate shown")</f>
        <v>0.567946</v>
      </c>
      <c r="AC1776" s="34"/>
      <c r="AD1776" s="34"/>
      <c r="AE1776" s="35"/>
      <c r="AF1776" s="35"/>
      <c r="AH1776" s="36"/>
      <c r="AI1776" s="36"/>
      <c r="AJ1776" s="36"/>
      <c r="AK1776" s="0" t="n">
        <v>3</v>
      </c>
    </row>
    <row r="1777" customFormat="false" ht="13.8" hidden="true" customHeight="false" outlineLevel="0" collapsed="false">
      <c r="A1777" s="25"/>
      <c r="B1777" s="23"/>
      <c r="C1777" s="24"/>
      <c r="D1777" s="4"/>
      <c r="E1777" s="4" t="s">
        <v>173</v>
      </c>
      <c r="F1777" s="4"/>
      <c r="G1777" s="26" t="s">
        <v>158</v>
      </c>
      <c r="H1777" s="26" t="s">
        <v>155</v>
      </c>
      <c r="I1777" s="26" t="s">
        <v>76</v>
      </c>
      <c r="J1777" s="27" t="s">
        <v>77</v>
      </c>
      <c r="K1777" s="28" t="n">
        <v>15</v>
      </c>
      <c r="L1777" s="29" t="n">
        <v>0.6875</v>
      </c>
      <c r="M1777" s="29" t="n">
        <v>0.597222222222222</v>
      </c>
      <c r="N1777" s="26" t="s">
        <v>77</v>
      </c>
      <c r="O1777" s="26" t="s">
        <v>78</v>
      </c>
      <c r="P1777" s="30" t="n">
        <v>50</v>
      </c>
      <c r="Q1777" s="30" t="n">
        <f aca="false">P1777*T1777</f>
        <v>7603.37</v>
      </c>
      <c r="R1777" s="30"/>
      <c r="S1777" s="30"/>
      <c r="T1777" s="31" t="n">
        <v>152.0674</v>
      </c>
      <c r="U1777" s="31"/>
      <c r="V1777" s="31" t="str">
        <f aca="false">_xlfn.CONCAT(H1777,"/",G1777)</f>
        <v>ZAR/TZS</v>
      </c>
      <c r="W1777" s="31" t="n">
        <f aca="false">ABS(10000*(U1777-T1777))</f>
        <v>1520674</v>
      </c>
      <c r="X1777" s="32" t="n">
        <f aca="false">IF(LEFT(V1777,3)=G1777,1,-1)</f>
        <v>-1</v>
      </c>
      <c r="Y1777" s="31" t="n">
        <f aca="false">IF(O1777="Yes",S1777-W1777,Q1777)</f>
        <v>7603.37</v>
      </c>
      <c r="Z1777" s="32" t="n">
        <f aca="false">Q1777*3</f>
        <v>22810.11</v>
      </c>
      <c r="AA1777" s="33" t="n">
        <f aca="false">IF(O1777="Yes",(Z1777-S1777)*100,(Z1777-Q1777)*100)</f>
        <v>1520674</v>
      </c>
      <c r="AB1777" s="34" t="n">
        <f aca="false">IF(ABS(Y1777)&lt;Z1777,IF(O1777="Yes",U1777+(X1777*S1777)/10000,T1777+(X1777*Q1777)/10000),"Error msg/No rate shown")</f>
        <v>151.307063</v>
      </c>
      <c r="AC1777" s="34"/>
      <c r="AD1777" s="34"/>
      <c r="AE1777" s="35"/>
      <c r="AF1777" s="35"/>
      <c r="AH1777" s="36"/>
      <c r="AI1777" s="36"/>
      <c r="AJ1777" s="36"/>
      <c r="AK1777" s="0" t="n">
        <v>3</v>
      </c>
    </row>
    <row r="1778" customFormat="false" ht="13.8" hidden="true" customHeight="false" outlineLevel="0" collapsed="false">
      <c r="A1778" s="25"/>
      <c r="B1778" s="23"/>
      <c r="C1778" s="24"/>
      <c r="D1778" s="4"/>
      <c r="E1778" s="4" t="s">
        <v>173</v>
      </c>
      <c r="F1778" s="4"/>
      <c r="G1778" s="26" t="s">
        <v>159</v>
      </c>
      <c r="H1778" s="26" t="s">
        <v>155</v>
      </c>
      <c r="I1778" s="26" t="s">
        <v>76</v>
      </c>
      <c r="J1778" s="27" t="s">
        <v>77</v>
      </c>
      <c r="K1778" s="28" t="n">
        <v>15</v>
      </c>
      <c r="L1778" s="29" t="n">
        <v>0.6875</v>
      </c>
      <c r="M1778" s="29" t="n">
        <v>0.597222222222222</v>
      </c>
      <c r="N1778" s="26" t="s">
        <v>77</v>
      </c>
      <c r="O1778" s="26" t="s">
        <v>78</v>
      </c>
      <c r="P1778" s="30" t="n">
        <v>50</v>
      </c>
      <c r="Q1778" s="30" t="n">
        <f aca="false">P1778*T1778</f>
        <v>95.38</v>
      </c>
      <c r="R1778" s="30"/>
      <c r="S1778" s="30"/>
      <c r="T1778" s="31" t="n">
        <v>1.9076</v>
      </c>
      <c r="U1778" s="31"/>
      <c r="V1778" s="31" t="str">
        <f aca="false">_xlfn.CONCAT(H1778,"/",G1778)</f>
        <v>ZAR/THB</v>
      </c>
      <c r="W1778" s="31" t="n">
        <f aca="false">ABS(10000*(U1778-T1778))</f>
        <v>19076</v>
      </c>
      <c r="X1778" s="32" t="n">
        <f aca="false">IF(LEFT(V1778,3)=G1778,1,-1)</f>
        <v>-1</v>
      </c>
      <c r="Y1778" s="31" t="n">
        <f aca="false">IF(O1778="Yes",S1778-W1778,Q1778)</f>
        <v>95.38</v>
      </c>
      <c r="Z1778" s="32" t="n">
        <f aca="false">Q1778*3</f>
        <v>286.14</v>
      </c>
      <c r="AA1778" s="33" t="n">
        <f aca="false">IF(O1778="Yes",(Z1778-S1778)*100,(Z1778-Q1778)*100)</f>
        <v>19076</v>
      </c>
      <c r="AB1778" s="34" t="n">
        <f aca="false">IF(ABS(Y1778)&lt;Z1778,IF(O1778="Yes",U1778+(X1778*S1778)/10000,T1778+(X1778*Q1778)/10000),"Error msg/No rate shown")</f>
        <v>1.898062</v>
      </c>
      <c r="AC1778" s="34"/>
      <c r="AD1778" s="34"/>
      <c r="AE1778" s="35"/>
      <c r="AF1778" s="35"/>
      <c r="AH1778" s="36"/>
      <c r="AI1778" s="36"/>
      <c r="AJ1778" s="36"/>
      <c r="AK1778" s="0" t="n">
        <v>3</v>
      </c>
    </row>
    <row r="1779" customFormat="false" ht="13.8" hidden="true" customHeight="false" outlineLevel="0" collapsed="false">
      <c r="A1779" s="25"/>
      <c r="B1779" s="23"/>
      <c r="C1779" s="24"/>
      <c r="D1779" s="4"/>
      <c r="E1779" s="4" t="s">
        <v>173</v>
      </c>
      <c r="F1779" s="4"/>
      <c r="G1779" s="26" t="s">
        <v>160</v>
      </c>
      <c r="H1779" s="26" t="s">
        <v>155</v>
      </c>
      <c r="I1779" s="26" t="s">
        <v>76</v>
      </c>
      <c r="J1779" s="27" t="s">
        <v>77</v>
      </c>
      <c r="K1779" s="28" t="n">
        <v>15</v>
      </c>
      <c r="L1779" s="29" t="n">
        <v>0.6875</v>
      </c>
      <c r="M1779" s="29" t="n">
        <v>0.597222222222222</v>
      </c>
      <c r="N1779" s="26" t="s">
        <v>77</v>
      </c>
      <c r="O1779" s="26" t="s">
        <v>78</v>
      </c>
      <c r="P1779" s="30" t="n">
        <v>50</v>
      </c>
      <c r="Q1779" s="30" t="n">
        <f aca="false">P1779*T1779</f>
        <v>4.9305</v>
      </c>
      <c r="R1779" s="30"/>
      <c r="S1779" s="30"/>
      <c r="T1779" s="31" t="n">
        <v>0.09861</v>
      </c>
      <c r="U1779" s="31"/>
      <c r="V1779" s="31" t="str">
        <f aca="false">_xlfn.CONCAT(H1779,"/",G1779)</f>
        <v>ZAR/TOP</v>
      </c>
      <c r="W1779" s="31" t="n">
        <f aca="false">ABS(10000*(U1779-T1779))</f>
        <v>986.1</v>
      </c>
      <c r="X1779" s="32" t="n">
        <f aca="false">IF(LEFT(V1779,3)=G1779,1,-1)</f>
        <v>-1</v>
      </c>
      <c r="Y1779" s="31" t="n">
        <f aca="false">IF(O1779="Yes",S1779-W1779,Q1779)</f>
        <v>4.9305</v>
      </c>
      <c r="Z1779" s="32" t="n">
        <f aca="false">Q1779*3</f>
        <v>14.7915</v>
      </c>
      <c r="AA1779" s="33" t="n">
        <f aca="false">IF(O1779="Yes",(Z1779-S1779)*100,(Z1779-Q1779)*100)</f>
        <v>986.1</v>
      </c>
      <c r="AB1779" s="34" t="n">
        <f aca="false">IF(ABS(Y1779)&lt;Z1779,IF(O1779="Yes",U1779+(X1779*S1779)/10000,T1779+(X1779*Q1779)/10000),"Error msg/No rate shown")</f>
        <v>0.09811695</v>
      </c>
      <c r="AC1779" s="34"/>
      <c r="AD1779" s="34"/>
      <c r="AE1779" s="35"/>
      <c r="AF1779" s="35"/>
      <c r="AH1779" s="36"/>
      <c r="AI1779" s="36"/>
      <c r="AJ1779" s="36"/>
      <c r="AK1779" s="0" t="n">
        <v>3</v>
      </c>
    </row>
    <row r="1780" customFormat="false" ht="13.8" hidden="true" customHeight="false" outlineLevel="0" collapsed="false">
      <c r="A1780" s="25"/>
      <c r="B1780" s="23"/>
      <c r="C1780" s="24"/>
      <c r="D1780" s="4"/>
      <c r="E1780" s="4" t="s">
        <v>173</v>
      </c>
      <c r="F1780" s="4"/>
      <c r="G1780" s="26" t="s">
        <v>161</v>
      </c>
      <c r="H1780" s="26" t="s">
        <v>155</v>
      </c>
      <c r="I1780" s="26" t="s">
        <v>76</v>
      </c>
      <c r="J1780" s="27" t="s">
        <v>77</v>
      </c>
      <c r="K1780" s="28" t="n">
        <v>15</v>
      </c>
      <c r="L1780" s="29" t="n">
        <v>0.6875</v>
      </c>
      <c r="M1780" s="29" t="n">
        <v>0.597222222222222</v>
      </c>
      <c r="N1780" s="26" t="s">
        <v>77</v>
      </c>
      <c r="O1780" s="26" t="s">
        <v>78</v>
      </c>
      <c r="P1780" s="30" t="n">
        <v>50</v>
      </c>
      <c r="Q1780" s="30" t="n">
        <f aca="false">P1780*T1780</f>
        <v>18.905</v>
      </c>
      <c r="R1780" s="30"/>
      <c r="S1780" s="30"/>
      <c r="T1780" s="31" t="n">
        <v>0.3781</v>
      </c>
      <c r="U1780" s="31"/>
      <c r="V1780" s="31" t="str">
        <f aca="false">_xlfn.CONCAT(H1780,"/",G1780)</f>
        <v>ZAR/TTD</v>
      </c>
      <c r="W1780" s="31" t="n">
        <f aca="false">ABS(10000*(U1780-T1780))</f>
        <v>3781</v>
      </c>
      <c r="X1780" s="32" t="n">
        <f aca="false">IF(LEFT(V1780,3)=G1780,1,-1)</f>
        <v>-1</v>
      </c>
      <c r="Y1780" s="31" t="n">
        <f aca="false">IF(O1780="Yes",S1780-W1780,Q1780)</f>
        <v>18.905</v>
      </c>
      <c r="Z1780" s="32" t="n">
        <f aca="false">Q1780*3</f>
        <v>56.715</v>
      </c>
      <c r="AA1780" s="33" t="n">
        <f aca="false">IF(O1780="Yes",(Z1780-S1780)*100,(Z1780-Q1780)*100)</f>
        <v>3781</v>
      </c>
      <c r="AB1780" s="34" t="n">
        <f aca="false">IF(ABS(Y1780)&lt;Z1780,IF(O1780="Yes",U1780+(X1780*S1780)/10000,T1780+(X1780*Q1780)/10000),"Error msg/No rate shown")</f>
        <v>0.3762095</v>
      </c>
      <c r="AC1780" s="34"/>
      <c r="AD1780" s="34"/>
      <c r="AE1780" s="35"/>
      <c r="AF1780" s="35"/>
      <c r="AH1780" s="36"/>
      <c r="AI1780" s="36"/>
      <c r="AJ1780" s="36"/>
      <c r="AK1780" s="0" t="n">
        <v>3</v>
      </c>
    </row>
    <row r="1781" customFormat="false" ht="13.8" hidden="true" customHeight="false" outlineLevel="0" collapsed="false">
      <c r="A1781" s="25"/>
      <c r="B1781" s="23"/>
      <c r="C1781" s="24"/>
      <c r="D1781" s="4"/>
      <c r="E1781" s="4" t="s">
        <v>173</v>
      </c>
      <c r="F1781" s="4"/>
      <c r="G1781" s="26" t="s">
        <v>162</v>
      </c>
      <c r="H1781" s="26" t="s">
        <v>155</v>
      </c>
      <c r="I1781" s="26" t="s">
        <v>76</v>
      </c>
      <c r="J1781" s="27" t="s">
        <v>77</v>
      </c>
      <c r="K1781" s="28" t="n">
        <v>15</v>
      </c>
      <c r="L1781" s="29" t="n">
        <v>0.6875</v>
      </c>
      <c r="M1781" s="29" t="n">
        <v>0.597222222222222</v>
      </c>
      <c r="N1781" s="26" t="s">
        <v>77</v>
      </c>
      <c r="O1781" s="26" t="s">
        <v>78</v>
      </c>
      <c r="P1781" s="30" t="n">
        <v>50</v>
      </c>
      <c r="Q1781" s="30" t="n">
        <f aca="false">P1781*T1781</f>
        <v>8.54</v>
      </c>
      <c r="R1781" s="30"/>
      <c r="S1781" s="30"/>
      <c r="T1781" s="31" t="n">
        <v>0.1708</v>
      </c>
      <c r="U1781" s="31"/>
      <c r="V1781" s="31" t="str">
        <f aca="false">_xlfn.CONCAT(H1781,"/",G1781)</f>
        <v>ZAR/TND</v>
      </c>
      <c r="W1781" s="31" t="n">
        <f aca="false">ABS(10000*(U1781-T1781))</f>
        <v>1708</v>
      </c>
      <c r="X1781" s="32" t="n">
        <f aca="false">IF(LEFT(V1781,3)=G1781,1,-1)</f>
        <v>-1</v>
      </c>
      <c r="Y1781" s="31" t="n">
        <f aca="false">IF(O1781="Yes",S1781-W1781,Q1781)</f>
        <v>8.54</v>
      </c>
      <c r="Z1781" s="32" t="n">
        <f aca="false">Q1781*3</f>
        <v>25.62</v>
      </c>
      <c r="AA1781" s="33" t="n">
        <f aca="false">IF(O1781="Yes",(Z1781-S1781)*100,(Z1781-Q1781)*100)</f>
        <v>1708</v>
      </c>
      <c r="AB1781" s="34" t="n">
        <f aca="false">IF(ABS(Y1781)&lt;Z1781,IF(O1781="Yes",U1781+(X1781*S1781)/10000,T1781+(X1781*Q1781)/10000),"Error msg/No rate shown")</f>
        <v>0.169946</v>
      </c>
      <c r="AC1781" s="34"/>
      <c r="AD1781" s="34"/>
      <c r="AE1781" s="35"/>
      <c r="AF1781" s="35"/>
      <c r="AH1781" s="36"/>
      <c r="AI1781" s="36"/>
      <c r="AJ1781" s="36"/>
      <c r="AK1781" s="0" t="n">
        <v>3</v>
      </c>
    </row>
    <row r="1782" customFormat="false" ht="13.8" hidden="true" customHeight="false" outlineLevel="0" collapsed="false">
      <c r="A1782" s="25"/>
      <c r="B1782" s="23"/>
      <c r="C1782" s="24"/>
      <c r="D1782" s="4"/>
      <c r="E1782" s="4" t="s">
        <v>172</v>
      </c>
      <c r="F1782" s="4" t="s">
        <v>82</v>
      </c>
      <c r="G1782" s="26" t="s">
        <v>163</v>
      </c>
      <c r="H1782" s="26" t="s">
        <v>155</v>
      </c>
      <c r="I1782" s="26" t="s">
        <v>76</v>
      </c>
      <c r="J1782" s="27" t="s">
        <v>77</v>
      </c>
      <c r="K1782" s="28" t="n">
        <v>15</v>
      </c>
      <c r="L1782" s="29" t="n">
        <v>0.6875</v>
      </c>
      <c r="M1782" s="29" t="n">
        <v>0.597222222222222</v>
      </c>
      <c r="N1782" s="26" t="s">
        <v>77</v>
      </c>
      <c r="O1782" s="26" t="s">
        <v>78</v>
      </c>
      <c r="P1782" s="30" t="n">
        <v>50</v>
      </c>
      <c r="Q1782" s="30" t="n">
        <f aca="false">P1782*T1782</f>
        <v>95.43</v>
      </c>
      <c r="R1782" s="30"/>
      <c r="S1782" s="30"/>
      <c r="T1782" s="31" t="n">
        <v>1.9086</v>
      </c>
      <c r="U1782" s="31"/>
      <c r="V1782" s="31" t="str">
        <f aca="false">_xlfn.CONCAT(H1782,"/",G1782)</f>
        <v>ZAR/TRY</v>
      </c>
      <c r="W1782" s="31" t="n">
        <f aca="false">ABS(10000*(U1782-T1782))</f>
        <v>19086</v>
      </c>
      <c r="X1782" s="32" t="n">
        <f aca="false">IF(LEFT(V1782,3)=G1782,1,-1)</f>
        <v>-1</v>
      </c>
      <c r="Y1782" s="31" t="n">
        <f aca="false">IF(O1782="Yes",S1782-W1782,Q1782)</f>
        <v>95.43</v>
      </c>
      <c r="Z1782" s="32" t="n">
        <f aca="false">Q1782*3</f>
        <v>286.29</v>
      </c>
      <c r="AA1782" s="33" t="n">
        <f aca="false">IF(O1782="Yes",(Z1782-S1782)*100,(Z1782-Q1782)*100)</f>
        <v>19086</v>
      </c>
      <c r="AB1782" s="34" t="n">
        <f aca="false">IF(ABS(Y1782)&lt;Z1782,IF(O1782="Yes",U1782+(X1782*S1782)/10000,T1782+(X1782*Q1782)/10000),"Error msg/No rate shown")</f>
        <v>1.899057</v>
      </c>
      <c r="AC1782" s="34"/>
      <c r="AD1782" s="34"/>
      <c r="AE1782" s="35"/>
      <c r="AF1782" s="35"/>
      <c r="AH1782" s="36"/>
      <c r="AI1782" s="36"/>
      <c r="AJ1782" s="36"/>
      <c r="AK1782" s="0" t="n">
        <v>3</v>
      </c>
    </row>
    <row r="1783" customFormat="false" ht="13.8" hidden="true" customHeight="false" outlineLevel="0" collapsed="false">
      <c r="A1783" s="25"/>
      <c r="B1783" s="23"/>
      <c r="C1783" s="24"/>
      <c r="D1783" s="4"/>
      <c r="E1783" s="4" t="s">
        <v>173</v>
      </c>
      <c r="F1783" s="4"/>
      <c r="G1783" s="26" t="s">
        <v>164</v>
      </c>
      <c r="H1783" s="26" t="s">
        <v>155</v>
      </c>
      <c r="I1783" s="26" t="s">
        <v>76</v>
      </c>
      <c r="J1783" s="27" t="s">
        <v>77</v>
      </c>
      <c r="K1783" s="28" t="n">
        <v>15</v>
      </c>
      <c r="L1783" s="29" t="n">
        <v>0.6875</v>
      </c>
      <c r="M1783" s="29" t="n">
        <v>0.597222222222222</v>
      </c>
      <c r="N1783" s="26" t="s">
        <v>77</v>
      </c>
      <c r="O1783" s="26" t="s">
        <v>78</v>
      </c>
      <c r="P1783" s="30" t="n">
        <v>50</v>
      </c>
      <c r="Q1783" s="30" t="n">
        <f aca="false">P1783*T1783</f>
        <v>10415.38</v>
      </c>
      <c r="R1783" s="30"/>
      <c r="S1783" s="30"/>
      <c r="T1783" s="31" t="n">
        <v>208.3076</v>
      </c>
      <c r="U1783" s="31"/>
      <c r="V1783" s="31" t="str">
        <f aca="false">_xlfn.CONCAT(H1783,"/",G1783)</f>
        <v>ZAR/UGX</v>
      </c>
      <c r="W1783" s="31" t="n">
        <f aca="false">ABS(10000*(U1783-T1783))</f>
        <v>2083076</v>
      </c>
      <c r="X1783" s="32" t="n">
        <f aca="false">IF(LEFT(V1783,3)=G1783,1,-1)</f>
        <v>-1</v>
      </c>
      <c r="Y1783" s="31" t="n">
        <f aca="false">IF(O1783="Yes",S1783-W1783,Q1783)</f>
        <v>10415.38</v>
      </c>
      <c r="Z1783" s="32" t="n">
        <f aca="false">Q1783*3</f>
        <v>31246.14</v>
      </c>
      <c r="AA1783" s="33" t="n">
        <f aca="false">IF(O1783="Yes",(Z1783-S1783)*100,(Z1783-Q1783)*100)</f>
        <v>2083076</v>
      </c>
      <c r="AB1783" s="34" t="n">
        <f aca="false">IF(ABS(Y1783)&lt;Z1783,IF(O1783="Yes",U1783+(X1783*S1783)/10000,T1783+(X1783*Q1783)/10000),"Error msg/No rate shown")</f>
        <v>207.266062</v>
      </c>
      <c r="AC1783" s="34"/>
      <c r="AD1783" s="34"/>
      <c r="AE1783" s="35"/>
      <c r="AF1783" s="35"/>
      <c r="AH1783" s="36"/>
      <c r="AI1783" s="36"/>
      <c r="AJ1783" s="36"/>
      <c r="AK1783" s="0" t="n">
        <v>3</v>
      </c>
    </row>
    <row r="1784" customFormat="false" ht="13.8" hidden="true" customHeight="false" outlineLevel="0" collapsed="false">
      <c r="A1784" s="25"/>
      <c r="B1784" s="23"/>
      <c r="C1784" s="24"/>
      <c r="D1784" s="4"/>
      <c r="E1784" s="4" t="s">
        <v>172</v>
      </c>
      <c r="F1784" s="4" t="s">
        <v>82</v>
      </c>
      <c r="G1784" s="26" t="s">
        <v>165</v>
      </c>
      <c r="H1784" s="26" t="s">
        <v>155</v>
      </c>
      <c r="I1784" s="26" t="s">
        <v>76</v>
      </c>
      <c r="J1784" s="27" t="s">
        <v>77</v>
      </c>
      <c r="K1784" s="28" t="n">
        <v>15</v>
      </c>
      <c r="L1784" s="29" t="n">
        <v>0.6875</v>
      </c>
      <c r="M1784" s="29" t="n">
        <v>0.597222222222222</v>
      </c>
      <c r="N1784" s="26" t="s">
        <v>77</v>
      </c>
      <c r="O1784" s="26" t="s">
        <v>78</v>
      </c>
      <c r="P1784" s="30" t="n">
        <v>50</v>
      </c>
      <c r="Q1784" s="30" t="n">
        <f aca="false">P1784*T1784</f>
        <v>10.295</v>
      </c>
      <c r="R1784" s="30"/>
      <c r="S1784" s="30"/>
      <c r="T1784" s="31" t="n">
        <v>0.2059</v>
      </c>
      <c r="U1784" s="31"/>
      <c r="V1784" s="31" t="str">
        <f aca="false">_xlfn.CONCAT(H1784,"/",G1784)</f>
        <v>ZAR/AED</v>
      </c>
      <c r="W1784" s="31" t="n">
        <f aca="false">ABS(10000*(U1784-T1784))</f>
        <v>2059</v>
      </c>
      <c r="X1784" s="32" t="n">
        <f aca="false">IF(LEFT(V1784,3)=G1784,1,-1)</f>
        <v>-1</v>
      </c>
      <c r="Y1784" s="31" t="n">
        <f aca="false">IF(O1784="Yes",S1784-W1784,Q1784)</f>
        <v>10.295</v>
      </c>
      <c r="Z1784" s="32" t="n">
        <f aca="false">Q1784*3</f>
        <v>30.885</v>
      </c>
      <c r="AA1784" s="33" t="n">
        <f aca="false">IF(O1784="Yes",(Z1784-S1784)*100,(Z1784-Q1784)*100)</f>
        <v>2059</v>
      </c>
      <c r="AB1784" s="34" t="n">
        <f aca="false">IF(ABS(Y1784)&lt;Z1784,IF(O1784="Yes",U1784+(X1784*S1784)/10000,T1784+(X1784*Q1784)/10000),"Error msg/No rate shown")</f>
        <v>0.2048705</v>
      </c>
      <c r="AC1784" s="34"/>
      <c r="AD1784" s="34"/>
      <c r="AE1784" s="35"/>
      <c r="AF1784" s="35"/>
      <c r="AH1784" s="36"/>
      <c r="AI1784" s="36"/>
      <c r="AJ1784" s="36"/>
      <c r="AK1784" s="0" t="n">
        <v>3</v>
      </c>
    </row>
    <row r="1785" customFormat="false" ht="13.8" hidden="true" customHeight="false" outlineLevel="0" collapsed="false">
      <c r="A1785" s="25"/>
      <c r="B1785" s="23"/>
      <c r="C1785" s="24"/>
      <c r="D1785" s="4"/>
      <c r="E1785" s="4" t="s">
        <v>173</v>
      </c>
      <c r="F1785" s="4"/>
      <c r="G1785" s="26" t="s">
        <v>166</v>
      </c>
      <c r="H1785" s="26" t="s">
        <v>155</v>
      </c>
      <c r="I1785" s="26" t="s">
        <v>76</v>
      </c>
      <c r="J1785" s="27" t="s">
        <v>77</v>
      </c>
      <c r="K1785" s="28" t="n">
        <v>15</v>
      </c>
      <c r="L1785" s="29" t="n">
        <v>0.6875</v>
      </c>
      <c r="M1785" s="29" t="n">
        <v>0.597222222222222</v>
      </c>
      <c r="N1785" s="26" t="s">
        <v>77</v>
      </c>
      <c r="O1785" s="26" t="s">
        <v>78</v>
      </c>
      <c r="P1785" s="30" t="n">
        <v>50</v>
      </c>
      <c r="Q1785" s="30" t="n">
        <f aca="false">P1785*T1785</f>
        <v>112.93</v>
      </c>
      <c r="R1785" s="30"/>
      <c r="S1785" s="30"/>
      <c r="T1785" s="31" t="n">
        <v>2.2586</v>
      </c>
      <c r="U1785" s="31"/>
      <c r="V1785" s="31" t="str">
        <f aca="false">_xlfn.CONCAT(H1785,"/",G1785)</f>
        <v>ZAR/UYU</v>
      </c>
      <c r="W1785" s="31" t="n">
        <f aca="false">ABS(10000*(U1785-T1785))</f>
        <v>22586</v>
      </c>
      <c r="X1785" s="32" t="n">
        <f aca="false">IF(LEFT(V1785,3)=G1785,1,-1)</f>
        <v>-1</v>
      </c>
      <c r="Y1785" s="31" t="n">
        <f aca="false">IF(O1785="Yes",S1785-W1785,Q1785)</f>
        <v>112.93</v>
      </c>
      <c r="Z1785" s="32" t="n">
        <f aca="false">Q1785*3</f>
        <v>338.79</v>
      </c>
      <c r="AA1785" s="33" t="n">
        <f aca="false">IF(O1785="Yes",(Z1785-S1785)*100,(Z1785-Q1785)*100)</f>
        <v>22586</v>
      </c>
      <c r="AB1785" s="34" t="n">
        <f aca="false">IF(ABS(Y1785)&lt;Z1785,IF(O1785="Yes",U1785+(X1785*S1785)/10000,T1785+(X1785*Q1785)/10000),"Error msg/No rate shown")</f>
        <v>2.247307</v>
      </c>
      <c r="AC1785" s="34"/>
      <c r="AD1785" s="34"/>
      <c r="AE1785" s="35"/>
      <c r="AF1785" s="35"/>
      <c r="AH1785" s="36"/>
      <c r="AI1785" s="36"/>
      <c r="AJ1785" s="36"/>
      <c r="AK1785" s="0" t="n">
        <v>3</v>
      </c>
    </row>
    <row r="1786" customFormat="false" ht="13.8" hidden="true" customHeight="false" outlineLevel="0" collapsed="false">
      <c r="A1786" s="25"/>
      <c r="B1786" s="23"/>
      <c r="C1786" s="24"/>
      <c r="D1786" s="4"/>
      <c r="E1786" s="4" t="s">
        <v>173</v>
      </c>
      <c r="F1786" s="4"/>
      <c r="G1786" s="26" t="s">
        <v>167</v>
      </c>
      <c r="H1786" s="26" t="s">
        <v>155</v>
      </c>
      <c r="I1786" s="26" t="s">
        <v>76</v>
      </c>
      <c r="J1786" s="27" t="s">
        <v>77</v>
      </c>
      <c r="K1786" s="28" t="n">
        <v>15</v>
      </c>
      <c r="L1786" s="29" t="n">
        <v>0.6875</v>
      </c>
      <c r="M1786" s="29" t="n">
        <v>0.597222222222222</v>
      </c>
      <c r="N1786" s="26" t="s">
        <v>77</v>
      </c>
      <c r="O1786" s="26" t="s">
        <v>78</v>
      </c>
      <c r="P1786" s="30" t="n">
        <v>50</v>
      </c>
      <c r="Q1786" s="30" t="n">
        <f aca="false">P1786*T1786</f>
        <v>69683.5</v>
      </c>
      <c r="R1786" s="30"/>
      <c r="S1786" s="30"/>
      <c r="T1786" s="31" t="n">
        <v>1393.67</v>
      </c>
      <c r="U1786" s="31"/>
      <c r="V1786" s="31" t="str">
        <f aca="false">_xlfn.CONCAT(H1786,"/",G1786)</f>
        <v>ZAR/VND</v>
      </c>
      <c r="W1786" s="31" t="n">
        <f aca="false">ABS(10000*(U1786-T1786))</f>
        <v>13936700</v>
      </c>
      <c r="X1786" s="32" t="n">
        <f aca="false">IF(LEFT(V1786,3)=G1786,1,-1)</f>
        <v>-1</v>
      </c>
      <c r="Y1786" s="31" t="n">
        <f aca="false">IF(O1786="Yes",S1786-W1786,Q1786)</f>
        <v>69683.5</v>
      </c>
      <c r="Z1786" s="32" t="n">
        <f aca="false">Q1786*3</f>
        <v>209050.5</v>
      </c>
      <c r="AA1786" s="33" t="n">
        <f aca="false">IF(O1786="Yes",(Z1786-S1786)*100,(Z1786-Q1786)*100)</f>
        <v>13936700</v>
      </c>
      <c r="AB1786" s="34" t="n">
        <f aca="false">IF(ABS(Y1786)&lt;Z1786,IF(O1786="Yes",U1786+(X1786*S1786)/10000,T1786+(X1786*Q1786)/10000),"Error msg/No rate shown")</f>
        <v>1386.70165</v>
      </c>
      <c r="AC1786" s="34"/>
      <c r="AD1786" s="34"/>
      <c r="AE1786" s="35"/>
      <c r="AF1786" s="35"/>
      <c r="AH1786" s="36"/>
      <c r="AI1786" s="36"/>
      <c r="AJ1786" s="36"/>
      <c r="AK1786" s="0" t="n">
        <v>3</v>
      </c>
    </row>
    <row r="1787" customFormat="false" ht="13.8" hidden="true" customHeight="false" outlineLevel="0" collapsed="false">
      <c r="A1787" s="25"/>
      <c r="B1787" s="23"/>
      <c r="C1787" s="24"/>
      <c r="D1787" s="4"/>
      <c r="E1787" s="4" t="s">
        <v>173</v>
      </c>
      <c r="F1787" s="4"/>
      <c r="G1787" s="26" t="s">
        <v>168</v>
      </c>
      <c r="H1787" s="26" t="s">
        <v>155</v>
      </c>
      <c r="I1787" s="26" t="s">
        <v>76</v>
      </c>
      <c r="J1787" s="27" t="s">
        <v>77</v>
      </c>
      <c r="K1787" s="28" t="n">
        <v>15</v>
      </c>
      <c r="L1787" s="29" t="n">
        <v>0.6875</v>
      </c>
      <c r="M1787" s="29" t="n">
        <v>0.597222222222222</v>
      </c>
      <c r="N1787" s="26" t="s">
        <v>77</v>
      </c>
      <c r="O1787" s="26" t="s">
        <v>78</v>
      </c>
      <c r="P1787" s="30" t="n">
        <v>50</v>
      </c>
      <c r="Q1787" s="30" t="n">
        <f aca="false">P1787*T1787</f>
        <v>72.765</v>
      </c>
      <c r="R1787" s="30"/>
      <c r="S1787" s="30"/>
      <c r="T1787" s="31" t="n">
        <v>1.4553</v>
      </c>
      <c r="U1787" s="31"/>
      <c r="V1787" s="31" t="str">
        <f aca="false">_xlfn.CONCAT(H1787,"/",G1787)</f>
        <v>ZAR/ZMW</v>
      </c>
      <c r="W1787" s="31" t="n">
        <f aca="false">ABS(10000*(U1787-T1787))</f>
        <v>14553</v>
      </c>
      <c r="X1787" s="32" t="n">
        <f aca="false">IF(LEFT(V1787,3)=G1787,1,-1)</f>
        <v>-1</v>
      </c>
      <c r="Y1787" s="31" t="n">
        <f aca="false">IF(O1787="Yes",S1787-W1787,Q1787)</f>
        <v>72.765</v>
      </c>
      <c r="Z1787" s="32" t="n">
        <f aca="false">Q1787*3</f>
        <v>218.295</v>
      </c>
      <c r="AA1787" s="33" t="n">
        <f aca="false">IF(O1787="Yes",(Z1787-S1787)*100,(Z1787-Q1787)*100)</f>
        <v>14553</v>
      </c>
      <c r="AB1787" s="34" t="n">
        <f aca="false">IF(ABS(Y1787)&lt;Z1787,IF(O1787="Yes",U1787+(X1787*S1787)/10000,T1787+(X1787*Q1787)/10000),"Error msg/No rate shown")</f>
        <v>1.4480235</v>
      </c>
      <c r="AC1787" s="34"/>
      <c r="AD1787" s="34"/>
      <c r="AE1787" s="35"/>
      <c r="AF1787" s="35"/>
      <c r="AH1787" s="36"/>
      <c r="AI1787" s="36"/>
      <c r="AJ1787" s="36"/>
      <c r="AK1787" s="0" t="n">
        <v>3</v>
      </c>
    </row>
    <row r="1788" customFormat="false" ht="13.8" hidden="true" customHeight="false" outlineLevel="0" collapsed="false">
      <c r="A1788" s="25"/>
      <c r="B1788" s="23"/>
      <c r="C1788" s="24"/>
      <c r="D1788" s="4"/>
      <c r="E1788" s="4" t="s">
        <v>172</v>
      </c>
      <c r="F1788" s="4"/>
      <c r="G1788" s="26" t="s">
        <v>169</v>
      </c>
      <c r="H1788" s="26" t="s">
        <v>155</v>
      </c>
      <c r="I1788" s="26" t="s">
        <v>76</v>
      </c>
      <c r="J1788" s="27" t="s">
        <v>77</v>
      </c>
      <c r="K1788" s="28" t="n">
        <v>15</v>
      </c>
      <c r="L1788" s="29" t="n">
        <v>0.6875</v>
      </c>
      <c r="M1788" s="29" t="n">
        <v>0.597222222222222</v>
      </c>
      <c r="N1788" s="26" t="s">
        <v>77</v>
      </c>
      <c r="O1788" s="26" t="s">
        <v>78</v>
      </c>
      <c r="P1788" s="30" t="n">
        <v>50</v>
      </c>
      <c r="Q1788" s="30" t="n">
        <f aca="false">P1788*T1788</f>
        <v>2.8035</v>
      </c>
      <c r="R1788" s="30"/>
      <c r="S1788" s="30"/>
      <c r="T1788" s="31" t="n">
        <v>0.05607</v>
      </c>
      <c r="U1788" s="31"/>
      <c r="V1788" s="31" t="str">
        <f aca="false">_xlfn.CONCAT(H1788,"/",G1788)</f>
        <v>ZAR/ZWD</v>
      </c>
      <c r="W1788" s="31" t="n">
        <f aca="false">ABS(10000*(U1788-T1788))</f>
        <v>560.7</v>
      </c>
      <c r="X1788" s="32" t="n">
        <f aca="false">IF(LEFT(V1788,3)=G1788,1,-1)</f>
        <v>-1</v>
      </c>
      <c r="Y1788" s="31" t="n">
        <f aca="false">IF(O1788="Yes",S1788-W1788,Q1788)</f>
        <v>2.8035</v>
      </c>
      <c r="Z1788" s="32" t="n">
        <f aca="false">Q1788*3</f>
        <v>8.4105</v>
      </c>
      <c r="AA1788" s="33" t="n">
        <f aca="false">IF(O1788="Yes",(Z1788-S1788)*100,(Z1788-Q1788)*100)</f>
        <v>560.7</v>
      </c>
      <c r="AB1788" s="34" t="n">
        <f aca="false">IF(ABS(Y1788)&lt;Z1788,IF(O1788="Yes",U1788+(X1788*S1788)/10000,T1788+(X1788*Q1788)/10000),"Error msg/No rate shown")</f>
        <v>0.05578965</v>
      </c>
      <c r="AC1788" s="34"/>
      <c r="AD1788" s="34"/>
      <c r="AE1788" s="35"/>
      <c r="AF1788" s="35"/>
      <c r="AH1788" s="36"/>
      <c r="AI1788" s="36"/>
      <c r="AJ1788" s="36"/>
      <c r="AK1788" s="0" t="n">
        <v>3</v>
      </c>
    </row>
    <row r="1789" customFormat="false" ht="13.8" hidden="true" customHeight="false" outlineLevel="0" collapsed="false">
      <c r="A1789" s="25"/>
      <c r="B1789" s="23"/>
      <c r="C1789" s="24"/>
      <c r="D1789" s="4"/>
      <c r="E1789" s="4" t="s">
        <v>173</v>
      </c>
      <c r="F1789" s="4"/>
      <c r="G1789" s="26" t="s">
        <v>170</v>
      </c>
      <c r="H1789" s="26" t="s">
        <v>155</v>
      </c>
      <c r="I1789" s="26" t="s">
        <v>76</v>
      </c>
      <c r="J1789" s="27" t="s">
        <v>77</v>
      </c>
      <c r="K1789" s="28" t="n">
        <v>15</v>
      </c>
      <c r="L1789" s="29" t="n">
        <v>0.6875</v>
      </c>
      <c r="M1789" s="29" t="n">
        <v>0.597222222222222</v>
      </c>
      <c r="N1789" s="26" t="s">
        <v>77</v>
      </c>
      <c r="O1789" s="26" t="s">
        <v>78</v>
      </c>
      <c r="P1789" s="30" t="n">
        <v>50</v>
      </c>
      <c r="Q1789" s="30" t="n">
        <f aca="false">P1789*T1789</f>
        <v>61729.5</v>
      </c>
      <c r="R1789" s="30"/>
      <c r="S1789" s="30"/>
      <c r="T1789" s="31" t="n">
        <v>1234.59</v>
      </c>
      <c r="U1789" s="31"/>
      <c r="V1789" s="31" t="str">
        <f aca="false">_xlfn.CONCAT(H1789,"/",G1789)</f>
        <v>ZAR/LAK</v>
      </c>
      <c r="W1789" s="31" t="n">
        <f aca="false">ABS(10000*(U1789-T1789))</f>
        <v>12345900</v>
      </c>
      <c r="X1789" s="32" t="n">
        <f aca="false">IF(LEFT(V1789,3)=G1789,1,-1)</f>
        <v>-1</v>
      </c>
      <c r="Y1789" s="31" t="n">
        <f aca="false">IF(O1789="Yes",S1789-W1789,Q1789)</f>
        <v>61729.5</v>
      </c>
      <c r="Z1789" s="32" t="n">
        <f aca="false">Q1789*3</f>
        <v>185188.5</v>
      </c>
      <c r="AA1789" s="33" t="n">
        <f aca="false">IF(O1789="Yes",(Z1789-S1789)*100,(Z1789-Q1789)*100)</f>
        <v>12345900</v>
      </c>
      <c r="AB1789" s="34" t="n">
        <f aca="false">IF(ABS(Y1789)&lt;Z1789,IF(O1789="Yes",U1789+(X1789*S1789)/10000,T1789+(X1789*Q1789)/10000),"Error msg/No rate shown")</f>
        <v>1228.41705</v>
      </c>
      <c r="AC1789" s="34"/>
      <c r="AD1789" s="34"/>
      <c r="AE1789" s="35"/>
      <c r="AF1789" s="35"/>
      <c r="AH1789" s="36"/>
      <c r="AI1789" s="36"/>
      <c r="AJ1789" s="36"/>
      <c r="AK1789" s="0" t="n">
        <v>3</v>
      </c>
    </row>
    <row r="1790" customFormat="false" ht="13.8" hidden="true" customHeight="false" outlineLevel="0" collapsed="false">
      <c r="A1790" s="25"/>
      <c r="B1790" s="23"/>
      <c r="C1790" s="24"/>
      <c r="D1790" s="4"/>
      <c r="E1790" s="4" t="s">
        <v>171</v>
      </c>
      <c r="F1790" s="4" t="s">
        <v>82</v>
      </c>
      <c r="G1790" s="26" t="s">
        <v>75</v>
      </c>
      <c r="H1790" s="26" t="s">
        <v>157</v>
      </c>
      <c r="I1790" s="26" t="s">
        <v>76</v>
      </c>
      <c r="J1790" s="27" t="s">
        <v>77</v>
      </c>
      <c r="K1790" s="28" t="n">
        <v>15</v>
      </c>
      <c r="L1790" s="29" t="n">
        <v>0.6875</v>
      </c>
      <c r="M1790" s="29" t="n">
        <v>0.597222222222222</v>
      </c>
      <c r="N1790" s="26" t="s">
        <v>77</v>
      </c>
      <c r="O1790" s="26" t="s">
        <v>78</v>
      </c>
      <c r="P1790" s="30" t="n">
        <v>50</v>
      </c>
      <c r="Q1790" s="30" t="n">
        <f aca="false">P1790*T1790</f>
        <v>4.4</v>
      </c>
      <c r="R1790" s="30"/>
      <c r="S1790" s="30"/>
      <c r="T1790" s="31" t="n">
        <v>0.088</v>
      </c>
      <c r="U1790" s="31"/>
      <c r="V1790" s="31" t="str">
        <f aca="false">_xlfn.CONCAT(H1790,"/",G1790)</f>
        <v>SEK/EUR</v>
      </c>
      <c r="W1790" s="31" t="n">
        <f aca="false">ABS(10000*(U1790-T1790))</f>
        <v>880</v>
      </c>
      <c r="X1790" s="32" t="n">
        <f aca="false">IF(LEFT(V1790,3)=G1790,1,-1)</f>
        <v>-1</v>
      </c>
      <c r="Y1790" s="31" t="n">
        <f aca="false">IF(O1790="Yes",S1790-W1790,Q1790)</f>
        <v>4.4</v>
      </c>
      <c r="Z1790" s="32" t="n">
        <f aca="false">Q1790*3</f>
        <v>13.2</v>
      </c>
      <c r="AA1790" s="33" t="n">
        <f aca="false">IF(O1790="Yes",(Z1790-S1790)*100,(Z1790-Q1790)*100)</f>
        <v>880</v>
      </c>
      <c r="AB1790" s="34" t="n">
        <f aca="false">IF(ABS(Y1790)&lt;Z1790,IF(O1790="Yes",U1790+(X1790*S1790)/10000,T1790+(X1790*Q1790)/10000),"Error msg/No rate shown")</f>
        <v>0.08756</v>
      </c>
      <c r="AC1790" s="34"/>
      <c r="AD1790" s="34"/>
      <c r="AE1790" s="35"/>
      <c r="AF1790" s="35"/>
      <c r="AH1790" s="36"/>
      <c r="AI1790" s="36"/>
      <c r="AJ1790" s="36"/>
      <c r="AK1790" s="0" t="n">
        <v>3</v>
      </c>
    </row>
    <row r="1791" customFormat="false" ht="13.8" hidden="true" customHeight="false" outlineLevel="0" collapsed="false">
      <c r="A1791" s="25"/>
      <c r="B1791" s="23"/>
      <c r="C1791" s="24"/>
      <c r="D1791" s="4"/>
      <c r="E1791" s="4" t="s">
        <v>172</v>
      </c>
      <c r="F1791" s="4"/>
      <c r="G1791" s="26" t="s">
        <v>74</v>
      </c>
      <c r="H1791" s="26" t="s">
        <v>157</v>
      </c>
      <c r="I1791" s="26" t="s">
        <v>76</v>
      </c>
      <c r="J1791" s="27" t="s">
        <v>77</v>
      </c>
      <c r="K1791" s="28" t="n">
        <v>15</v>
      </c>
      <c r="L1791" s="29" t="n">
        <v>0.6875</v>
      </c>
      <c r="M1791" s="29" t="n">
        <v>0.597222222222222</v>
      </c>
      <c r="N1791" s="26" t="s">
        <v>77</v>
      </c>
      <c r="O1791" s="26" t="s">
        <v>78</v>
      </c>
      <c r="P1791" s="30" t="n">
        <v>50</v>
      </c>
      <c r="Q1791" s="30" t="n">
        <f aca="false">P1791*T1791</f>
        <v>438.505</v>
      </c>
      <c r="R1791" s="30"/>
      <c r="S1791" s="30"/>
      <c r="T1791" s="31" t="n">
        <v>8.7701</v>
      </c>
      <c r="U1791" s="31"/>
      <c r="V1791" s="31" t="str">
        <f aca="false">_xlfn.CONCAT(H1791,"/",G1791)</f>
        <v>SEK/ALL</v>
      </c>
      <c r="W1791" s="31" t="n">
        <f aca="false">ABS(10000*(U1791-T1791))</f>
        <v>87701</v>
      </c>
      <c r="X1791" s="32" t="n">
        <f aca="false">IF(LEFT(V1791,3)=G1791,1,-1)</f>
        <v>-1</v>
      </c>
      <c r="Y1791" s="31" t="n">
        <f aca="false">IF(O1791="Yes",S1791-W1791,Q1791)</f>
        <v>438.505</v>
      </c>
      <c r="Z1791" s="32" t="n">
        <f aca="false">Q1791*3</f>
        <v>1315.515</v>
      </c>
      <c r="AA1791" s="33" t="n">
        <f aca="false">IF(O1791="Yes",(Z1791-S1791)*100,(Z1791-Q1791)*100)</f>
        <v>87701</v>
      </c>
      <c r="AB1791" s="34" t="n">
        <f aca="false">IF(ABS(Y1791)&lt;Z1791,IF(O1791="Yes",U1791+(X1791*S1791)/10000,T1791+(X1791*Q1791)/10000),"Error msg/No rate shown")</f>
        <v>8.7262495</v>
      </c>
      <c r="AC1791" s="34"/>
      <c r="AD1791" s="34"/>
      <c r="AE1791" s="35"/>
      <c r="AF1791" s="35"/>
      <c r="AH1791" s="36"/>
      <c r="AI1791" s="36"/>
      <c r="AJ1791" s="36"/>
      <c r="AK1791" s="0" t="n">
        <v>3</v>
      </c>
    </row>
    <row r="1792" customFormat="false" ht="13.8" hidden="true" customHeight="false" outlineLevel="0" collapsed="false">
      <c r="A1792" s="25"/>
      <c r="B1792" s="23"/>
      <c r="C1792" s="24"/>
      <c r="D1792" s="4"/>
      <c r="E1792" s="4" t="s">
        <v>172</v>
      </c>
      <c r="F1792" s="4"/>
      <c r="G1792" s="26" t="s">
        <v>80</v>
      </c>
      <c r="H1792" s="26" t="s">
        <v>157</v>
      </c>
      <c r="I1792" s="26" t="s">
        <v>76</v>
      </c>
      <c r="J1792" s="27" t="s">
        <v>77</v>
      </c>
      <c r="K1792" s="28" t="n">
        <v>15</v>
      </c>
      <c r="L1792" s="29" t="n">
        <v>0.6875</v>
      </c>
      <c r="M1792" s="29" t="n">
        <v>0.597222222222222</v>
      </c>
      <c r="N1792" s="26" t="s">
        <v>77</v>
      </c>
      <c r="O1792" s="26" t="s">
        <v>78</v>
      </c>
      <c r="P1792" s="30" t="n">
        <v>50</v>
      </c>
      <c r="Q1792" s="30" t="n">
        <f aca="false">P1792*T1792</f>
        <v>32.825</v>
      </c>
      <c r="R1792" s="30"/>
      <c r="S1792" s="30"/>
      <c r="T1792" s="31" t="n">
        <v>0.6565</v>
      </c>
      <c r="U1792" s="31"/>
      <c r="V1792" s="31" t="str">
        <f aca="false">_xlfn.CONCAT(H1792,"/",G1792)</f>
        <v>SEK/AOA</v>
      </c>
      <c r="W1792" s="31" t="n">
        <f aca="false">ABS(10000*(U1792-T1792))</f>
        <v>6565</v>
      </c>
      <c r="X1792" s="32" t="n">
        <f aca="false">IF(LEFT(V1792,3)=G1792,1,-1)</f>
        <v>-1</v>
      </c>
      <c r="Y1792" s="31" t="n">
        <f aca="false">IF(O1792="Yes",S1792-W1792,Q1792)</f>
        <v>32.825</v>
      </c>
      <c r="Z1792" s="32" t="n">
        <f aca="false">Q1792*3</f>
        <v>98.475</v>
      </c>
      <c r="AA1792" s="33" t="n">
        <f aca="false">IF(O1792="Yes",(Z1792-S1792)*100,(Z1792-Q1792)*100)</f>
        <v>6565</v>
      </c>
      <c r="AB1792" s="34" t="n">
        <f aca="false">IF(ABS(Y1792)&lt;Z1792,IF(O1792="Yes",U1792+(X1792*S1792)/10000,T1792+(X1792*Q1792)/10000),"Error msg/No rate shown")</f>
        <v>0.6532175</v>
      </c>
      <c r="AC1792" s="34"/>
      <c r="AD1792" s="34"/>
      <c r="AE1792" s="35"/>
      <c r="AF1792" s="35"/>
      <c r="AH1792" s="36"/>
      <c r="AI1792" s="36"/>
      <c r="AJ1792" s="36"/>
      <c r="AK1792" s="0" t="n">
        <v>3</v>
      </c>
    </row>
    <row r="1793" customFormat="false" ht="13.8" hidden="true" customHeight="false" outlineLevel="0" collapsed="false">
      <c r="A1793" s="25"/>
      <c r="B1793" s="23"/>
      <c r="C1793" s="24"/>
      <c r="D1793" s="4"/>
      <c r="E1793" s="4" t="s">
        <v>173</v>
      </c>
      <c r="F1793" s="4"/>
      <c r="G1793" s="26" t="s">
        <v>81</v>
      </c>
      <c r="H1793" s="26" t="s">
        <v>157</v>
      </c>
      <c r="I1793" s="26" t="s">
        <v>76</v>
      </c>
      <c r="J1793" s="27" t="s">
        <v>77</v>
      </c>
      <c r="K1793" s="28" t="n">
        <v>15</v>
      </c>
      <c r="L1793" s="29" t="n">
        <v>0.6875</v>
      </c>
      <c r="M1793" s="29" t="n">
        <v>0.597222222222222</v>
      </c>
      <c r="N1793" s="26" t="s">
        <v>77</v>
      </c>
      <c r="O1793" s="26" t="s">
        <v>78</v>
      </c>
      <c r="P1793" s="30" t="n">
        <v>50</v>
      </c>
      <c r="Q1793" s="30" t="n">
        <f aca="false">P1793*T1793</f>
        <v>4639.6</v>
      </c>
      <c r="R1793" s="30"/>
      <c r="S1793" s="30"/>
      <c r="T1793" s="31" t="n">
        <v>92.792</v>
      </c>
      <c r="U1793" s="31"/>
      <c r="V1793" s="31" t="str">
        <f aca="false">_xlfn.CONCAT(H1793,"/",G1793)</f>
        <v>SEK/ARS</v>
      </c>
      <c r="W1793" s="31" t="n">
        <f aca="false">ABS(10000*(U1793-T1793))</f>
        <v>927920</v>
      </c>
      <c r="X1793" s="32" t="n">
        <f aca="false">IF(LEFT(V1793,3)=G1793,1,-1)</f>
        <v>-1</v>
      </c>
      <c r="Y1793" s="31" t="n">
        <f aca="false">IF(O1793="Yes",S1793-W1793,Q1793)</f>
        <v>4639.6</v>
      </c>
      <c r="Z1793" s="32" t="n">
        <f aca="false">Q1793*3</f>
        <v>13918.8</v>
      </c>
      <c r="AA1793" s="33" t="n">
        <f aca="false">IF(O1793="Yes",(Z1793-S1793)*100,(Z1793-Q1793)*100)</f>
        <v>927920</v>
      </c>
      <c r="AB1793" s="34" t="n">
        <f aca="false">IF(ABS(Y1793)&lt;Z1793,IF(O1793="Yes",U1793+(X1793*S1793)/10000,T1793+(X1793*Q1793)/10000),"Error msg/No rate shown")</f>
        <v>92.32804</v>
      </c>
      <c r="AC1793" s="34"/>
      <c r="AD1793" s="34"/>
      <c r="AE1793" s="35"/>
      <c r="AF1793" s="35"/>
      <c r="AH1793" s="36"/>
      <c r="AI1793" s="36"/>
      <c r="AJ1793" s="36"/>
      <c r="AK1793" s="0" t="n">
        <v>3</v>
      </c>
    </row>
    <row r="1794" customFormat="false" ht="13.8" hidden="true" customHeight="false" outlineLevel="0" collapsed="false">
      <c r="A1794" s="25"/>
      <c r="B1794" s="23"/>
      <c r="C1794" s="24"/>
      <c r="D1794" s="4"/>
      <c r="E1794" s="4" t="s">
        <v>172</v>
      </c>
      <c r="F1794" s="4" t="s">
        <v>82</v>
      </c>
      <c r="G1794" s="26" t="s">
        <v>83</v>
      </c>
      <c r="H1794" s="26" t="s">
        <v>157</v>
      </c>
      <c r="I1794" s="26" t="s">
        <v>76</v>
      </c>
      <c r="J1794" s="27" t="s">
        <v>77</v>
      </c>
      <c r="K1794" s="28" t="n">
        <v>15</v>
      </c>
      <c r="L1794" s="29" t="n">
        <v>0.6875</v>
      </c>
      <c r="M1794" s="29" t="n">
        <v>0.597222222222222</v>
      </c>
      <c r="N1794" s="26" t="s">
        <v>77</v>
      </c>
      <c r="O1794" s="26" t="s">
        <v>78</v>
      </c>
      <c r="P1794" s="30" t="n">
        <v>50</v>
      </c>
      <c r="Q1794" s="30" t="n">
        <f aca="false">P1794*T1794</f>
        <v>7.21</v>
      </c>
      <c r="R1794" s="30"/>
      <c r="S1794" s="30"/>
      <c r="T1794" s="31" t="n">
        <v>0.1442</v>
      </c>
      <c r="U1794" s="31"/>
      <c r="V1794" s="31" t="str">
        <f aca="false">_xlfn.CONCAT(H1794,"/",G1794)</f>
        <v>SEK/AUD</v>
      </c>
      <c r="W1794" s="31" t="n">
        <f aca="false">ABS(10000*(U1794-T1794))</f>
        <v>1442</v>
      </c>
      <c r="X1794" s="32" t="n">
        <f aca="false">IF(LEFT(V1794,3)=G1794,1,-1)</f>
        <v>-1</v>
      </c>
      <c r="Y1794" s="31" t="n">
        <f aca="false">IF(O1794="Yes",S1794-W1794,Q1794)</f>
        <v>7.21</v>
      </c>
      <c r="Z1794" s="32" t="n">
        <f aca="false">Q1794*3</f>
        <v>21.63</v>
      </c>
      <c r="AA1794" s="33" t="n">
        <f aca="false">IF(O1794="Yes",(Z1794-S1794)*100,(Z1794-Q1794)*100)</f>
        <v>1442</v>
      </c>
      <c r="AB1794" s="34" t="n">
        <f aca="false">IF(ABS(Y1794)&lt;Z1794,IF(O1794="Yes",U1794+(X1794*S1794)/10000,T1794+(X1794*Q1794)/10000),"Error msg/No rate shown")</f>
        <v>0.143479</v>
      </c>
      <c r="AC1794" s="34"/>
      <c r="AD1794" s="34"/>
      <c r="AE1794" s="35"/>
      <c r="AF1794" s="35"/>
      <c r="AH1794" s="36"/>
      <c r="AI1794" s="36"/>
      <c r="AJ1794" s="36"/>
      <c r="AK1794" s="0" t="n">
        <v>3</v>
      </c>
    </row>
    <row r="1795" customFormat="false" ht="13.8" hidden="true" customHeight="false" outlineLevel="0" collapsed="false">
      <c r="A1795" s="25"/>
      <c r="B1795" s="23"/>
      <c r="C1795" s="24"/>
      <c r="D1795" s="4"/>
      <c r="E1795" s="4" t="s">
        <v>173</v>
      </c>
      <c r="F1795" s="4"/>
      <c r="G1795" s="26" t="s">
        <v>84</v>
      </c>
      <c r="H1795" s="26" t="s">
        <v>157</v>
      </c>
      <c r="I1795" s="26" t="s">
        <v>76</v>
      </c>
      <c r="J1795" s="27" t="s">
        <v>77</v>
      </c>
      <c r="K1795" s="28" t="n">
        <v>15</v>
      </c>
      <c r="L1795" s="29" t="n">
        <v>0.6875</v>
      </c>
      <c r="M1795" s="29" t="n">
        <v>0.597222222222222</v>
      </c>
      <c r="N1795" s="26" t="s">
        <v>77</v>
      </c>
      <c r="O1795" s="26" t="s">
        <v>78</v>
      </c>
      <c r="P1795" s="30" t="n">
        <v>50</v>
      </c>
      <c r="Q1795" s="30" t="n">
        <f aca="false">P1795*T1795</f>
        <v>1.844</v>
      </c>
      <c r="R1795" s="30"/>
      <c r="S1795" s="30"/>
      <c r="T1795" s="31" t="n">
        <v>0.03688</v>
      </c>
      <c r="U1795" s="31"/>
      <c r="V1795" s="31" t="str">
        <f aca="false">_xlfn.CONCAT(H1795,"/",G1795)</f>
        <v>SEK/BHD</v>
      </c>
      <c r="W1795" s="31" t="n">
        <f aca="false">ABS(10000*(U1795-T1795))</f>
        <v>368.8</v>
      </c>
      <c r="X1795" s="32" t="n">
        <f aca="false">IF(LEFT(V1795,3)=G1795,1,-1)</f>
        <v>-1</v>
      </c>
      <c r="Y1795" s="31" t="n">
        <f aca="false">IF(O1795="Yes",S1795-W1795,Q1795)</f>
        <v>1.844</v>
      </c>
      <c r="Z1795" s="32" t="n">
        <f aca="false">Q1795*3</f>
        <v>5.532</v>
      </c>
      <c r="AA1795" s="33" t="n">
        <f aca="false">IF(O1795="Yes",(Z1795-S1795)*100,(Z1795-Q1795)*100)</f>
        <v>368.8</v>
      </c>
      <c r="AB1795" s="34" t="n">
        <f aca="false">IF(ABS(Y1795)&lt;Z1795,IF(O1795="Yes",U1795+(X1795*S1795)/10000,T1795+(X1795*Q1795)/10000),"Error msg/No rate shown")</f>
        <v>0.0366956</v>
      </c>
      <c r="AC1795" s="34"/>
      <c r="AD1795" s="34"/>
      <c r="AE1795" s="35"/>
      <c r="AF1795" s="35"/>
      <c r="AH1795" s="36"/>
      <c r="AI1795" s="36"/>
      <c r="AJ1795" s="36"/>
      <c r="AK1795" s="0" t="n">
        <v>3</v>
      </c>
    </row>
    <row r="1796" customFormat="false" ht="13.8" hidden="true" customHeight="false" outlineLevel="0" collapsed="false">
      <c r="A1796" s="25"/>
      <c r="B1796" s="23"/>
      <c r="C1796" s="24"/>
      <c r="D1796" s="4"/>
      <c r="E1796" s="4" t="s">
        <v>173</v>
      </c>
      <c r="F1796" s="4"/>
      <c r="G1796" s="26" t="s">
        <v>85</v>
      </c>
      <c r="H1796" s="26" t="s">
        <v>157</v>
      </c>
      <c r="I1796" s="26" t="s">
        <v>76</v>
      </c>
      <c r="J1796" s="27" t="s">
        <v>77</v>
      </c>
      <c r="K1796" s="28" t="n">
        <v>15</v>
      </c>
      <c r="L1796" s="29" t="n">
        <v>0.6875</v>
      </c>
      <c r="M1796" s="29" t="n">
        <v>0.597222222222222</v>
      </c>
      <c r="N1796" s="26" t="s">
        <v>77</v>
      </c>
      <c r="O1796" s="26" t="s">
        <v>78</v>
      </c>
      <c r="P1796" s="30" t="n">
        <v>50</v>
      </c>
      <c r="Q1796" s="30" t="n">
        <f aca="false">P1796*T1796</f>
        <v>581.17</v>
      </c>
      <c r="R1796" s="30"/>
      <c r="S1796" s="30"/>
      <c r="T1796" s="31" t="n">
        <v>11.6234</v>
      </c>
      <c r="U1796" s="31"/>
      <c r="V1796" s="31" t="str">
        <f aca="false">_xlfn.CONCAT(H1796,"/",G1796)</f>
        <v>SEK/BDT</v>
      </c>
      <c r="W1796" s="31" t="n">
        <f aca="false">ABS(10000*(U1796-T1796))</f>
        <v>116234</v>
      </c>
      <c r="X1796" s="32" t="n">
        <f aca="false">IF(LEFT(V1796,3)=G1796,1,-1)</f>
        <v>-1</v>
      </c>
      <c r="Y1796" s="31" t="n">
        <f aca="false">IF(O1796="Yes",S1796-W1796,Q1796)</f>
        <v>581.17</v>
      </c>
      <c r="Z1796" s="32" t="n">
        <f aca="false">Q1796*3</f>
        <v>1743.51</v>
      </c>
      <c r="AA1796" s="33" t="n">
        <f aca="false">IF(O1796="Yes",(Z1796-S1796)*100,(Z1796-Q1796)*100)</f>
        <v>116234</v>
      </c>
      <c r="AB1796" s="34" t="n">
        <f aca="false">IF(ABS(Y1796)&lt;Z1796,IF(O1796="Yes",U1796+(X1796*S1796)/10000,T1796+(X1796*Q1796)/10000),"Error msg/No rate shown")</f>
        <v>11.565283</v>
      </c>
      <c r="AC1796" s="34"/>
      <c r="AD1796" s="34"/>
      <c r="AE1796" s="35"/>
      <c r="AF1796" s="35"/>
      <c r="AH1796" s="36"/>
      <c r="AI1796" s="36"/>
      <c r="AJ1796" s="36"/>
      <c r="AK1796" s="0" t="n">
        <v>3</v>
      </c>
    </row>
    <row r="1797" customFormat="false" ht="13.8" hidden="true" customHeight="false" outlineLevel="0" collapsed="false">
      <c r="A1797" s="25"/>
      <c r="B1797" s="23"/>
      <c r="C1797" s="24"/>
      <c r="D1797" s="4"/>
      <c r="E1797" s="4" t="s">
        <v>173</v>
      </c>
      <c r="F1797" s="4"/>
      <c r="G1797" s="26" t="s">
        <v>86</v>
      </c>
      <c r="H1797" s="26" t="s">
        <v>157</v>
      </c>
      <c r="I1797" s="26" t="s">
        <v>76</v>
      </c>
      <c r="J1797" s="27" t="s">
        <v>77</v>
      </c>
      <c r="K1797" s="28" t="n">
        <v>15</v>
      </c>
      <c r="L1797" s="29" t="n">
        <v>0.6875</v>
      </c>
      <c r="M1797" s="29" t="n">
        <v>0.597222222222222</v>
      </c>
      <c r="N1797" s="26" t="s">
        <v>77</v>
      </c>
      <c r="O1797" s="26" t="s">
        <v>78</v>
      </c>
      <c r="P1797" s="30" t="n">
        <v>50</v>
      </c>
      <c r="Q1797" s="30" t="n">
        <f aca="false">P1797*T1797</f>
        <v>4.895</v>
      </c>
      <c r="R1797" s="30"/>
      <c r="S1797" s="30"/>
      <c r="T1797" s="31" t="n">
        <v>0.0979</v>
      </c>
      <c r="U1797" s="31"/>
      <c r="V1797" s="31" t="str">
        <f aca="false">_xlfn.CONCAT(H1797,"/",G1797)</f>
        <v>SEK/XOF</v>
      </c>
      <c r="W1797" s="31" t="n">
        <f aca="false">ABS(10000*(U1797-T1797))</f>
        <v>979</v>
      </c>
      <c r="X1797" s="32" t="n">
        <f aca="false">IF(LEFT(V1797,3)=G1797,1,-1)</f>
        <v>-1</v>
      </c>
      <c r="Y1797" s="31" t="n">
        <f aca="false">IF(O1797="Yes",S1797-W1797,Q1797)</f>
        <v>4.895</v>
      </c>
      <c r="Z1797" s="32" t="n">
        <f aca="false">Q1797*3</f>
        <v>14.685</v>
      </c>
      <c r="AA1797" s="33" t="n">
        <f aca="false">IF(O1797="Yes",(Z1797-S1797)*100,(Z1797-Q1797)*100)</f>
        <v>979</v>
      </c>
      <c r="AB1797" s="34" t="n">
        <f aca="false">IF(ABS(Y1797)&lt;Z1797,IF(O1797="Yes",U1797+(X1797*S1797)/10000,T1797+(X1797*Q1797)/10000),"Error msg/No rate shown")</f>
        <v>0.0974105</v>
      </c>
      <c r="AC1797" s="34"/>
      <c r="AD1797" s="34"/>
      <c r="AE1797" s="35"/>
      <c r="AF1797" s="35"/>
      <c r="AH1797" s="36"/>
      <c r="AI1797" s="36"/>
      <c r="AJ1797" s="36"/>
      <c r="AK1797" s="0" t="n">
        <v>3</v>
      </c>
    </row>
    <row r="1798" customFormat="false" ht="13.8" hidden="true" customHeight="false" outlineLevel="0" collapsed="false">
      <c r="A1798" s="25"/>
      <c r="B1798" s="23"/>
      <c r="C1798" s="24"/>
      <c r="D1798" s="4"/>
      <c r="E1798" s="4" t="s">
        <v>173</v>
      </c>
      <c r="F1798" s="4"/>
      <c r="G1798" s="26" t="s">
        <v>87</v>
      </c>
      <c r="H1798" s="26" t="s">
        <v>157</v>
      </c>
      <c r="I1798" s="26" t="s">
        <v>76</v>
      </c>
      <c r="J1798" s="27" t="s">
        <v>77</v>
      </c>
      <c r="K1798" s="28" t="n">
        <v>15</v>
      </c>
      <c r="L1798" s="29" t="n">
        <v>0.6875</v>
      </c>
      <c r="M1798" s="29" t="n">
        <v>0.597222222222222</v>
      </c>
      <c r="N1798" s="26" t="s">
        <v>77</v>
      </c>
      <c r="O1798" s="26" t="s">
        <v>78</v>
      </c>
      <c r="P1798" s="30" t="n">
        <v>50</v>
      </c>
      <c r="Q1798" s="30" t="n">
        <f aca="false">P1798*T1798</f>
        <v>33.575</v>
      </c>
      <c r="R1798" s="30"/>
      <c r="S1798" s="30"/>
      <c r="T1798" s="31" t="n">
        <v>0.6715</v>
      </c>
      <c r="U1798" s="31"/>
      <c r="V1798" s="31" t="str">
        <f aca="false">_xlfn.CONCAT(H1798,"/",G1798)</f>
        <v>SEK/BOB</v>
      </c>
      <c r="W1798" s="31" t="n">
        <f aca="false">ABS(10000*(U1798-T1798))</f>
        <v>6715</v>
      </c>
      <c r="X1798" s="32" t="n">
        <f aca="false">IF(LEFT(V1798,3)=G1798,1,-1)</f>
        <v>-1</v>
      </c>
      <c r="Y1798" s="31" t="n">
        <f aca="false">IF(O1798="Yes",S1798-W1798,Q1798)</f>
        <v>33.575</v>
      </c>
      <c r="Z1798" s="32" t="n">
        <f aca="false">Q1798*3</f>
        <v>100.725</v>
      </c>
      <c r="AA1798" s="33" t="n">
        <f aca="false">IF(O1798="Yes",(Z1798-S1798)*100,(Z1798-Q1798)*100)</f>
        <v>6715</v>
      </c>
      <c r="AB1798" s="34" t="n">
        <f aca="false">IF(ABS(Y1798)&lt;Z1798,IF(O1798="Yes",U1798+(X1798*S1798)/10000,T1798+(X1798*Q1798)/10000),"Error msg/No rate shown")</f>
        <v>0.6681425</v>
      </c>
      <c r="AC1798" s="34"/>
      <c r="AD1798" s="34"/>
      <c r="AE1798" s="35"/>
      <c r="AF1798" s="35"/>
      <c r="AH1798" s="36"/>
      <c r="AI1798" s="36"/>
      <c r="AJ1798" s="36"/>
      <c r="AK1798" s="0" t="n">
        <v>3</v>
      </c>
    </row>
    <row r="1799" customFormat="false" ht="13.8" hidden="true" customHeight="false" outlineLevel="0" collapsed="false">
      <c r="A1799" s="25"/>
      <c r="B1799" s="23"/>
      <c r="C1799" s="24"/>
      <c r="D1799" s="4"/>
      <c r="E1799" s="4" t="s">
        <v>174</v>
      </c>
      <c r="F1799" s="4" t="s">
        <v>82</v>
      </c>
      <c r="G1799" s="26" t="s">
        <v>89</v>
      </c>
      <c r="H1799" s="26" t="s">
        <v>157</v>
      </c>
      <c r="I1799" s="26" t="s">
        <v>76</v>
      </c>
      <c r="J1799" s="27" t="s">
        <v>77</v>
      </c>
      <c r="K1799" s="28" t="n">
        <v>15</v>
      </c>
      <c r="L1799" s="29" t="n">
        <v>0.6875</v>
      </c>
      <c r="M1799" s="29" t="n">
        <v>0.597222222222222</v>
      </c>
      <c r="N1799" s="26" t="s">
        <v>77</v>
      </c>
      <c r="O1799" s="26" t="s">
        <v>78</v>
      </c>
      <c r="P1799" s="30" t="n">
        <v>50</v>
      </c>
      <c r="Q1799" s="30" t="n">
        <f aca="false">P1799*T1799</f>
        <v>4.895</v>
      </c>
      <c r="R1799" s="30"/>
      <c r="S1799" s="30"/>
      <c r="T1799" s="31" t="n">
        <v>0.0979</v>
      </c>
      <c r="U1799" s="31"/>
      <c r="V1799" s="31" t="str">
        <f aca="false">_xlfn.CONCAT(H1799,"/",G1799)</f>
        <v>SEK/USD</v>
      </c>
      <c r="W1799" s="31" t="n">
        <f aca="false">ABS(10000*(U1799-T1799))</f>
        <v>979</v>
      </c>
      <c r="X1799" s="32" t="n">
        <f aca="false">IF(LEFT(V1799,3)=G1799,1,-1)</f>
        <v>-1</v>
      </c>
      <c r="Y1799" s="31" t="n">
        <f aca="false">IF(O1799="Yes",S1799-W1799,Q1799)</f>
        <v>4.895</v>
      </c>
      <c r="Z1799" s="32" t="n">
        <f aca="false">Q1799*3</f>
        <v>14.685</v>
      </c>
      <c r="AA1799" s="33" t="n">
        <f aca="false">IF(O1799="Yes",(Z1799-S1799)*100,(Z1799-Q1799)*100)</f>
        <v>979</v>
      </c>
      <c r="AB1799" s="34" t="n">
        <f aca="false">IF(ABS(Y1799)&lt;Z1799,IF(O1799="Yes",U1799+(X1799*S1799)/10000,T1799+(X1799*Q1799)/10000),"Error msg/No rate shown")</f>
        <v>0.0974105</v>
      </c>
      <c r="AC1799" s="34"/>
      <c r="AD1799" s="34"/>
      <c r="AE1799" s="35"/>
      <c r="AF1799" s="35"/>
      <c r="AH1799" s="36"/>
      <c r="AI1799" s="36"/>
      <c r="AJ1799" s="36"/>
      <c r="AK1799" s="0" t="n">
        <v>3</v>
      </c>
    </row>
    <row r="1800" customFormat="false" ht="13.8" hidden="true" customHeight="false" outlineLevel="0" collapsed="false">
      <c r="A1800" s="25"/>
      <c r="B1800" s="23"/>
      <c r="C1800" s="24"/>
      <c r="D1800" s="4"/>
      <c r="E1800" s="4" t="s">
        <v>173</v>
      </c>
      <c r="F1800" s="4"/>
      <c r="G1800" s="26" t="s">
        <v>90</v>
      </c>
      <c r="H1800" s="26" t="s">
        <v>157</v>
      </c>
      <c r="I1800" s="26" t="s">
        <v>76</v>
      </c>
      <c r="J1800" s="27" t="s">
        <v>77</v>
      </c>
      <c r="K1800" s="28" t="n">
        <v>15</v>
      </c>
      <c r="L1800" s="29" t="n">
        <v>0.6875</v>
      </c>
      <c r="M1800" s="29" t="n">
        <v>0.597222222222222</v>
      </c>
      <c r="N1800" s="26" t="s">
        <v>77</v>
      </c>
      <c r="O1800" s="26" t="s">
        <v>78</v>
      </c>
      <c r="P1800" s="30" t="n">
        <v>50</v>
      </c>
      <c r="Q1800" s="30" t="n">
        <f aca="false">P1800*T1800</f>
        <v>8.605</v>
      </c>
      <c r="R1800" s="30"/>
      <c r="S1800" s="30"/>
      <c r="T1800" s="31" t="n">
        <v>0.1721</v>
      </c>
      <c r="U1800" s="31"/>
      <c r="V1800" s="31" t="str">
        <f aca="false">_xlfn.CONCAT(H1800,"/",G1800)</f>
        <v>SEK/BAM</v>
      </c>
      <c r="W1800" s="31" t="n">
        <f aca="false">ABS(10000*(U1800-T1800))</f>
        <v>1721</v>
      </c>
      <c r="X1800" s="32" t="n">
        <f aca="false">IF(LEFT(V1800,3)=G1800,1,-1)</f>
        <v>-1</v>
      </c>
      <c r="Y1800" s="31" t="n">
        <f aca="false">IF(O1800="Yes",S1800-W1800,Q1800)</f>
        <v>8.605</v>
      </c>
      <c r="Z1800" s="32" t="n">
        <f aca="false">Q1800*3</f>
        <v>25.815</v>
      </c>
      <c r="AA1800" s="33" t="n">
        <f aca="false">IF(O1800="Yes",(Z1800-S1800)*100,(Z1800-Q1800)*100)</f>
        <v>1721</v>
      </c>
      <c r="AB1800" s="34" t="n">
        <f aca="false">IF(ABS(Y1800)&lt;Z1800,IF(O1800="Yes",U1800+(X1800*S1800)/10000,T1800+(X1800*Q1800)/10000),"Error msg/No rate shown")</f>
        <v>0.1712395</v>
      </c>
      <c r="AC1800" s="34"/>
      <c r="AD1800" s="34"/>
      <c r="AE1800" s="35"/>
      <c r="AF1800" s="35"/>
      <c r="AH1800" s="36"/>
      <c r="AI1800" s="36"/>
      <c r="AJ1800" s="36"/>
      <c r="AK1800" s="0" t="n">
        <v>3</v>
      </c>
    </row>
    <row r="1801" customFormat="false" ht="13.8" hidden="true" customHeight="false" outlineLevel="0" collapsed="false">
      <c r="A1801" s="25"/>
      <c r="B1801" s="23"/>
      <c r="C1801" s="24"/>
      <c r="D1801" s="4"/>
      <c r="E1801" s="4" t="s">
        <v>173</v>
      </c>
      <c r="F1801" s="4"/>
      <c r="G1801" s="26" t="s">
        <v>92</v>
      </c>
      <c r="H1801" s="26" t="s">
        <v>157</v>
      </c>
      <c r="I1801" s="26" t="s">
        <v>76</v>
      </c>
      <c r="J1801" s="27" t="s">
        <v>77</v>
      </c>
      <c r="K1801" s="28" t="n">
        <v>15</v>
      </c>
      <c r="L1801" s="29" t="n">
        <v>0.6875</v>
      </c>
      <c r="M1801" s="29" t="n">
        <v>0.597222222222222</v>
      </c>
      <c r="N1801" s="26" t="s">
        <v>77</v>
      </c>
      <c r="O1801" s="26" t="s">
        <v>78</v>
      </c>
      <c r="P1801" s="30" t="n">
        <v>50</v>
      </c>
      <c r="Q1801" s="30" t="n">
        <f aca="false">P1801*T1801</f>
        <v>64.995</v>
      </c>
      <c r="R1801" s="30"/>
      <c r="S1801" s="30"/>
      <c r="T1801" s="31" t="n">
        <v>1.2999</v>
      </c>
      <c r="U1801" s="31"/>
      <c r="V1801" s="31" t="str">
        <f aca="false">_xlfn.CONCAT(H1801,"/",G1801)</f>
        <v>SEK/BWP</v>
      </c>
      <c r="W1801" s="31" t="n">
        <f aca="false">ABS(10000*(U1801-T1801))</f>
        <v>12999</v>
      </c>
      <c r="X1801" s="32" t="n">
        <f aca="false">IF(LEFT(V1801,3)=G1801,1,-1)</f>
        <v>-1</v>
      </c>
      <c r="Y1801" s="31" t="n">
        <f aca="false">IF(O1801="Yes",S1801-W1801,Q1801)</f>
        <v>64.995</v>
      </c>
      <c r="Z1801" s="32" t="n">
        <f aca="false">Q1801*3</f>
        <v>194.985</v>
      </c>
      <c r="AA1801" s="33" t="n">
        <f aca="false">IF(O1801="Yes",(Z1801-S1801)*100,(Z1801-Q1801)*100)</f>
        <v>12999</v>
      </c>
      <c r="AB1801" s="34" t="n">
        <f aca="false">IF(ABS(Y1801)&lt;Z1801,IF(O1801="Yes",U1801+(X1801*S1801)/10000,T1801+(X1801*Q1801)/10000),"Error msg/No rate shown")</f>
        <v>1.2934005</v>
      </c>
      <c r="AC1801" s="34"/>
      <c r="AD1801" s="34"/>
      <c r="AE1801" s="35"/>
      <c r="AF1801" s="35"/>
      <c r="AH1801" s="36"/>
      <c r="AI1801" s="36"/>
      <c r="AJ1801" s="36"/>
      <c r="AK1801" s="0" t="n">
        <v>3</v>
      </c>
    </row>
    <row r="1802" customFormat="false" ht="13.8" hidden="true" customHeight="false" outlineLevel="0" collapsed="false">
      <c r="A1802" s="25"/>
      <c r="B1802" s="23"/>
      <c r="C1802" s="24"/>
      <c r="D1802" s="4"/>
      <c r="E1802" s="4" t="s">
        <v>173</v>
      </c>
      <c r="F1802" s="4"/>
      <c r="G1802" s="26" t="s">
        <v>93</v>
      </c>
      <c r="H1802" s="26" t="s">
        <v>157</v>
      </c>
      <c r="I1802" s="26" t="s">
        <v>76</v>
      </c>
      <c r="J1802" s="27" t="s">
        <v>77</v>
      </c>
      <c r="K1802" s="28" t="n">
        <v>15</v>
      </c>
      <c r="L1802" s="29" t="n">
        <v>0.6875</v>
      </c>
      <c r="M1802" s="29" t="n">
        <v>0.597222222222222</v>
      </c>
      <c r="N1802" s="26" t="s">
        <v>77</v>
      </c>
      <c r="O1802" s="26" t="s">
        <v>78</v>
      </c>
      <c r="P1802" s="30" t="n">
        <v>50</v>
      </c>
      <c r="Q1802" s="30" t="n">
        <f aca="false">P1802*T1802</f>
        <v>27.235</v>
      </c>
      <c r="R1802" s="30"/>
      <c r="S1802" s="30"/>
      <c r="T1802" s="31" t="n">
        <v>0.5447</v>
      </c>
      <c r="U1802" s="31"/>
      <c r="V1802" s="31" t="str">
        <f aca="false">_xlfn.CONCAT(H1802,"/",G1802)</f>
        <v>SEK/BRL</v>
      </c>
      <c r="W1802" s="31" t="n">
        <f aca="false">ABS(10000*(U1802-T1802))</f>
        <v>5447</v>
      </c>
      <c r="X1802" s="32" t="n">
        <f aca="false">IF(LEFT(V1802,3)=G1802,1,-1)</f>
        <v>-1</v>
      </c>
      <c r="Y1802" s="31" t="n">
        <f aca="false">IF(O1802="Yes",S1802-W1802,Q1802)</f>
        <v>27.235</v>
      </c>
      <c r="Z1802" s="32" t="n">
        <f aca="false">Q1802*3</f>
        <v>81.705</v>
      </c>
      <c r="AA1802" s="33" t="n">
        <f aca="false">IF(O1802="Yes",(Z1802-S1802)*100,(Z1802-Q1802)*100)</f>
        <v>5447</v>
      </c>
      <c r="AB1802" s="34" t="n">
        <f aca="false">IF(ABS(Y1802)&lt;Z1802,IF(O1802="Yes",U1802+(X1802*S1802)/10000,T1802+(X1802*Q1802)/10000),"Error msg/No rate shown")</f>
        <v>0.5419765</v>
      </c>
      <c r="AC1802" s="34"/>
      <c r="AD1802" s="34"/>
      <c r="AE1802" s="35"/>
      <c r="AF1802" s="35"/>
      <c r="AH1802" s="36"/>
      <c r="AI1802" s="36"/>
      <c r="AJ1802" s="36"/>
      <c r="AK1802" s="0" t="n">
        <v>3</v>
      </c>
    </row>
    <row r="1803" customFormat="false" ht="13.8" hidden="true" customHeight="false" outlineLevel="0" collapsed="false">
      <c r="A1803" s="25"/>
      <c r="B1803" s="23"/>
      <c r="C1803" s="24"/>
      <c r="D1803" s="4"/>
      <c r="E1803" s="4" t="s">
        <v>173</v>
      </c>
      <c r="F1803" s="4"/>
      <c r="G1803" s="26" t="s">
        <v>94</v>
      </c>
      <c r="H1803" s="26" t="s">
        <v>157</v>
      </c>
      <c r="I1803" s="26" t="s">
        <v>76</v>
      </c>
      <c r="J1803" s="27" t="s">
        <v>77</v>
      </c>
      <c r="K1803" s="28" t="n">
        <v>15</v>
      </c>
      <c r="L1803" s="29" t="n">
        <v>0.6875</v>
      </c>
      <c r="M1803" s="29" t="n">
        <v>0.597222222222222</v>
      </c>
      <c r="N1803" s="26" t="s">
        <v>77</v>
      </c>
      <c r="O1803" s="26" t="s">
        <v>78</v>
      </c>
      <c r="P1803" s="30" t="n">
        <v>50</v>
      </c>
      <c r="Q1803" s="30" t="n">
        <f aca="false">P1803*T1803</f>
        <v>8.605</v>
      </c>
      <c r="R1803" s="30"/>
      <c r="S1803" s="30"/>
      <c r="T1803" s="31" t="n">
        <v>0.1721</v>
      </c>
      <c r="U1803" s="31"/>
      <c r="V1803" s="31" t="str">
        <f aca="false">_xlfn.CONCAT(H1803,"/",G1803)</f>
        <v>SEK/BGN</v>
      </c>
      <c r="W1803" s="31" t="n">
        <f aca="false">ABS(10000*(U1803-T1803))</f>
        <v>1721</v>
      </c>
      <c r="X1803" s="32" t="n">
        <f aca="false">IF(LEFT(V1803,3)=G1803,1,-1)</f>
        <v>-1</v>
      </c>
      <c r="Y1803" s="31" t="n">
        <f aca="false">IF(O1803="Yes",S1803-W1803,Q1803)</f>
        <v>8.605</v>
      </c>
      <c r="Z1803" s="32" t="n">
        <f aca="false">Q1803*3</f>
        <v>25.815</v>
      </c>
      <c r="AA1803" s="33" t="n">
        <f aca="false">IF(O1803="Yes",(Z1803-S1803)*100,(Z1803-Q1803)*100)</f>
        <v>1721</v>
      </c>
      <c r="AB1803" s="34" t="n">
        <f aca="false">IF(ABS(Y1803)&lt;Z1803,IF(O1803="Yes",U1803+(X1803*S1803)/10000,T1803+(X1803*Q1803)/10000),"Error msg/No rate shown")</f>
        <v>0.1712395</v>
      </c>
      <c r="AC1803" s="34"/>
      <c r="AD1803" s="34"/>
      <c r="AE1803" s="35"/>
      <c r="AF1803" s="35"/>
      <c r="AH1803" s="36"/>
      <c r="AI1803" s="36"/>
      <c r="AJ1803" s="36"/>
      <c r="AK1803" s="0" t="n">
        <v>3</v>
      </c>
    </row>
    <row r="1804" customFormat="false" ht="13.8" hidden="true" customHeight="false" outlineLevel="0" collapsed="false">
      <c r="A1804" s="25"/>
      <c r="B1804" s="23"/>
      <c r="C1804" s="24"/>
      <c r="D1804" s="4"/>
      <c r="E1804" s="4" t="s">
        <v>173</v>
      </c>
      <c r="F1804" s="4"/>
      <c r="G1804" s="26" t="s">
        <v>95</v>
      </c>
      <c r="H1804" s="26" t="s">
        <v>157</v>
      </c>
      <c r="I1804" s="26" t="s">
        <v>76</v>
      </c>
      <c r="J1804" s="27" t="s">
        <v>77</v>
      </c>
      <c r="K1804" s="28" t="n">
        <v>15</v>
      </c>
      <c r="L1804" s="29" t="n">
        <v>0.6875</v>
      </c>
      <c r="M1804" s="29" t="n">
        <v>0.597222222222222</v>
      </c>
      <c r="N1804" s="26" t="s">
        <v>77</v>
      </c>
      <c r="O1804" s="26" t="s">
        <v>78</v>
      </c>
      <c r="P1804" s="30" t="n">
        <v>50</v>
      </c>
      <c r="Q1804" s="30" t="n">
        <f aca="false">P1804*T1804</f>
        <v>19826</v>
      </c>
      <c r="R1804" s="30"/>
      <c r="S1804" s="30"/>
      <c r="T1804" s="31" t="n">
        <v>396.52</v>
      </c>
      <c r="U1804" s="31"/>
      <c r="V1804" s="31" t="str">
        <f aca="false">_xlfn.CONCAT(H1804,"/",G1804)</f>
        <v>SEK/KHR</v>
      </c>
      <c r="W1804" s="31" t="n">
        <f aca="false">ABS(10000*(U1804-T1804))</f>
        <v>3965200</v>
      </c>
      <c r="X1804" s="32" t="n">
        <f aca="false">IF(LEFT(V1804,3)=G1804,1,-1)</f>
        <v>-1</v>
      </c>
      <c r="Y1804" s="31" t="n">
        <f aca="false">IF(O1804="Yes",S1804-W1804,Q1804)</f>
        <v>19826</v>
      </c>
      <c r="Z1804" s="32" t="n">
        <f aca="false">Q1804*3</f>
        <v>59478</v>
      </c>
      <c r="AA1804" s="33" t="n">
        <f aca="false">IF(O1804="Yes",(Z1804-S1804)*100,(Z1804-Q1804)*100)</f>
        <v>3965200</v>
      </c>
      <c r="AB1804" s="34" t="n">
        <f aca="false">IF(ABS(Y1804)&lt;Z1804,IF(O1804="Yes",U1804+(X1804*S1804)/10000,T1804+(X1804*Q1804)/10000),"Error msg/No rate shown")</f>
        <v>394.5374</v>
      </c>
      <c r="AC1804" s="34"/>
      <c r="AD1804" s="34"/>
      <c r="AE1804" s="35"/>
      <c r="AF1804" s="35"/>
      <c r="AH1804" s="36"/>
      <c r="AI1804" s="36"/>
      <c r="AJ1804" s="36"/>
      <c r="AK1804" s="0" t="n">
        <v>3</v>
      </c>
    </row>
    <row r="1805" customFormat="false" ht="13.8" hidden="true" customHeight="false" outlineLevel="0" collapsed="false">
      <c r="A1805" s="25"/>
      <c r="B1805" s="23"/>
      <c r="C1805" s="24"/>
      <c r="D1805" s="4"/>
      <c r="E1805" s="4" t="s">
        <v>173</v>
      </c>
      <c r="F1805" s="4"/>
      <c r="G1805" s="26" t="s">
        <v>96</v>
      </c>
      <c r="H1805" s="26" t="s">
        <v>157</v>
      </c>
      <c r="I1805" s="26" t="s">
        <v>76</v>
      </c>
      <c r="J1805" s="27" t="s">
        <v>77</v>
      </c>
      <c r="K1805" s="28" t="n">
        <v>15</v>
      </c>
      <c r="L1805" s="29" t="n">
        <v>0.6875</v>
      </c>
      <c r="M1805" s="29" t="n">
        <v>0.597222222222222</v>
      </c>
      <c r="N1805" s="26" t="s">
        <v>77</v>
      </c>
      <c r="O1805" s="26" t="s">
        <v>78</v>
      </c>
      <c r="P1805" s="30" t="n">
        <v>50</v>
      </c>
      <c r="Q1805" s="30" t="n">
        <f aca="false">P1805*T1805</f>
        <v>2886.705</v>
      </c>
      <c r="R1805" s="30"/>
      <c r="S1805" s="30"/>
      <c r="T1805" s="31" t="n">
        <v>57.7341</v>
      </c>
      <c r="U1805" s="31"/>
      <c r="V1805" s="31" t="str">
        <f aca="false">_xlfn.CONCAT(H1805,"/",G1805)</f>
        <v>SEK/XAF</v>
      </c>
      <c r="W1805" s="31" t="n">
        <f aca="false">ABS(10000*(U1805-T1805))</f>
        <v>577341</v>
      </c>
      <c r="X1805" s="32" t="n">
        <f aca="false">IF(LEFT(V1805,3)=G1805,1,-1)</f>
        <v>-1</v>
      </c>
      <c r="Y1805" s="31" t="n">
        <f aca="false">IF(O1805="Yes",S1805-W1805,Q1805)</f>
        <v>2886.705</v>
      </c>
      <c r="Z1805" s="32" t="n">
        <f aca="false">Q1805*3</f>
        <v>8660.115</v>
      </c>
      <c r="AA1805" s="33" t="n">
        <f aca="false">IF(O1805="Yes",(Z1805-S1805)*100,(Z1805-Q1805)*100)</f>
        <v>577341</v>
      </c>
      <c r="AB1805" s="34" t="n">
        <f aca="false">IF(ABS(Y1805)&lt;Z1805,IF(O1805="Yes",U1805+(X1805*S1805)/10000,T1805+(X1805*Q1805)/10000),"Error msg/No rate shown")</f>
        <v>57.4454295</v>
      </c>
      <c r="AC1805" s="34"/>
      <c r="AD1805" s="34"/>
      <c r="AE1805" s="35"/>
      <c r="AF1805" s="35"/>
      <c r="AH1805" s="36"/>
      <c r="AI1805" s="36"/>
      <c r="AJ1805" s="36"/>
      <c r="AK1805" s="0" t="n">
        <v>3</v>
      </c>
    </row>
    <row r="1806" customFormat="false" ht="13.8" hidden="true" customHeight="false" outlineLevel="0" collapsed="false">
      <c r="A1806" s="25"/>
      <c r="B1806" s="23"/>
      <c r="C1806" s="24"/>
      <c r="D1806" s="4"/>
      <c r="E1806" s="4" t="s">
        <v>172</v>
      </c>
      <c r="F1806" s="4" t="s">
        <v>82</v>
      </c>
      <c r="G1806" s="26" t="s">
        <v>97</v>
      </c>
      <c r="H1806" s="26" t="s">
        <v>157</v>
      </c>
      <c r="I1806" s="26" t="s">
        <v>76</v>
      </c>
      <c r="J1806" s="27" t="s">
        <v>77</v>
      </c>
      <c r="K1806" s="28" t="n">
        <v>15</v>
      </c>
      <c r="L1806" s="29" t="n">
        <v>0.6875</v>
      </c>
      <c r="M1806" s="29" t="n">
        <v>0.597222222222222</v>
      </c>
      <c r="N1806" s="26" t="s">
        <v>77</v>
      </c>
      <c r="O1806" s="26" t="s">
        <v>78</v>
      </c>
      <c r="P1806" s="30" t="n">
        <v>50</v>
      </c>
      <c r="Q1806" s="30" t="n">
        <f aca="false">P1806*T1806</f>
        <v>6.595</v>
      </c>
      <c r="R1806" s="30"/>
      <c r="S1806" s="30"/>
      <c r="T1806" s="31" t="n">
        <v>0.1319</v>
      </c>
      <c r="U1806" s="31"/>
      <c r="V1806" s="31" t="str">
        <f aca="false">_xlfn.CONCAT(H1806,"/",G1806)</f>
        <v>SEK/CAD</v>
      </c>
      <c r="W1806" s="31" t="n">
        <f aca="false">ABS(10000*(U1806-T1806))</f>
        <v>1319</v>
      </c>
      <c r="X1806" s="32" t="n">
        <f aca="false">IF(LEFT(V1806,3)=G1806,1,-1)</f>
        <v>-1</v>
      </c>
      <c r="Y1806" s="31" t="n">
        <f aca="false">IF(O1806="Yes",S1806-W1806,Q1806)</f>
        <v>6.595</v>
      </c>
      <c r="Z1806" s="32" t="n">
        <f aca="false">Q1806*3</f>
        <v>19.785</v>
      </c>
      <c r="AA1806" s="33" t="n">
        <f aca="false">IF(O1806="Yes",(Z1806-S1806)*100,(Z1806-Q1806)*100)</f>
        <v>1319</v>
      </c>
      <c r="AB1806" s="34" t="n">
        <f aca="false">IF(ABS(Y1806)&lt;Z1806,IF(O1806="Yes",U1806+(X1806*S1806)/10000,T1806+(X1806*Q1806)/10000),"Error msg/No rate shown")</f>
        <v>0.1312405</v>
      </c>
      <c r="AC1806" s="34"/>
      <c r="AD1806" s="34"/>
      <c r="AE1806" s="35"/>
      <c r="AF1806" s="35"/>
      <c r="AH1806" s="36"/>
      <c r="AI1806" s="36"/>
      <c r="AJ1806" s="36"/>
      <c r="AK1806" s="0" t="n">
        <v>3</v>
      </c>
    </row>
    <row r="1807" customFormat="false" ht="13.8" hidden="true" customHeight="false" outlineLevel="0" collapsed="false">
      <c r="A1807" s="25"/>
      <c r="B1807" s="23"/>
      <c r="C1807" s="24"/>
      <c r="D1807" s="4"/>
      <c r="E1807" s="4" t="s">
        <v>173</v>
      </c>
      <c r="F1807" s="4"/>
      <c r="G1807" s="26" t="s">
        <v>98</v>
      </c>
      <c r="H1807" s="26" t="s">
        <v>157</v>
      </c>
      <c r="I1807" s="26" t="s">
        <v>76</v>
      </c>
      <c r="J1807" s="27" t="s">
        <v>77</v>
      </c>
      <c r="K1807" s="28" t="n">
        <v>15</v>
      </c>
      <c r="L1807" s="29" t="n">
        <v>0.6875</v>
      </c>
      <c r="M1807" s="29" t="n">
        <v>0.597222222222222</v>
      </c>
      <c r="N1807" s="26" t="s">
        <v>77</v>
      </c>
      <c r="O1807" s="26" t="s">
        <v>78</v>
      </c>
      <c r="P1807" s="30" t="n">
        <v>50</v>
      </c>
      <c r="Q1807" s="30" t="n">
        <f aca="false">P1807*T1807</f>
        <v>485.245</v>
      </c>
      <c r="R1807" s="30"/>
      <c r="S1807" s="30"/>
      <c r="T1807" s="31" t="n">
        <v>9.7049</v>
      </c>
      <c r="U1807" s="31"/>
      <c r="V1807" s="31" t="str">
        <f aca="false">_xlfn.CONCAT(H1807,"/",G1807)</f>
        <v>SEK/CVE</v>
      </c>
      <c r="W1807" s="31" t="n">
        <f aca="false">ABS(10000*(U1807-T1807))</f>
        <v>97049</v>
      </c>
      <c r="X1807" s="32" t="n">
        <f aca="false">IF(LEFT(V1807,3)=G1807,1,-1)</f>
        <v>-1</v>
      </c>
      <c r="Y1807" s="31" t="n">
        <f aca="false">IF(O1807="Yes",S1807-W1807,Q1807)</f>
        <v>485.245</v>
      </c>
      <c r="Z1807" s="32" t="n">
        <f aca="false">Q1807*3</f>
        <v>1455.735</v>
      </c>
      <c r="AA1807" s="33" t="n">
        <f aca="false">IF(O1807="Yes",(Z1807-S1807)*100,(Z1807-Q1807)*100)</f>
        <v>97049</v>
      </c>
      <c r="AB1807" s="34" t="n">
        <f aca="false">IF(ABS(Y1807)&lt;Z1807,IF(O1807="Yes",U1807+(X1807*S1807)/10000,T1807+(X1807*Q1807)/10000),"Error msg/No rate shown")</f>
        <v>9.6563755</v>
      </c>
      <c r="AC1807" s="34"/>
      <c r="AD1807" s="34"/>
      <c r="AE1807" s="35"/>
      <c r="AF1807" s="35"/>
      <c r="AH1807" s="36"/>
      <c r="AI1807" s="36"/>
      <c r="AJ1807" s="36"/>
      <c r="AK1807" s="0" t="n">
        <v>3</v>
      </c>
    </row>
    <row r="1808" customFormat="false" ht="13.8" hidden="true" customHeight="false" outlineLevel="0" collapsed="false">
      <c r="A1808" s="25"/>
      <c r="B1808" s="23"/>
      <c r="C1808" s="24"/>
      <c r="D1808" s="4"/>
      <c r="E1808" s="4" t="s">
        <v>173</v>
      </c>
      <c r="F1808" s="4"/>
      <c r="G1808" s="26" t="s">
        <v>99</v>
      </c>
      <c r="H1808" s="26" t="s">
        <v>157</v>
      </c>
      <c r="I1808" s="26" t="s">
        <v>76</v>
      </c>
      <c r="J1808" s="27" t="s">
        <v>77</v>
      </c>
      <c r="K1808" s="28" t="n">
        <v>15</v>
      </c>
      <c r="L1808" s="29" t="n">
        <v>0.6875</v>
      </c>
      <c r="M1808" s="29" t="n">
        <v>0.597222222222222</v>
      </c>
      <c r="N1808" s="26" t="s">
        <v>77</v>
      </c>
      <c r="O1808" s="26" t="s">
        <v>78</v>
      </c>
      <c r="P1808" s="30" t="n">
        <v>50</v>
      </c>
      <c r="Q1808" s="30" t="n">
        <f aca="false">P1808*T1808</f>
        <v>4466.105</v>
      </c>
      <c r="R1808" s="30"/>
      <c r="S1808" s="30"/>
      <c r="T1808" s="31" t="n">
        <v>89.3221</v>
      </c>
      <c r="U1808" s="31"/>
      <c r="V1808" s="31" t="str">
        <f aca="false">_xlfn.CONCAT(H1808,"/",G1808)</f>
        <v>SEK/CLP</v>
      </c>
      <c r="W1808" s="31" t="n">
        <f aca="false">ABS(10000*(U1808-T1808))</f>
        <v>893221</v>
      </c>
      <c r="X1808" s="32" t="n">
        <f aca="false">IF(LEFT(V1808,3)=G1808,1,-1)</f>
        <v>-1</v>
      </c>
      <c r="Y1808" s="31" t="n">
        <f aca="false">IF(O1808="Yes",S1808-W1808,Q1808)</f>
        <v>4466.105</v>
      </c>
      <c r="Z1808" s="32" t="n">
        <f aca="false">Q1808*3</f>
        <v>13398.315</v>
      </c>
      <c r="AA1808" s="33" t="n">
        <f aca="false">IF(O1808="Yes",(Z1808-S1808)*100,(Z1808-Q1808)*100)</f>
        <v>893221</v>
      </c>
      <c r="AB1808" s="34" t="n">
        <f aca="false">IF(ABS(Y1808)&lt;Z1808,IF(O1808="Yes",U1808+(X1808*S1808)/10000,T1808+(X1808*Q1808)/10000),"Error msg/No rate shown")</f>
        <v>88.8754895</v>
      </c>
      <c r="AC1808" s="34"/>
      <c r="AD1808" s="34"/>
      <c r="AE1808" s="35"/>
      <c r="AF1808" s="35"/>
      <c r="AH1808" s="36"/>
      <c r="AI1808" s="36"/>
      <c r="AJ1808" s="36"/>
      <c r="AK1808" s="0" t="n">
        <v>3</v>
      </c>
    </row>
    <row r="1809" customFormat="false" ht="13.8" hidden="true" customHeight="false" outlineLevel="0" collapsed="false">
      <c r="A1809" s="25"/>
      <c r="B1809" s="23"/>
      <c r="C1809" s="24"/>
      <c r="D1809" s="4"/>
      <c r="E1809" s="4" t="s">
        <v>172</v>
      </c>
      <c r="F1809" s="4"/>
      <c r="G1809" s="26" t="s">
        <v>100</v>
      </c>
      <c r="H1809" s="26" t="s">
        <v>157</v>
      </c>
      <c r="I1809" s="26" t="s">
        <v>76</v>
      </c>
      <c r="J1809" s="27" t="s">
        <v>77</v>
      </c>
      <c r="K1809" s="28" t="n">
        <v>15</v>
      </c>
      <c r="L1809" s="29" t="n">
        <v>0.6875</v>
      </c>
      <c r="M1809" s="29" t="n">
        <v>0.597222222222222</v>
      </c>
      <c r="N1809" s="26" t="s">
        <v>77</v>
      </c>
      <c r="O1809" s="26" t="s">
        <v>78</v>
      </c>
      <c r="P1809" s="30" t="n">
        <v>50</v>
      </c>
      <c r="Q1809" s="30" t="n">
        <f aca="false">P1809*T1809</f>
        <v>34.87</v>
      </c>
      <c r="R1809" s="30"/>
      <c r="S1809" s="30"/>
      <c r="T1809" s="31" t="n">
        <v>0.6974</v>
      </c>
      <c r="U1809" s="31"/>
      <c r="V1809" s="31" t="str">
        <f aca="false">_xlfn.CONCAT(H1809,"/",G1809)</f>
        <v>SEK/CNY</v>
      </c>
      <c r="W1809" s="31" t="n">
        <f aca="false">ABS(10000*(U1809-T1809))</f>
        <v>6974</v>
      </c>
      <c r="X1809" s="32" t="n">
        <f aca="false">IF(LEFT(V1809,3)=G1809,1,-1)</f>
        <v>-1</v>
      </c>
      <c r="Y1809" s="31" t="n">
        <f aca="false">IF(O1809="Yes",S1809-W1809,Q1809)</f>
        <v>34.87</v>
      </c>
      <c r="Z1809" s="32" t="n">
        <f aca="false">Q1809*3</f>
        <v>104.61</v>
      </c>
      <c r="AA1809" s="33" t="n">
        <f aca="false">IF(O1809="Yes",(Z1809-S1809)*100,(Z1809-Q1809)*100)</f>
        <v>6974</v>
      </c>
      <c r="AB1809" s="34" t="n">
        <f aca="false">IF(ABS(Y1809)&lt;Z1809,IF(O1809="Yes",U1809+(X1809*S1809)/10000,T1809+(X1809*Q1809)/10000),"Error msg/No rate shown")</f>
        <v>0.693913</v>
      </c>
      <c r="AC1809" s="34"/>
      <c r="AD1809" s="34"/>
      <c r="AE1809" s="35"/>
      <c r="AF1809" s="35"/>
      <c r="AH1809" s="36"/>
      <c r="AI1809" s="36"/>
      <c r="AJ1809" s="36"/>
      <c r="AK1809" s="0" t="n">
        <v>3</v>
      </c>
    </row>
    <row r="1810" customFormat="false" ht="13.8" hidden="true" customHeight="false" outlineLevel="0" collapsed="false">
      <c r="A1810" s="25"/>
      <c r="B1810" s="23"/>
      <c r="C1810" s="24"/>
      <c r="D1810" s="4"/>
      <c r="E1810" s="4" t="s">
        <v>173</v>
      </c>
      <c r="F1810" s="4"/>
      <c r="G1810" s="26" t="s">
        <v>101</v>
      </c>
      <c r="H1810" s="26" t="s">
        <v>157</v>
      </c>
      <c r="I1810" s="26" t="s">
        <v>76</v>
      </c>
      <c r="J1810" s="27" t="s">
        <v>77</v>
      </c>
      <c r="K1810" s="28" t="n">
        <v>15</v>
      </c>
      <c r="L1810" s="29" t="n">
        <v>0.6875</v>
      </c>
      <c r="M1810" s="29" t="n">
        <v>0.597222222222222</v>
      </c>
      <c r="N1810" s="26" t="s">
        <v>77</v>
      </c>
      <c r="O1810" s="26" t="s">
        <v>78</v>
      </c>
      <c r="P1810" s="30" t="n">
        <v>50</v>
      </c>
      <c r="Q1810" s="30" t="n">
        <f aca="false">P1810*T1810</f>
        <v>20060</v>
      </c>
      <c r="R1810" s="30"/>
      <c r="S1810" s="30"/>
      <c r="T1810" s="31" t="n">
        <v>401.2</v>
      </c>
      <c r="U1810" s="31"/>
      <c r="V1810" s="31" t="str">
        <f aca="false">_xlfn.CONCAT(H1810,"/",G1810)</f>
        <v>SEK/COP</v>
      </c>
      <c r="W1810" s="31" t="n">
        <f aca="false">ABS(10000*(U1810-T1810))</f>
        <v>4012000</v>
      </c>
      <c r="X1810" s="32" t="n">
        <f aca="false">IF(LEFT(V1810,3)=G1810,1,-1)</f>
        <v>-1</v>
      </c>
      <c r="Y1810" s="31" t="n">
        <f aca="false">IF(O1810="Yes",S1810-W1810,Q1810)</f>
        <v>20060</v>
      </c>
      <c r="Z1810" s="32" t="n">
        <f aca="false">Q1810*3</f>
        <v>60180</v>
      </c>
      <c r="AA1810" s="33" t="n">
        <f aca="false">IF(O1810="Yes",(Z1810-S1810)*100,(Z1810-Q1810)*100)</f>
        <v>4012000</v>
      </c>
      <c r="AB1810" s="34" t="n">
        <f aca="false">IF(ABS(Y1810)&lt;Z1810,IF(O1810="Yes",U1810+(X1810*S1810)/10000,T1810+(X1810*Q1810)/10000),"Error msg/No rate shown")</f>
        <v>399.194</v>
      </c>
      <c r="AC1810" s="34"/>
      <c r="AD1810" s="34"/>
      <c r="AE1810" s="35"/>
      <c r="AF1810" s="35"/>
      <c r="AH1810" s="36"/>
      <c r="AI1810" s="36"/>
      <c r="AJ1810" s="36"/>
      <c r="AK1810" s="0" t="n">
        <v>3</v>
      </c>
    </row>
    <row r="1811" customFormat="false" ht="13.8" hidden="true" customHeight="false" outlineLevel="0" collapsed="false">
      <c r="A1811" s="25"/>
      <c r="B1811" s="23"/>
      <c r="C1811" s="24"/>
      <c r="D1811" s="4"/>
      <c r="E1811" s="4" t="s">
        <v>172</v>
      </c>
      <c r="F1811" s="4"/>
      <c r="G1811" s="26" t="s">
        <v>102</v>
      </c>
      <c r="H1811" s="26" t="s">
        <v>157</v>
      </c>
      <c r="I1811" s="26" t="s">
        <v>76</v>
      </c>
      <c r="J1811" s="27" t="s">
        <v>77</v>
      </c>
      <c r="K1811" s="28" t="n">
        <v>15</v>
      </c>
      <c r="L1811" s="29" t="n">
        <v>0.6875</v>
      </c>
      <c r="M1811" s="29" t="n">
        <v>0.597222222222222</v>
      </c>
      <c r="N1811" s="26" t="s">
        <v>77</v>
      </c>
      <c r="O1811" s="26" t="s">
        <v>78</v>
      </c>
      <c r="P1811" s="30" t="n">
        <v>50</v>
      </c>
      <c r="Q1811" s="30" t="n">
        <f aca="false">P1811*T1811</f>
        <v>2166</v>
      </c>
      <c r="R1811" s="30"/>
      <c r="S1811" s="30"/>
      <c r="T1811" s="31" t="n">
        <v>43.32</v>
      </c>
      <c r="U1811" s="31"/>
      <c r="V1811" s="31" t="str">
        <f aca="false">_xlfn.CONCAT(H1811,"/",G1811)</f>
        <v>SEK/KMF</v>
      </c>
      <c r="W1811" s="31" t="n">
        <f aca="false">ABS(10000*(U1811-T1811))</f>
        <v>433200</v>
      </c>
      <c r="X1811" s="32" t="n">
        <f aca="false">IF(LEFT(V1811,3)=G1811,1,-1)</f>
        <v>-1</v>
      </c>
      <c r="Y1811" s="31" t="n">
        <f aca="false">IF(O1811="Yes",S1811-W1811,Q1811)</f>
        <v>2166</v>
      </c>
      <c r="Z1811" s="32" t="n">
        <f aca="false">Q1811*3</f>
        <v>6498</v>
      </c>
      <c r="AA1811" s="33" t="n">
        <f aca="false">IF(O1811="Yes",(Z1811-S1811)*100,(Z1811-Q1811)*100)</f>
        <v>433200</v>
      </c>
      <c r="AB1811" s="34" t="n">
        <f aca="false">IF(ABS(Y1811)&lt;Z1811,IF(O1811="Yes",U1811+(X1811*S1811)/10000,T1811+(X1811*Q1811)/10000),"Error msg/No rate shown")</f>
        <v>43.1034</v>
      </c>
      <c r="AC1811" s="34"/>
      <c r="AD1811" s="34"/>
      <c r="AE1811" s="35"/>
      <c r="AF1811" s="35"/>
      <c r="AH1811" s="36"/>
      <c r="AI1811" s="36"/>
      <c r="AJ1811" s="36"/>
      <c r="AK1811" s="0" t="n">
        <v>3</v>
      </c>
    </row>
    <row r="1812" customFormat="false" ht="13.8" hidden="true" customHeight="false" outlineLevel="0" collapsed="false">
      <c r="A1812" s="25"/>
      <c r="B1812" s="23"/>
      <c r="C1812" s="24"/>
      <c r="D1812" s="4"/>
      <c r="E1812" s="4" t="s">
        <v>172</v>
      </c>
      <c r="F1812" s="4" t="s">
        <v>82</v>
      </c>
      <c r="G1812" s="26" t="s">
        <v>103</v>
      </c>
      <c r="H1812" s="26" t="s">
        <v>157</v>
      </c>
      <c r="I1812" s="26" t="s">
        <v>76</v>
      </c>
      <c r="J1812" s="27" t="s">
        <v>77</v>
      </c>
      <c r="K1812" s="28" t="n">
        <v>15</v>
      </c>
      <c r="L1812" s="29" t="n">
        <v>0.6875</v>
      </c>
      <c r="M1812" s="29" t="n">
        <v>0.597222222222222</v>
      </c>
      <c r="N1812" s="26" t="s">
        <v>77</v>
      </c>
      <c r="O1812" s="26" t="s">
        <v>78</v>
      </c>
      <c r="P1812" s="30" t="n">
        <v>50</v>
      </c>
      <c r="Q1812" s="30" t="n">
        <f aca="false">P1812*T1812</f>
        <v>7.835</v>
      </c>
      <c r="R1812" s="30"/>
      <c r="S1812" s="30"/>
      <c r="T1812" s="31" t="n">
        <v>0.1567</v>
      </c>
      <c r="U1812" s="31"/>
      <c r="V1812" s="31" t="str">
        <f aca="false">_xlfn.CONCAT(H1812,"/",G1812)</f>
        <v>SEK/NZD</v>
      </c>
      <c r="W1812" s="31" t="n">
        <f aca="false">ABS(10000*(U1812-T1812))</f>
        <v>1567</v>
      </c>
      <c r="X1812" s="32" t="n">
        <f aca="false">IF(LEFT(V1812,3)=G1812,1,-1)</f>
        <v>-1</v>
      </c>
      <c r="Y1812" s="31" t="n">
        <f aca="false">IF(O1812="Yes",S1812-W1812,Q1812)</f>
        <v>7.835</v>
      </c>
      <c r="Z1812" s="32" t="n">
        <f aca="false">Q1812*3</f>
        <v>23.505</v>
      </c>
      <c r="AA1812" s="33" t="n">
        <f aca="false">IF(O1812="Yes",(Z1812-S1812)*100,(Z1812-Q1812)*100)</f>
        <v>1567</v>
      </c>
      <c r="AB1812" s="34" t="n">
        <f aca="false">IF(ABS(Y1812)&lt;Z1812,IF(O1812="Yes",U1812+(X1812*S1812)/10000,T1812+(X1812*Q1812)/10000),"Error msg/No rate shown")</f>
        <v>0.1559165</v>
      </c>
      <c r="AC1812" s="34"/>
      <c r="AD1812" s="34"/>
      <c r="AE1812" s="35"/>
      <c r="AF1812" s="35"/>
      <c r="AH1812" s="36"/>
      <c r="AI1812" s="36"/>
      <c r="AJ1812" s="36"/>
      <c r="AK1812" s="0" t="n">
        <v>3</v>
      </c>
    </row>
    <row r="1813" customFormat="false" ht="13.8" hidden="true" customHeight="false" outlineLevel="0" collapsed="false">
      <c r="A1813" s="25"/>
      <c r="B1813" s="23"/>
      <c r="C1813" s="24"/>
      <c r="D1813" s="4"/>
      <c r="E1813" s="4" t="s">
        <v>173</v>
      </c>
      <c r="F1813" s="4"/>
      <c r="G1813" s="26" t="s">
        <v>104</v>
      </c>
      <c r="H1813" s="26" t="s">
        <v>157</v>
      </c>
      <c r="I1813" s="26" t="s">
        <v>76</v>
      </c>
      <c r="J1813" s="27" t="s">
        <v>77</v>
      </c>
      <c r="K1813" s="28" t="n">
        <v>15</v>
      </c>
      <c r="L1813" s="29" t="n">
        <v>0.6875</v>
      </c>
      <c r="M1813" s="29" t="n">
        <v>0.597222222222222</v>
      </c>
      <c r="N1813" s="26" t="s">
        <v>77</v>
      </c>
      <c r="O1813" s="26" t="s">
        <v>78</v>
      </c>
      <c r="P1813" s="30" t="n">
        <v>50</v>
      </c>
      <c r="Q1813" s="30" t="n">
        <f aca="false">P1813*T1813</f>
        <v>2534</v>
      </c>
      <c r="R1813" s="30"/>
      <c r="S1813" s="30"/>
      <c r="T1813" s="31" t="n">
        <v>50.68</v>
      </c>
      <c r="U1813" s="31"/>
      <c r="V1813" s="31" t="str">
        <f aca="false">_xlfn.CONCAT(H1813,"/",G1813)</f>
        <v>SEK/CRC</v>
      </c>
      <c r="W1813" s="31" t="n">
        <f aca="false">ABS(10000*(U1813-T1813))</f>
        <v>506800</v>
      </c>
      <c r="X1813" s="32" t="n">
        <f aca="false">IF(LEFT(V1813,3)=G1813,1,-1)</f>
        <v>-1</v>
      </c>
      <c r="Y1813" s="31" t="n">
        <f aca="false">IF(O1813="Yes",S1813-W1813,Q1813)</f>
        <v>2534</v>
      </c>
      <c r="Z1813" s="32" t="n">
        <f aca="false">Q1813*3</f>
        <v>7602</v>
      </c>
      <c r="AA1813" s="33" t="n">
        <f aca="false">IF(O1813="Yes",(Z1813-S1813)*100,(Z1813-Q1813)*100)</f>
        <v>506800</v>
      </c>
      <c r="AB1813" s="34" t="n">
        <f aca="false">IF(ABS(Y1813)&lt;Z1813,IF(O1813="Yes",U1813+(X1813*S1813)/10000,T1813+(X1813*Q1813)/10000),"Error msg/No rate shown")</f>
        <v>50.4266</v>
      </c>
      <c r="AC1813" s="34"/>
      <c r="AD1813" s="34"/>
      <c r="AE1813" s="35"/>
      <c r="AF1813" s="35"/>
      <c r="AH1813" s="36"/>
      <c r="AI1813" s="36"/>
      <c r="AJ1813" s="36"/>
      <c r="AK1813" s="0" t="n">
        <v>3</v>
      </c>
    </row>
    <row r="1814" customFormat="false" ht="13.8" hidden="true" customHeight="false" outlineLevel="0" collapsed="false">
      <c r="A1814" s="25"/>
      <c r="B1814" s="23"/>
      <c r="C1814" s="24"/>
      <c r="D1814" s="4"/>
      <c r="E1814" s="4" t="s">
        <v>172</v>
      </c>
      <c r="F1814" s="4" t="s">
        <v>82</v>
      </c>
      <c r="G1814" s="26" t="s">
        <v>105</v>
      </c>
      <c r="H1814" s="26" t="s">
        <v>157</v>
      </c>
      <c r="I1814" s="26" t="s">
        <v>76</v>
      </c>
      <c r="J1814" s="27" t="s">
        <v>77</v>
      </c>
      <c r="K1814" s="28" t="n">
        <v>15</v>
      </c>
      <c r="L1814" s="29" t="n">
        <v>0.6875</v>
      </c>
      <c r="M1814" s="29" t="n">
        <v>0.597222222222222</v>
      </c>
      <c r="N1814" s="26" t="s">
        <v>77</v>
      </c>
      <c r="O1814" s="26" t="s">
        <v>78</v>
      </c>
      <c r="P1814" s="30" t="n">
        <v>50</v>
      </c>
      <c r="Q1814" s="30" t="n">
        <f aca="false">P1814*T1814</f>
        <v>110.225</v>
      </c>
      <c r="R1814" s="30"/>
      <c r="S1814" s="30"/>
      <c r="T1814" s="31" t="n">
        <v>2.2045</v>
      </c>
      <c r="U1814" s="31"/>
      <c r="V1814" s="31" t="str">
        <f aca="false">_xlfn.CONCAT(H1814,"/",G1814)</f>
        <v>SEK/CZK</v>
      </c>
      <c r="W1814" s="31" t="n">
        <f aca="false">ABS(10000*(U1814-T1814))</f>
        <v>22045</v>
      </c>
      <c r="X1814" s="32" t="n">
        <f aca="false">IF(LEFT(V1814,3)=G1814,1,-1)</f>
        <v>-1</v>
      </c>
      <c r="Y1814" s="31" t="n">
        <f aca="false">IF(O1814="Yes",S1814-W1814,Q1814)</f>
        <v>110.225</v>
      </c>
      <c r="Z1814" s="32" t="n">
        <f aca="false">Q1814*3</f>
        <v>330.675</v>
      </c>
      <c r="AA1814" s="33" t="n">
        <f aca="false">IF(O1814="Yes",(Z1814-S1814)*100,(Z1814-Q1814)*100)</f>
        <v>22045</v>
      </c>
      <c r="AB1814" s="34" t="n">
        <f aca="false">IF(ABS(Y1814)&lt;Z1814,IF(O1814="Yes",U1814+(X1814*S1814)/10000,T1814+(X1814*Q1814)/10000),"Error msg/No rate shown")</f>
        <v>2.1934775</v>
      </c>
      <c r="AC1814" s="34"/>
      <c r="AD1814" s="34"/>
      <c r="AE1814" s="35"/>
      <c r="AF1814" s="35"/>
      <c r="AH1814" s="36"/>
      <c r="AI1814" s="36"/>
      <c r="AJ1814" s="36"/>
      <c r="AK1814" s="0" t="n">
        <v>3</v>
      </c>
    </row>
    <row r="1815" customFormat="false" ht="13.8" hidden="true" customHeight="false" outlineLevel="0" collapsed="false">
      <c r="A1815" s="25"/>
      <c r="B1815" s="23"/>
      <c r="C1815" s="24"/>
      <c r="D1815" s="4"/>
      <c r="E1815" s="4" t="s">
        <v>172</v>
      </c>
      <c r="F1815" s="4" t="s">
        <v>82</v>
      </c>
      <c r="G1815" s="26" t="s">
        <v>106</v>
      </c>
      <c r="H1815" s="26" t="s">
        <v>157</v>
      </c>
      <c r="I1815" s="26" t="s">
        <v>76</v>
      </c>
      <c r="J1815" s="27" t="s">
        <v>77</v>
      </c>
      <c r="K1815" s="28" t="n">
        <v>15</v>
      </c>
      <c r="L1815" s="29" t="n">
        <v>0.6875</v>
      </c>
      <c r="M1815" s="29" t="n">
        <v>0.597222222222222</v>
      </c>
      <c r="N1815" s="26" t="s">
        <v>77</v>
      </c>
      <c r="O1815" s="26" t="s">
        <v>78</v>
      </c>
      <c r="P1815" s="30" t="n">
        <v>50</v>
      </c>
      <c r="Q1815" s="30" t="n">
        <f aca="false">P1815*T1815</f>
        <v>32.825</v>
      </c>
      <c r="R1815" s="30"/>
      <c r="S1815" s="30"/>
      <c r="T1815" s="31" t="n">
        <v>0.6565</v>
      </c>
      <c r="U1815" s="31"/>
      <c r="V1815" s="31" t="str">
        <f aca="false">_xlfn.CONCAT(H1815,"/",G1815)</f>
        <v>SEK/DKK</v>
      </c>
      <c r="W1815" s="31" t="n">
        <f aca="false">ABS(10000*(U1815-T1815))</f>
        <v>6565</v>
      </c>
      <c r="X1815" s="32" t="n">
        <f aca="false">IF(LEFT(V1815,3)=G1815,1,-1)</f>
        <v>-1</v>
      </c>
      <c r="Y1815" s="31" t="n">
        <f aca="false">IF(O1815="Yes",S1815-W1815,Q1815)</f>
        <v>32.825</v>
      </c>
      <c r="Z1815" s="32" t="n">
        <f aca="false">Q1815*3</f>
        <v>98.475</v>
      </c>
      <c r="AA1815" s="33" t="n">
        <f aca="false">IF(O1815="Yes",(Z1815-S1815)*100,(Z1815-Q1815)*100)</f>
        <v>6565</v>
      </c>
      <c r="AB1815" s="34" t="n">
        <f aca="false">IF(ABS(Y1815)&lt;Z1815,IF(O1815="Yes",U1815+(X1815*S1815)/10000,T1815+(X1815*Q1815)/10000),"Error msg/No rate shown")</f>
        <v>0.6532175</v>
      </c>
      <c r="AC1815" s="34"/>
      <c r="AD1815" s="34"/>
      <c r="AE1815" s="35"/>
      <c r="AF1815" s="35"/>
      <c r="AH1815" s="36"/>
      <c r="AI1815" s="36"/>
      <c r="AJ1815" s="36"/>
      <c r="AK1815" s="0" t="n">
        <v>3</v>
      </c>
    </row>
    <row r="1816" customFormat="false" ht="13.8" hidden="true" customHeight="false" outlineLevel="0" collapsed="false">
      <c r="A1816" s="25"/>
      <c r="B1816" s="23"/>
      <c r="C1816" s="24"/>
      <c r="D1816" s="4"/>
      <c r="E1816" s="4" t="s">
        <v>173</v>
      </c>
      <c r="F1816" s="4"/>
      <c r="G1816" s="26" t="s">
        <v>107</v>
      </c>
      <c r="H1816" s="26" t="s">
        <v>157</v>
      </c>
      <c r="I1816" s="26" t="s">
        <v>76</v>
      </c>
      <c r="J1816" s="27" t="s">
        <v>77</v>
      </c>
      <c r="K1816" s="28" t="n">
        <v>15</v>
      </c>
      <c r="L1816" s="29" t="n">
        <v>0.6875</v>
      </c>
      <c r="M1816" s="29" t="n">
        <v>0.597222222222222</v>
      </c>
      <c r="N1816" s="26" t="s">
        <v>77</v>
      </c>
      <c r="O1816" s="26" t="s">
        <v>78</v>
      </c>
      <c r="P1816" s="30" t="n">
        <v>50</v>
      </c>
      <c r="Q1816" s="30" t="n">
        <f aca="false">P1816*T1816</f>
        <v>290.76</v>
      </c>
      <c r="R1816" s="30"/>
      <c r="S1816" s="30"/>
      <c r="T1816" s="31" t="n">
        <v>5.8152</v>
      </c>
      <c r="U1816" s="31"/>
      <c r="V1816" s="31" t="str">
        <f aca="false">_xlfn.CONCAT(H1816,"/",G1816)</f>
        <v>SEK/DOP</v>
      </c>
      <c r="W1816" s="31" t="n">
        <f aca="false">ABS(10000*(U1816-T1816))</f>
        <v>58152</v>
      </c>
      <c r="X1816" s="32" t="n">
        <f aca="false">IF(LEFT(V1816,3)=G1816,1,-1)</f>
        <v>-1</v>
      </c>
      <c r="Y1816" s="31" t="n">
        <f aca="false">IF(O1816="Yes",S1816-W1816,Q1816)</f>
        <v>290.76</v>
      </c>
      <c r="Z1816" s="32" t="n">
        <f aca="false">Q1816*3</f>
        <v>872.28</v>
      </c>
      <c r="AA1816" s="33" t="n">
        <f aca="false">IF(O1816="Yes",(Z1816-S1816)*100,(Z1816-Q1816)*100)</f>
        <v>58152</v>
      </c>
      <c r="AB1816" s="34" t="n">
        <f aca="false">IF(ABS(Y1816)&lt;Z1816,IF(O1816="Yes",U1816+(X1816*S1816)/10000,T1816+(X1816*Q1816)/10000),"Error msg/No rate shown")</f>
        <v>5.786124</v>
      </c>
      <c r="AC1816" s="34"/>
      <c r="AD1816" s="34"/>
      <c r="AE1816" s="35"/>
      <c r="AF1816" s="35"/>
      <c r="AH1816" s="36"/>
      <c r="AI1816" s="36"/>
      <c r="AJ1816" s="36"/>
      <c r="AK1816" s="0" t="n">
        <v>3</v>
      </c>
    </row>
    <row r="1817" customFormat="false" ht="13.8" hidden="true" customHeight="false" outlineLevel="0" collapsed="false">
      <c r="A1817" s="25"/>
      <c r="B1817" s="23"/>
      <c r="C1817" s="24"/>
      <c r="D1817" s="4"/>
      <c r="E1817" s="4" t="s">
        <v>173</v>
      </c>
      <c r="F1817" s="4"/>
      <c r="G1817" s="26" t="s">
        <v>108</v>
      </c>
      <c r="H1817" s="26" t="s">
        <v>157</v>
      </c>
      <c r="I1817" s="26" t="s">
        <v>76</v>
      </c>
      <c r="J1817" s="27" t="s">
        <v>77</v>
      </c>
      <c r="K1817" s="28" t="n">
        <v>15</v>
      </c>
      <c r="L1817" s="29" t="n">
        <v>0.6875</v>
      </c>
      <c r="M1817" s="29" t="n">
        <v>0.597222222222222</v>
      </c>
      <c r="N1817" s="26" t="s">
        <v>77</v>
      </c>
      <c r="O1817" s="26" t="s">
        <v>78</v>
      </c>
      <c r="P1817" s="30" t="n">
        <v>50</v>
      </c>
      <c r="Q1817" s="30" t="n">
        <f aca="false">P1817*T1817</f>
        <v>237.9</v>
      </c>
      <c r="R1817" s="30"/>
      <c r="S1817" s="30"/>
      <c r="T1817" s="31" t="n">
        <v>4.758</v>
      </c>
      <c r="U1817" s="31"/>
      <c r="V1817" s="31" t="str">
        <f aca="false">_xlfn.CONCAT(H1817,"/",G1817)</f>
        <v>SEK/EGP</v>
      </c>
      <c r="W1817" s="31" t="n">
        <f aca="false">ABS(10000*(U1817-T1817))</f>
        <v>47580</v>
      </c>
      <c r="X1817" s="32" t="n">
        <f aca="false">IF(LEFT(V1817,3)=G1817,1,-1)</f>
        <v>-1</v>
      </c>
      <c r="Y1817" s="31" t="n">
        <f aca="false">IF(O1817="Yes",S1817-W1817,Q1817)</f>
        <v>237.9</v>
      </c>
      <c r="Z1817" s="32" t="n">
        <f aca="false">Q1817*3</f>
        <v>713.7</v>
      </c>
      <c r="AA1817" s="33" t="n">
        <f aca="false">IF(O1817="Yes",(Z1817-S1817)*100,(Z1817-Q1817)*100)</f>
        <v>47580</v>
      </c>
      <c r="AB1817" s="34" t="n">
        <f aca="false">IF(ABS(Y1817)&lt;Z1817,IF(O1817="Yes",U1817+(X1817*S1817)/10000,T1817+(X1817*Q1817)/10000),"Error msg/No rate shown")</f>
        <v>4.73421</v>
      </c>
      <c r="AC1817" s="34"/>
      <c r="AD1817" s="34"/>
      <c r="AE1817" s="35"/>
      <c r="AF1817" s="35"/>
      <c r="AH1817" s="36"/>
      <c r="AI1817" s="36"/>
      <c r="AJ1817" s="36"/>
      <c r="AK1817" s="0" t="n">
        <v>3</v>
      </c>
    </row>
    <row r="1818" customFormat="false" ht="13.8" hidden="true" customHeight="false" outlineLevel="0" collapsed="false">
      <c r="A1818" s="25"/>
      <c r="B1818" s="23"/>
      <c r="C1818" s="24"/>
      <c r="D1818" s="4"/>
      <c r="E1818" s="4" t="s">
        <v>173</v>
      </c>
      <c r="F1818" s="4"/>
      <c r="G1818" s="26" t="s">
        <v>109</v>
      </c>
      <c r="H1818" s="26" t="s">
        <v>157</v>
      </c>
      <c r="I1818" s="26" t="s">
        <v>76</v>
      </c>
      <c r="J1818" s="27" t="s">
        <v>77</v>
      </c>
      <c r="K1818" s="28" t="n">
        <v>15</v>
      </c>
      <c r="L1818" s="29" t="n">
        <v>0.6875</v>
      </c>
      <c r="M1818" s="29" t="n">
        <v>0.597222222222222</v>
      </c>
      <c r="N1818" s="26" t="s">
        <v>77</v>
      </c>
      <c r="O1818" s="26" t="s">
        <v>78</v>
      </c>
      <c r="P1818" s="30" t="n">
        <v>50</v>
      </c>
      <c r="Q1818" s="30" t="n">
        <f aca="false">P1818*T1818</f>
        <v>87.18</v>
      </c>
      <c r="R1818" s="30"/>
      <c r="S1818" s="30"/>
      <c r="T1818" s="31" t="n">
        <v>1.7436</v>
      </c>
      <c r="U1818" s="31"/>
      <c r="V1818" s="31" t="str">
        <f aca="false">_xlfn.CONCAT(H1818,"/",G1818)</f>
        <v>SEK/SZL</v>
      </c>
      <c r="W1818" s="31" t="n">
        <f aca="false">ABS(10000*(U1818-T1818))</f>
        <v>17436</v>
      </c>
      <c r="X1818" s="32" t="n">
        <f aca="false">IF(LEFT(V1818,3)=G1818,1,-1)</f>
        <v>-1</v>
      </c>
      <c r="Y1818" s="31" t="n">
        <f aca="false">IF(O1818="Yes",S1818-W1818,Q1818)</f>
        <v>87.18</v>
      </c>
      <c r="Z1818" s="32" t="n">
        <f aca="false">Q1818*3</f>
        <v>261.54</v>
      </c>
      <c r="AA1818" s="33" t="n">
        <f aca="false">IF(O1818="Yes",(Z1818-S1818)*100,(Z1818-Q1818)*100)</f>
        <v>17436</v>
      </c>
      <c r="AB1818" s="34" t="n">
        <f aca="false">IF(ABS(Y1818)&lt;Z1818,IF(O1818="Yes",U1818+(X1818*S1818)/10000,T1818+(X1818*Q1818)/10000),"Error msg/No rate shown")</f>
        <v>1.734882</v>
      </c>
      <c r="AC1818" s="34"/>
      <c r="AD1818" s="34"/>
      <c r="AE1818" s="35"/>
      <c r="AF1818" s="35"/>
      <c r="AH1818" s="36"/>
      <c r="AI1818" s="36"/>
      <c r="AJ1818" s="36"/>
      <c r="AK1818" s="0" t="n">
        <v>3</v>
      </c>
    </row>
    <row r="1819" customFormat="false" ht="13.8" hidden="true" customHeight="false" outlineLevel="0" collapsed="false">
      <c r="A1819" s="25"/>
      <c r="B1819" s="23"/>
      <c r="C1819" s="24"/>
      <c r="D1819" s="4"/>
      <c r="E1819" s="4" t="s">
        <v>173</v>
      </c>
      <c r="F1819" s="4"/>
      <c r="G1819" s="26" t="s">
        <v>110</v>
      </c>
      <c r="H1819" s="26" t="s">
        <v>157</v>
      </c>
      <c r="I1819" s="26" t="s">
        <v>76</v>
      </c>
      <c r="J1819" s="27" t="s">
        <v>77</v>
      </c>
      <c r="K1819" s="28" t="n">
        <v>15</v>
      </c>
      <c r="L1819" s="29" t="n">
        <v>0.6875</v>
      </c>
      <c r="M1819" s="29" t="n">
        <v>0.597222222222222</v>
      </c>
      <c r="N1819" s="26" t="s">
        <v>77</v>
      </c>
      <c r="O1819" s="26" t="s">
        <v>78</v>
      </c>
      <c r="P1819" s="30" t="n">
        <v>50</v>
      </c>
      <c r="Q1819" s="30" t="n">
        <f aca="false">P1819*T1819</f>
        <v>10.625</v>
      </c>
      <c r="R1819" s="30"/>
      <c r="S1819" s="30"/>
      <c r="T1819" s="31" t="n">
        <v>0.2125</v>
      </c>
      <c r="U1819" s="31"/>
      <c r="V1819" s="31" t="str">
        <f aca="false">_xlfn.CONCAT(H1819,"/",G1819)</f>
        <v>SEK/FJD</v>
      </c>
      <c r="W1819" s="31" t="n">
        <f aca="false">ABS(10000*(U1819-T1819))</f>
        <v>2125</v>
      </c>
      <c r="X1819" s="32" t="n">
        <f aca="false">IF(LEFT(V1819,3)=G1819,1,-1)</f>
        <v>-1</v>
      </c>
      <c r="Y1819" s="31" t="n">
        <f aca="false">IF(O1819="Yes",S1819-W1819,Q1819)</f>
        <v>10.625</v>
      </c>
      <c r="Z1819" s="32" t="n">
        <f aca="false">Q1819*3</f>
        <v>31.875</v>
      </c>
      <c r="AA1819" s="33" t="n">
        <f aca="false">IF(O1819="Yes",(Z1819-S1819)*100,(Z1819-Q1819)*100)</f>
        <v>2125</v>
      </c>
      <c r="AB1819" s="34" t="n">
        <f aca="false">IF(ABS(Y1819)&lt;Z1819,IF(O1819="Yes",U1819+(X1819*S1819)/10000,T1819+(X1819*Q1819)/10000),"Error msg/No rate shown")</f>
        <v>0.2114375</v>
      </c>
      <c r="AC1819" s="34"/>
      <c r="AD1819" s="34"/>
      <c r="AE1819" s="35"/>
      <c r="AF1819" s="35"/>
      <c r="AH1819" s="36"/>
      <c r="AI1819" s="36"/>
      <c r="AJ1819" s="36"/>
      <c r="AK1819" s="0" t="n">
        <v>3</v>
      </c>
    </row>
    <row r="1820" customFormat="false" ht="13.8" hidden="true" customHeight="false" outlineLevel="0" collapsed="false">
      <c r="A1820" s="25"/>
      <c r="B1820" s="23"/>
      <c r="C1820" s="24"/>
      <c r="D1820" s="4"/>
      <c r="E1820" s="4" t="s">
        <v>173</v>
      </c>
      <c r="F1820" s="4"/>
      <c r="G1820" s="26" t="s">
        <v>111</v>
      </c>
      <c r="H1820" s="26" t="s">
        <v>157</v>
      </c>
      <c r="I1820" s="26" t="s">
        <v>76</v>
      </c>
      <c r="J1820" s="27" t="s">
        <v>77</v>
      </c>
      <c r="K1820" s="28" t="n">
        <v>15</v>
      </c>
      <c r="L1820" s="29" t="n">
        <v>0.6875</v>
      </c>
      <c r="M1820" s="29" t="n">
        <v>0.597222222222222</v>
      </c>
      <c r="N1820" s="26" t="s">
        <v>77</v>
      </c>
      <c r="O1820" s="26" t="s">
        <v>78</v>
      </c>
      <c r="P1820" s="30" t="n">
        <v>50</v>
      </c>
      <c r="Q1820" s="30" t="n">
        <f aca="false">P1820*T1820</f>
        <v>342.585</v>
      </c>
      <c r="R1820" s="30"/>
      <c r="S1820" s="30"/>
      <c r="T1820" s="31" t="n">
        <v>6.8517</v>
      </c>
      <c r="U1820" s="31"/>
      <c r="V1820" s="31" t="str">
        <f aca="false">_xlfn.CONCAT(H1820,"/",G1820)</f>
        <v>SEK/GMD</v>
      </c>
      <c r="W1820" s="31" t="n">
        <f aca="false">ABS(10000*(U1820-T1820))</f>
        <v>68517</v>
      </c>
      <c r="X1820" s="32" t="n">
        <f aca="false">IF(LEFT(V1820,3)=G1820,1,-1)</f>
        <v>-1</v>
      </c>
      <c r="Y1820" s="31" t="n">
        <f aca="false">IF(O1820="Yes",S1820-W1820,Q1820)</f>
        <v>342.585</v>
      </c>
      <c r="Z1820" s="32" t="n">
        <f aca="false">Q1820*3</f>
        <v>1027.755</v>
      </c>
      <c r="AA1820" s="33" t="n">
        <f aca="false">IF(O1820="Yes",(Z1820-S1820)*100,(Z1820-Q1820)*100)</f>
        <v>68517</v>
      </c>
      <c r="AB1820" s="34" t="n">
        <f aca="false">IF(ABS(Y1820)&lt;Z1820,IF(O1820="Yes",U1820+(X1820*S1820)/10000,T1820+(X1820*Q1820)/10000),"Error msg/No rate shown")</f>
        <v>6.8174415</v>
      </c>
      <c r="AC1820" s="34"/>
      <c r="AD1820" s="34"/>
      <c r="AE1820" s="35"/>
      <c r="AF1820" s="35"/>
      <c r="AH1820" s="36"/>
      <c r="AI1820" s="36"/>
      <c r="AJ1820" s="36"/>
      <c r="AK1820" s="0" t="n">
        <v>3</v>
      </c>
    </row>
    <row r="1821" customFormat="false" ht="13.8" hidden="true" customHeight="false" outlineLevel="0" collapsed="false">
      <c r="A1821" s="25"/>
      <c r="B1821" s="23"/>
      <c r="C1821" s="24"/>
      <c r="D1821" s="4"/>
      <c r="E1821" s="4" t="s">
        <v>173</v>
      </c>
      <c r="F1821" s="4"/>
      <c r="G1821" s="26" t="s">
        <v>112</v>
      </c>
      <c r="H1821" s="26" t="s">
        <v>157</v>
      </c>
      <c r="I1821" s="26" t="s">
        <v>76</v>
      </c>
      <c r="J1821" s="27" t="s">
        <v>77</v>
      </c>
      <c r="K1821" s="28" t="n">
        <v>15</v>
      </c>
      <c r="L1821" s="29" t="n">
        <v>0.6875</v>
      </c>
      <c r="M1821" s="29" t="n">
        <v>0.597222222222222</v>
      </c>
      <c r="N1821" s="26" t="s">
        <v>77</v>
      </c>
      <c r="O1821" s="26" t="s">
        <v>78</v>
      </c>
      <c r="P1821" s="30" t="n">
        <v>50</v>
      </c>
      <c r="Q1821" s="30" t="n">
        <f aca="false">P1821*T1821</f>
        <v>76.25</v>
      </c>
      <c r="R1821" s="30"/>
      <c r="S1821" s="30"/>
      <c r="T1821" s="31" t="n">
        <v>1.525</v>
      </c>
      <c r="U1821" s="31"/>
      <c r="V1821" s="31" t="str">
        <f aca="false">_xlfn.CONCAT(H1821,"/",G1821)</f>
        <v>SEK/GHS</v>
      </c>
      <c r="W1821" s="31" t="n">
        <f aca="false">ABS(10000*(U1821-T1821))</f>
        <v>15250</v>
      </c>
      <c r="X1821" s="32" t="n">
        <f aca="false">IF(LEFT(V1821,3)=G1821,1,-1)</f>
        <v>-1</v>
      </c>
      <c r="Y1821" s="31" t="n">
        <f aca="false">IF(O1821="Yes",S1821-W1821,Q1821)</f>
        <v>76.25</v>
      </c>
      <c r="Z1821" s="32" t="n">
        <f aca="false">Q1821*3</f>
        <v>228.75</v>
      </c>
      <c r="AA1821" s="33" t="n">
        <f aca="false">IF(O1821="Yes",(Z1821-S1821)*100,(Z1821-Q1821)*100)</f>
        <v>15250</v>
      </c>
      <c r="AB1821" s="34" t="n">
        <f aca="false">IF(ABS(Y1821)&lt;Z1821,IF(O1821="Yes",U1821+(X1821*S1821)/10000,T1821+(X1821*Q1821)/10000),"Error msg/No rate shown")</f>
        <v>1.517375</v>
      </c>
      <c r="AC1821" s="34"/>
      <c r="AD1821" s="34"/>
      <c r="AE1821" s="35"/>
      <c r="AF1821" s="35"/>
      <c r="AH1821" s="36"/>
      <c r="AI1821" s="36"/>
      <c r="AJ1821" s="36"/>
      <c r="AK1821" s="0" t="n">
        <v>3</v>
      </c>
    </row>
    <row r="1822" customFormat="false" ht="13.8" hidden="true" customHeight="false" outlineLevel="0" collapsed="false">
      <c r="A1822" s="25"/>
      <c r="B1822" s="23"/>
      <c r="C1822" s="24"/>
      <c r="D1822" s="4"/>
      <c r="E1822" s="4" t="s">
        <v>172</v>
      </c>
      <c r="F1822" s="4" t="s">
        <v>82</v>
      </c>
      <c r="G1822" s="26" t="s">
        <v>113</v>
      </c>
      <c r="H1822" s="26" t="s">
        <v>157</v>
      </c>
      <c r="I1822" s="26" t="s">
        <v>76</v>
      </c>
      <c r="J1822" s="27" t="s">
        <v>77</v>
      </c>
      <c r="K1822" s="28" t="n">
        <v>15</v>
      </c>
      <c r="L1822" s="29" t="n">
        <v>0.6875</v>
      </c>
      <c r="M1822" s="29" t="n">
        <v>0.597222222222222</v>
      </c>
      <c r="N1822" s="26" t="s">
        <v>77</v>
      </c>
      <c r="O1822" s="26" t="s">
        <v>78</v>
      </c>
      <c r="P1822" s="30" t="n">
        <v>50</v>
      </c>
      <c r="Q1822" s="30" t="n">
        <f aca="false">P1822*T1822</f>
        <v>3.7095</v>
      </c>
      <c r="R1822" s="30"/>
      <c r="S1822" s="30"/>
      <c r="T1822" s="31" t="n">
        <v>0.07419</v>
      </c>
      <c r="U1822" s="31"/>
      <c r="V1822" s="31" t="str">
        <f aca="false">_xlfn.CONCAT(H1822,"/",G1822)</f>
        <v>SEK/GBP</v>
      </c>
      <c r="W1822" s="31" t="n">
        <f aca="false">ABS(10000*(U1822-T1822))</f>
        <v>741.9</v>
      </c>
      <c r="X1822" s="32" t="n">
        <f aca="false">IF(LEFT(V1822,3)=G1822,1,-1)</f>
        <v>-1</v>
      </c>
      <c r="Y1822" s="31" t="n">
        <f aca="false">IF(O1822="Yes",S1822-W1822,Q1822)</f>
        <v>3.7095</v>
      </c>
      <c r="Z1822" s="32" t="n">
        <f aca="false">Q1822*3</f>
        <v>11.1285</v>
      </c>
      <c r="AA1822" s="33" t="n">
        <f aca="false">IF(O1822="Yes",(Z1822-S1822)*100,(Z1822-Q1822)*100)</f>
        <v>741.9</v>
      </c>
      <c r="AB1822" s="34" t="n">
        <f aca="false">IF(ABS(Y1822)&lt;Z1822,IF(O1822="Yes",U1822+(X1822*S1822)/10000,T1822+(X1822*Q1822)/10000),"Error msg/No rate shown")</f>
        <v>0.07381905</v>
      </c>
      <c r="AC1822" s="34"/>
      <c r="AD1822" s="34"/>
      <c r="AE1822" s="35"/>
      <c r="AF1822" s="35"/>
      <c r="AH1822" s="36"/>
      <c r="AI1822" s="36"/>
      <c r="AJ1822" s="36"/>
      <c r="AK1822" s="0" t="n">
        <v>3</v>
      </c>
    </row>
    <row r="1823" customFormat="false" ht="13.8" hidden="true" customHeight="false" outlineLevel="0" collapsed="false">
      <c r="A1823" s="25"/>
      <c r="B1823" s="23"/>
      <c r="C1823" s="24"/>
      <c r="D1823" s="4"/>
      <c r="E1823" s="4" t="s">
        <v>173</v>
      </c>
      <c r="F1823" s="4"/>
      <c r="G1823" s="26" t="s">
        <v>114</v>
      </c>
      <c r="H1823" s="26" t="s">
        <v>157</v>
      </c>
      <c r="I1823" s="26" t="s">
        <v>76</v>
      </c>
      <c r="J1823" s="27" t="s">
        <v>77</v>
      </c>
      <c r="K1823" s="28" t="n">
        <v>15</v>
      </c>
      <c r="L1823" s="29" t="n">
        <v>0.6875</v>
      </c>
      <c r="M1823" s="29" t="n">
        <v>0.597222222222222</v>
      </c>
      <c r="N1823" s="26" t="s">
        <v>77</v>
      </c>
      <c r="O1823" s="26" t="s">
        <v>78</v>
      </c>
      <c r="P1823" s="30" t="n">
        <v>50</v>
      </c>
      <c r="Q1823" s="30" t="n">
        <f aca="false">P1823*T1823</f>
        <v>37.78</v>
      </c>
      <c r="R1823" s="30"/>
      <c r="S1823" s="30"/>
      <c r="T1823" s="31" t="n">
        <v>0.7556</v>
      </c>
      <c r="U1823" s="31"/>
      <c r="V1823" s="31" t="str">
        <f aca="false">_xlfn.CONCAT(H1823,"/",G1823)</f>
        <v>SEK/GTQ</v>
      </c>
      <c r="W1823" s="31" t="n">
        <f aca="false">ABS(10000*(U1823-T1823))</f>
        <v>7556</v>
      </c>
      <c r="X1823" s="32" t="n">
        <f aca="false">IF(LEFT(V1823,3)=G1823,1,-1)</f>
        <v>-1</v>
      </c>
      <c r="Y1823" s="31" t="n">
        <f aca="false">IF(O1823="Yes",S1823-W1823,Q1823)</f>
        <v>37.78</v>
      </c>
      <c r="Z1823" s="32" t="n">
        <f aca="false">Q1823*3</f>
        <v>113.34</v>
      </c>
      <c r="AA1823" s="33" t="n">
        <f aca="false">IF(O1823="Yes",(Z1823-S1823)*100,(Z1823-Q1823)*100)</f>
        <v>7556</v>
      </c>
      <c r="AB1823" s="34" t="n">
        <f aca="false">IF(ABS(Y1823)&lt;Z1823,IF(O1823="Yes",U1823+(X1823*S1823)/10000,T1823+(X1823*Q1823)/10000),"Error msg/No rate shown")</f>
        <v>0.751822</v>
      </c>
      <c r="AC1823" s="34"/>
      <c r="AD1823" s="34"/>
      <c r="AE1823" s="35"/>
      <c r="AF1823" s="35"/>
      <c r="AH1823" s="36"/>
      <c r="AI1823" s="36"/>
      <c r="AJ1823" s="36"/>
      <c r="AK1823" s="0" t="n">
        <v>3</v>
      </c>
    </row>
    <row r="1824" customFormat="false" ht="13.8" hidden="true" customHeight="false" outlineLevel="0" collapsed="false">
      <c r="A1824" s="25"/>
      <c r="B1824" s="23"/>
      <c r="C1824" s="24"/>
      <c r="D1824" s="4"/>
      <c r="E1824" s="4" t="s">
        <v>173</v>
      </c>
      <c r="F1824" s="4"/>
      <c r="G1824" s="26" t="s">
        <v>115</v>
      </c>
      <c r="H1824" s="26" t="s">
        <v>157</v>
      </c>
      <c r="I1824" s="26" t="s">
        <v>76</v>
      </c>
      <c r="J1824" s="27" t="s">
        <v>77</v>
      </c>
      <c r="K1824" s="28" t="n">
        <v>15</v>
      </c>
      <c r="L1824" s="29" t="n">
        <v>0.6875</v>
      </c>
      <c r="M1824" s="29" t="n">
        <v>0.597222222222222</v>
      </c>
      <c r="N1824" s="26" t="s">
        <v>77</v>
      </c>
      <c r="O1824" s="26" t="s">
        <v>78</v>
      </c>
      <c r="P1824" s="30" t="n">
        <v>50</v>
      </c>
      <c r="Q1824" s="30" t="n">
        <f aca="false">P1824*T1824</f>
        <v>41927.5</v>
      </c>
      <c r="R1824" s="30"/>
      <c r="S1824" s="30"/>
      <c r="T1824" s="31" t="n">
        <v>838.55</v>
      </c>
      <c r="U1824" s="31"/>
      <c r="V1824" s="31" t="str">
        <f aca="false">_xlfn.CONCAT(H1824,"/",G1824)</f>
        <v>SEK/GNF</v>
      </c>
      <c r="W1824" s="31" t="n">
        <f aca="false">ABS(10000*(U1824-T1824))</f>
        <v>8385500</v>
      </c>
      <c r="X1824" s="32" t="n">
        <f aca="false">IF(LEFT(V1824,3)=G1824,1,-1)</f>
        <v>-1</v>
      </c>
      <c r="Y1824" s="31" t="n">
        <f aca="false">IF(O1824="Yes",S1824-W1824,Q1824)</f>
        <v>41927.5</v>
      </c>
      <c r="Z1824" s="32" t="n">
        <f aca="false">Q1824*3</f>
        <v>125782.5</v>
      </c>
      <c r="AA1824" s="33" t="n">
        <f aca="false">IF(O1824="Yes",(Z1824-S1824)*100,(Z1824-Q1824)*100)</f>
        <v>8385500</v>
      </c>
      <c r="AB1824" s="34" t="n">
        <f aca="false">IF(ABS(Y1824)&lt;Z1824,IF(O1824="Yes",U1824+(X1824*S1824)/10000,T1824+(X1824*Q1824)/10000),"Error msg/No rate shown")</f>
        <v>834.35725</v>
      </c>
      <c r="AC1824" s="34"/>
      <c r="AD1824" s="34"/>
      <c r="AE1824" s="35"/>
      <c r="AF1824" s="35"/>
      <c r="AH1824" s="36"/>
      <c r="AI1824" s="36"/>
      <c r="AJ1824" s="36"/>
      <c r="AK1824" s="0" t="n">
        <v>3</v>
      </c>
    </row>
    <row r="1825" customFormat="false" ht="13.8" hidden="true" customHeight="false" outlineLevel="0" collapsed="false">
      <c r="A1825" s="25"/>
      <c r="B1825" s="23"/>
      <c r="C1825" s="24"/>
      <c r="D1825" s="4"/>
      <c r="E1825" s="4" t="s">
        <v>173</v>
      </c>
      <c r="F1825" s="4"/>
      <c r="G1825" s="26" t="s">
        <v>116</v>
      </c>
      <c r="H1825" s="26" t="s">
        <v>157</v>
      </c>
      <c r="I1825" s="26" t="s">
        <v>76</v>
      </c>
      <c r="J1825" s="27" t="s">
        <v>77</v>
      </c>
      <c r="K1825" s="28" t="n">
        <v>15</v>
      </c>
      <c r="L1825" s="29" t="n">
        <v>0.6875</v>
      </c>
      <c r="M1825" s="29" t="n">
        <v>0.597222222222222</v>
      </c>
      <c r="N1825" s="26" t="s">
        <v>77</v>
      </c>
      <c r="O1825" s="26" t="s">
        <v>78</v>
      </c>
      <c r="P1825" s="30" t="n">
        <v>50</v>
      </c>
      <c r="Q1825" s="30" t="n">
        <f aca="false">P1825*T1825</f>
        <v>34.87</v>
      </c>
      <c r="R1825" s="30"/>
      <c r="S1825" s="30"/>
      <c r="T1825" s="31" t="n">
        <v>0.6974</v>
      </c>
      <c r="U1825" s="31"/>
      <c r="V1825" s="31" t="str">
        <f aca="false">_xlfn.CONCAT(H1825,"/",G1825)</f>
        <v>SEK/GYD</v>
      </c>
      <c r="W1825" s="31" t="n">
        <f aca="false">ABS(10000*(U1825-T1825))</f>
        <v>6974</v>
      </c>
      <c r="X1825" s="32" t="n">
        <f aca="false">IF(LEFT(V1825,3)=G1825,1,-1)</f>
        <v>-1</v>
      </c>
      <c r="Y1825" s="31" t="n">
        <f aca="false">IF(O1825="Yes",S1825-W1825,Q1825)</f>
        <v>34.87</v>
      </c>
      <c r="Z1825" s="32" t="n">
        <f aca="false">Q1825*3</f>
        <v>104.61</v>
      </c>
      <c r="AA1825" s="33" t="n">
        <f aca="false">IF(O1825="Yes",(Z1825-S1825)*100,(Z1825-Q1825)*100)</f>
        <v>6974</v>
      </c>
      <c r="AB1825" s="34" t="n">
        <f aca="false">IF(ABS(Y1825)&lt;Z1825,IF(O1825="Yes",U1825+(X1825*S1825)/10000,T1825+(X1825*Q1825)/10000),"Error msg/No rate shown")</f>
        <v>0.693913</v>
      </c>
      <c r="AC1825" s="34"/>
      <c r="AD1825" s="34"/>
      <c r="AE1825" s="35"/>
      <c r="AF1825" s="35"/>
      <c r="AH1825" s="36"/>
      <c r="AI1825" s="36"/>
      <c r="AJ1825" s="36"/>
      <c r="AK1825" s="0" t="n">
        <v>3</v>
      </c>
    </row>
    <row r="1826" customFormat="false" ht="13.8" hidden="true" customHeight="false" outlineLevel="0" collapsed="false">
      <c r="A1826" s="25"/>
      <c r="B1826" s="23"/>
      <c r="C1826" s="24"/>
      <c r="D1826" s="4"/>
      <c r="E1826" s="4" t="s">
        <v>173</v>
      </c>
      <c r="F1826" s="4"/>
      <c r="G1826" s="26" t="s">
        <v>117</v>
      </c>
      <c r="H1826" s="26" t="s">
        <v>157</v>
      </c>
      <c r="I1826" s="26" t="s">
        <v>76</v>
      </c>
      <c r="J1826" s="27" t="s">
        <v>77</v>
      </c>
      <c r="K1826" s="28" t="n">
        <v>15</v>
      </c>
      <c r="L1826" s="29" t="n">
        <v>0.6875</v>
      </c>
      <c r="M1826" s="29" t="n">
        <v>0.597222222222222</v>
      </c>
      <c r="N1826" s="26" t="s">
        <v>77</v>
      </c>
      <c r="O1826" s="26" t="s">
        <v>78</v>
      </c>
      <c r="P1826" s="30" t="n">
        <v>50</v>
      </c>
      <c r="Q1826" s="30" t="n">
        <f aca="false">P1826*T1826</f>
        <v>121.025</v>
      </c>
      <c r="R1826" s="30"/>
      <c r="S1826" s="30"/>
      <c r="T1826" s="31" t="n">
        <v>2.4205</v>
      </c>
      <c r="U1826" s="31"/>
      <c r="V1826" s="31" t="str">
        <f aca="false">_xlfn.CONCAT(H1826,"/",G1826)</f>
        <v>SEK/HNL</v>
      </c>
      <c r="W1826" s="31" t="n">
        <f aca="false">ABS(10000*(U1826-T1826))</f>
        <v>24205</v>
      </c>
      <c r="X1826" s="32" t="n">
        <f aca="false">IF(LEFT(V1826,3)=G1826,1,-1)</f>
        <v>-1</v>
      </c>
      <c r="Y1826" s="31" t="n">
        <f aca="false">IF(O1826="Yes",S1826-W1826,Q1826)</f>
        <v>121.025</v>
      </c>
      <c r="Z1826" s="32" t="n">
        <f aca="false">Q1826*3</f>
        <v>363.075</v>
      </c>
      <c r="AA1826" s="33" t="n">
        <f aca="false">IF(O1826="Yes",(Z1826-S1826)*100,(Z1826-Q1826)*100)</f>
        <v>24205</v>
      </c>
      <c r="AB1826" s="34" t="n">
        <f aca="false">IF(ABS(Y1826)&lt;Z1826,IF(O1826="Yes",U1826+(X1826*S1826)/10000,T1826+(X1826*Q1826)/10000),"Error msg/No rate shown")</f>
        <v>2.4083975</v>
      </c>
      <c r="AC1826" s="34"/>
      <c r="AD1826" s="34"/>
      <c r="AE1826" s="35"/>
      <c r="AF1826" s="35"/>
      <c r="AH1826" s="36"/>
      <c r="AI1826" s="36"/>
      <c r="AJ1826" s="36"/>
      <c r="AK1826" s="0" t="n">
        <v>3</v>
      </c>
    </row>
    <row r="1827" customFormat="false" ht="13.8" hidden="true" customHeight="false" outlineLevel="0" collapsed="false">
      <c r="A1827" s="25"/>
      <c r="B1827" s="23"/>
      <c r="C1827" s="24"/>
      <c r="D1827" s="4"/>
      <c r="E1827" s="4" t="s">
        <v>172</v>
      </c>
      <c r="F1827" s="4" t="s">
        <v>82</v>
      </c>
      <c r="G1827" s="26" t="s">
        <v>118</v>
      </c>
      <c r="H1827" s="26" t="s">
        <v>157</v>
      </c>
      <c r="I1827" s="26" t="s">
        <v>76</v>
      </c>
      <c r="J1827" s="27" t="s">
        <v>77</v>
      </c>
      <c r="K1827" s="28" t="n">
        <v>15</v>
      </c>
      <c r="L1827" s="29" t="n">
        <v>0.6875</v>
      </c>
      <c r="M1827" s="29" t="n">
        <v>0.597222222222222</v>
      </c>
      <c r="N1827" s="26" t="s">
        <v>77</v>
      </c>
      <c r="O1827" s="26" t="s">
        <v>78</v>
      </c>
      <c r="P1827" s="30" t="n">
        <v>50</v>
      </c>
      <c r="Q1827" s="30" t="n">
        <f aca="false">P1827*T1827</f>
        <v>38.175</v>
      </c>
      <c r="R1827" s="30"/>
      <c r="S1827" s="30"/>
      <c r="T1827" s="31" t="n">
        <v>0.7635</v>
      </c>
      <c r="U1827" s="31"/>
      <c r="V1827" s="31" t="str">
        <f aca="false">_xlfn.CONCAT(H1827,"/",G1827)</f>
        <v>SEK/HKD</v>
      </c>
      <c r="W1827" s="31" t="n">
        <f aca="false">ABS(10000*(U1827-T1827))</f>
        <v>7635</v>
      </c>
      <c r="X1827" s="32" t="n">
        <f aca="false">IF(LEFT(V1827,3)=G1827,1,-1)</f>
        <v>-1</v>
      </c>
      <c r="Y1827" s="31" t="n">
        <f aca="false">IF(O1827="Yes",S1827-W1827,Q1827)</f>
        <v>38.175</v>
      </c>
      <c r="Z1827" s="32" t="n">
        <f aca="false">Q1827*3</f>
        <v>114.525</v>
      </c>
      <c r="AA1827" s="33" t="n">
        <f aca="false">IF(O1827="Yes",(Z1827-S1827)*100,(Z1827-Q1827)*100)</f>
        <v>7635</v>
      </c>
      <c r="AB1827" s="34" t="n">
        <f aca="false">IF(ABS(Y1827)&lt;Z1827,IF(O1827="Yes",U1827+(X1827*S1827)/10000,T1827+(X1827*Q1827)/10000),"Error msg/No rate shown")</f>
        <v>0.7596825</v>
      </c>
      <c r="AC1827" s="34"/>
      <c r="AD1827" s="34"/>
      <c r="AE1827" s="35"/>
      <c r="AF1827" s="35"/>
      <c r="AH1827" s="36"/>
      <c r="AI1827" s="36"/>
      <c r="AJ1827" s="36"/>
      <c r="AK1827" s="0" t="n">
        <v>3</v>
      </c>
    </row>
    <row r="1828" customFormat="false" ht="13.8" hidden="true" customHeight="false" outlineLevel="0" collapsed="false">
      <c r="A1828" s="25"/>
      <c r="B1828" s="23"/>
      <c r="C1828" s="24"/>
      <c r="D1828" s="4"/>
      <c r="E1828" s="4" t="s">
        <v>172</v>
      </c>
      <c r="F1828" s="4" t="s">
        <v>82</v>
      </c>
      <c r="G1828" s="26" t="s">
        <v>119</v>
      </c>
      <c r="H1828" s="26" t="s">
        <v>157</v>
      </c>
      <c r="I1828" s="26" t="s">
        <v>76</v>
      </c>
      <c r="J1828" s="27" t="s">
        <v>77</v>
      </c>
      <c r="K1828" s="28" t="n">
        <v>15</v>
      </c>
      <c r="L1828" s="29" t="n">
        <v>0.6875</v>
      </c>
      <c r="M1828" s="29" t="n">
        <v>0.597222222222222</v>
      </c>
      <c r="N1828" s="26" t="s">
        <v>77</v>
      </c>
      <c r="O1828" s="26" t="s">
        <v>78</v>
      </c>
      <c r="P1828" s="30" t="n">
        <v>50</v>
      </c>
      <c r="Q1828" s="30" t="n">
        <f aca="false">P1828*T1828</f>
        <v>1729.815</v>
      </c>
      <c r="R1828" s="30"/>
      <c r="S1828" s="30"/>
      <c r="T1828" s="31" t="n">
        <v>34.5963</v>
      </c>
      <c r="U1828" s="31"/>
      <c r="V1828" s="31" t="str">
        <f aca="false">_xlfn.CONCAT(H1828,"/",G1828)</f>
        <v>SEK/HUF</v>
      </c>
      <c r="W1828" s="31" t="n">
        <f aca="false">ABS(10000*(U1828-T1828))</f>
        <v>345963</v>
      </c>
      <c r="X1828" s="32" t="n">
        <f aca="false">IF(LEFT(V1828,3)=G1828,1,-1)</f>
        <v>-1</v>
      </c>
      <c r="Y1828" s="31" t="n">
        <f aca="false">IF(O1828="Yes",S1828-W1828,Q1828)</f>
        <v>1729.815</v>
      </c>
      <c r="Z1828" s="32" t="n">
        <f aca="false">Q1828*3</f>
        <v>5189.445</v>
      </c>
      <c r="AA1828" s="33" t="n">
        <f aca="false">IF(O1828="Yes",(Z1828-S1828)*100,(Z1828-Q1828)*100)</f>
        <v>345963</v>
      </c>
      <c r="AB1828" s="34" t="n">
        <f aca="false">IF(ABS(Y1828)&lt;Z1828,IF(O1828="Yes",U1828+(X1828*S1828)/10000,T1828+(X1828*Q1828)/10000),"Error msg/No rate shown")</f>
        <v>34.4233185</v>
      </c>
      <c r="AC1828" s="34"/>
      <c r="AD1828" s="34"/>
      <c r="AE1828" s="35"/>
      <c r="AF1828" s="35"/>
      <c r="AH1828" s="36"/>
      <c r="AI1828" s="36"/>
      <c r="AJ1828" s="36"/>
      <c r="AK1828" s="0" t="n">
        <v>3</v>
      </c>
    </row>
    <row r="1829" customFormat="false" ht="13.8" hidden="true" customHeight="false" outlineLevel="0" collapsed="false">
      <c r="A1829" s="25"/>
      <c r="B1829" s="23"/>
      <c r="C1829" s="24"/>
      <c r="D1829" s="4"/>
      <c r="E1829" s="4" t="s">
        <v>173</v>
      </c>
      <c r="F1829" s="4"/>
      <c r="G1829" s="26" t="s">
        <v>120</v>
      </c>
      <c r="H1829" s="26" t="s">
        <v>157</v>
      </c>
      <c r="I1829" s="26" t="s">
        <v>76</v>
      </c>
      <c r="J1829" s="27" t="s">
        <v>77</v>
      </c>
      <c r="K1829" s="28" t="n">
        <v>15</v>
      </c>
      <c r="L1829" s="29" t="n">
        <v>0.6875</v>
      </c>
      <c r="M1829" s="29" t="n">
        <v>0.597222222222222</v>
      </c>
      <c r="N1829" s="26" t="s">
        <v>77</v>
      </c>
      <c r="O1829" s="26" t="s">
        <v>78</v>
      </c>
      <c r="P1829" s="30" t="n">
        <v>50</v>
      </c>
      <c r="Q1829" s="30" t="n">
        <f aca="false">P1829*T1829</f>
        <v>410.615</v>
      </c>
      <c r="R1829" s="30"/>
      <c r="S1829" s="30"/>
      <c r="T1829" s="31" t="n">
        <v>8.2123</v>
      </c>
      <c r="U1829" s="31"/>
      <c r="V1829" s="31" t="str">
        <f aca="false">_xlfn.CONCAT(H1829,"/",G1829)</f>
        <v>SEK/INR</v>
      </c>
      <c r="W1829" s="31" t="n">
        <f aca="false">ABS(10000*(U1829-T1829))</f>
        <v>82123</v>
      </c>
      <c r="X1829" s="32" t="n">
        <f aca="false">IF(LEFT(V1829,3)=G1829,1,-1)</f>
        <v>-1</v>
      </c>
      <c r="Y1829" s="31" t="n">
        <f aca="false">IF(O1829="Yes",S1829-W1829,Q1829)</f>
        <v>410.615</v>
      </c>
      <c r="Z1829" s="32" t="n">
        <f aca="false">Q1829*3</f>
        <v>1231.845</v>
      </c>
      <c r="AA1829" s="33" t="n">
        <f aca="false">IF(O1829="Yes",(Z1829-S1829)*100,(Z1829-Q1829)*100)</f>
        <v>82123</v>
      </c>
      <c r="AB1829" s="34" t="n">
        <f aca="false">IF(ABS(Y1829)&lt;Z1829,IF(O1829="Yes",U1829+(X1829*S1829)/10000,T1829+(X1829*Q1829)/10000),"Error msg/No rate shown")</f>
        <v>8.1712385</v>
      </c>
      <c r="AC1829" s="34"/>
      <c r="AD1829" s="34"/>
      <c r="AE1829" s="35"/>
      <c r="AF1829" s="35"/>
      <c r="AH1829" s="36"/>
      <c r="AI1829" s="36"/>
      <c r="AJ1829" s="36"/>
      <c r="AK1829" s="0" t="n">
        <v>3</v>
      </c>
    </row>
    <row r="1830" customFormat="false" ht="13.8" hidden="true" customHeight="false" outlineLevel="0" collapsed="false">
      <c r="A1830" s="25"/>
      <c r="B1830" s="23"/>
      <c r="C1830" s="24"/>
      <c r="D1830" s="4"/>
      <c r="E1830" s="4" t="s">
        <v>173</v>
      </c>
      <c r="F1830" s="4"/>
      <c r="G1830" s="26" t="s">
        <v>121</v>
      </c>
      <c r="H1830" s="26" t="s">
        <v>157</v>
      </c>
      <c r="I1830" s="26" t="s">
        <v>76</v>
      </c>
      <c r="J1830" s="27" t="s">
        <v>77</v>
      </c>
      <c r="K1830" s="28" t="n">
        <v>15</v>
      </c>
      <c r="L1830" s="29" t="n">
        <v>0.6875</v>
      </c>
      <c r="M1830" s="29" t="n">
        <v>0.597222222222222</v>
      </c>
      <c r="N1830" s="26" t="s">
        <v>77</v>
      </c>
      <c r="O1830" s="26" t="s">
        <v>78</v>
      </c>
      <c r="P1830" s="30" t="n">
        <v>50</v>
      </c>
      <c r="Q1830" s="30" t="n">
        <f aca="false">P1830*T1830</f>
        <v>75467</v>
      </c>
      <c r="R1830" s="30"/>
      <c r="S1830" s="30"/>
      <c r="T1830" s="31" t="n">
        <v>1509.34</v>
      </c>
      <c r="U1830" s="31"/>
      <c r="V1830" s="31" t="str">
        <f aca="false">_xlfn.CONCAT(H1830,"/",G1830)</f>
        <v>SEK/IDR</v>
      </c>
      <c r="W1830" s="31" t="n">
        <f aca="false">ABS(10000*(U1830-T1830))</f>
        <v>15093400</v>
      </c>
      <c r="X1830" s="32" t="n">
        <f aca="false">IF(LEFT(V1830,3)=G1830,1,-1)</f>
        <v>-1</v>
      </c>
      <c r="Y1830" s="31" t="n">
        <f aca="false">IF(O1830="Yes",S1830-W1830,Q1830)</f>
        <v>75467</v>
      </c>
      <c r="Z1830" s="32" t="n">
        <f aca="false">Q1830*3</f>
        <v>226401</v>
      </c>
      <c r="AA1830" s="33" t="n">
        <f aca="false">IF(O1830="Yes",(Z1830-S1830)*100,(Z1830-Q1830)*100)</f>
        <v>15093400</v>
      </c>
      <c r="AB1830" s="34" t="n">
        <f aca="false">IF(ABS(Y1830)&lt;Z1830,IF(O1830="Yes",U1830+(X1830*S1830)/10000,T1830+(X1830*Q1830)/10000),"Error msg/No rate shown")</f>
        <v>1501.7933</v>
      </c>
      <c r="AC1830" s="34"/>
      <c r="AD1830" s="34"/>
      <c r="AE1830" s="35"/>
      <c r="AF1830" s="35"/>
      <c r="AH1830" s="36"/>
      <c r="AI1830" s="36"/>
      <c r="AJ1830" s="36"/>
      <c r="AK1830" s="0" t="n">
        <v>3</v>
      </c>
    </row>
    <row r="1831" customFormat="false" ht="13.8" hidden="true" customHeight="false" outlineLevel="0" collapsed="false">
      <c r="A1831" s="25"/>
      <c r="B1831" s="23"/>
      <c r="C1831" s="24"/>
      <c r="D1831" s="4"/>
      <c r="E1831" s="4" t="s">
        <v>172</v>
      </c>
      <c r="F1831" s="4" t="s">
        <v>82</v>
      </c>
      <c r="G1831" s="26" t="s">
        <v>122</v>
      </c>
      <c r="H1831" s="26" t="s">
        <v>157</v>
      </c>
      <c r="I1831" s="26" t="s">
        <v>76</v>
      </c>
      <c r="J1831" s="27" t="s">
        <v>77</v>
      </c>
      <c r="K1831" s="28" t="n">
        <v>15</v>
      </c>
      <c r="L1831" s="29" t="n">
        <v>0.6875</v>
      </c>
      <c r="M1831" s="29" t="n">
        <v>0.597222222222222</v>
      </c>
      <c r="N1831" s="26" t="s">
        <v>77</v>
      </c>
      <c r="O1831" s="26" t="s">
        <v>78</v>
      </c>
      <c r="P1831" s="30" t="n">
        <v>50</v>
      </c>
      <c r="Q1831" s="30" t="n">
        <f aca="false">P1831*T1831</f>
        <v>17.91</v>
      </c>
      <c r="R1831" s="30"/>
      <c r="S1831" s="30"/>
      <c r="T1831" s="31" t="n">
        <v>0.3582</v>
      </c>
      <c r="U1831" s="31"/>
      <c r="V1831" s="31" t="str">
        <f aca="false">_xlfn.CONCAT(H1831,"/",G1831)</f>
        <v>SEK/ILS</v>
      </c>
      <c r="W1831" s="31" t="n">
        <f aca="false">ABS(10000*(U1831-T1831))</f>
        <v>3582</v>
      </c>
      <c r="X1831" s="32" t="n">
        <f aca="false">IF(LEFT(V1831,3)=G1831,1,-1)</f>
        <v>-1</v>
      </c>
      <c r="Y1831" s="31" t="n">
        <f aca="false">IF(O1831="Yes",S1831-W1831,Q1831)</f>
        <v>17.91</v>
      </c>
      <c r="Z1831" s="32" t="n">
        <f aca="false">Q1831*3</f>
        <v>53.73</v>
      </c>
      <c r="AA1831" s="33" t="n">
        <f aca="false">IF(O1831="Yes",(Z1831-S1831)*100,(Z1831-Q1831)*100)</f>
        <v>3582</v>
      </c>
      <c r="AB1831" s="34" t="n">
        <f aca="false">IF(ABS(Y1831)&lt;Z1831,IF(O1831="Yes",U1831+(X1831*S1831)/10000,T1831+(X1831*Q1831)/10000),"Error msg/No rate shown")</f>
        <v>0.356409</v>
      </c>
      <c r="AC1831" s="34"/>
      <c r="AD1831" s="34"/>
      <c r="AE1831" s="35"/>
      <c r="AF1831" s="35"/>
      <c r="AH1831" s="36"/>
      <c r="AI1831" s="36"/>
      <c r="AJ1831" s="36"/>
      <c r="AK1831" s="0" t="n">
        <v>3</v>
      </c>
    </row>
    <row r="1832" customFormat="false" ht="13.8" hidden="true" customHeight="false" outlineLevel="0" collapsed="false">
      <c r="A1832" s="25"/>
      <c r="B1832" s="23"/>
      <c r="C1832" s="24"/>
      <c r="D1832" s="4"/>
      <c r="E1832" s="4" t="s">
        <v>172</v>
      </c>
      <c r="F1832" s="4" t="s">
        <v>82</v>
      </c>
      <c r="G1832" s="26" t="s">
        <v>123</v>
      </c>
      <c r="H1832" s="26" t="s">
        <v>157</v>
      </c>
      <c r="I1832" s="26" t="s">
        <v>76</v>
      </c>
      <c r="J1832" s="27" t="s">
        <v>77</v>
      </c>
      <c r="K1832" s="28" t="n">
        <v>15</v>
      </c>
      <c r="L1832" s="29" t="n">
        <v>0.6875</v>
      </c>
      <c r="M1832" s="29" t="n">
        <v>0.597222222222222</v>
      </c>
      <c r="N1832" s="26" t="s">
        <v>77</v>
      </c>
      <c r="O1832" s="26" t="s">
        <v>78</v>
      </c>
      <c r="P1832" s="30" t="n">
        <v>50</v>
      </c>
      <c r="Q1832" s="30" t="n">
        <f aca="false">P1832*T1832</f>
        <v>707.59</v>
      </c>
      <c r="R1832" s="30"/>
      <c r="S1832" s="30"/>
      <c r="T1832" s="31" t="n">
        <v>14.1518</v>
      </c>
      <c r="U1832" s="31"/>
      <c r="V1832" s="31" t="str">
        <f aca="false">_xlfn.CONCAT(H1832,"/",G1832)</f>
        <v>SEK/JPY</v>
      </c>
      <c r="W1832" s="31" t="n">
        <f aca="false">ABS(10000*(U1832-T1832))</f>
        <v>141518</v>
      </c>
      <c r="X1832" s="32" t="n">
        <f aca="false">IF(LEFT(V1832,3)=G1832,1,-1)</f>
        <v>-1</v>
      </c>
      <c r="Y1832" s="31" t="n">
        <f aca="false">IF(O1832="Yes",S1832-W1832,Q1832)</f>
        <v>707.59</v>
      </c>
      <c r="Z1832" s="32" t="n">
        <f aca="false">Q1832*3</f>
        <v>2122.77</v>
      </c>
      <c r="AA1832" s="33" t="n">
        <f aca="false">IF(O1832="Yes",(Z1832-S1832)*100,(Z1832-Q1832)*100)</f>
        <v>141518</v>
      </c>
      <c r="AB1832" s="34" t="n">
        <f aca="false">IF(ABS(Y1832)&lt;Z1832,IF(O1832="Yes",U1832+(X1832*S1832)/10000,T1832+(X1832*Q1832)/10000),"Error msg/No rate shown")</f>
        <v>14.081041</v>
      </c>
      <c r="AC1832" s="34"/>
      <c r="AD1832" s="34"/>
      <c r="AE1832" s="35"/>
      <c r="AF1832" s="35"/>
      <c r="AH1832" s="36"/>
      <c r="AI1832" s="36"/>
      <c r="AJ1832" s="36"/>
      <c r="AK1832" s="0" t="n">
        <v>3</v>
      </c>
    </row>
    <row r="1833" customFormat="false" ht="13.8" hidden="true" customHeight="false" outlineLevel="0" collapsed="false">
      <c r="A1833" s="25"/>
      <c r="B1833" s="23"/>
      <c r="C1833" s="24"/>
      <c r="D1833" s="4"/>
      <c r="E1833" s="4" t="s">
        <v>173</v>
      </c>
      <c r="F1833" s="4"/>
      <c r="G1833" s="26" t="s">
        <v>124</v>
      </c>
      <c r="H1833" s="26" t="s">
        <v>157</v>
      </c>
      <c r="I1833" s="26" t="s">
        <v>76</v>
      </c>
      <c r="J1833" s="27" t="s">
        <v>77</v>
      </c>
      <c r="K1833" s="28" t="n">
        <v>15</v>
      </c>
      <c r="L1833" s="29" t="n">
        <v>0.6875</v>
      </c>
      <c r="M1833" s="29" t="n">
        <v>0.597222222222222</v>
      </c>
      <c r="N1833" s="26" t="s">
        <v>77</v>
      </c>
      <c r="O1833" s="26" t="s">
        <v>78</v>
      </c>
      <c r="P1833" s="30" t="n">
        <v>50</v>
      </c>
      <c r="Q1833" s="30" t="n">
        <f aca="false">P1833*T1833</f>
        <v>3.465</v>
      </c>
      <c r="R1833" s="30"/>
      <c r="S1833" s="30"/>
      <c r="T1833" s="31" t="n">
        <v>0.0693</v>
      </c>
      <c r="U1833" s="31"/>
      <c r="V1833" s="31" t="str">
        <f aca="false">_xlfn.CONCAT(H1833,"/",G1833)</f>
        <v>SEK/JOD</v>
      </c>
      <c r="W1833" s="31" t="n">
        <f aca="false">ABS(10000*(U1833-T1833))</f>
        <v>693</v>
      </c>
      <c r="X1833" s="32" t="n">
        <f aca="false">IF(LEFT(V1833,3)=G1833,1,-1)</f>
        <v>-1</v>
      </c>
      <c r="Y1833" s="31" t="n">
        <f aca="false">IF(O1833="Yes",S1833-W1833,Q1833)</f>
        <v>3.465</v>
      </c>
      <c r="Z1833" s="32" t="n">
        <f aca="false">Q1833*3</f>
        <v>10.395</v>
      </c>
      <c r="AA1833" s="33" t="n">
        <f aca="false">IF(O1833="Yes",(Z1833-S1833)*100,(Z1833-Q1833)*100)</f>
        <v>693</v>
      </c>
      <c r="AB1833" s="34" t="n">
        <f aca="false">IF(ABS(Y1833)&lt;Z1833,IF(O1833="Yes",U1833+(X1833*S1833)/10000,T1833+(X1833*Q1833)/10000),"Error msg/No rate shown")</f>
        <v>0.0689535</v>
      </c>
      <c r="AC1833" s="34"/>
      <c r="AD1833" s="34"/>
      <c r="AE1833" s="35"/>
      <c r="AF1833" s="35"/>
      <c r="AH1833" s="36"/>
      <c r="AI1833" s="36"/>
      <c r="AJ1833" s="36"/>
      <c r="AK1833" s="0" t="n">
        <v>3</v>
      </c>
    </row>
    <row r="1834" customFormat="false" ht="13.8" hidden="true" customHeight="false" outlineLevel="0" collapsed="false">
      <c r="A1834" s="25"/>
      <c r="B1834" s="23"/>
      <c r="C1834" s="24"/>
      <c r="D1834" s="4"/>
      <c r="E1834" s="4" t="s">
        <v>173</v>
      </c>
      <c r="F1834" s="4"/>
      <c r="G1834" s="26" t="s">
        <v>125</v>
      </c>
      <c r="H1834" s="26" t="s">
        <v>157</v>
      </c>
      <c r="I1834" s="26" t="s">
        <v>76</v>
      </c>
      <c r="J1834" s="27" t="s">
        <v>77</v>
      </c>
      <c r="K1834" s="28" t="n">
        <v>15</v>
      </c>
      <c r="L1834" s="29" t="n">
        <v>0.6875</v>
      </c>
      <c r="M1834" s="29" t="n">
        <v>0.597222222222222</v>
      </c>
      <c r="N1834" s="26" t="s">
        <v>77</v>
      </c>
      <c r="O1834" s="26" t="s">
        <v>78</v>
      </c>
      <c r="P1834" s="30" t="n">
        <v>50</v>
      </c>
      <c r="Q1834" s="30" t="n">
        <f aca="false">P1834*T1834</f>
        <v>627.665</v>
      </c>
      <c r="R1834" s="30"/>
      <c r="S1834" s="30"/>
      <c r="T1834" s="31" t="n">
        <v>12.5533</v>
      </c>
      <c r="U1834" s="31"/>
      <c r="V1834" s="31" t="str">
        <f aca="false">_xlfn.CONCAT(H1834,"/",G1834)</f>
        <v>SEK/KES</v>
      </c>
      <c r="W1834" s="31" t="n">
        <f aca="false">ABS(10000*(U1834-T1834))</f>
        <v>125533</v>
      </c>
      <c r="X1834" s="32" t="n">
        <f aca="false">IF(LEFT(V1834,3)=G1834,1,-1)</f>
        <v>-1</v>
      </c>
      <c r="Y1834" s="31" t="n">
        <f aca="false">IF(O1834="Yes",S1834-W1834,Q1834)</f>
        <v>627.665</v>
      </c>
      <c r="Z1834" s="32" t="n">
        <f aca="false">Q1834*3</f>
        <v>1882.995</v>
      </c>
      <c r="AA1834" s="33" t="n">
        <f aca="false">IF(O1834="Yes",(Z1834-S1834)*100,(Z1834-Q1834)*100)</f>
        <v>125533</v>
      </c>
      <c r="AB1834" s="34" t="n">
        <f aca="false">IF(ABS(Y1834)&lt;Z1834,IF(O1834="Yes",U1834+(X1834*S1834)/10000,T1834+(X1834*Q1834)/10000),"Error msg/No rate shown")</f>
        <v>12.4905335</v>
      </c>
      <c r="AC1834" s="34"/>
      <c r="AD1834" s="34"/>
      <c r="AE1834" s="35"/>
      <c r="AF1834" s="35"/>
      <c r="AH1834" s="36"/>
      <c r="AI1834" s="36"/>
      <c r="AJ1834" s="36"/>
      <c r="AK1834" s="0" t="n">
        <v>3</v>
      </c>
    </row>
    <row r="1835" customFormat="false" ht="13.8" hidden="true" customHeight="false" outlineLevel="0" collapsed="false">
      <c r="A1835" s="25"/>
      <c r="B1835" s="23"/>
      <c r="C1835" s="24"/>
      <c r="D1835" s="4"/>
      <c r="E1835" s="4" t="s">
        <v>173</v>
      </c>
      <c r="F1835" s="4"/>
      <c r="G1835" s="26" t="s">
        <v>126</v>
      </c>
      <c r="H1835" s="26" t="s">
        <v>157</v>
      </c>
      <c r="I1835" s="26" t="s">
        <v>76</v>
      </c>
      <c r="J1835" s="27" t="s">
        <v>77</v>
      </c>
      <c r="K1835" s="28" t="n">
        <v>15</v>
      </c>
      <c r="L1835" s="29" t="n">
        <v>0.6875</v>
      </c>
      <c r="M1835" s="29" t="n">
        <v>0.597222222222222</v>
      </c>
      <c r="N1835" s="26" t="s">
        <v>77</v>
      </c>
      <c r="O1835" s="26" t="s">
        <v>78</v>
      </c>
      <c r="P1835" s="30" t="n">
        <v>50</v>
      </c>
      <c r="Q1835" s="30" t="n">
        <f aca="false">P1835*T1835</f>
        <v>6538.4</v>
      </c>
      <c r="R1835" s="30"/>
      <c r="S1835" s="30"/>
      <c r="T1835" s="31" t="n">
        <v>130.768</v>
      </c>
      <c r="U1835" s="31"/>
      <c r="V1835" s="31" t="str">
        <f aca="false">_xlfn.CONCAT(H1835,"/",G1835)</f>
        <v>SEK/KRW</v>
      </c>
      <c r="W1835" s="31" t="n">
        <f aca="false">ABS(10000*(U1835-T1835))</f>
        <v>1307680</v>
      </c>
      <c r="X1835" s="32" t="n">
        <f aca="false">IF(LEFT(V1835,3)=G1835,1,-1)</f>
        <v>-1</v>
      </c>
      <c r="Y1835" s="31" t="n">
        <f aca="false">IF(O1835="Yes",S1835-W1835,Q1835)</f>
        <v>6538.4</v>
      </c>
      <c r="Z1835" s="32" t="n">
        <f aca="false">Q1835*3</f>
        <v>19615.2</v>
      </c>
      <c r="AA1835" s="33" t="n">
        <f aca="false">IF(O1835="Yes",(Z1835-S1835)*100,(Z1835-Q1835)*100)</f>
        <v>1307680</v>
      </c>
      <c r="AB1835" s="34" t="n">
        <f aca="false">IF(ABS(Y1835)&lt;Z1835,IF(O1835="Yes",U1835+(X1835*S1835)/10000,T1835+(X1835*Q1835)/10000),"Error msg/No rate shown")</f>
        <v>130.11416</v>
      </c>
      <c r="AC1835" s="34"/>
      <c r="AD1835" s="34"/>
      <c r="AE1835" s="35"/>
      <c r="AF1835" s="35"/>
      <c r="AH1835" s="36"/>
      <c r="AI1835" s="36"/>
      <c r="AJ1835" s="36"/>
      <c r="AK1835" s="0" t="n">
        <v>3</v>
      </c>
    </row>
    <row r="1836" customFormat="false" ht="13.8" hidden="true" customHeight="false" outlineLevel="0" collapsed="false">
      <c r="A1836" s="25"/>
      <c r="B1836" s="23"/>
      <c r="C1836" s="24"/>
      <c r="D1836" s="4"/>
      <c r="E1836" s="4" t="s">
        <v>173</v>
      </c>
      <c r="F1836" s="4"/>
      <c r="G1836" s="26" t="s">
        <v>127</v>
      </c>
      <c r="H1836" s="26" t="s">
        <v>157</v>
      </c>
      <c r="I1836" s="26" t="s">
        <v>76</v>
      </c>
      <c r="J1836" s="27" t="s">
        <v>77</v>
      </c>
      <c r="K1836" s="28" t="n">
        <v>15</v>
      </c>
      <c r="L1836" s="29" t="n">
        <v>0.6875</v>
      </c>
      <c r="M1836" s="29" t="n">
        <v>0.597222222222222</v>
      </c>
      <c r="N1836" s="26" t="s">
        <v>77</v>
      </c>
      <c r="O1836" s="26" t="s">
        <v>78</v>
      </c>
      <c r="P1836" s="30" t="n">
        <v>50</v>
      </c>
      <c r="Q1836" s="30" t="n">
        <f aca="false">P1836*T1836</f>
        <v>1.4925</v>
      </c>
      <c r="R1836" s="30"/>
      <c r="S1836" s="30"/>
      <c r="T1836" s="31" t="n">
        <v>0.02985</v>
      </c>
      <c r="U1836" s="31"/>
      <c r="V1836" s="31" t="str">
        <f aca="false">_xlfn.CONCAT(H1836,"/",G1836)</f>
        <v>SEK/KWD</v>
      </c>
      <c r="W1836" s="31" t="n">
        <f aca="false">ABS(10000*(U1836-T1836))</f>
        <v>298.5</v>
      </c>
      <c r="X1836" s="32" t="n">
        <f aca="false">IF(LEFT(V1836,3)=G1836,1,-1)</f>
        <v>-1</v>
      </c>
      <c r="Y1836" s="31" t="n">
        <f aca="false">IF(O1836="Yes",S1836-W1836,Q1836)</f>
        <v>1.4925</v>
      </c>
      <c r="Z1836" s="32" t="n">
        <f aca="false">Q1836*3</f>
        <v>4.4775</v>
      </c>
      <c r="AA1836" s="33" t="n">
        <f aca="false">IF(O1836="Yes",(Z1836-S1836)*100,(Z1836-Q1836)*100)</f>
        <v>298.5</v>
      </c>
      <c r="AB1836" s="34" t="n">
        <f aca="false">IF(ABS(Y1836)&lt;Z1836,IF(O1836="Yes",U1836+(X1836*S1836)/10000,T1836+(X1836*Q1836)/10000),"Error msg/No rate shown")</f>
        <v>0.02970075</v>
      </c>
      <c r="AC1836" s="34"/>
      <c r="AD1836" s="34"/>
      <c r="AE1836" s="35"/>
      <c r="AF1836" s="35"/>
      <c r="AH1836" s="36"/>
      <c r="AI1836" s="36"/>
      <c r="AJ1836" s="36"/>
      <c r="AK1836" s="0" t="n">
        <v>3</v>
      </c>
    </row>
    <row r="1837" customFormat="false" ht="13.8" hidden="true" customHeight="false" outlineLevel="0" collapsed="false">
      <c r="A1837" s="25"/>
      <c r="B1837" s="23"/>
      <c r="C1837" s="24"/>
      <c r="D1837" s="4"/>
      <c r="E1837" s="4" t="s">
        <v>173</v>
      </c>
      <c r="F1837" s="4"/>
      <c r="G1837" s="26" t="s">
        <v>128</v>
      </c>
      <c r="H1837" s="26" t="s">
        <v>157</v>
      </c>
      <c r="I1837" s="26" t="s">
        <v>76</v>
      </c>
      <c r="J1837" s="27" t="s">
        <v>77</v>
      </c>
      <c r="K1837" s="28" t="n">
        <v>15</v>
      </c>
      <c r="L1837" s="29" t="n">
        <v>0.6875</v>
      </c>
      <c r="M1837" s="29" t="n">
        <v>0.597222222222222</v>
      </c>
      <c r="N1837" s="26" t="s">
        <v>77</v>
      </c>
      <c r="O1837" s="26" t="s">
        <v>78</v>
      </c>
      <c r="P1837" s="30" t="n">
        <v>50</v>
      </c>
      <c r="Q1837" s="30" t="n">
        <f aca="false">P1837*T1837</f>
        <v>87.195</v>
      </c>
      <c r="R1837" s="30"/>
      <c r="S1837" s="30"/>
      <c r="T1837" s="31" t="n">
        <v>1.7439</v>
      </c>
      <c r="U1837" s="31"/>
      <c r="V1837" s="31" t="str">
        <f aca="false">_xlfn.CONCAT(H1837,"/",G1837)</f>
        <v>SEK/LSL</v>
      </c>
      <c r="W1837" s="31" t="n">
        <f aca="false">ABS(10000*(U1837-T1837))</f>
        <v>17439</v>
      </c>
      <c r="X1837" s="32" t="n">
        <f aca="false">IF(LEFT(V1837,3)=G1837,1,-1)</f>
        <v>-1</v>
      </c>
      <c r="Y1837" s="31" t="n">
        <f aca="false">IF(O1837="Yes",S1837-W1837,Q1837)</f>
        <v>87.195</v>
      </c>
      <c r="Z1837" s="32" t="n">
        <f aca="false">Q1837*3</f>
        <v>261.585</v>
      </c>
      <c r="AA1837" s="33" t="n">
        <f aca="false">IF(O1837="Yes",(Z1837-S1837)*100,(Z1837-Q1837)*100)</f>
        <v>17439</v>
      </c>
      <c r="AB1837" s="34" t="n">
        <f aca="false">IF(ABS(Y1837)&lt;Z1837,IF(O1837="Yes",U1837+(X1837*S1837)/10000,T1837+(X1837*Q1837)/10000),"Error msg/No rate shown")</f>
        <v>1.7351805</v>
      </c>
      <c r="AC1837" s="34"/>
      <c r="AD1837" s="34"/>
      <c r="AE1837" s="35"/>
      <c r="AF1837" s="35"/>
      <c r="AH1837" s="36"/>
      <c r="AI1837" s="36"/>
      <c r="AJ1837" s="36"/>
      <c r="AK1837" s="0" t="n">
        <v>3</v>
      </c>
    </row>
    <row r="1838" customFormat="false" ht="13.8" hidden="true" customHeight="false" outlineLevel="0" collapsed="false">
      <c r="A1838" s="25"/>
      <c r="B1838" s="23"/>
      <c r="C1838" s="24"/>
      <c r="D1838" s="4"/>
      <c r="E1838" s="4" t="s">
        <v>172</v>
      </c>
      <c r="F1838" s="4" t="s">
        <v>82</v>
      </c>
      <c r="G1838" s="26" t="s">
        <v>129</v>
      </c>
      <c r="H1838" s="26" t="s">
        <v>157</v>
      </c>
      <c r="I1838" s="26" t="s">
        <v>76</v>
      </c>
      <c r="J1838" s="27" t="s">
        <v>77</v>
      </c>
      <c r="K1838" s="28" t="n">
        <v>15</v>
      </c>
      <c r="L1838" s="29" t="n">
        <v>0.6875</v>
      </c>
      <c r="M1838" s="29" t="n">
        <v>0.597222222222222</v>
      </c>
      <c r="N1838" s="26" t="s">
        <v>77</v>
      </c>
      <c r="O1838" s="26" t="s">
        <v>78</v>
      </c>
      <c r="P1838" s="30" t="n">
        <v>50</v>
      </c>
      <c r="Q1838" s="30" t="n">
        <f aca="false">P1838*T1838</f>
        <v>4.12</v>
      </c>
      <c r="R1838" s="30"/>
      <c r="S1838" s="30"/>
      <c r="T1838" s="31" t="n">
        <v>0.0824</v>
      </c>
      <c r="U1838" s="31"/>
      <c r="V1838" s="31" t="str">
        <f aca="false">_xlfn.CONCAT(H1838,"/",G1838)</f>
        <v>SEK/CHF</v>
      </c>
      <c r="W1838" s="31" t="n">
        <f aca="false">ABS(10000*(U1838-T1838))</f>
        <v>824</v>
      </c>
      <c r="X1838" s="32" t="n">
        <f aca="false">IF(LEFT(V1838,3)=G1838,1,-1)</f>
        <v>-1</v>
      </c>
      <c r="Y1838" s="31" t="n">
        <f aca="false">IF(O1838="Yes",S1838-W1838,Q1838)</f>
        <v>4.12</v>
      </c>
      <c r="Z1838" s="32" t="n">
        <f aca="false">Q1838*3</f>
        <v>12.36</v>
      </c>
      <c r="AA1838" s="33" t="n">
        <f aca="false">IF(O1838="Yes",(Z1838-S1838)*100,(Z1838-Q1838)*100)</f>
        <v>824</v>
      </c>
      <c r="AB1838" s="34" t="n">
        <f aca="false">IF(ABS(Y1838)&lt;Z1838,IF(O1838="Yes",U1838+(X1838*S1838)/10000,T1838+(X1838*Q1838)/10000),"Error msg/No rate shown")</f>
        <v>0.081988</v>
      </c>
      <c r="AC1838" s="34"/>
      <c r="AD1838" s="34"/>
      <c r="AE1838" s="35"/>
      <c r="AF1838" s="35"/>
      <c r="AH1838" s="36"/>
      <c r="AI1838" s="36"/>
      <c r="AJ1838" s="36"/>
      <c r="AK1838" s="0" t="n">
        <v>3</v>
      </c>
    </row>
    <row r="1839" customFormat="false" ht="13.8" hidden="true" customHeight="false" outlineLevel="0" collapsed="false">
      <c r="A1839" s="25"/>
      <c r="B1839" s="23"/>
      <c r="C1839" s="24"/>
      <c r="D1839" s="4"/>
      <c r="E1839" s="4" t="s">
        <v>173</v>
      </c>
      <c r="F1839" s="4"/>
      <c r="G1839" s="26" t="s">
        <v>130</v>
      </c>
      <c r="H1839" s="26" t="s">
        <v>157</v>
      </c>
      <c r="I1839" s="26" t="s">
        <v>76</v>
      </c>
      <c r="J1839" s="27" t="s">
        <v>77</v>
      </c>
      <c r="K1839" s="28" t="n">
        <v>15</v>
      </c>
      <c r="L1839" s="29" t="n">
        <v>0.6875</v>
      </c>
      <c r="M1839" s="29" t="n">
        <v>0.597222222222222</v>
      </c>
      <c r="N1839" s="26" t="s">
        <v>77</v>
      </c>
      <c r="O1839" s="26" t="s">
        <v>78</v>
      </c>
      <c r="P1839" s="30" t="n">
        <v>50</v>
      </c>
      <c r="Q1839" s="30" t="n">
        <f aca="false">P1839*T1839</f>
        <v>21.24</v>
      </c>
      <c r="R1839" s="30"/>
      <c r="S1839" s="30"/>
      <c r="T1839" s="31" t="n">
        <v>0.4248</v>
      </c>
      <c r="U1839" s="31"/>
      <c r="V1839" s="31" t="str">
        <f aca="false">_xlfn.CONCAT(H1839,"/",G1839)</f>
        <v>SEK/MYR</v>
      </c>
      <c r="W1839" s="31" t="n">
        <f aca="false">ABS(10000*(U1839-T1839))</f>
        <v>4248</v>
      </c>
      <c r="X1839" s="32" t="n">
        <f aca="false">IF(LEFT(V1839,3)=G1839,1,-1)</f>
        <v>-1</v>
      </c>
      <c r="Y1839" s="31" t="n">
        <f aca="false">IF(O1839="Yes",S1839-W1839,Q1839)</f>
        <v>21.24</v>
      </c>
      <c r="Z1839" s="32" t="n">
        <f aca="false">Q1839*3</f>
        <v>63.72</v>
      </c>
      <c r="AA1839" s="33" t="n">
        <f aca="false">IF(O1839="Yes",(Z1839-S1839)*100,(Z1839-Q1839)*100)</f>
        <v>4248</v>
      </c>
      <c r="AB1839" s="34" t="n">
        <f aca="false">IF(ABS(Y1839)&lt;Z1839,IF(O1839="Yes",U1839+(X1839*S1839)/10000,T1839+(X1839*Q1839)/10000),"Error msg/No rate shown")</f>
        <v>0.422676</v>
      </c>
      <c r="AC1839" s="34"/>
      <c r="AD1839" s="34"/>
      <c r="AE1839" s="35"/>
      <c r="AF1839" s="35"/>
      <c r="AH1839" s="36"/>
      <c r="AI1839" s="36"/>
      <c r="AJ1839" s="36"/>
      <c r="AK1839" s="0" t="n">
        <v>3</v>
      </c>
    </row>
    <row r="1840" customFormat="false" ht="13.8" hidden="true" customHeight="false" outlineLevel="0" collapsed="false">
      <c r="A1840" s="25"/>
      <c r="B1840" s="23"/>
      <c r="C1840" s="24"/>
      <c r="D1840" s="4"/>
      <c r="E1840" s="4" t="s">
        <v>173</v>
      </c>
      <c r="F1840" s="4"/>
      <c r="G1840" s="26" t="s">
        <v>131</v>
      </c>
      <c r="H1840" s="26" t="s">
        <v>157</v>
      </c>
      <c r="I1840" s="26" t="s">
        <v>76</v>
      </c>
      <c r="J1840" s="27" t="s">
        <v>77</v>
      </c>
      <c r="K1840" s="28" t="n">
        <v>15</v>
      </c>
      <c r="L1840" s="29" t="n">
        <v>0.6875</v>
      </c>
      <c r="M1840" s="29" t="n">
        <v>0.597222222222222</v>
      </c>
      <c r="N1840" s="26" t="s">
        <v>77</v>
      </c>
      <c r="O1840" s="26" t="s">
        <v>78</v>
      </c>
      <c r="P1840" s="30" t="n">
        <v>50</v>
      </c>
      <c r="Q1840" s="30" t="n">
        <f aca="false">P1840*T1840</f>
        <v>225.225</v>
      </c>
      <c r="R1840" s="30"/>
      <c r="S1840" s="30"/>
      <c r="T1840" s="31" t="n">
        <v>4.5045</v>
      </c>
      <c r="U1840" s="31"/>
      <c r="V1840" s="31" t="str">
        <f aca="false">_xlfn.CONCAT(H1840,"/",G1840)</f>
        <v>SEK/MUR</v>
      </c>
      <c r="W1840" s="31" t="n">
        <f aca="false">ABS(10000*(U1840-T1840))</f>
        <v>45045</v>
      </c>
      <c r="X1840" s="32" t="n">
        <f aca="false">IF(LEFT(V1840,3)=G1840,1,-1)</f>
        <v>-1</v>
      </c>
      <c r="Y1840" s="31" t="n">
        <f aca="false">IF(O1840="Yes",S1840-W1840,Q1840)</f>
        <v>225.225</v>
      </c>
      <c r="Z1840" s="32" t="n">
        <f aca="false">Q1840*3</f>
        <v>675.675</v>
      </c>
      <c r="AA1840" s="33" t="n">
        <f aca="false">IF(O1840="Yes",(Z1840-S1840)*100,(Z1840-Q1840)*100)</f>
        <v>45045</v>
      </c>
      <c r="AB1840" s="34" t="n">
        <f aca="false">IF(ABS(Y1840)&lt;Z1840,IF(O1840="Yes",U1840+(X1840*S1840)/10000,T1840+(X1840*Q1840)/10000),"Error msg/No rate shown")</f>
        <v>4.4819775</v>
      </c>
      <c r="AC1840" s="34"/>
      <c r="AD1840" s="34"/>
      <c r="AE1840" s="35"/>
      <c r="AF1840" s="35"/>
      <c r="AH1840" s="36"/>
      <c r="AI1840" s="36"/>
      <c r="AJ1840" s="36"/>
      <c r="AK1840" s="0" t="n">
        <v>3</v>
      </c>
    </row>
    <row r="1841" customFormat="false" ht="13.8" hidden="true" customHeight="false" outlineLevel="0" collapsed="false">
      <c r="A1841" s="25"/>
      <c r="B1841" s="23"/>
      <c r="C1841" s="24"/>
      <c r="D1841" s="4"/>
      <c r="E1841" s="4" t="s">
        <v>172</v>
      </c>
      <c r="F1841" s="4" t="s">
        <v>82</v>
      </c>
      <c r="G1841" s="26" t="s">
        <v>132</v>
      </c>
      <c r="H1841" s="26" t="s">
        <v>157</v>
      </c>
      <c r="I1841" s="26" t="s">
        <v>76</v>
      </c>
      <c r="J1841" s="27" t="s">
        <v>77</v>
      </c>
      <c r="K1841" s="28" t="n">
        <v>15</v>
      </c>
      <c r="L1841" s="29" t="n">
        <v>0.6875</v>
      </c>
      <c r="M1841" s="29" t="n">
        <v>0.597222222222222</v>
      </c>
      <c r="N1841" s="26" t="s">
        <v>77</v>
      </c>
      <c r="O1841" s="26" t="s">
        <v>78</v>
      </c>
      <c r="P1841" s="30" t="n">
        <v>50</v>
      </c>
      <c r="Q1841" s="30" t="n">
        <f aca="false">P1841*T1841</f>
        <v>96.125</v>
      </c>
      <c r="R1841" s="30"/>
      <c r="S1841" s="30"/>
      <c r="T1841" s="31" t="n">
        <v>1.9225</v>
      </c>
      <c r="U1841" s="31"/>
      <c r="V1841" s="31" t="str">
        <f aca="false">_xlfn.CONCAT(H1841,"/",G1841)</f>
        <v>SEK/MXN</v>
      </c>
      <c r="W1841" s="31" t="n">
        <f aca="false">ABS(10000*(U1841-T1841))</f>
        <v>19225</v>
      </c>
      <c r="X1841" s="32" t="n">
        <f aca="false">IF(LEFT(V1841,3)=G1841,1,-1)</f>
        <v>-1</v>
      </c>
      <c r="Y1841" s="31" t="n">
        <f aca="false">IF(O1841="Yes",S1841-W1841,Q1841)</f>
        <v>96.125</v>
      </c>
      <c r="Z1841" s="32" t="n">
        <f aca="false">Q1841*3</f>
        <v>288.375</v>
      </c>
      <c r="AA1841" s="33" t="n">
        <f aca="false">IF(O1841="Yes",(Z1841-S1841)*100,(Z1841-Q1841)*100)</f>
        <v>19225</v>
      </c>
      <c r="AB1841" s="34" t="n">
        <f aca="false">IF(ABS(Y1841)&lt;Z1841,IF(O1841="Yes",U1841+(X1841*S1841)/10000,T1841+(X1841*Q1841)/10000),"Error msg/No rate shown")</f>
        <v>1.9128875</v>
      </c>
      <c r="AC1841" s="34"/>
      <c r="AD1841" s="34"/>
      <c r="AE1841" s="35"/>
      <c r="AF1841" s="35"/>
      <c r="AH1841" s="36"/>
      <c r="AI1841" s="36"/>
      <c r="AJ1841" s="36"/>
      <c r="AK1841" s="0" t="n">
        <v>3</v>
      </c>
    </row>
    <row r="1842" customFormat="false" ht="13.8" hidden="true" customHeight="false" outlineLevel="0" collapsed="false">
      <c r="A1842" s="25"/>
      <c r="B1842" s="23"/>
      <c r="C1842" s="24"/>
      <c r="D1842" s="4"/>
      <c r="E1842" s="4" t="s">
        <v>173</v>
      </c>
      <c r="F1842" s="4"/>
      <c r="G1842" s="26" t="s">
        <v>133</v>
      </c>
      <c r="H1842" s="26" t="s">
        <v>157</v>
      </c>
      <c r="I1842" s="26" t="s">
        <v>76</v>
      </c>
      <c r="J1842" s="27" t="s">
        <v>77</v>
      </c>
      <c r="K1842" s="28" t="n">
        <v>15</v>
      </c>
      <c r="L1842" s="29" t="n">
        <v>0.6875</v>
      </c>
      <c r="M1842" s="29" t="n">
        <v>0.597222222222222</v>
      </c>
      <c r="N1842" s="26" t="s">
        <v>77</v>
      </c>
      <c r="O1842" s="26" t="s">
        <v>78</v>
      </c>
      <c r="P1842" s="30" t="n">
        <v>50</v>
      </c>
      <c r="Q1842" s="30" t="n">
        <f aca="false">P1842*T1842</f>
        <v>4.895</v>
      </c>
      <c r="R1842" s="30"/>
      <c r="S1842" s="30"/>
      <c r="T1842" s="31" t="n">
        <v>0.0979</v>
      </c>
      <c r="U1842" s="31"/>
      <c r="V1842" s="31" t="str">
        <f aca="false">_xlfn.CONCAT(H1842,"/",G1842)</f>
        <v>SEK/MNT</v>
      </c>
      <c r="W1842" s="31" t="n">
        <f aca="false">ABS(10000*(U1842-T1842))</f>
        <v>979</v>
      </c>
      <c r="X1842" s="32" t="n">
        <f aca="false">IF(LEFT(V1842,3)=G1842,1,-1)</f>
        <v>-1</v>
      </c>
      <c r="Y1842" s="31" t="n">
        <f aca="false">IF(O1842="Yes",S1842-W1842,Q1842)</f>
        <v>4.895</v>
      </c>
      <c r="Z1842" s="32" t="n">
        <f aca="false">Q1842*3</f>
        <v>14.685</v>
      </c>
      <c r="AA1842" s="33" t="n">
        <f aca="false">IF(O1842="Yes",(Z1842-S1842)*100,(Z1842-Q1842)*100)</f>
        <v>979</v>
      </c>
      <c r="AB1842" s="34" t="n">
        <f aca="false">IF(ABS(Y1842)&lt;Z1842,IF(O1842="Yes",U1842+(X1842*S1842)/10000,T1842+(X1842*Q1842)/10000),"Error msg/No rate shown")</f>
        <v>0.0974105</v>
      </c>
      <c r="AC1842" s="34"/>
      <c r="AD1842" s="34"/>
      <c r="AE1842" s="35"/>
      <c r="AF1842" s="35"/>
      <c r="AH1842" s="36"/>
      <c r="AI1842" s="36"/>
      <c r="AJ1842" s="36"/>
      <c r="AK1842" s="0" t="n">
        <v>3</v>
      </c>
    </row>
    <row r="1843" customFormat="false" ht="13.8" hidden="true" customHeight="false" outlineLevel="0" collapsed="false">
      <c r="A1843" s="25"/>
      <c r="B1843" s="23"/>
      <c r="C1843" s="24"/>
      <c r="D1843" s="4"/>
      <c r="E1843" s="4" t="s">
        <v>173</v>
      </c>
      <c r="F1843" s="4"/>
      <c r="G1843" s="26" t="s">
        <v>134</v>
      </c>
      <c r="H1843" s="26" t="s">
        <v>157</v>
      </c>
      <c r="I1843" s="26" t="s">
        <v>76</v>
      </c>
      <c r="J1843" s="27" t="s">
        <v>77</v>
      </c>
      <c r="K1843" s="28" t="n">
        <v>15</v>
      </c>
      <c r="L1843" s="29" t="n">
        <v>0.6875</v>
      </c>
      <c r="M1843" s="29" t="n">
        <v>0.597222222222222</v>
      </c>
      <c r="N1843" s="26" t="s">
        <v>77</v>
      </c>
      <c r="O1843" s="26" t="s">
        <v>78</v>
      </c>
      <c r="P1843" s="30" t="n">
        <v>50</v>
      </c>
      <c r="Q1843" s="30" t="n">
        <f aca="false">P1843*T1843</f>
        <v>47.335</v>
      </c>
      <c r="R1843" s="30"/>
      <c r="S1843" s="30"/>
      <c r="T1843" s="31" t="n">
        <v>0.9467</v>
      </c>
      <c r="U1843" s="31"/>
      <c r="V1843" s="31" t="str">
        <f aca="false">_xlfn.CONCAT(H1843,"/",G1843)</f>
        <v>SEK/MAD</v>
      </c>
      <c r="W1843" s="31" t="n">
        <f aca="false">ABS(10000*(U1843-T1843))</f>
        <v>9467</v>
      </c>
      <c r="X1843" s="32" t="n">
        <f aca="false">IF(LEFT(V1843,3)=G1843,1,-1)</f>
        <v>-1</v>
      </c>
      <c r="Y1843" s="31" t="n">
        <f aca="false">IF(O1843="Yes",S1843-W1843,Q1843)</f>
        <v>47.335</v>
      </c>
      <c r="Z1843" s="32" t="n">
        <f aca="false">Q1843*3</f>
        <v>142.005</v>
      </c>
      <c r="AA1843" s="33" t="n">
        <f aca="false">IF(O1843="Yes",(Z1843-S1843)*100,(Z1843-Q1843)*100)</f>
        <v>9467</v>
      </c>
      <c r="AB1843" s="34" t="n">
        <f aca="false">IF(ABS(Y1843)&lt;Z1843,IF(O1843="Yes",U1843+(X1843*S1843)/10000,T1843+(X1843*Q1843)/10000),"Error msg/No rate shown")</f>
        <v>0.9419665</v>
      </c>
      <c r="AC1843" s="34"/>
      <c r="AD1843" s="34"/>
      <c r="AE1843" s="35"/>
      <c r="AF1843" s="35"/>
      <c r="AH1843" s="36"/>
      <c r="AI1843" s="36"/>
      <c r="AJ1843" s="36"/>
      <c r="AK1843" s="0" t="n">
        <v>3</v>
      </c>
    </row>
    <row r="1844" customFormat="false" ht="13.8" hidden="true" customHeight="false" outlineLevel="0" collapsed="false">
      <c r="A1844" s="25"/>
      <c r="B1844" s="23"/>
      <c r="C1844" s="24"/>
      <c r="D1844" s="4"/>
      <c r="E1844" s="4" t="s">
        <v>172</v>
      </c>
      <c r="F1844" s="4"/>
      <c r="G1844" s="26" t="s">
        <v>135</v>
      </c>
      <c r="H1844" s="26" t="s">
        <v>157</v>
      </c>
      <c r="I1844" s="26" t="s">
        <v>76</v>
      </c>
      <c r="J1844" s="27" t="s">
        <v>77</v>
      </c>
      <c r="K1844" s="28" t="n">
        <v>15</v>
      </c>
      <c r="L1844" s="29" t="n">
        <v>0.6875</v>
      </c>
      <c r="M1844" s="29" t="n">
        <v>0.597222222222222</v>
      </c>
      <c r="N1844" s="26" t="s">
        <v>77</v>
      </c>
      <c r="O1844" s="26" t="s">
        <v>78</v>
      </c>
      <c r="P1844" s="30" t="n">
        <v>50</v>
      </c>
      <c r="Q1844" s="30" t="n">
        <f aca="false">P1844*T1844</f>
        <v>309.65</v>
      </c>
      <c r="R1844" s="30"/>
      <c r="S1844" s="30"/>
      <c r="T1844" s="31" t="n">
        <v>6.193</v>
      </c>
      <c r="U1844" s="31"/>
      <c r="V1844" s="31" t="str">
        <f aca="false">_xlfn.CONCAT(H1844,"/",G1844)</f>
        <v>SEK/MZN</v>
      </c>
      <c r="W1844" s="31" t="n">
        <f aca="false">ABS(10000*(U1844-T1844))</f>
        <v>61930</v>
      </c>
      <c r="X1844" s="32" t="n">
        <f aca="false">IF(LEFT(V1844,3)=G1844,1,-1)</f>
        <v>-1</v>
      </c>
      <c r="Y1844" s="31" t="n">
        <f aca="false">IF(O1844="Yes",S1844-W1844,Q1844)</f>
        <v>309.65</v>
      </c>
      <c r="Z1844" s="32" t="n">
        <f aca="false">Q1844*3</f>
        <v>928.95</v>
      </c>
      <c r="AA1844" s="33" t="n">
        <f aca="false">IF(O1844="Yes",(Z1844-S1844)*100,(Z1844-Q1844)*100)</f>
        <v>61930</v>
      </c>
      <c r="AB1844" s="34" t="n">
        <f aca="false">IF(ABS(Y1844)&lt;Z1844,IF(O1844="Yes",U1844+(X1844*S1844)/10000,T1844+(X1844*Q1844)/10000),"Error msg/No rate shown")</f>
        <v>6.162035</v>
      </c>
      <c r="AC1844" s="34"/>
      <c r="AD1844" s="34"/>
      <c r="AE1844" s="35"/>
      <c r="AF1844" s="35"/>
      <c r="AH1844" s="36"/>
      <c r="AI1844" s="36"/>
      <c r="AJ1844" s="36"/>
      <c r="AK1844" s="0" t="n">
        <v>3</v>
      </c>
    </row>
    <row r="1845" customFormat="false" ht="13.8" hidden="true" customHeight="false" outlineLevel="0" collapsed="false">
      <c r="A1845" s="25"/>
      <c r="B1845" s="23"/>
      <c r="C1845" s="24"/>
      <c r="D1845" s="4"/>
      <c r="E1845" s="4" t="s">
        <v>173</v>
      </c>
      <c r="F1845" s="4"/>
      <c r="G1845" s="26" t="s">
        <v>136</v>
      </c>
      <c r="H1845" s="26" t="s">
        <v>157</v>
      </c>
      <c r="I1845" s="26" t="s">
        <v>76</v>
      </c>
      <c r="J1845" s="27" t="s">
        <v>77</v>
      </c>
      <c r="K1845" s="28" t="n">
        <v>15</v>
      </c>
      <c r="L1845" s="29" t="n">
        <v>0.6875</v>
      </c>
      <c r="M1845" s="29" t="n">
        <v>0.597222222222222</v>
      </c>
      <c r="N1845" s="26" t="s">
        <v>77</v>
      </c>
      <c r="O1845" s="26" t="s">
        <v>78</v>
      </c>
      <c r="P1845" s="30" t="n">
        <v>50</v>
      </c>
      <c r="Q1845" s="30" t="n">
        <f aca="false">P1845*T1845</f>
        <v>87.18</v>
      </c>
      <c r="R1845" s="30"/>
      <c r="S1845" s="30"/>
      <c r="T1845" s="31" t="n">
        <v>1.7436</v>
      </c>
      <c r="U1845" s="31"/>
      <c r="V1845" s="31" t="str">
        <f aca="false">_xlfn.CONCAT(H1845,"/",G1845)</f>
        <v>SEK/NAD</v>
      </c>
      <c r="W1845" s="31" t="n">
        <f aca="false">ABS(10000*(U1845-T1845))</f>
        <v>17436</v>
      </c>
      <c r="X1845" s="32" t="n">
        <f aca="false">IF(LEFT(V1845,3)=G1845,1,-1)</f>
        <v>-1</v>
      </c>
      <c r="Y1845" s="31" t="n">
        <f aca="false">IF(O1845="Yes",S1845-W1845,Q1845)</f>
        <v>87.18</v>
      </c>
      <c r="Z1845" s="32" t="n">
        <f aca="false">Q1845*3</f>
        <v>261.54</v>
      </c>
      <c r="AA1845" s="33" t="n">
        <f aca="false">IF(O1845="Yes",(Z1845-S1845)*100,(Z1845-Q1845)*100)</f>
        <v>17436</v>
      </c>
      <c r="AB1845" s="34" t="n">
        <f aca="false">IF(ABS(Y1845)&lt;Z1845,IF(O1845="Yes",U1845+(X1845*S1845)/10000,T1845+(X1845*Q1845)/10000),"Error msg/No rate shown")</f>
        <v>1.734882</v>
      </c>
      <c r="AC1845" s="34"/>
      <c r="AD1845" s="34"/>
      <c r="AE1845" s="35"/>
      <c r="AF1845" s="35"/>
      <c r="AH1845" s="36"/>
      <c r="AI1845" s="36"/>
      <c r="AJ1845" s="36"/>
      <c r="AK1845" s="0" t="n">
        <v>3</v>
      </c>
    </row>
    <row r="1846" customFormat="false" ht="13.8" hidden="true" customHeight="false" outlineLevel="0" collapsed="false">
      <c r="A1846" s="25"/>
      <c r="B1846" s="23"/>
      <c r="C1846" s="24"/>
      <c r="D1846" s="4"/>
      <c r="E1846" s="4" t="s">
        <v>173</v>
      </c>
      <c r="F1846" s="4"/>
      <c r="G1846" s="26" t="s">
        <v>137</v>
      </c>
      <c r="H1846" s="26" t="s">
        <v>157</v>
      </c>
      <c r="I1846" s="26" t="s">
        <v>76</v>
      </c>
      <c r="J1846" s="27" t="s">
        <v>77</v>
      </c>
      <c r="K1846" s="28" t="n">
        <v>15</v>
      </c>
      <c r="L1846" s="29" t="n">
        <v>0.6875</v>
      </c>
      <c r="M1846" s="29" t="n">
        <v>0.597222222222222</v>
      </c>
      <c r="N1846" s="26" t="s">
        <v>77</v>
      </c>
      <c r="O1846" s="26" t="s">
        <v>78</v>
      </c>
      <c r="P1846" s="30" t="n">
        <v>50</v>
      </c>
      <c r="Q1846" s="30" t="n">
        <f aca="false">P1846*T1846</f>
        <v>657.37</v>
      </c>
      <c r="R1846" s="30"/>
      <c r="S1846" s="30"/>
      <c r="T1846" s="31" t="n">
        <v>13.1474</v>
      </c>
      <c r="U1846" s="31"/>
      <c r="V1846" s="31" t="str">
        <f aca="false">_xlfn.CONCAT(H1846,"/",G1846)</f>
        <v>SEK/NPR</v>
      </c>
      <c r="W1846" s="31" t="n">
        <f aca="false">ABS(10000*(U1846-T1846))</f>
        <v>131474</v>
      </c>
      <c r="X1846" s="32" t="n">
        <f aca="false">IF(LEFT(V1846,3)=G1846,1,-1)</f>
        <v>-1</v>
      </c>
      <c r="Y1846" s="31" t="n">
        <f aca="false">IF(O1846="Yes",S1846-W1846,Q1846)</f>
        <v>657.37</v>
      </c>
      <c r="Z1846" s="32" t="n">
        <f aca="false">Q1846*3</f>
        <v>1972.11</v>
      </c>
      <c r="AA1846" s="33" t="n">
        <f aca="false">IF(O1846="Yes",(Z1846-S1846)*100,(Z1846-Q1846)*100)</f>
        <v>131474</v>
      </c>
      <c r="AB1846" s="34" t="n">
        <f aca="false">IF(ABS(Y1846)&lt;Z1846,IF(O1846="Yes",U1846+(X1846*S1846)/10000,T1846+(X1846*Q1846)/10000),"Error msg/No rate shown")</f>
        <v>13.081663</v>
      </c>
      <c r="AC1846" s="34"/>
      <c r="AD1846" s="34"/>
      <c r="AE1846" s="35"/>
      <c r="AF1846" s="35"/>
      <c r="AH1846" s="36"/>
      <c r="AI1846" s="36"/>
      <c r="AJ1846" s="36"/>
      <c r="AK1846" s="0" t="n">
        <v>3</v>
      </c>
    </row>
    <row r="1847" customFormat="false" ht="13.8" hidden="true" customHeight="false" outlineLevel="0" collapsed="false">
      <c r="A1847" s="25"/>
      <c r="B1847" s="23"/>
      <c r="C1847" s="24"/>
      <c r="D1847" s="4"/>
      <c r="E1847" s="4" t="s">
        <v>173</v>
      </c>
      <c r="F1847" s="4"/>
      <c r="G1847" s="26" t="s">
        <v>138</v>
      </c>
      <c r="H1847" s="26" t="s">
        <v>157</v>
      </c>
      <c r="I1847" s="26" t="s">
        <v>76</v>
      </c>
      <c r="J1847" s="27" t="s">
        <v>77</v>
      </c>
      <c r="K1847" s="28" t="n">
        <v>15</v>
      </c>
      <c r="L1847" s="29" t="n">
        <v>0.6875</v>
      </c>
      <c r="M1847" s="29" t="n">
        <v>0.597222222222222</v>
      </c>
      <c r="N1847" s="26" t="s">
        <v>77</v>
      </c>
      <c r="O1847" s="26" t="s">
        <v>78</v>
      </c>
      <c r="P1847" s="30" t="n">
        <v>50</v>
      </c>
      <c r="Q1847" s="30" t="n">
        <f aca="false">P1847*T1847</f>
        <v>7659.25</v>
      </c>
      <c r="R1847" s="30"/>
      <c r="S1847" s="30"/>
      <c r="T1847" s="31" t="n">
        <v>153.185</v>
      </c>
      <c r="U1847" s="31"/>
      <c r="V1847" s="31" t="str">
        <f aca="false">_xlfn.CONCAT(H1847,"/",G1847)</f>
        <v>SEK/NGN</v>
      </c>
      <c r="W1847" s="31" t="n">
        <f aca="false">ABS(10000*(U1847-T1847))</f>
        <v>1531850</v>
      </c>
      <c r="X1847" s="32" t="n">
        <f aca="false">IF(LEFT(V1847,3)=G1847,1,-1)</f>
        <v>-1</v>
      </c>
      <c r="Y1847" s="31" t="n">
        <f aca="false">IF(O1847="Yes",S1847-W1847,Q1847)</f>
        <v>7659.25</v>
      </c>
      <c r="Z1847" s="32" t="n">
        <f aca="false">Q1847*3</f>
        <v>22977.75</v>
      </c>
      <c r="AA1847" s="33" t="n">
        <f aca="false">IF(O1847="Yes",(Z1847-S1847)*100,(Z1847-Q1847)*100)</f>
        <v>1531850</v>
      </c>
      <c r="AB1847" s="34" t="n">
        <f aca="false">IF(ABS(Y1847)&lt;Z1847,IF(O1847="Yes",U1847+(X1847*S1847)/10000,T1847+(X1847*Q1847)/10000),"Error msg/No rate shown")</f>
        <v>152.419075</v>
      </c>
      <c r="AC1847" s="34"/>
      <c r="AD1847" s="34"/>
      <c r="AE1847" s="35"/>
      <c r="AF1847" s="35"/>
      <c r="AH1847" s="36"/>
      <c r="AI1847" s="36"/>
      <c r="AJ1847" s="36"/>
      <c r="AK1847" s="0" t="n">
        <v>3</v>
      </c>
    </row>
    <row r="1848" customFormat="false" ht="13.8" hidden="true" customHeight="false" outlineLevel="0" collapsed="false">
      <c r="A1848" s="25"/>
      <c r="B1848" s="23"/>
      <c r="C1848" s="24"/>
      <c r="D1848" s="4"/>
      <c r="E1848" s="4" t="s">
        <v>172</v>
      </c>
      <c r="F1848" s="4"/>
      <c r="G1848" s="26" t="s">
        <v>139</v>
      </c>
      <c r="H1848" s="26" t="s">
        <v>157</v>
      </c>
      <c r="I1848" s="26" t="s">
        <v>76</v>
      </c>
      <c r="J1848" s="27" t="s">
        <v>77</v>
      </c>
      <c r="K1848" s="28" t="n">
        <v>15</v>
      </c>
      <c r="L1848" s="29" t="n">
        <v>0.6875</v>
      </c>
      <c r="M1848" s="29" t="n">
        <v>0.597222222222222</v>
      </c>
      <c r="N1848" s="26" t="s">
        <v>77</v>
      </c>
      <c r="O1848" s="26" t="s">
        <v>78</v>
      </c>
      <c r="P1848" s="30" t="n">
        <v>50</v>
      </c>
      <c r="Q1848" s="30" t="n">
        <f aca="false">P1848*T1848</f>
        <v>268.98</v>
      </c>
      <c r="R1848" s="30"/>
      <c r="S1848" s="30"/>
      <c r="T1848" s="31" t="n">
        <v>5.3796</v>
      </c>
      <c r="U1848" s="31"/>
      <c r="V1848" s="31" t="str">
        <f aca="false">_xlfn.CONCAT(H1848,"/",G1848)</f>
        <v>SEK/MKD</v>
      </c>
      <c r="W1848" s="31" t="n">
        <f aca="false">ABS(10000*(U1848-T1848))</f>
        <v>53796</v>
      </c>
      <c r="X1848" s="32" t="n">
        <f aca="false">IF(LEFT(V1848,3)=G1848,1,-1)</f>
        <v>-1</v>
      </c>
      <c r="Y1848" s="31" t="n">
        <f aca="false">IF(O1848="Yes",S1848-W1848,Q1848)</f>
        <v>268.98</v>
      </c>
      <c r="Z1848" s="32" t="n">
        <f aca="false">Q1848*3</f>
        <v>806.94</v>
      </c>
      <c r="AA1848" s="33" t="n">
        <f aca="false">IF(O1848="Yes",(Z1848-S1848)*100,(Z1848-Q1848)*100)</f>
        <v>53796</v>
      </c>
      <c r="AB1848" s="34" t="n">
        <f aca="false">IF(ABS(Y1848)&lt;Z1848,IF(O1848="Yes",U1848+(X1848*S1848)/10000,T1848+(X1848*Q1848)/10000),"Error msg/No rate shown")</f>
        <v>5.352702</v>
      </c>
      <c r="AC1848" s="34"/>
      <c r="AD1848" s="34"/>
      <c r="AE1848" s="35"/>
      <c r="AF1848" s="35"/>
      <c r="AH1848" s="36"/>
      <c r="AI1848" s="36"/>
      <c r="AJ1848" s="36"/>
      <c r="AK1848" s="0" t="n">
        <v>3</v>
      </c>
    </row>
    <row r="1849" customFormat="false" ht="13.8" hidden="true" customHeight="false" outlineLevel="0" collapsed="false">
      <c r="A1849" s="25"/>
      <c r="B1849" s="23"/>
      <c r="C1849" s="24"/>
      <c r="D1849" s="4"/>
      <c r="E1849" s="4" t="s">
        <v>172</v>
      </c>
      <c r="F1849" s="4" t="s">
        <v>82</v>
      </c>
      <c r="G1849" s="26" t="s">
        <v>140</v>
      </c>
      <c r="H1849" s="26" t="s">
        <v>157</v>
      </c>
      <c r="I1849" s="26" t="s">
        <v>76</v>
      </c>
      <c r="J1849" s="27" t="s">
        <v>77</v>
      </c>
      <c r="K1849" s="28" t="n">
        <v>15</v>
      </c>
      <c r="L1849" s="29" t="n">
        <v>0.6875</v>
      </c>
      <c r="M1849" s="29" t="n">
        <v>0.597222222222222</v>
      </c>
      <c r="N1849" s="26" t="s">
        <v>77</v>
      </c>
      <c r="O1849" s="26" t="s">
        <v>78</v>
      </c>
      <c r="P1849" s="30" t="n">
        <v>50</v>
      </c>
      <c r="Q1849" s="30" t="n">
        <f aca="false">P1849*T1849</f>
        <v>51.31</v>
      </c>
      <c r="R1849" s="30"/>
      <c r="S1849" s="30"/>
      <c r="T1849" s="31" t="n">
        <v>1.0262</v>
      </c>
      <c r="U1849" s="31"/>
      <c r="V1849" s="31" t="str">
        <f aca="false">_xlfn.CONCAT(H1849,"/",G1849)</f>
        <v>SEK/NOK</v>
      </c>
      <c r="W1849" s="31" t="n">
        <f aca="false">ABS(10000*(U1849-T1849))</f>
        <v>10262</v>
      </c>
      <c r="X1849" s="32" t="n">
        <f aca="false">IF(LEFT(V1849,3)=G1849,1,-1)</f>
        <v>-1</v>
      </c>
      <c r="Y1849" s="31" t="n">
        <f aca="false">IF(O1849="Yes",S1849-W1849,Q1849)</f>
        <v>51.31</v>
      </c>
      <c r="Z1849" s="32" t="n">
        <f aca="false">Q1849*3</f>
        <v>153.93</v>
      </c>
      <c r="AA1849" s="33" t="n">
        <f aca="false">IF(O1849="Yes",(Z1849-S1849)*100,(Z1849-Q1849)*100)</f>
        <v>10262</v>
      </c>
      <c r="AB1849" s="34" t="n">
        <f aca="false">IF(ABS(Y1849)&lt;Z1849,IF(O1849="Yes",U1849+(X1849*S1849)/10000,T1849+(X1849*Q1849)/10000),"Error msg/No rate shown")</f>
        <v>1.021069</v>
      </c>
      <c r="AC1849" s="34"/>
      <c r="AD1849" s="34"/>
      <c r="AE1849" s="35"/>
      <c r="AF1849" s="35"/>
      <c r="AH1849" s="36"/>
      <c r="AI1849" s="36"/>
      <c r="AJ1849" s="36"/>
      <c r="AK1849" s="0" t="n">
        <v>3</v>
      </c>
    </row>
    <row r="1850" customFormat="false" ht="13.8" hidden="true" customHeight="false" outlineLevel="0" collapsed="false">
      <c r="A1850" s="25"/>
      <c r="B1850" s="23"/>
      <c r="C1850" s="24"/>
      <c r="D1850" s="4"/>
      <c r="E1850" s="4" t="s">
        <v>173</v>
      </c>
      <c r="F1850" s="4"/>
      <c r="G1850" s="26" t="s">
        <v>141</v>
      </c>
      <c r="H1850" s="26" t="s">
        <v>157</v>
      </c>
      <c r="I1850" s="26" t="s">
        <v>76</v>
      </c>
      <c r="J1850" s="27" t="s">
        <v>77</v>
      </c>
      <c r="K1850" s="28" t="n">
        <v>15</v>
      </c>
      <c r="L1850" s="29" t="n">
        <v>0.6875</v>
      </c>
      <c r="M1850" s="29" t="n">
        <v>0.597222222222222</v>
      </c>
      <c r="N1850" s="26" t="s">
        <v>77</v>
      </c>
      <c r="O1850" s="26" t="s">
        <v>78</v>
      </c>
      <c r="P1850" s="30" t="n">
        <v>50</v>
      </c>
      <c r="Q1850" s="30" t="n">
        <f aca="false">P1850*T1850</f>
        <v>1.884</v>
      </c>
      <c r="R1850" s="30"/>
      <c r="S1850" s="30"/>
      <c r="T1850" s="31" t="n">
        <v>0.03768</v>
      </c>
      <c r="U1850" s="31"/>
      <c r="V1850" s="31" t="str">
        <f aca="false">_xlfn.CONCAT(H1850,"/",G1850)</f>
        <v>SEK/OMR</v>
      </c>
      <c r="W1850" s="31" t="n">
        <f aca="false">ABS(10000*(U1850-T1850))</f>
        <v>376.8</v>
      </c>
      <c r="X1850" s="32" t="n">
        <f aca="false">IF(LEFT(V1850,3)=G1850,1,-1)</f>
        <v>-1</v>
      </c>
      <c r="Y1850" s="31" t="n">
        <f aca="false">IF(O1850="Yes",S1850-W1850,Q1850)</f>
        <v>1.884</v>
      </c>
      <c r="Z1850" s="32" t="n">
        <f aca="false">Q1850*3</f>
        <v>5.652</v>
      </c>
      <c r="AA1850" s="33" t="n">
        <f aca="false">IF(O1850="Yes",(Z1850-S1850)*100,(Z1850-Q1850)*100)</f>
        <v>376.8</v>
      </c>
      <c r="AB1850" s="34" t="n">
        <f aca="false">IF(ABS(Y1850)&lt;Z1850,IF(O1850="Yes",U1850+(X1850*S1850)/10000,T1850+(X1850*Q1850)/10000),"Error msg/No rate shown")</f>
        <v>0.0374916</v>
      </c>
      <c r="AC1850" s="34"/>
      <c r="AD1850" s="34"/>
      <c r="AE1850" s="35"/>
      <c r="AF1850" s="35"/>
      <c r="AH1850" s="36"/>
      <c r="AI1850" s="36"/>
      <c r="AJ1850" s="36"/>
      <c r="AK1850" s="0" t="n">
        <v>3</v>
      </c>
    </row>
    <row r="1851" customFormat="false" ht="13.8" hidden="true" customHeight="false" outlineLevel="0" collapsed="false">
      <c r="A1851" s="25"/>
      <c r="B1851" s="23"/>
      <c r="C1851" s="24"/>
      <c r="D1851" s="4"/>
      <c r="E1851" s="4" t="s">
        <v>173</v>
      </c>
      <c r="F1851" s="4"/>
      <c r="G1851" s="26" t="s">
        <v>142</v>
      </c>
      <c r="H1851" s="26" t="s">
        <v>157</v>
      </c>
      <c r="I1851" s="26" t="s">
        <v>76</v>
      </c>
      <c r="J1851" s="27" t="s">
        <v>77</v>
      </c>
      <c r="K1851" s="28" t="n">
        <v>15</v>
      </c>
      <c r="L1851" s="29" t="n">
        <v>0.6875</v>
      </c>
      <c r="M1851" s="29" t="n">
        <v>0.597222222222222</v>
      </c>
      <c r="N1851" s="26" t="s">
        <v>77</v>
      </c>
      <c r="O1851" s="26" t="s">
        <v>78</v>
      </c>
      <c r="P1851" s="30" t="n">
        <v>50</v>
      </c>
      <c r="Q1851" s="30" t="n">
        <f aca="false">P1851*T1851</f>
        <v>1361.8</v>
      </c>
      <c r="R1851" s="30"/>
      <c r="S1851" s="30"/>
      <c r="T1851" s="31" t="n">
        <v>27.236</v>
      </c>
      <c r="U1851" s="31"/>
      <c r="V1851" s="31" t="str">
        <f aca="false">_xlfn.CONCAT(H1851,"/",G1851)</f>
        <v>SEK/PKR</v>
      </c>
      <c r="W1851" s="31" t="n">
        <f aca="false">ABS(10000*(U1851-T1851))</f>
        <v>272360</v>
      </c>
      <c r="X1851" s="32" t="n">
        <f aca="false">IF(LEFT(V1851,3)=G1851,1,-1)</f>
        <v>-1</v>
      </c>
      <c r="Y1851" s="31" t="n">
        <f aca="false">IF(O1851="Yes",S1851-W1851,Q1851)</f>
        <v>1361.8</v>
      </c>
      <c r="Z1851" s="32" t="n">
        <f aca="false">Q1851*3</f>
        <v>4085.4</v>
      </c>
      <c r="AA1851" s="33" t="n">
        <f aca="false">IF(O1851="Yes",(Z1851-S1851)*100,(Z1851-Q1851)*100)</f>
        <v>272360</v>
      </c>
      <c r="AB1851" s="34" t="n">
        <f aca="false">IF(ABS(Y1851)&lt;Z1851,IF(O1851="Yes",U1851+(X1851*S1851)/10000,T1851+(X1851*Q1851)/10000),"Error msg/No rate shown")</f>
        <v>27.09982</v>
      </c>
      <c r="AC1851" s="34"/>
      <c r="AD1851" s="34"/>
      <c r="AE1851" s="35"/>
      <c r="AF1851" s="35"/>
      <c r="AH1851" s="36"/>
      <c r="AI1851" s="36"/>
      <c r="AJ1851" s="36"/>
      <c r="AK1851" s="0" t="n">
        <v>3</v>
      </c>
    </row>
    <row r="1852" customFormat="false" ht="13.8" hidden="true" customHeight="false" outlineLevel="0" collapsed="false">
      <c r="A1852" s="25"/>
      <c r="B1852" s="23"/>
      <c r="C1852" s="24"/>
      <c r="D1852" s="4"/>
      <c r="E1852" s="4" t="s">
        <v>173</v>
      </c>
      <c r="F1852" s="4"/>
      <c r="G1852" s="26" t="s">
        <v>143</v>
      </c>
      <c r="H1852" s="26" t="s">
        <v>157</v>
      </c>
      <c r="I1852" s="26" t="s">
        <v>76</v>
      </c>
      <c r="J1852" s="27" t="s">
        <v>77</v>
      </c>
      <c r="K1852" s="28" t="n">
        <v>15</v>
      </c>
      <c r="L1852" s="29" t="n">
        <v>0.6875</v>
      </c>
      <c r="M1852" s="29" t="n">
        <v>0.597222222222222</v>
      </c>
      <c r="N1852" s="26" t="s">
        <v>77</v>
      </c>
      <c r="O1852" s="26" t="s">
        <v>78</v>
      </c>
      <c r="P1852" s="30" t="n">
        <v>50</v>
      </c>
      <c r="Q1852" s="30" t="n">
        <f aca="false">P1852*T1852</f>
        <v>18.225</v>
      </c>
      <c r="R1852" s="30"/>
      <c r="S1852" s="30"/>
      <c r="T1852" s="31" t="n">
        <v>0.3645</v>
      </c>
      <c r="U1852" s="31"/>
      <c r="V1852" s="31" t="str">
        <f aca="false">_xlfn.CONCAT(H1852,"/",G1852)</f>
        <v>SEK/PEN</v>
      </c>
      <c r="W1852" s="31" t="n">
        <f aca="false">ABS(10000*(U1852-T1852))</f>
        <v>3645</v>
      </c>
      <c r="X1852" s="32" t="n">
        <f aca="false">IF(LEFT(V1852,3)=G1852,1,-1)</f>
        <v>-1</v>
      </c>
      <c r="Y1852" s="31" t="n">
        <f aca="false">IF(O1852="Yes",S1852-W1852,Q1852)</f>
        <v>18.225</v>
      </c>
      <c r="Z1852" s="32" t="n">
        <f aca="false">Q1852*3</f>
        <v>54.675</v>
      </c>
      <c r="AA1852" s="33" t="n">
        <f aca="false">IF(O1852="Yes",(Z1852-S1852)*100,(Z1852-Q1852)*100)</f>
        <v>3645</v>
      </c>
      <c r="AB1852" s="34" t="n">
        <f aca="false">IF(ABS(Y1852)&lt;Z1852,IF(O1852="Yes",U1852+(X1852*S1852)/10000,T1852+(X1852*Q1852)/10000),"Error msg/No rate shown")</f>
        <v>0.3626775</v>
      </c>
      <c r="AC1852" s="34"/>
      <c r="AD1852" s="34"/>
      <c r="AE1852" s="35"/>
      <c r="AF1852" s="35"/>
      <c r="AH1852" s="36"/>
      <c r="AI1852" s="36"/>
      <c r="AJ1852" s="36"/>
      <c r="AK1852" s="0" t="n">
        <v>3</v>
      </c>
    </row>
    <row r="1853" customFormat="false" ht="13.8" hidden="true" customHeight="false" outlineLevel="0" collapsed="false">
      <c r="A1853" s="25"/>
      <c r="B1853" s="23"/>
      <c r="C1853" s="24"/>
      <c r="D1853" s="4"/>
      <c r="E1853" s="4" t="s">
        <v>173</v>
      </c>
      <c r="F1853" s="4"/>
      <c r="G1853" s="26" t="s">
        <v>144</v>
      </c>
      <c r="H1853" s="26" t="s">
        <v>157</v>
      </c>
      <c r="I1853" s="26" t="s">
        <v>76</v>
      </c>
      <c r="J1853" s="27" t="s">
        <v>77</v>
      </c>
      <c r="K1853" s="28" t="n">
        <v>15</v>
      </c>
      <c r="L1853" s="29" t="n">
        <v>0.6875</v>
      </c>
      <c r="M1853" s="29" t="n">
        <v>0.597222222222222</v>
      </c>
      <c r="N1853" s="26" t="s">
        <v>77</v>
      </c>
      <c r="O1853" s="26" t="s">
        <v>78</v>
      </c>
      <c r="P1853" s="30" t="n">
        <v>50</v>
      </c>
      <c r="Q1853" s="30" t="n">
        <f aca="false">P1853*T1853</f>
        <v>275.295</v>
      </c>
      <c r="R1853" s="30"/>
      <c r="S1853" s="30"/>
      <c r="T1853" s="31" t="n">
        <v>5.5059</v>
      </c>
      <c r="U1853" s="31"/>
      <c r="V1853" s="31" t="str">
        <f aca="false">_xlfn.CONCAT(H1853,"/",G1853)</f>
        <v>SEK/PHP</v>
      </c>
      <c r="W1853" s="31" t="n">
        <f aca="false">ABS(10000*(U1853-T1853))</f>
        <v>55059</v>
      </c>
      <c r="X1853" s="32" t="n">
        <f aca="false">IF(LEFT(V1853,3)=G1853,1,-1)</f>
        <v>-1</v>
      </c>
      <c r="Y1853" s="31" t="n">
        <f aca="false">IF(O1853="Yes",S1853-W1853,Q1853)</f>
        <v>275.295</v>
      </c>
      <c r="Z1853" s="32" t="n">
        <f aca="false">Q1853*3</f>
        <v>825.885</v>
      </c>
      <c r="AA1853" s="33" t="n">
        <f aca="false">IF(O1853="Yes",(Z1853-S1853)*100,(Z1853-Q1853)*100)</f>
        <v>55059</v>
      </c>
      <c r="AB1853" s="34" t="n">
        <f aca="false">IF(ABS(Y1853)&lt;Z1853,IF(O1853="Yes",U1853+(X1853*S1853)/10000,T1853+(X1853*Q1853)/10000),"Error msg/No rate shown")</f>
        <v>5.4783705</v>
      </c>
      <c r="AC1853" s="34"/>
      <c r="AD1853" s="34"/>
      <c r="AE1853" s="35"/>
      <c r="AF1853" s="35"/>
      <c r="AH1853" s="36"/>
      <c r="AI1853" s="36"/>
      <c r="AJ1853" s="36"/>
      <c r="AK1853" s="0" t="n">
        <v>3</v>
      </c>
    </row>
    <row r="1854" customFormat="false" ht="13.8" hidden="true" customHeight="false" outlineLevel="0" collapsed="false">
      <c r="A1854" s="25"/>
      <c r="B1854" s="23"/>
      <c r="C1854" s="24"/>
      <c r="D1854" s="4"/>
      <c r="E1854" s="4" t="s">
        <v>172</v>
      </c>
      <c r="F1854" s="4" t="s">
        <v>82</v>
      </c>
      <c r="G1854" s="26" t="s">
        <v>145</v>
      </c>
      <c r="H1854" s="26" t="s">
        <v>157</v>
      </c>
      <c r="I1854" s="26" t="s">
        <v>76</v>
      </c>
      <c r="J1854" s="27" t="s">
        <v>77</v>
      </c>
      <c r="K1854" s="28" t="n">
        <v>15</v>
      </c>
      <c r="L1854" s="29" t="n">
        <v>0.6875</v>
      </c>
      <c r="M1854" s="29" t="n">
        <v>0.597222222222222</v>
      </c>
      <c r="N1854" s="26" t="s">
        <v>77</v>
      </c>
      <c r="O1854" s="26" t="s">
        <v>78</v>
      </c>
      <c r="P1854" s="30" t="n">
        <v>50</v>
      </c>
      <c r="Q1854" s="30" t="n">
        <f aca="false">P1854*T1854</f>
        <v>18.885</v>
      </c>
      <c r="R1854" s="30"/>
      <c r="S1854" s="30"/>
      <c r="T1854" s="31" t="n">
        <v>0.3777</v>
      </c>
      <c r="U1854" s="31"/>
      <c r="V1854" s="31" t="str">
        <f aca="false">_xlfn.CONCAT(H1854,"/",G1854)</f>
        <v>SEK/PLN</v>
      </c>
      <c r="W1854" s="31" t="n">
        <f aca="false">ABS(10000*(U1854-T1854))</f>
        <v>3777</v>
      </c>
      <c r="X1854" s="32" t="n">
        <f aca="false">IF(LEFT(V1854,3)=G1854,1,-1)</f>
        <v>-1</v>
      </c>
      <c r="Y1854" s="31" t="n">
        <f aca="false">IF(O1854="Yes",S1854-W1854,Q1854)</f>
        <v>18.885</v>
      </c>
      <c r="Z1854" s="32" t="n">
        <f aca="false">Q1854*3</f>
        <v>56.655</v>
      </c>
      <c r="AA1854" s="33" t="n">
        <f aca="false">IF(O1854="Yes",(Z1854-S1854)*100,(Z1854-Q1854)*100)</f>
        <v>3777</v>
      </c>
      <c r="AB1854" s="34" t="n">
        <f aca="false">IF(ABS(Y1854)&lt;Z1854,IF(O1854="Yes",U1854+(X1854*S1854)/10000,T1854+(X1854*Q1854)/10000),"Error msg/No rate shown")</f>
        <v>0.3758115</v>
      </c>
      <c r="AC1854" s="34"/>
      <c r="AD1854" s="34"/>
      <c r="AE1854" s="35"/>
      <c r="AF1854" s="35"/>
      <c r="AH1854" s="36"/>
      <c r="AI1854" s="36"/>
      <c r="AJ1854" s="36"/>
      <c r="AK1854" s="0" t="n">
        <v>3</v>
      </c>
    </row>
    <row r="1855" customFormat="false" ht="13.8" hidden="true" customHeight="false" outlineLevel="0" collapsed="false">
      <c r="A1855" s="25"/>
      <c r="B1855" s="23"/>
      <c r="C1855" s="24"/>
      <c r="D1855" s="4"/>
      <c r="E1855" s="4" t="s">
        <v>173</v>
      </c>
      <c r="F1855" s="4"/>
      <c r="G1855" s="26" t="s">
        <v>146</v>
      </c>
      <c r="H1855" s="26" t="s">
        <v>157</v>
      </c>
      <c r="I1855" s="26" t="s">
        <v>76</v>
      </c>
      <c r="J1855" s="27" t="s">
        <v>77</v>
      </c>
      <c r="K1855" s="28" t="n">
        <v>15</v>
      </c>
      <c r="L1855" s="29" t="n">
        <v>0.6875</v>
      </c>
      <c r="M1855" s="29" t="n">
        <v>0.597222222222222</v>
      </c>
      <c r="N1855" s="26" t="s">
        <v>77</v>
      </c>
      <c r="O1855" s="26" t="s">
        <v>78</v>
      </c>
      <c r="P1855" s="30" t="n">
        <v>50</v>
      </c>
      <c r="Q1855" s="30" t="n">
        <f aca="false">P1855*T1855</f>
        <v>17.835</v>
      </c>
      <c r="R1855" s="30"/>
      <c r="S1855" s="30"/>
      <c r="T1855" s="31" t="n">
        <v>0.3567</v>
      </c>
      <c r="U1855" s="31"/>
      <c r="V1855" s="31" t="str">
        <f aca="false">_xlfn.CONCAT(H1855,"/",G1855)</f>
        <v>SEK/QAR</v>
      </c>
      <c r="W1855" s="31" t="n">
        <f aca="false">ABS(10000*(U1855-T1855))</f>
        <v>3567</v>
      </c>
      <c r="X1855" s="32" t="n">
        <f aca="false">IF(LEFT(V1855,3)=G1855,1,-1)</f>
        <v>-1</v>
      </c>
      <c r="Y1855" s="31" t="n">
        <f aca="false">IF(O1855="Yes",S1855-W1855,Q1855)</f>
        <v>17.835</v>
      </c>
      <c r="Z1855" s="32" t="n">
        <f aca="false">Q1855*3</f>
        <v>53.505</v>
      </c>
      <c r="AA1855" s="33" t="n">
        <f aca="false">IF(O1855="Yes",(Z1855-S1855)*100,(Z1855-Q1855)*100)</f>
        <v>3567</v>
      </c>
      <c r="AB1855" s="34" t="n">
        <f aca="false">IF(ABS(Y1855)&lt;Z1855,IF(O1855="Yes",U1855+(X1855*S1855)/10000,T1855+(X1855*Q1855)/10000),"Error msg/No rate shown")</f>
        <v>0.3549165</v>
      </c>
      <c r="AC1855" s="34"/>
      <c r="AD1855" s="34"/>
      <c r="AE1855" s="35"/>
      <c r="AF1855" s="35"/>
      <c r="AH1855" s="36"/>
      <c r="AI1855" s="36"/>
      <c r="AJ1855" s="36"/>
      <c r="AK1855" s="0" t="n">
        <v>3</v>
      </c>
    </row>
    <row r="1856" customFormat="false" ht="13.8" hidden="true" customHeight="false" outlineLevel="0" collapsed="false">
      <c r="A1856" s="25"/>
      <c r="B1856" s="23"/>
      <c r="C1856" s="24"/>
      <c r="D1856" s="4"/>
      <c r="E1856" s="4" t="s">
        <v>172</v>
      </c>
      <c r="F1856" s="4" t="s">
        <v>82</v>
      </c>
      <c r="G1856" s="26" t="s">
        <v>147</v>
      </c>
      <c r="H1856" s="26" t="s">
        <v>157</v>
      </c>
      <c r="I1856" s="26" t="s">
        <v>76</v>
      </c>
      <c r="J1856" s="27" t="s">
        <v>77</v>
      </c>
      <c r="K1856" s="28" t="n">
        <v>15</v>
      </c>
      <c r="L1856" s="29" t="n">
        <v>0.6875</v>
      </c>
      <c r="M1856" s="29" t="n">
        <v>0.597222222222222</v>
      </c>
      <c r="N1856" s="26" t="s">
        <v>77</v>
      </c>
      <c r="O1856" s="26" t="s">
        <v>78</v>
      </c>
      <c r="P1856" s="30" t="n">
        <v>50</v>
      </c>
      <c r="Q1856" s="30" t="n">
        <f aca="false">P1856*T1856</f>
        <v>21.895</v>
      </c>
      <c r="R1856" s="30"/>
      <c r="S1856" s="30"/>
      <c r="T1856" s="31" t="n">
        <v>0.4379</v>
      </c>
      <c r="U1856" s="31"/>
      <c r="V1856" s="31" t="str">
        <f aca="false">_xlfn.CONCAT(H1856,"/",G1856)</f>
        <v>SEK/RON</v>
      </c>
      <c r="W1856" s="31" t="n">
        <f aca="false">ABS(10000*(U1856-T1856))</f>
        <v>4379</v>
      </c>
      <c r="X1856" s="32" t="n">
        <f aca="false">IF(LEFT(V1856,3)=G1856,1,-1)</f>
        <v>-1</v>
      </c>
      <c r="Y1856" s="31" t="n">
        <f aca="false">IF(O1856="Yes",S1856-W1856,Q1856)</f>
        <v>21.895</v>
      </c>
      <c r="Z1856" s="32" t="n">
        <f aca="false">Q1856*3</f>
        <v>65.685</v>
      </c>
      <c r="AA1856" s="33" t="n">
        <f aca="false">IF(O1856="Yes",(Z1856-S1856)*100,(Z1856-Q1856)*100)</f>
        <v>4379</v>
      </c>
      <c r="AB1856" s="34" t="n">
        <f aca="false">IF(ABS(Y1856)&lt;Z1856,IF(O1856="Yes",U1856+(X1856*S1856)/10000,T1856+(X1856*Q1856)/10000),"Error msg/No rate shown")</f>
        <v>0.4357105</v>
      </c>
      <c r="AC1856" s="34"/>
      <c r="AD1856" s="34"/>
      <c r="AE1856" s="35"/>
      <c r="AF1856" s="35"/>
      <c r="AH1856" s="36"/>
      <c r="AI1856" s="36"/>
      <c r="AJ1856" s="36"/>
      <c r="AK1856" s="0" t="n">
        <v>3</v>
      </c>
    </row>
    <row r="1857" customFormat="false" ht="13.8" hidden="true" customHeight="false" outlineLevel="0" collapsed="false">
      <c r="A1857" s="25"/>
      <c r="B1857" s="23"/>
      <c r="C1857" s="24"/>
      <c r="D1857" s="4"/>
      <c r="E1857" s="4" t="s">
        <v>172</v>
      </c>
      <c r="F1857" s="4"/>
      <c r="G1857" s="26" t="s">
        <v>148</v>
      </c>
      <c r="H1857" s="26" t="s">
        <v>157</v>
      </c>
      <c r="I1857" s="26" t="s">
        <v>76</v>
      </c>
      <c r="J1857" s="27" t="s">
        <v>77</v>
      </c>
      <c r="K1857" s="28" t="n">
        <v>15</v>
      </c>
      <c r="L1857" s="29" t="n">
        <v>0.6875</v>
      </c>
      <c r="M1857" s="29" t="n">
        <v>0.597222222222222</v>
      </c>
      <c r="N1857" s="26" t="s">
        <v>77</v>
      </c>
      <c r="O1857" s="26" t="s">
        <v>78</v>
      </c>
      <c r="P1857" s="30" t="n">
        <v>50</v>
      </c>
      <c r="Q1857" s="30" t="n">
        <f aca="false">P1857*T1857</f>
        <v>6459.4</v>
      </c>
      <c r="R1857" s="30"/>
      <c r="S1857" s="30"/>
      <c r="T1857" s="31" t="n">
        <v>129.188</v>
      </c>
      <c r="U1857" s="31"/>
      <c r="V1857" s="31" t="str">
        <f aca="false">_xlfn.CONCAT(H1857,"/",G1857)</f>
        <v>SEK/RWF</v>
      </c>
      <c r="W1857" s="31" t="n">
        <f aca="false">ABS(10000*(U1857-T1857))</f>
        <v>1291880</v>
      </c>
      <c r="X1857" s="32" t="n">
        <f aca="false">IF(LEFT(V1857,3)=G1857,1,-1)</f>
        <v>-1</v>
      </c>
      <c r="Y1857" s="31" t="n">
        <f aca="false">IF(O1857="Yes",S1857-W1857,Q1857)</f>
        <v>6459.4</v>
      </c>
      <c r="Z1857" s="32" t="n">
        <f aca="false">Q1857*3</f>
        <v>19378.2</v>
      </c>
      <c r="AA1857" s="33" t="n">
        <f aca="false">IF(O1857="Yes",(Z1857-S1857)*100,(Z1857-Q1857)*100)</f>
        <v>1291880</v>
      </c>
      <c r="AB1857" s="34" t="n">
        <f aca="false">IF(ABS(Y1857)&lt;Z1857,IF(O1857="Yes",U1857+(X1857*S1857)/10000,T1857+(X1857*Q1857)/10000),"Error msg/No rate shown")</f>
        <v>128.54206</v>
      </c>
      <c r="AC1857" s="34"/>
      <c r="AD1857" s="34"/>
      <c r="AE1857" s="35"/>
      <c r="AF1857" s="35"/>
      <c r="AH1857" s="36"/>
      <c r="AI1857" s="36"/>
      <c r="AJ1857" s="36"/>
      <c r="AK1857" s="0" t="n">
        <v>3</v>
      </c>
    </row>
    <row r="1858" customFormat="false" ht="13.8" hidden="true" customHeight="false" outlineLevel="0" collapsed="false">
      <c r="A1858" s="25"/>
      <c r="B1858" s="23"/>
      <c r="C1858" s="24"/>
      <c r="D1858" s="4"/>
      <c r="E1858" s="4" t="s">
        <v>173</v>
      </c>
      <c r="F1858" s="4"/>
      <c r="G1858" s="26" t="s">
        <v>149</v>
      </c>
      <c r="H1858" s="26" t="s">
        <v>157</v>
      </c>
      <c r="I1858" s="26" t="s">
        <v>76</v>
      </c>
      <c r="J1858" s="27" t="s">
        <v>77</v>
      </c>
      <c r="K1858" s="28" t="n">
        <v>15</v>
      </c>
      <c r="L1858" s="29" t="n">
        <v>0.6875</v>
      </c>
      <c r="M1858" s="29" t="n">
        <v>0.597222222222222</v>
      </c>
      <c r="N1858" s="26" t="s">
        <v>77</v>
      </c>
      <c r="O1858" s="26" t="s">
        <v>78</v>
      </c>
      <c r="P1858" s="30" t="n">
        <v>50</v>
      </c>
      <c r="Q1858" s="30" t="n">
        <f aca="false">P1858*T1858</f>
        <v>38.175</v>
      </c>
      <c r="R1858" s="30"/>
      <c r="S1858" s="30"/>
      <c r="T1858" s="31" t="n">
        <v>0.7635</v>
      </c>
      <c r="U1858" s="31"/>
      <c r="V1858" s="31" t="str">
        <f aca="false">_xlfn.CONCAT(H1858,"/",G1858)</f>
        <v>SEK/WST</v>
      </c>
      <c r="W1858" s="31" t="n">
        <f aca="false">ABS(10000*(U1858-T1858))</f>
        <v>7635</v>
      </c>
      <c r="X1858" s="32" t="n">
        <f aca="false">IF(LEFT(V1858,3)=G1858,1,-1)</f>
        <v>-1</v>
      </c>
      <c r="Y1858" s="31" t="n">
        <f aca="false">IF(O1858="Yes",S1858-W1858,Q1858)</f>
        <v>38.175</v>
      </c>
      <c r="Z1858" s="32" t="n">
        <f aca="false">Q1858*3</f>
        <v>114.525</v>
      </c>
      <c r="AA1858" s="33" t="n">
        <f aca="false">IF(O1858="Yes",(Z1858-S1858)*100,(Z1858-Q1858)*100)</f>
        <v>7635</v>
      </c>
      <c r="AB1858" s="34" t="n">
        <f aca="false">IF(ABS(Y1858)&lt;Z1858,IF(O1858="Yes",U1858+(X1858*S1858)/10000,T1858+(X1858*Q1858)/10000),"Error msg/No rate shown")</f>
        <v>0.7596825</v>
      </c>
      <c r="AC1858" s="34"/>
      <c r="AD1858" s="34"/>
      <c r="AE1858" s="35"/>
      <c r="AF1858" s="35"/>
      <c r="AH1858" s="36"/>
      <c r="AI1858" s="36"/>
      <c r="AJ1858" s="36"/>
      <c r="AK1858" s="0" t="n">
        <v>3</v>
      </c>
    </row>
    <row r="1859" customFormat="false" ht="13.8" hidden="true" customHeight="false" outlineLevel="0" collapsed="false">
      <c r="A1859" s="25"/>
      <c r="B1859" s="23"/>
      <c r="C1859" s="24"/>
      <c r="D1859" s="4"/>
      <c r="E1859" s="4" t="s">
        <v>172</v>
      </c>
      <c r="F1859" s="4" t="s">
        <v>82</v>
      </c>
      <c r="G1859" s="26" t="s">
        <v>150</v>
      </c>
      <c r="H1859" s="26" t="s">
        <v>157</v>
      </c>
      <c r="I1859" s="26" t="s">
        <v>76</v>
      </c>
      <c r="J1859" s="27" t="s">
        <v>77</v>
      </c>
      <c r="K1859" s="28" t="n">
        <v>15</v>
      </c>
      <c r="L1859" s="29" t="n">
        <v>0.6875</v>
      </c>
      <c r="M1859" s="29" t="n">
        <v>0.597222222222222</v>
      </c>
      <c r="N1859" s="26" t="s">
        <v>77</v>
      </c>
      <c r="O1859" s="26" t="s">
        <v>78</v>
      </c>
      <c r="P1859" s="30" t="n">
        <v>50</v>
      </c>
      <c r="Q1859" s="30" t="n">
        <f aca="false">P1859*T1859</f>
        <v>18.365</v>
      </c>
      <c r="R1859" s="30"/>
      <c r="S1859" s="30"/>
      <c r="T1859" s="31" t="n">
        <v>0.3673</v>
      </c>
      <c r="U1859" s="31"/>
      <c r="V1859" s="31" t="str">
        <f aca="false">_xlfn.CONCAT(H1859,"/",G1859)</f>
        <v>SEK/SAR</v>
      </c>
      <c r="W1859" s="31" t="n">
        <f aca="false">ABS(10000*(U1859-T1859))</f>
        <v>3673</v>
      </c>
      <c r="X1859" s="32" t="n">
        <f aca="false">IF(LEFT(V1859,3)=G1859,1,-1)</f>
        <v>-1</v>
      </c>
      <c r="Y1859" s="31" t="n">
        <f aca="false">IF(O1859="Yes",S1859-W1859,Q1859)</f>
        <v>18.365</v>
      </c>
      <c r="Z1859" s="32" t="n">
        <f aca="false">Q1859*3</f>
        <v>55.095</v>
      </c>
      <c r="AA1859" s="33" t="n">
        <f aca="false">IF(O1859="Yes",(Z1859-S1859)*100,(Z1859-Q1859)*100)</f>
        <v>3673</v>
      </c>
      <c r="AB1859" s="34" t="n">
        <f aca="false">IF(ABS(Y1859)&lt;Z1859,IF(O1859="Yes",U1859+(X1859*S1859)/10000,T1859+(X1859*Q1859)/10000),"Error msg/No rate shown")</f>
        <v>0.3654635</v>
      </c>
      <c r="AC1859" s="34"/>
      <c r="AD1859" s="34"/>
      <c r="AE1859" s="35"/>
      <c r="AF1859" s="35"/>
      <c r="AH1859" s="36"/>
      <c r="AI1859" s="36"/>
      <c r="AJ1859" s="36"/>
      <c r="AK1859" s="0" t="n">
        <v>3</v>
      </c>
    </row>
    <row r="1860" customFormat="false" ht="13.8" hidden="true" customHeight="false" outlineLevel="0" collapsed="false">
      <c r="A1860" s="25"/>
      <c r="B1860" s="23"/>
      <c r="C1860" s="24"/>
      <c r="D1860" s="4"/>
      <c r="E1860" s="4" t="s">
        <v>173</v>
      </c>
      <c r="F1860" s="4"/>
      <c r="G1860" s="26" t="s">
        <v>151</v>
      </c>
      <c r="H1860" s="26" t="s">
        <v>157</v>
      </c>
      <c r="I1860" s="26" t="s">
        <v>76</v>
      </c>
      <c r="J1860" s="27" t="s">
        <v>77</v>
      </c>
      <c r="K1860" s="28" t="n">
        <v>15</v>
      </c>
      <c r="L1860" s="29" t="n">
        <v>0.6875</v>
      </c>
      <c r="M1860" s="29" t="n">
        <v>0.597222222222222</v>
      </c>
      <c r="N1860" s="26" t="s">
        <v>77</v>
      </c>
      <c r="O1860" s="26" t="s">
        <v>78</v>
      </c>
      <c r="P1860" s="30" t="n">
        <v>50</v>
      </c>
      <c r="Q1860" s="30" t="n">
        <f aca="false">P1860*T1860</f>
        <v>514.8</v>
      </c>
      <c r="R1860" s="30"/>
      <c r="S1860" s="30"/>
      <c r="T1860" s="31" t="n">
        <v>10.296</v>
      </c>
      <c r="U1860" s="31"/>
      <c r="V1860" s="31" t="str">
        <f aca="false">_xlfn.CONCAT(H1860,"/",G1860)</f>
        <v>SEK/RSD</v>
      </c>
      <c r="W1860" s="31" t="n">
        <f aca="false">ABS(10000*(U1860-T1860))</f>
        <v>102960</v>
      </c>
      <c r="X1860" s="32" t="n">
        <f aca="false">IF(LEFT(V1860,3)=G1860,1,-1)</f>
        <v>-1</v>
      </c>
      <c r="Y1860" s="31" t="n">
        <f aca="false">IF(O1860="Yes",S1860-W1860,Q1860)</f>
        <v>514.8</v>
      </c>
      <c r="Z1860" s="32" t="n">
        <f aca="false">Q1860*3</f>
        <v>1544.4</v>
      </c>
      <c r="AA1860" s="33" t="n">
        <f aca="false">IF(O1860="Yes",(Z1860-S1860)*100,(Z1860-Q1860)*100)</f>
        <v>102960</v>
      </c>
      <c r="AB1860" s="34" t="n">
        <f aca="false">IF(ABS(Y1860)&lt;Z1860,IF(O1860="Yes",U1860+(X1860*S1860)/10000,T1860+(X1860*Q1860)/10000),"Error msg/No rate shown")</f>
        <v>10.24452</v>
      </c>
      <c r="AC1860" s="34"/>
      <c r="AD1860" s="34"/>
      <c r="AE1860" s="35"/>
      <c r="AF1860" s="35"/>
      <c r="AH1860" s="36"/>
      <c r="AI1860" s="36"/>
      <c r="AJ1860" s="36"/>
      <c r="AK1860" s="0" t="n">
        <v>3</v>
      </c>
    </row>
    <row r="1861" customFormat="false" ht="13.8" hidden="true" customHeight="false" outlineLevel="0" collapsed="false">
      <c r="A1861" s="25"/>
      <c r="B1861" s="23"/>
      <c r="C1861" s="24"/>
      <c r="D1861" s="4"/>
      <c r="E1861" s="4" t="s">
        <v>172</v>
      </c>
      <c r="F1861" s="4"/>
      <c r="G1861" s="26" t="s">
        <v>152</v>
      </c>
      <c r="H1861" s="26" t="s">
        <v>157</v>
      </c>
      <c r="I1861" s="26" t="s">
        <v>76</v>
      </c>
      <c r="J1861" s="27" t="s">
        <v>77</v>
      </c>
      <c r="K1861" s="28" t="n">
        <v>15</v>
      </c>
      <c r="L1861" s="29" t="n">
        <v>0.6875</v>
      </c>
      <c r="M1861" s="29" t="n">
        <v>0.597222222222222</v>
      </c>
      <c r="N1861" s="26" t="s">
        <v>77</v>
      </c>
      <c r="O1861" s="26" t="s">
        <v>78</v>
      </c>
      <c r="P1861" s="30" t="n">
        <v>50</v>
      </c>
      <c r="Q1861" s="30" t="n">
        <f aca="false">P1861*T1861</f>
        <v>20060</v>
      </c>
      <c r="R1861" s="30"/>
      <c r="S1861" s="30"/>
      <c r="T1861" s="31" t="n">
        <v>401.2</v>
      </c>
      <c r="U1861" s="31"/>
      <c r="V1861" s="31" t="str">
        <f aca="false">_xlfn.CONCAT(H1861,"/",G1861)</f>
        <v>SEK/SLE</v>
      </c>
      <c r="W1861" s="31" t="n">
        <f aca="false">ABS(10000*(U1861-T1861))</f>
        <v>4012000</v>
      </c>
      <c r="X1861" s="32" t="n">
        <f aca="false">IF(LEFT(V1861,3)=G1861,1,-1)</f>
        <v>-1</v>
      </c>
      <c r="Y1861" s="31" t="n">
        <f aca="false">IF(O1861="Yes",S1861-W1861,Q1861)</f>
        <v>20060</v>
      </c>
      <c r="Z1861" s="32" t="n">
        <f aca="false">Q1861*3</f>
        <v>60180</v>
      </c>
      <c r="AA1861" s="33" t="n">
        <f aca="false">IF(O1861="Yes",(Z1861-S1861)*100,(Z1861-Q1861)*100)</f>
        <v>4012000</v>
      </c>
      <c r="AB1861" s="34" t="n">
        <f aca="false">IF(ABS(Y1861)&lt;Z1861,IF(O1861="Yes",U1861+(X1861*S1861)/10000,T1861+(X1861*Q1861)/10000),"Error msg/No rate shown")</f>
        <v>399.194</v>
      </c>
      <c r="AC1861" s="34"/>
      <c r="AD1861" s="34"/>
      <c r="AE1861" s="35"/>
      <c r="AF1861" s="35"/>
      <c r="AH1861" s="36"/>
      <c r="AI1861" s="36"/>
      <c r="AJ1861" s="36"/>
      <c r="AK1861" s="0" t="n">
        <v>3</v>
      </c>
    </row>
    <row r="1862" customFormat="false" ht="13.8" hidden="true" customHeight="false" outlineLevel="0" collapsed="false">
      <c r="A1862" s="25"/>
      <c r="B1862" s="23"/>
      <c r="C1862" s="24"/>
      <c r="D1862" s="4"/>
      <c r="E1862" s="4" t="s">
        <v>172</v>
      </c>
      <c r="F1862" s="4" t="s">
        <v>82</v>
      </c>
      <c r="G1862" s="26" t="s">
        <v>153</v>
      </c>
      <c r="H1862" s="26" t="s">
        <v>157</v>
      </c>
      <c r="I1862" s="26" t="s">
        <v>76</v>
      </c>
      <c r="J1862" s="27" t="s">
        <v>77</v>
      </c>
      <c r="K1862" s="28" t="n">
        <v>15</v>
      </c>
      <c r="L1862" s="29" t="n">
        <v>0.6875</v>
      </c>
      <c r="M1862" s="29" t="n">
        <v>0.597222222222222</v>
      </c>
      <c r="N1862" s="26" t="s">
        <v>77</v>
      </c>
      <c r="O1862" s="26" t="s">
        <v>78</v>
      </c>
      <c r="P1862" s="30" t="n">
        <v>50</v>
      </c>
      <c r="Q1862" s="30" t="n">
        <f aca="false">P1862*T1862</f>
        <v>6.38</v>
      </c>
      <c r="R1862" s="30"/>
      <c r="S1862" s="30"/>
      <c r="T1862" s="31" t="n">
        <v>0.1276</v>
      </c>
      <c r="U1862" s="31"/>
      <c r="V1862" s="31" t="str">
        <f aca="false">_xlfn.CONCAT(H1862,"/",G1862)</f>
        <v>SEK/SGD</v>
      </c>
      <c r="W1862" s="31" t="n">
        <f aca="false">ABS(10000*(U1862-T1862))</f>
        <v>1276</v>
      </c>
      <c r="X1862" s="32" t="n">
        <f aca="false">IF(LEFT(V1862,3)=G1862,1,-1)</f>
        <v>-1</v>
      </c>
      <c r="Y1862" s="31" t="n">
        <f aca="false">IF(O1862="Yes",S1862-W1862,Q1862)</f>
        <v>6.38</v>
      </c>
      <c r="Z1862" s="32" t="n">
        <f aca="false">Q1862*3</f>
        <v>19.14</v>
      </c>
      <c r="AA1862" s="33" t="n">
        <f aca="false">IF(O1862="Yes",(Z1862-S1862)*100,(Z1862-Q1862)*100)</f>
        <v>1276</v>
      </c>
      <c r="AB1862" s="34" t="n">
        <f aca="false">IF(ABS(Y1862)&lt;Z1862,IF(O1862="Yes",U1862+(X1862*S1862)/10000,T1862+(X1862*Q1862)/10000),"Error msg/No rate shown")</f>
        <v>0.126962</v>
      </c>
      <c r="AC1862" s="34"/>
      <c r="AD1862" s="34"/>
      <c r="AE1862" s="35"/>
      <c r="AF1862" s="35"/>
      <c r="AH1862" s="36"/>
      <c r="AI1862" s="36"/>
      <c r="AJ1862" s="36"/>
      <c r="AK1862" s="0" t="n">
        <v>3</v>
      </c>
    </row>
    <row r="1863" customFormat="false" ht="13.8" hidden="true" customHeight="false" outlineLevel="0" collapsed="false">
      <c r="A1863" s="25"/>
      <c r="B1863" s="23"/>
      <c r="C1863" s="24"/>
      <c r="D1863" s="4"/>
      <c r="E1863" s="4" t="s">
        <v>172</v>
      </c>
      <c r="F1863" s="4"/>
      <c r="G1863" s="26" t="s">
        <v>154</v>
      </c>
      <c r="H1863" s="26" t="s">
        <v>157</v>
      </c>
      <c r="I1863" s="26" t="s">
        <v>76</v>
      </c>
      <c r="J1863" s="27" t="s">
        <v>77</v>
      </c>
      <c r="K1863" s="28" t="n">
        <v>15</v>
      </c>
      <c r="L1863" s="29" t="n">
        <v>0.6875</v>
      </c>
      <c r="M1863" s="29" t="n">
        <v>0.597222222222222</v>
      </c>
      <c r="N1863" s="26" t="s">
        <v>77</v>
      </c>
      <c r="O1863" s="26" t="s">
        <v>78</v>
      </c>
      <c r="P1863" s="30" t="n">
        <v>50</v>
      </c>
      <c r="Q1863" s="30" t="n">
        <f aca="false">P1863*T1863</f>
        <v>110.225</v>
      </c>
      <c r="R1863" s="30"/>
      <c r="S1863" s="30"/>
      <c r="T1863" s="31" t="n">
        <v>2.2045</v>
      </c>
      <c r="U1863" s="31"/>
      <c r="V1863" s="31" t="str">
        <f aca="false">_xlfn.CONCAT(H1863,"/",G1863)</f>
        <v>SEK/SBD</v>
      </c>
      <c r="W1863" s="31" t="n">
        <f aca="false">ABS(10000*(U1863-T1863))</f>
        <v>22045</v>
      </c>
      <c r="X1863" s="32" t="n">
        <f aca="false">IF(LEFT(V1863,3)=G1863,1,-1)</f>
        <v>-1</v>
      </c>
      <c r="Y1863" s="31" t="n">
        <f aca="false">IF(O1863="Yes",S1863-W1863,Q1863)</f>
        <v>110.225</v>
      </c>
      <c r="Z1863" s="32" t="n">
        <f aca="false">Q1863*3</f>
        <v>330.675</v>
      </c>
      <c r="AA1863" s="33" t="n">
        <f aca="false">IF(O1863="Yes",(Z1863-S1863)*100,(Z1863-Q1863)*100)</f>
        <v>22045</v>
      </c>
      <c r="AB1863" s="34" t="n">
        <f aca="false">IF(ABS(Y1863)&lt;Z1863,IF(O1863="Yes",U1863+(X1863*S1863)/10000,T1863+(X1863*Q1863)/10000),"Error msg/No rate shown")</f>
        <v>2.1934775</v>
      </c>
      <c r="AC1863" s="34"/>
      <c r="AD1863" s="34"/>
      <c r="AE1863" s="35"/>
      <c r="AF1863" s="35"/>
      <c r="AH1863" s="36"/>
      <c r="AI1863" s="36"/>
      <c r="AJ1863" s="36"/>
      <c r="AK1863" s="0" t="n">
        <v>3</v>
      </c>
    </row>
    <row r="1864" customFormat="false" ht="13.8" hidden="true" customHeight="false" outlineLevel="0" collapsed="false">
      <c r="A1864" s="25"/>
      <c r="B1864" s="23"/>
      <c r="C1864" s="24"/>
      <c r="D1864" s="4"/>
      <c r="E1864" s="4" t="s">
        <v>172</v>
      </c>
      <c r="F1864" s="4" t="s">
        <v>82</v>
      </c>
      <c r="G1864" s="26" t="s">
        <v>155</v>
      </c>
      <c r="H1864" s="26" t="s">
        <v>157</v>
      </c>
      <c r="I1864" s="26" t="s">
        <v>76</v>
      </c>
      <c r="J1864" s="27" t="s">
        <v>77</v>
      </c>
      <c r="K1864" s="28" t="n">
        <v>15</v>
      </c>
      <c r="L1864" s="29" t="n">
        <v>0.6875</v>
      </c>
      <c r="M1864" s="29" t="n">
        <v>0.597222222222222</v>
      </c>
      <c r="N1864" s="26" t="s">
        <v>77</v>
      </c>
      <c r="O1864" s="26" t="s">
        <v>78</v>
      </c>
      <c r="P1864" s="30" t="n">
        <v>50</v>
      </c>
      <c r="Q1864" s="30" t="n">
        <f aca="false">P1864*T1864</f>
        <v>87.16</v>
      </c>
      <c r="R1864" s="30"/>
      <c r="S1864" s="30"/>
      <c r="T1864" s="31" t="n">
        <v>1.7432</v>
      </c>
      <c r="U1864" s="31"/>
      <c r="V1864" s="31" t="str">
        <f aca="false">_xlfn.CONCAT(H1864,"/",G1864)</f>
        <v>SEK/ZAR</v>
      </c>
      <c r="W1864" s="31" t="n">
        <f aca="false">ABS(10000*(U1864-T1864))</f>
        <v>17432</v>
      </c>
      <c r="X1864" s="32" t="n">
        <f aca="false">IF(LEFT(V1864,3)=G1864,1,-1)</f>
        <v>-1</v>
      </c>
      <c r="Y1864" s="31" t="n">
        <f aca="false">IF(O1864="Yes",S1864-W1864,Q1864)</f>
        <v>87.16</v>
      </c>
      <c r="Z1864" s="32" t="n">
        <f aca="false">Q1864*3</f>
        <v>261.48</v>
      </c>
      <c r="AA1864" s="33" t="n">
        <f aca="false">IF(O1864="Yes",(Z1864-S1864)*100,(Z1864-Q1864)*100)</f>
        <v>17432</v>
      </c>
      <c r="AB1864" s="34" t="n">
        <f aca="false">IF(ABS(Y1864)&lt;Z1864,IF(O1864="Yes",U1864+(X1864*S1864)/10000,T1864+(X1864*Q1864)/10000),"Error msg/No rate shown")</f>
        <v>1.734484</v>
      </c>
      <c r="AC1864" s="34"/>
      <c r="AD1864" s="34"/>
      <c r="AE1864" s="35"/>
      <c r="AF1864" s="35"/>
      <c r="AH1864" s="36"/>
      <c r="AI1864" s="36"/>
      <c r="AJ1864" s="36"/>
      <c r="AK1864" s="0" t="n">
        <v>3</v>
      </c>
    </row>
    <row r="1865" customFormat="false" ht="13.8" hidden="true" customHeight="false" outlineLevel="0" collapsed="false">
      <c r="A1865" s="25"/>
      <c r="B1865" s="23"/>
      <c r="C1865" s="24"/>
      <c r="D1865" s="4"/>
      <c r="E1865" s="4" t="s">
        <v>173</v>
      </c>
      <c r="F1865" s="4"/>
      <c r="G1865" s="26" t="s">
        <v>156</v>
      </c>
      <c r="H1865" s="26" t="s">
        <v>157</v>
      </c>
      <c r="I1865" s="26" t="s">
        <v>76</v>
      </c>
      <c r="J1865" s="27" t="s">
        <v>77</v>
      </c>
      <c r="K1865" s="28" t="n">
        <v>15</v>
      </c>
      <c r="L1865" s="29" t="n">
        <v>0.6875</v>
      </c>
      <c r="M1865" s="29" t="n">
        <v>0.597222222222222</v>
      </c>
      <c r="N1865" s="26" t="s">
        <v>77</v>
      </c>
      <c r="O1865" s="26" t="s">
        <v>78</v>
      </c>
      <c r="P1865" s="30" t="n">
        <v>50</v>
      </c>
      <c r="Q1865" s="30" t="n">
        <f aca="false">P1865*T1865</f>
        <v>1470.675</v>
      </c>
      <c r="R1865" s="30"/>
      <c r="S1865" s="30"/>
      <c r="T1865" s="31" t="n">
        <v>29.4135</v>
      </c>
      <c r="U1865" s="31"/>
      <c r="V1865" s="31" t="str">
        <f aca="false">_xlfn.CONCAT(H1865,"/",G1865)</f>
        <v>SEK/LKR</v>
      </c>
      <c r="W1865" s="31" t="n">
        <f aca="false">ABS(10000*(U1865-T1865))</f>
        <v>294135</v>
      </c>
      <c r="X1865" s="32" t="n">
        <f aca="false">IF(LEFT(V1865,3)=G1865,1,-1)</f>
        <v>-1</v>
      </c>
      <c r="Y1865" s="31" t="n">
        <f aca="false">IF(O1865="Yes",S1865-W1865,Q1865)</f>
        <v>1470.675</v>
      </c>
      <c r="Z1865" s="32" t="n">
        <f aca="false">Q1865*3</f>
        <v>4412.025</v>
      </c>
      <c r="AA1865" s="33" t="n">
        <f aca="false">IF(O1865="Yes",(Z1865-S1865)*100,(Z1865-Q1865)*100)</f>
        <v>294135</v>
      </c>
      <c r="AB1865" s="34" t="n">
        <f aca="false">IF(ABS(Y1865)&lt;Z1865,IF(O1865="Yes",U1865+(X1865*S1865)/10000,T1865+(X1865*Q1865)/10000),"Error msg/No rate shown")</f>
        <v>29.2664325</v>
      </c>
      <c r="AC1865" s="34"/>
      <c r="AD1865" s="34"/>
      <c r="AE1865" s="35"/>
      <c r="AF1865" s="35"/>
      <c r="AH1865" s="36"/>
      <c r="AI1865" s="36"/>
      <c r="AJ1865" s="36"/>
      <c r="AK1865" s="0" t="n">
        <v>3</v>
      </c>
    </row>
    <row r="1866" customFormat="false" ht="13.8" hidden="true" customHeight="false" outlineLevel="0" collapsed="false">
      <c r="A1866" s="25"/>
      <c r="B1866" s="23"/>
      <c r="C1866" s="24"/>
      <c r="D1866" s="4"/>
      <c r="E1866" s="4" t="s">
        <v>173</v>
      </c>
      <c r="F1866" s="4"/>
      <c r="G1866" s="26" t="s">
        <v>158</v>
      </c>
      <c r="H1866" s="26" t="s">
        <v>157</v>
      </c>
      <c r="I1866" s="26" t="s">
        <v>76</v>
      </c>
      <c r="J1866" s="27" t="s">
        <v>77</v>
      </c>
      <c r="K1866" s="28" t="n">
        <v>15</v>
      </c>
      <c r="L1866" s="29" t="n">
        <v>0.6875</v>
      </c>
      <c r="M1866" s="29" t="n">
        <v>0.597222222222222</v>
      </c>
      <c r="N1866" s="26" t="s">
        <v>77</v>
      </c>
      <c r="O1866" s="26" t="s">
        <v>78</v>
      </c>
      <c r="P1866" s="30" t="n">
        <v>50</v>
      </c>
      <c r="Q1866" s="30" t="n">
        <f aca="false">P1866*T1866</f>
        <v>13272.775</v>
      </c>
      <c r="R1866" s="30"/>
      <c r="S1866" s="30"/>
      <c r="T1866" s="31" t="n">
        <v>265.4555</v>
      </c>
      <c r="U1866" s="31"/>
      <c r="V1866" s="31" t="str">
        <f aca="false">_xlfn.CONCAT(H1866,"/",G1866)</f>
        <v>SEK/TZS</v>
      </c>
      <c r="W1866" s="31" t="n">
        <f aca="false">ABS(10000*(U1866-T1866))</f>
        <v>2654555</v>
      </c>
      <c r="X1866" s="32" t="n">
        <f aca="false">IF(LEFT(V1866,3)=G1866,1,-1)</f>
        <v>-1</v>
      </c>
      <c r="Y1866" s="31" t="n">
        <f aca="false">IF(O1866="Yes",S1866-W1866,Q1866)</f>
        <v>13272.775</v>
      </c>
      <c r="Z1866" s="32" t="n">
        <f aca="false">Q1866*3</f>
        <v>39818.325</v>
      </c>
      <c r="AA1866" s="33" t="n">
        <f aca="false">IF(O1866="Yes",(Z1866-S1866)*100,(Z1866-Q1866)*100)</f>
        <v>2654555</v>
      </c>
      <c r="AB1866" s="34" t="n">
        <f aca="false">IF(ABS(Y1866)&lt;Z1866,IF(O1866="Yes",U1866+(X1866*S1866)/10000,T1866+(X1866*Q1866)/10000),"Error msg/No rate shown")</f>
        <v>264.1282225</v>
      </c>
      <c r="AC1866" s="34"/>
      <c r="AD1866" s="34"/>
      <c r="AE1866" s="35"/>
      <c r="AF1866" s="35"/>
      <c r="AH1866" s="36"/>
      <c r="AI1866" s="36"/>
      <c r="AJ1866" s="36"/>
      <c r="AK1866" s="0" t="n">
        <v>3</v>
      </c>
    </row>
    <row r="1867" customFormat="false" ht="13.8" hidden="true" customHeight="false" outlineLevel="0" collapsed="false">
      <c r="A1867" s="25"/>
      <c r="B1867" s="23"/>
      <c r="C1867" s="24"/>
      <c r="D1867" s="4"/>
      <c r="E1867" s="4" t="s">
        <v>173</v>
      </c>
      <c r="F1867" s="4"/>
      <c r="G1867" s="26" t="s">
        <v>159</v>
      </c>
      <c r="H1867" s="26" t="s">
        <v>157</v>
      </c>
      <c r="I1867" s="26" t="s">
        <v>76</v>
      </c>
      <c r="J1867" s="27" t="s">
        <v>77</v>
      </c>
      <c r="K1867" s="28" t="n">
        <v>15</v>
      </c>
      <c r="L1867" s="29" t="n">
        <v>0.6875</v>
      </c>
      <c r="M1867" s="29" t="n">
        <v>0.597222222222222</v>
      </c>
      <c r="N1867" s="26" t="s">
        <v>77</v>
      </c>
      <c r="O1867" s="26" t="s">
        <v>78</v>
      </c>
      <c r="P1867" s="30" t="n">
        <v>50</v>
      </c>
      <c r="Q1867" s="30" t="n">
        <f aca="false">P1867*T1867</f>
        <v>166.495</v>
      </c>
      <c r="R1867" s="30"/>
      <c r="S1867" s="30"/>
      <c r="T1867" s="31" t="n">
        <v>3.3299</v>
      </c>
      <c r="U1867" s="31"/>
      <c r="V1867" s="31" t="str">
        <f aca="false">_xlfn.CONCAT(H1867,"/",G1867)</f>
        <v>SEK/THB</v>
      </c>
      <c r="W1867" s="31" t="n">
        <f aca="false">ABS(10000*(U1867-T1867))</f>
        <v>33299</v>
      </c>
      <c r="X1867" s="32" t="n">
        <f aca="false">IF(LEFT(V1867,3)=G1867,1,-1)</f>
        <v>-1</v>
      </c>
      <c r="Y1867" s="31" t="n">
        <f aca="false">IF(O1867="Yes",S1867-W1867,Q1867)</f>
        <v>166.495</v>
      </c>
      <c r="Z1867" s="32" t="n">
        <f aca="false">Q1867*3</f>
        <v>499.485</v>
      </c>
      <c r="AA1867" s="33" t="n">
        <f aca="false">IF(O1867="Yes",(Z1867-S1867)*100,(Z1867-Q1867)*100)</f>
        <v>33299</v>
      </c>
      <c r="AB1867" s="34" t="n">
        <f aca="false">IF(ABS(Y1867)&lt;Z1867,IF(O1867="Yes",U1867+(X1867*S1867)/10000,T1867+(X1867*Q1867)/10000),"Error msg/No rate shown")</f>
        <v>3.3132505</v>
      </c>
      <c r="AC1867" s="34"/>
      <c r="AD1867" s="34"/>
      <c r="AE1867" s="35"/>
      <c r="AF1867" s="35"/>
      <c r="AH1867" s="36"/>
      <c r="AI1867" s="36"/>
      <c r="AJ1867" s="36"/>
      <c r="AK1867" s="0" t="n">
        <v>3</v>
      </c>
    </row>
    <row r="1868" customFormat="false" ht="13.8" hidden="true" customHeight="false" outlineLevel="0" collapsed="false">
      <c r="A1868" s="25"/>
      <c r="B1868" s="23"/>
      <c r="C1868" s="24"/>
      <c r="D1868" s="4"/>
      <c r="E1868" s="4" t="s">
        <v>173</v>
      </c>
      <c r="F1868" s="4"/>
      <c r="G1868" s="26" t="s">
        <v>160</v>
      </c>
      <c r="H1868" s="26" t="s">
        <v>157</v>
      </c>
      <c r="I1868" s="26" t="s">
        <v>76</v>
      </c>
      <c r="J1868" s="27" t="s">
        <v>77</v>
      </c>
      <c r="K1868" s="28" t="n">
        <v>15</v>
      </c>
      <c r="L1868" s="29" t="n">
        <v>0.6875</v>
      </c>
      <c r="M1868" s="29" t="n">
        <v>0.597222222222222</v>
      </c>
      <c r="N1868" s="26" t="s">
        <v>77</v>
      </c>
      <c r="O1868" s="26" t="s">
        <v>78</v>
      </c>
      <c r="P1868" s="30" t="n">
        <v>50</v>
      </c>
      <c r="Q1868" s="30" t="n">
        <f aca="false">P1868*T1868</f>
        <v>75467</v>
      </c>
      <c r="R1868" s="30"/>
      <c r="S1868" s="30"/>
      <c r="T1868" s="31" t="n">
        <v>1509.34</v>
      </c>
      <c r="U1868" s="31"/>
      <c r="V1868" s="31" t="str">
        <f aca="false">_xlfn.CONCAT(H1868,"/",G1868)</f>
        <v>SEK/TOP</v>
      </c>
      <c r="W1868" s="31" t="n">
        <f aca="false">ABS(10000*(U1868-T1868))</f>
        <v>15093400</v>
      </c>
      <c r="X1868" s="32" t="n">
        <f aca="false">IF(LEFT(V1868,3)=G1868,1,-1)</f>
        <v>-1</v>
      </c>
      <c r="Y1868" s="31" t="n">
        <f aca="false">IF(O1868="Yes",S1868-W1868,Q1868)</f>
        <v>75467</v>
      </c>
      <c r="Z1868" s="32" t="n">
        <f aca="false">Q1868*3</f>
        <v>226401</v>
      </c>
      <c r="AA1868" s="33" t="n">
        <f aca="false">IF(O1868="Yes",(Z1868-S1868)*100,(Z1868-Q1868)*100)</f>
        <v>15093400</v>
      </c>
      <c r="AB1868" s="34" t="n">
        <f aca="false">IF(ABS(Y1868)&lt;Z1868,IF(O1868="Yes",U1868+(X1868*S1868)/10000,T1868+(X1868*Q1868)/10000),"Error msg/No rate shown")</f>
        <v>1501.7933</v>
      </c>
      <c r="AC1868" s="34"/>
      <c r="AD1868" s="34"/>
      <c r="AE1868" s="35"/>
      <c r="AF1868" s="35"/>
      <c r="AH1868" s="36"/>
      <c r="AI1868" s="36"/>
      <c r="AJ1868" s="36"/>
      <c r="AK1868" s="0" t="n">
        <v>3</v>
      </c>
    </row>
    <row r="1869" customFormat="false" ht="13.8" hidden="true" customHeight="false" outlineLevel="0" collapsed="false">
      <c r="A1869" s="25"/>
      <c r="B1869" s="23"/>
      <c r="C1869" s="24"/>
      <c r="D1869" s="4"/>
      <c r="E1869" s="4" t="s">
        <v>173</v>
      </c>
      <c r="F1869" s="4"/>
      <c r="G1869" s="26" t="s">
        <v>161</v>
      </c>
      <c r="H1869" s="26" t="s">
        <v>157</v>
      </c>
      <c r="I1869" s="26" t="s">
        <v>76</v>
      </c>
      <c r="J1869" s="27" t="s">
        <v>77</v>
      </c>
      <c r="K1869" s="28" t="n">
        <v>15</v>
      </c>
      <c r="L1869" s="29" t="n">
        <v>0.6875</v>
      </c>
      <c r="M1869" s="29" t="n">
        <v>0.597222222222222</v>
      </c>
      <c r="N1869" s="26" t="s">
        <v>77</v>
      </c>
      <c r="O1869" s="26" t="s">
        <v>78</v>
      </c>
      <c r="P1869" s="30" t="n">
        <v>50</v>
      </c>
      <c r="Q1869" s="30" t="n">
        <f aca="false">P1869*T1869</f>
        <v>33</v>
      </c>
      <c r="R1869" s="30"/>
      <c r="S1869" s="30"/>
      <c r="T1869" s="31" t="n">
        <v>0.66</v>
      </c>
      <c r="U1869" s="31"/>
      <c r="V1869" s="31" t="str">
        <f aca="false">_xlfn.CONCAT(H1869,"/",G1869)</f>
        <v>SEK/TTD</v>
      </c>
      <c r="W1869" s="31" t="n">
        <f aca="false">ABS(10000*(U1869-T1869))</f>
        <v>6600</v>
      </c>
      <c r="X1869" s="32" t="n">
        <f aca="false">IF(LEFT(V1869,3)=G1869,1,-1)</f>
        <v>-1</v>
      </c>
      <c r="Y1869" s="31" t="n">
        <f aca="false">IF(O1869="Yes",S1869-W1869,Q1869)</f>
        <v>33</v>
      </c>
      <c r="Z1869" s="32" t="n">
        <f aca="false">Q1869*3</f>
        <v>99</v>
      </c>
      <c r="AA1869" s="33" t="n">
        <f aca="false">IF(O1869="Yes",(Z1869-S1869)*100,(Z1869-Q1869)*100)</f>
        <v>6600</v>
      </c>
      <c r="AB1869" s="34" t="n">
        <f aca="false">IF(ABS(Y1869)&lt;Z1869,IF(O1869="Yes",U1869+(X1869*S1869)/10000,T1869+(X1869*Q1869)/10000),"Error msg/No rate shown")</f>
        <v>0.6567</v>
      </c>
      <c r="AC1869" s="34"/>
      <c r="AD1869" s="34"/>
      <c r="AE1869" s="35"/>
      <c r="AF1869" s="35"/>
      <c r="AH1869" s="36"/>
      <c r="AI1869" s="36"/>
      <c r="AJ1869" s="36"/>
      <c r="AK1869" s="0" t="n">
        <v>3</v>
      </c>
    </row>
    <row r="1870" customFormat="false" ht="13.8" hidden="true" customHeight="false" outlineLevel="0" collapsed="false">
      <c r="A1870" s="25"/>
      <c r="B1870" s="23"/>
      <c r="C1870" s="24"/>
      <c r="D1870" s="4"/>
      <c r="E1870" s="4" t="s">
        <v>173</v>
      </c>
      <c r="F1870" s="4"/>
      <c r="G1870" s="26" t="s">
        <v>162</v>
      </c>
      <c r="H1870" s="26" t="s">
        <v>157</v>
      </c>
      <c r="I1870" s="26" t="s">
        <v>76</v>
      </c>
      <c r="J1870" s="27" t="s">
        <v>77</v>
      </c>
      <c r="K1870" s="28" t="n">
        <v>15</v>
      </c>
      <c r="L1870" s="29" t="n">
        <v>0.6875</v>
      </c>
      <c r="M1870" s="29" t="n">
        <v>0.597222222222222</v>
      </c>
      <c r="N1870" s="26" t="s">
        <v>77</v>
      </c>
      <c r="O1870" s="26" t="s">
        <v>78</v>
      </c>
      <c r="P1870" s="30" t="n">
        <v>50</v>
      </c>
      <c r="Q1870" s="30" t="n">
        <f aca="false">P1870*T1870</f>
        <v>14.905</v>
      </c>
      <c r="R1870" s="30"/>
      <c r="S1870" s="30"/>
      <c r="T1870" s="31" t="n">
        <v>0.2981</v>
      </c>
      <c r="U1870" s="31"/>
      <c r="V1870" s="31" t="str">
        <f aca="false">_xlfn.CONCAT(H1870,"/",G1870)</f>
        <v>SEK/TND</v>
      </c>
      <c r="W1870" s="31" t="n">
        <f aca="false">ABS(10000*(U1870-T1870))</f>
        <v>2981</v>
      </c>
      <c r="X1870" s="32" t="n">
        <f aca="false">IF(LEFT(V1870,3)=G1870,1,-1)</f>
        <v>-1</v>
      </c>
      <c r="Y1870" s="31" t="n">
        <f aca="false">IF(O1870="Yes",S1870-W1870,Q1870)</f>
        <v>14.905</v>
      </c>
      <c r="Z1870" s="32" t="n">
        <f aca="false">Q1870*3</f>
        <v>44.715</v>
      </c>
      <c r="AA1870" s="33" t="n">
        <f aca="false">IF(O1870="Yes",(Z1870-S1870)*100,(Z1870-Q1870)*100)</f>
        <v>2981</v>
      </c>
      <c r="AB1870" s="34" t="n">
        <f aca="false">IF(ABS(Y1870)&lt;Z1870,IF(O1870="Yes",U1870+(X1870*S1870)/10000,T1870+(X1870*Q1870)/10000),"Error msg/No rate shown")</f>
        <v>0.2966095</v>
      </c>
      <c r="AC1870" s="34"/>
      <c r="AD1870" s="34"/>
      <c r="AE1870" s="35"/>
      <c r="AF1870" s="35"/>
      <c r="AH1870" s="36"/>
      <c r="AI1870" s="36"/>
      <c r="AJ1870" s="36"/>
      <c r="AK1870" s="0" t="n">
        <v>3</v>
      </c>
    </row>
    <row r="1871" customFormat="false" ht="13.8" hidden="true" customHeight="false" outlineLevel="0" collapsed="false">
      <c r="A1871" s="25"/>
      <c r="B1871" s="23"/>
      <c r="C1871" s="24"/>
      <c r="D1871" s="4"/>
      <c r="E1871" s="4" t="s">
        <v>172</v>
      </c>
      <c r="F1871" s="4" t="s">
        <v>82</v>
      </c>
      <c r="G1871" s="26" t="s">
        <v>163</v>
      </c>
      <c r="H1871" s="26" t="s">
        <v>157</v>
      </c>
      <c r="I1871" s="26" t="s">
        <v>76</v>
      </c>
      <c r="J1871" s="27" t="s">
        <v>77</v>
      </c>
      <c r="K1871" s="28" t="n">
        <v>15</v>
      </c>
      <c r="L1871" s="29" t="n">
        <v>0.6875</v>
      </c>
      <c r="M1871" s="29" t="n">
        <v>0.597222222222222</v>
      </c>
      <c r="N1871" s="26" t="s">
        <v>77</v>
      </c>
      <c r="O1871" s="26" t="s">
        <v>78</v>
      </c>
      <c r="P1871" s="30" t="n">
        <v>50</v>
      </c>
      <c r="Q1871" s="30" t="n">
        <f aca="false">P1871*T1871</f>
        <v>166.585</v>
      </c>
      <c r="R1871" s="30"/>
      <c r="S1871" s="30"/>
      <c r="T1871" s="31" t="n">
        <v>3.3317</v>
      </c>
      <c r="U1871" s="31"/>
      <c r="V1871" s="31" t="str">
        <f aca="false">_xlfn.CONCAT(H1871,"/",G1871)</f>
        <v>SEK/TRY</v>
      </c>
      <c r="W1871" s="31" t="n">
        <f aca="false">ABS(10000*(U1871-T1871))</f>
        <v>33317</v>
      </c>
      <c r="X1871" s="32" t="n">
        <f aca="false">IF(LEFT(V1871,3)=G1871,1,-1)</f>
        <v>-1</v>
      </c>
      <c r="Y1871" s="31" t="n">
        <f aca="false">IF(O1871="Yes",S1871-W1871,Q1871)</f>
        <v>166.585</v>
      </c>
      <c r="Z1871" s="32" t="n">
        <f aca="false">Q1871*3</f>
        <v>499.755</v>
      </c>
      <c r="AA1871" s="33" t="n">
        <f aca="false">IF(O1871="Yes",(Z1871-S1871)*100,(Z1871-Q1871)*100)</f>
        <v>33317</v>
      </c>
      <c r="AB1871" s="34" t="n">
        <f aca="false">IF(ABS(Y1871)&lt;Z1871,IF(O1871="Yes",U1871+(X1871*S1871)/10000,T1871+(X1871*Q1871)/10000),"Error msg/No rate shown")</f>
        <v>3.3150415</v>
      </c>
      <c r="AC1871" s="34"/>
      <c r="AD1871" s="34"/>
      <c r="AE1871" s="35"/>
      <c r="AF1871" s="35"/>
      <c r="AH1871" s="36"/>
      <c r="AI1871" s="36"/>
      <c r="AJ1871" s="36"/>
      <c r="AK1871" s="0" t="n">
        <v>3</v>
      </c>
    </row>
    <row r="1872" customFormat="false" ht="13.8" hidden="true" customHeight="false" outlineLevel="0" collapsed="false">
      <c r="A1872" s="25"/>
      <c r="B1872" s="23"/>
      <c r="C1872" s="24"/>
      <c r="D1872" s="4"/>
      <c r="E1872" s="4" t="s">
        <v>173</v>
      </c>
      <c r="F1872" s="4"/>
      <c r="G1872" s="26" t="s">
        <v>164</v>
      </c>
      <c r="H1872" s="26" t="s">
        <v>157</v>
      </c>
      <c r="I1872" s="26" t="s">
        <v>76</v>
      </c>
      <c r="J1872" s="27" t="s">
        <v>77</v>
      </c>
      <c r="K1872" s="28" t="n">
        <v>15</v>
      </c>
      <c r="L1872" s="29" t="n">
        <v>0.6875</v>
      </c>
      <c r="M1872" s="29" t="n">
        <v>0.597222222222222</v>
      </c>
      <c r="N1872" s="26" t="s">
        <v>77</v>
      </c>
      <c r="O1872" s="26" t="s">
        <v>78</v>
      </c>
      <c r="P1872" s="30" t="n">
        <v>50</v>
      </c>
      <c r="Q1872" s="30" t="n">
        <f aca="false">P1872*T1872</f>
        <v>18181.5</v>
      </c>
      <c r="R1872" s="30"/>
      <c r="S1872" s="30"/>
      <c r="T1872" s="31" t="n">
        <v>363.63</v>
      </c>
      <c r="U1872" s="31"/>
      <c r="V1872" s="31" t="str">
        <f aca="false">_xlfn.CONCAT(H1872,"/",G1872)</f>
        <v>SEK/UGX</v>
      </c>
      <c r="W1872" s="31" t="n">
        <f aca="false">ABS(10000*(U1872-T1872))</f>
        <v>3636300</v>
      </c>
      <c r="X1872" s="32" t="n">
        <f aca="false">IF(LEFT(V1872,3)=G1872,1,-1)</f>
        <v>-1</v>
      </c>
      <c r="Y1872" s="31" t="n">
        <f aca="false">IF(O1872="Yes",S1872-W1872,Q1872)</f>
        <v>18181.5</v>
      </c>
      <c r="Z1872" s="32" t="n">
        <f aca="false">Q1872*3</f>
        <v>54544.5</v>
      </c>
      <c r="AA1872" s="33" t="n">
        <f aca="false">IF(O1872="Yes",(Z1872-S1872)*100,(Z1872-Q1872)*100)</f>
        <v>3636300</v>
      </c>
      <c r="AB1872" s="34" t="n">
        <f aca="false">IF(ABS(Y1872)&lt;Z1872,IF(O1872="Yes",U1872+(X1872*S1872)/10000,T1872+(X1872*Q1872)/10000),"Error msg/No rate shown")</f>
        <v>361.81185</v>
      </c>
      <c r="AC1872" s="34"/>
      <c r="AD1872" s="34"/>
      <c r="AE1872" s="35"/>
      <c r="AF1872" s="35"/>
      <c r="AH1872" s="36"/>
      <c r="AI1872" s="36"/>
      <c r="AJ1872" s="36"/>
      <c r="AK1872" s="0" t="n">
        <v>3</v>
      </c>
    </row>
    <row r="1873" customFormat="false" ht="13.8" hidden="true" customHeight="false" outlineLevel="0" collapsed="false">
      <c r="A1873" s="25"/>
      <c r="B1873" s="23"/>
      <c r="C1873" s="24"/>
      <c r="D1873" s="4"/>
      <c r="E1873" s="4" t="s">
        <v>172</v>
      </c>
      <c r="F1873" s="4" t="s">
        <v>82</v>
      </c>
      <c r="G1873" s="26" t="s">
        <v>165</v>
      </c>
      <c r="H1873" s="26" t="s">
        <v>157</v>
      </c>
      <c r="I1873" s="26" t="s">
        <v>76</v>
      </c>
      <c r="J1873" s="27" t="s">
        <v>77</v>
      </c>
      <c r="K1873" s="28" t="n">
        <v>15</v>
      </c>
      <c r="L1873" s="29" t="n">
        <v>0.6875</v>
      </c>
      <c r="M1873" s="29" t="n">
        <v>0.597222222222222</v>
      </c>
      <c r="N1873" s="26" t="s">
        <v>77</v>
      </c>
      <c r="O1873" s="26" t="s">
        <v>78</v>
      </c>
      <c r="P1873" s="30" t="n">
        <v>50</v>
      </c>
      <c r="Q1873" s="30" t="n">
        <f aca="false">P1873*T1873</f>
        <v>17.975</v>
      </c>
      <c r="R1873" s="30"/>
      <c r="S1873" s="30"/>
      <c r="T1873" s="31" t="n">
        <v>0.3595</v>
      </c>
      <c r="U1873" s="31"/>
      <c r="V1873" s="31" t="str">
        <f aca="false">_xlfn.CONCAT(H1873,"/",G1873)</f>
        <v>SEK/AED</v>
      </c>
      <c r="W1873" s="31" t="n">
        <f aca="false">ABS(10000*(U1873-T1873))</f>
        <v>3595</v>
      </c>
      <c r="X1873" s="32" t="n">
        <f aca="false">IF(LEFT(V1873,3)=G1873,1,-1)</f>
        <v>-1</v>
      </c>
      <c r="Y1873" s="31" t="n">
        <f aca="false">IF(O1873="Yes",S1873-W1873,Q1873)</f>
        <v>17.975</v>
      </c>
      <c r="Z1873" s="32" t="n">
        <f aca="false">Q1873*3</f>
        <v>53.925</v>
      </c>
      <c r="AA1873" s="33" t="n">
        <f aca="false">IF(O1873="Yes",(Z1873-S1873)*100,(Z1873-Q1873)*100)</f>
        <v>3595</v>
      </c>
      <c r="AB1873" s="34" t="n">
        <f aca="false">IF(ABS(Y1873)&lt;Z1873,IF(O1873="Yes",U1873+(X1873*S1873)/10000,T1873+(X1873*Q1873)/10000),"Error msg/No rate shown")</f>
        <v>0.3577025</v>
      </c>
      <c r="AC1873" s="34"/>
      <c r="AD1873" s="34"/>
      <c r="AE1873" s="35"/>
      <c r="AF1873" s="35"/>
      <c r="AH1873" s="36"/>
      <c r="AI1873" s="36"/>
      <c r="AJ1873" s="36"/>
      <c r="AK1873" s="0" t="n">
        <v>3</v>
      </c>
    </row>
    <row r="1874" customFormat="false" ht="13.8" hidden="true" customHeight="false" outlineLevel="0" collapsed="false">
      <c r="A1874" s="25"/>
      <c r="B1874" s="23"/>
      <c r="C1874" s="24"/>
      <c r="D1874" s="4"/>
      <c r="E1874" s="4" t="s">
        <v>173</v>
      </c>
      <c r="F1874" s="4"/>
      <c r="G1874" s="26" t="s">
        <v>166</v>
      </c>
      <c r="H1874" s="26" t="s">
        <v>157</v>
      </c>
      <c r="I1874" s="26" t="s">
        <v>76</v>
      </c>
      <c r="J1874" s="27" t="s">
        <v>77</v>
      </c>
      <c r="K1874" s="28" t="n">
        <v>15</v>
      </c>
      <c r="L1874" s="29" t="n">
        <v>0.6875</v>
      </c>
      <c r="M1874" s="29" t="n">
        <v>0.597222222222222</v>
      </c>
      <c r="N1874" s="26" t="s">
        <v>77</v>
      </c>
      <c r="O1874" s="26" t="s">
        <v>78</v>
      </c>
      <c r="P1874" s="30" t="n">
        <v>50</v>
      </c>
      <c r="Q1874" s="30" t="n">
        <f aca="false">P1874*T1874</f>
        <v>197.13</v>
      </c>
      <c r="R1874" s="30"/>
      <c r="S1874" s="30"/>
      <c r="T1874" s="31" t="n">
        <v>3.9426</v>
      </c>
      <c r="U1874" s="31"/>
      <c r="V1874" s="31" t="str">
        <f aca="false">_xlfn.CONCAT(H1874,"/",G1874)</f>
        <v>SEK/UYU</v>
      </c>
      <c r="W1874" s="31" t="n">
        <f aca="false">ABS(10000*(U1874-T1874))</f>
        <v>39426</v>
      </c>
      <c r="X1874" s="32" t="n">
        <f aca="false">IF(LEFT(V1874,3)=G1874,1,-1)</f>
        <v>-1</v>
      </c>
      <c r="Y1874" s="31" t="n">
        <f aca="false">IF(O1874="Yes",S1874-W1874,Q1874)</f>
        <v>197.13</v>
      </c>
      <c r="Z1874" s="32" t="n">
        <f aca="false">Q1874*3</f>
        <v>591.39</v>
      </c>
      <c r="AA1874" s="33" t="n">
        <f aca="false">IF(O1874="Yes",(Z1874-S1874)*100,(Z1874-Q1874)*100)</f>
        <v>39426</v>
      </c>
      <c r="AB1874" s="34" t="n">
        <f aca="false">IF(ABS(Y1874)&lt;Z1874,IF(O1874="Yes",U1874+(X1874*S1874)/10000,T1874+(X1874*Q1874)/10000),"Error msg/No rate shown")</f>
        <v>3.922887</v>
      </c>
      <c r="AC1874" s="34"/>
      <c r="AD1874" s="34"/>
      <c r="AE1874" s="35"/>
      <c r="AF1874" s="35"/>
      <c r="AH1874" s="36"/>
      <c r="AI1874" s="36"/>
      <c r="AJ1874" s="36"/>
      <c r="AK1874" s="0" t="n">
        <v>3</v>
      </c>
    </row>
    <row r="1875" customFormat="false" ht="13.8" hidden="true" customHeight="false" outlineLevel="0" collapsed="false">
      <c r="A1875" s="25"/>
      <c r="B1875" s="23"/>
      <c r="C1875" s="24"/>
      <c r="D1875" s="4"/>
      <c r="E1875" s="4" t="s">
        <v>173</v>
      </c>
      <c r="F1875" s="4"/>
      <c r="G1875" s="26" t="s">
        <v>167</v>
      </c>
      <c r="H1875" s="26" t="s">
        <v>157</v>
      </c>
      <c r="I1875" s="26" t="s">
        <v>76</v>
      </c>
      <c r="J1875" s="27" t="s">
        <v>77</v>
      </c>
      <c r="K1875" s="28" t="n">
        <v>15</v>
      </c>
      <c r="L1875" s="29" t="n">
        <v>0.6875</v>
      </c>
      <c r="M1875" s="29" t="n">
        <v>0.597222222222222</v>
      </c>
      <c r="N1875" s="26" t="s">
        <v>77</v>
      </c>
      <c r="O1875" s="26" t="s">
        <v>78</v>
      </c>
      <c r="P1875" s="30" t="n">
        <v>50</v>
      </c>
      <c r="Q1875" s="30" t="n">
        <f aca="false">P1875*T1875</f>
        <v>121642.5</v>
      </c>
      <c r="R1875" s="30"/>
      <c r="S1875" s="30"/>
      <c r="T1875" s="31" t="n">
        <v>2432.85</v>
      </c>
      <c r="U1875" s="31"/>
      <c r="V1875" s="31" t="str">
        <f aca="false">_xlfn.CONCAT(H1875,"/",G1875)</f>
        <v>SEK/VND</v>
      </c>
      <c r="W1875" s="31" t="n">
        <f aca="false">ABS(10000*(U1875-T1875))</f>
        <v>24328500</v>
      </c>
      <c r="X1875" s="32" t="n">
        <f aca="false">IF(LEFT(V1875,3)=G1875,1,-1)</f>
        <v>-1</v>
      </c>
      <c r="Y1875" s="31" t="n">
        <f aca="false">IF(O1875="Yes",S1875-W1875,Q1875)</f>
        <v>121642.5</v>
      </c>
      <c r="Z1875" s="32" t="n">
        <f aca="false">Q1875*3</f>
        <v>364927.5</v>
      </c>
      <c r="AA1875" s="33" t="n">
        <f aca="false">IF(O1875="Yes",(Z1875-S1875)*100,(Z1875-Q1875)*100)</f>
        <v>24328500</v>
      </c>
      <c r="AB1875" s="34" t="n">
        <f aca="false">IF(ABS(Y1875)&lt;Z1875,IF(O1875="Yes",U1875+(X1875*S1875)/10000,T1875+(X1875*Q1875)/10000),"Error msg/No rate shown")</f>
        <v>2420.68575</v>
      </c>
      <c r="AC1875" s="34"/>
      <c r="AD1875" s="34"/>
      <c r="AE1875" s="35"/>
      <c r="AF1875" s="35"/>
      <c r="AH1875" s="36"/>
      <c r="AI1875" s="36"/>
      <c r="AJ1875" s="36"/>
      <c r="AK1875" s="0" t="n">
        <v>3</v>
      </c>
    </row>
    <row r="1876" customFormat="false" ht="13.8" hidden="true" customHeight="false" outlineLevel="0" collapsed="false">
      <c r="A1876" s="25"/>
      <c r="B1876" s="23"/>
      <c r="C1876" s="24"/>
      <c r="D1876" s="4"/>
      <c r="E1876" s="4" t="s">
        <v>173</v>
      </c>
      <c r="F1876" s="4"/>
      <c r="G1876" s="26" t="s">
        <v>168</v>
      </c>
      <c r="H1876" s="26" t="s">
        <v>157</v>
      </c>
      <c r="I1876" s="26" t="s">
        <v>76</v>
      </c>
      <c r="J1876" s="27" t="s">
        <v>77</v>
      </c>
      <c r="K1876" s="28" t="n">
        <v>15</v>
      </c>
      <c r="L1876" s="29" t="n">
        <v>0.6875</v>
      </c>
      <c r="M1876" s="29" t="n">
        <v>0.597222222222222</v>
      </c>
      <c r="N1876" s="26" t="s">
        <v>77</v>
      </c>
      <c r="O1876" s="26" t="s">
        <v>78</v>
      </c>
      <c r="P1876" s="30" t="n">
        <v>50</v>
      </c>
      <c r="Q1876" s="30" t="n">
        <f aca="false">P1876*T1876</f>
        <v>127.02</v>
      </c>
      <c r="R1876" s="30"/>
      <c r="S1876" s="30"/>
      <c r="T1876" s="31" t="n">
        <v>2.5404</v>
      </c>
      <c r="U1876" s="31"/>
      <c r="V1876" s="31" t="str">
        <f aca="false">_xlfn.CONCAT(H1876,"/",G1876)</f>
        <v>SEK/ZMW</v>
      </c>
      <c r="W1876" s="31" t="n">
        <f aca="false">ABS(10000*(U1876-T1876))</f>
        <v>25404</v>
      </c>
      <c r="X1876" s="32" t="n">
        <f aca="false">IF(LEFT(V1876,3)=G1876,1,-1)</f>
        <v>-1</v>
      </c>
      <c r="Y1876" s="31" t="n">
        <f aca="false">IF(O1876="Yes",S1876-W1876,Q1876)</f>
        <v>127.02</v>
      </c>
      <c r="Z1876" s="32" t="n">
        <f aca="false">Q1876*3</f>
        <v>381.06</v>
      </c>
      <c r="AA1876" s="33" t="n">
        <f aca="false">IF(O1876="Yes",(Z1876-S1876)*100,(Z1876-Q1876)*100)</f>
        <v>25404</v>
      </c>
      <c r="AB1876" s="34" t="n">
        <f aca="false">IF(ABS(Y1876)&lt;Z1876,IF(O1876="Yes",U1876+(X1876*S1876)/10000,T1876+(X1876*Q1876)/10000),"Error msg/No rate shown")</f>
        <v>2.527698</v>
      </c>
      <c r="AC1876" s="34"/>
      <c r="AD1876" s="34"/>
      <c r="AE1876" s="35"/>
      <c r="AF1876" s="35"/>
      <c r="AH1876" s="36"/>
      <c r="AI1876" s="36"/>
      <c r="AJ1876" s="36"/>
      <c r="AK1876" s="0" t="n">
        <v>3</v>
      </c>
    </row>
    <row r="1877" customFormat="false" ht="13.8" hidden="true" customHeight="false" outlineLevel="0" collapsed="false">
      <c r="A1877" s="25"/>
      <c r="B1877" s="23"/>
      <c r="C1877" s="24"/>
      <c r="D1877" s="4"/>
      <c r="E1877" s="4" t="s">
        <v>172</v>
      </c>
      <c r="F1877" s="4"/>
      <c r="G1877" s="26" t="s">
        <v>169</v>
      </c>
      <c r="H1877" s="26" t="s">
        <v>157</v>
      </c>
      <c r="I1877" s="26" t="s">
        <v>76</v>
      </c>
      <c r="J1877" s="27" t="s">
        <v>77</v>
      </c>
      <c r="K1877" s="28" t="n">
        <v>15</v>
      </c>
      <c r="L1877" s="29" t="n">
        <v>0.6875</v>
      </c>
      <c r="M1877" s="29" t="n">
        <v>0.597222222222222</v>
      </c>
      <c r="N1877" s="26" t="s">
        <v>77</v>
      </c>
      <c r="O1877" s="26" t="s">
        <v>78</v>
      </c>
      <c r="P1877" s="30" t="n">
        <v>50</v>
      </c>
      <c r="Q1877" s="30" t="n">
        <f aca="false">P1877*T1877</f>
        <v>1575.23</v>
      </c>
      <c r="R1877" s="30"/>
      <c r="S1877" s="30"/>
      <c r="T1877" s="31" t="n">
        <v>31.5046</v>
      </c>
      <c r="U1877" s="31"/>
      <c r="V1877" s="31" t="str">
        <f aca="false">_xlfn.CONCAT(H1877,"/",G1877)</f>
        <v>SEK/ZWD</v>
      </c>
      <c r="W1877" s="31" t="n">
        <f aca="false">ABS(10000*(U1877-T1877))</f>
        <v>315046</v>
      </c>
      <c r="X1877" s="32" t="n">
        <f aca="false">IF(LEFT(V1877,3)=G1877,1,-1)</f>
        <v>-1</v>
      </c>
      <c r="Y1877" s="31" t="n">
        <f aca="false">IF(O1877="Yes",S1877-W1877,Q1877)</f>
        <v>1575.23</v>
      </c>
      <c r="Z1877" s="32" t="n">
        <f aca="false">Q1877*3</f>
        <v>4725.69</v>
      </c>
      <c r="AA1877" s="33" t="n">
        <f aca="false">IF(O1877="Yes",(Z1877-S1877)*100,(Z1877-Q1877)*100)</f>
        <v>315046</v>
      </c>
      <c r="AB1877" s="34" t="n">
        <f aca="false">IF(ABS(Y1877)&lt;Z1877,IF(O1877="Yes",U1877+(X1877*S1877)/10000,T1877+(X1877*Q1877)/10000),"Error msg/No rate shown")</f>
        <v>31.347077</v>
      </c>
      <c r="AC1877" s="34"/>
      <c r="AD1877" s="34"/>
      <c r="AE1877" s="35"/>
      <c r="AF1877" s="35"/>
      <c r="AH1877" s="36"/>
      <c r="AI1877" s="36"/>
      <c r="AJ1877" s="36"/>
      <c r="AK1877" s="0" t="n">
        <v>3</v>
      </c>
    </row>
    <row r="1878" customFormat="false" ht="13.8" hidden="true" customHeight="false" outlineLevel="0" collapsed="false">
      <c r="A1878" s="25"/>
      <c r="B1878" s="23"/>
      <c r="C1878" s="24"/>
      <c r="D1878" s="4"/>
      <c r="E1878" s="4" t="s">
        <v>173</v>
      </c>
      <c r="F1878" s="4"/>
      <c r="G1878" s="26" t="s">
        <v>170</v>
      </c>
      <c r="H1878" s="26" t="s">
        <v>157</v>
      </c>
      <c r="I1878" s="26" t="s">
        <v>76</v>
      </c>
      <c r="J1878" s="27" t="s">
        <v>77</v>
      </c>
      <c r="K1878" s="28" t="n">
        <v>15</v>
      </c>
      <c r="L1878" s="29" t="n">
        <v>0.6875</v>
      </c>
      <c r="M1878" s="29" t="n">
        <v>0.597222222222222</v>
      </c>
      <c r="N1878" s="26" t="s">
        <v>77</v>
      </c>
      <c r="O1878" s="26" t="s">
        <v>78</v>
      </c>
      <c r="P1878" s="30" t="n">
        <v>50</v>
      </c>
      <c r="Q1878" s="30" t="n">
        <f aca="false">P1878*T1878</f>
        <v>107757</v>
      </c>
      <c r="R1878" s="30"/>
      <c r="S1878" s="30"/>
      <c r="T1878" s="31" t="n">
        <v>2155.14</v>
      </c>
      <c r="U1878" s="31"/>
      <c r="V1878" s="31" t="str">
        <f aca="false">_xlfn.CONCAT(H1878,"/",G1878)</f>
        <v>SEK/LAK</v>
      </c>
      <c r="W1878" s="31" t="n">
        <f aca="false">ABS(10000*(U1878-T1878))</f>
        <v>21551400</v>
      </c>
      <c r="X1878" s="32" t="n">
        <f aca="false">IF(LEFT(V1878,3)=G1878,1,-1)</f>
        <v>-1</v>
      </c>
      <c r="Y1878" s="31" t="n">
        <f aca="false">IF(O1878="Yes",S1878-W1878,Q1878)</f>
        <v>107757</v>
      </c>
      <c r="Z1878" s="32" t="n">
        <f aca="false">Q1878*3</f>
        <v>323271</v>
      </c>
      <c r="AA1878" s="33" t="n">
        <f aca="false">IF(O1878="Yes",(Z1878-S1878)*100,(Z1878-Q1878)*100)</f>
        <v>21551400</v>
      </c>
      <c r="AB1878" s="34" t="n">
        <f aca="false">IF(ABS(Y1878)&lt;Z1878,IF(O1878="Yes",U1878+(X1878*S1878)/10000,T1878+(X1878*Q1878)/10000),"Error msg/No rate shown")</f>
        <v>2144.3643</v>
      </c>
      <c r="AC1878" s="34"/>
      <c r="AD1878" s="34"/>
      <c r="AE1878" s="35"/>
      <c r="AF1878" s="35"/>
      <c r="AH1878" s="36"/>
      <c r="AI1878" s="36"/>
      <c r="AJ1878" s="36"/>
      <c r="AK1878" s="0" t="n">
        <v>3</v>
      </c>
    </row>
    <row r="1879" customFormat="false" ht="13.8" hidden="true" customHeight="false" outlineLevel="0" collapsed="false">
      <c r="A1879" s="25"/>
      <c r="B1879" s="23"/>
      <c r="C1879" s="24"/>
      <c r="D1879" s="4"/>
      <c r="E1879" s="4" t="s">
        <v>171</v>
      </c>
      <c r="F1879" s="4" t="s">
        <v>82</v>
      </c>
      <c r="G1879" s="26" t="s">
        <v>75</v>
      </c>
      <c r="H1879" s="26" t="s">
        <v>129</v>
      </c>
      <c r="I1879" s="26" t="s">
        <v>76</v>
      </c>
      <c r="J1879" s="27" t="s">
        <v>77</v>
      </c>
      <c r="K1879" s="28" t="n">
        <v>15</v>
      </c>
      <c r="L1879" s="29" t="n">
        <v>0.6875</v>
      </c>
      <c r="M1879" s="29" t="n">
        <v>0.597222222222222</v>
      </c>
      <c r="N1879" s="26" t="s">
        <v>77</v>
      </c>
      <c r="O1879" s="26" t="s">
        <v>78</v>
      </c>
      <c r="P1879" s="30" t="n">
        <v>50</v>
      </c>
      <c r="Q1879" s="30" t="n">
        <f aca="false">P1879*T1879</f>
        <v>53.38</v>
      </c>
      <c r="R1879" s="30"/>
      <c r="S1879" s="30"/>
      <c r="T1879" s="31" t="n">
        <v>1.0676</v>
      </c>
      <c r="U1879" s="31"/>
      <c r="V1879" s="31" t="str">
        <f aca="false">_xlfn.CONCAT(H1879,"/",G1879)</f>
        <v>CHF/EUR</v>
      </c>
      <c r="W1879" s="31" t="n">
        <f aca="false">ABS(10000*(U1879-T1879))</f>
        <v>10676</v>
      </c>
      <c r="X1879" s="32" t="n">
        <f aca="false">IF(LEFT(V1879,3)=G1879,1,-1)</f>
        <v>-1</v>
      </c>
      <c r="Y1879" s="31" t="n">
        <f aca="false">IF(O1879="Yes",S1879-W1879,Q1879)</f>
        <v>53.38</v>
      </c>
      <c r="Z1879" s="32" t="n">
        <f aca="false">Q1879*3</f>
        <v>160.14</v>
      </c>
      <c r="AA1879" s="33" t="n">
        <f aca="false">IF(O1879="Yes",(Z1879-S1879)*100,(Z1879-Q1879)*100)</f>
        <v>10676</v>
      </c>
      <c r="AB1879" s="34" t="n">
        <f aca="false">IF(ABS(Y1879)&lt;Z1879,IF(O1879="Yes",U1879+(X1879*S1879)/10000,T1879+(X1879*Q1879)/10000),"Error msg/No rate shown")</f>
        <v>1.062262</v>
      </c>
      <c r="AC1879" s="34"/>
      <c r="AD1879" s="34"/>
      <c r="AE1879" s="35"/>
      <c r="AF1879" s="35"/>
      <c r="AH1879" s="36"/>
      <c r="AI1879" s="36"/>
      <c r="AJ1879" s="36"/>
      <c r="AK1879" s="0" t="n">
        <v>3</v>
      </c>
    </row>
    <row r="1880" customFormat="false" ht="13.8" hidden="true" customHeight="false" outlineLevel="0" collapsed="false">
      <c r="A1880" s="25"/>
      <c r="B1880" s="23"/>
      <c r="C1880" s="24"/>
      <c r="D1880" s="4"/>
      <c r="E1880" s="4" t="s">
        <v>172</v>
      </c>
      <c r="F1880" s="4"/>
      <c r="G1880" s="26" t="s">
        <v>74</v>
      </c>
      <c r="H1880" s="26" t="s">
        <v>129</v>
      </c>
      <c r="I1880" s="26" t="s">
        <v>76</v>
      </c>
      <c r="J1880" s="27" t="s">
        <v>77</v>
      </c>
      <c r="K1880" s="28" t="n">
        <v>15</v>
      </c>
      <c r="L1880" s="29" t="n">
        <v>0.6875</v>
      </c>
      <c r="M1880" s="29" t="n">
        <v>0.597222222222222</v>
      </c>
      <c r="N1880" s="26" t="s">
        <v>77</v>
      </c>
      <c r="O1880" s="26" t="s">
        <v>78</v>
      </c>
      <c r="P1880" s="30" t="n">
        <v>50</v>
      </c>
      <c r="Q1880" s="30" t="n">
        <f aca="false">P1880*T1880</f>
        <v>5318.77</v>
      </c>
      <c r="R1880" s="30"/>
      <c r="S1880" s="30"/>
      <c r="T1880" s="31" t="n">
        <v>106.3754</v>
      </c>
      <c r="U1880" s="31"/>
      <c r="V1880" s="31" t="str">
        <f aca="false">_xlfn.CONCAT(H1880,"/",G1880)</f>
        <v>CHF/ALL</v>
      </c>
      <c r="W1880" s="31" t="n">
        <f aca="false">ABS(10000*(U1880-T1880))</f>
        <v>1063754</v>
      </c>
      <c r="X1880" s="32" t="n">
        <f aca="false">IF(LEFT(V1880,3)=G1880,1,-1)</f>
        <v>-1</v>
      </c>
      <c r="Y1880" s="31" t="n">
        <f aca="false">IF(O1880="Yes",S1880-W1880,Q1880)</f>
        <v>5318.77</v>
      </c>
      <c r="Z1880" s="32" t="n">
        <f aca="false">Q1880*3</f>
        <v>15956.31</v>
      </c>
      <c r="AA1880" s="33" t="n">
        <f aca="false">IF(O1880="Yes",(Z1880-S1880)*100,(Z1880-Q1880)*100)</f>
        <v>1063754</v>
      </c>
      <c r="AB1880" s="34" t="n">
        <f aca="false">IF(ABS(Y1880)&lt;Z1880,IF(O1880="Yes",U1880+(X1880*S1880)/10000,T1880+(X1880*Q1880)/10000),"Error msg/No rate shown")</f>
        <v>105.843523</v>
      </c>
      <c r="AC1880" s="34"/>
      <c r="AD1880" s="34"/>
      <c r="AE1880" s="35"/>
      <c r="AF1880" s="35"/>
      <c r="AH1880" s="36"/>
      <c r="AI1880" s="36"/>
      <c r="AJ1880" s="36"/>
      <c r="AK1880" s="0" t="n">
        <v>3</v>
      </c>
    </row>
    <row r="1881" customFormat="false" ht="13.8" hidden="true" customHeight="false" outlineLevel="0" collapsed="false">
      <c r="A1881" s="25"/>
      <c r="B1881" s="23"/>
      <c r="C1881" s="24"/>
      <c r="D1881" s="4"/>
      <c r="E1881" s="4" t="s">
        <v>172</v>
      </c>
      <c r="F1881" s="4"/>
      <c r="G1881" s="26" t="s">
        <v>80</v>
      </c>
      <c r="H1881" s="26" t="s">
        <v>129</v>
      </c>
      <c r="I1881" s="26" t="s">
        <v>76</v>
      </c>
      <c r="J1881" s="27" t="s">
        <v>77</v>
      </c>
      <c r="K1881" s="28" t="n">
        <v>15</v>
      </c>
      <c r="L1881" s="29" t="n">
        <v>0.6875</v>
      </c>
      <c r="M1881" s="29" t="n">
        <v>0.597222222222222</v>
      </c>
      <c r="N1881" s="26" t="s">
        <v>77</v>
      </c>
      <c r="O1881" s="26" t="s">
        <v>78</v>
      </c>
      <c r="P1881" s="30" t="n">
        <v>50</v>
      </c>
      <c r="Q1881" s="30" t="n">
        <f aca="false">P1881*T1881</f>
        <v>1165.94</v>
      </c>
      <c r="R1881" s="30"/>
      <c r="S1881" s="30"/>
      <c r="T1881" s="31" t="n">
        <v>23.3188</v>
      </c>
      <c r="U1881" s="31"/>
      <c r="V1881" s="31" t="str">
        <f aca="false">_xlfn.CONCAT(H1881,"/",G1881)</f>
        <v>CHF/AOA</v>
      </c>
      <c r="W1881" s="31" t="n">
        <f aca="false">ABS(10000*(U1881-T1881))</f>
        <v>233188</v>
      </c>
      <c r="X1881" s="32" t="n">
        <f aca="false">IF(LEFT(V1881,3)=G1881,1,-1)</f>
        <v>-1</v>
      </c>
      <c r="Y1881" s="31" t="n">
        <f aca="false">IF(O1881="Yes",S1881-W1881,Q1881)</f>
        <v>1165.94</v>
      </c>
      <c r="Z1881" s="32" t="n">
        <f aca="false">Q1881*3</f>
        <v>3497.82</v>
      </c>
      <c r="AA1881" s="33" t="n">
        <f aca="false">IF(O1881="Yes",(Z1881-S1881)*100,(Z1881-Q1881)*100)</f>
        <v>233188</v>
      </c>
      <c r="AB1881" s="34" t="n">
        <f aca="false">IF(ABS(Y1881)&lt;Z1881,IF(O1881="Yes",U1881+(X1881*S1881)/10000,T1881+(X1881*Q1881)/10000),"Error msg/No rate shown")</f>
        <v>23.202206</v>
      </c>
      <c r="AC1881" s="34"/>
      <c r="AD1881" s="34"/>
      <c r="AE1881" s="35"/>
      <c r="AF1881" s="35"/>
      <c r="AH1881" s="36"/>
      <c r="AI1881" s="36"/>
      <c r="AJ1881" s="36"/>
      <c r="AK1881" s="0" t="n">
        <v>3</v>
      </c>
    </row>
    <row r="1882" customFormat="false" ht="13.8" hidden="true" customHeight="false" outlineLevel="0" collapsed="false">
      <c r="A1882" s="25"/>
      <c r="B1882" s="23"/>
      <c r="C1882" s="24"/>
      <c r="D1882" s="4"/>
      <c r="E1882" s="4" t="s">
        <v>173</v>
      </c>
      <c r="F1882" s="4"/>
      <c r="G1882" s="26" t="s">
        <v>81</v>
      </c>
      <c r="H1882" s="26" t="s">
        <v>129</v>
      </c>
      <c r="I1882" s="26" t="s">
        <v>76</v>
      </c>
      <c r="J1882" s="27" t="s">
        <v>77</v>
      </c>
      <c r="K1882" s="28" t="n">
        <v>15</v>
      </c>
      <c r="L1882" s="29" t="n">
        <v>0.6875</v>
      </c>
      <c r="M1882" s="29" t="n">
        <v>0.597222222222222</v>
      </c>
      <c r="N1882" s="26" t="s">
        <v>77</v>
      </c>
      <c r="O1882" s="26" t="s">
        <v>78</v>
      </c>
      <c r="P1882" s="30" t="n">
        <v>50</v>
      </c>
      <c r="Q1882" s="30" t="n">
        <f aca="false">P1882*T1882</f>
        <v>56274.485</v>
      </c>
      <c r="R1882" s="30"/>
      <c r="S1882" s="30"/>
      <c r="T1882" s="31" t="n">
        <v>1125.4897</v>
      </c>
      <c r="U1882" s="31"/>
      <c r="V1882" s="31" t="str">
        <f aca="false">_xlfn.CONCAT(H1882,"/",G1882)</f>
        <v>CHF/ARS</v>
      </c>
      <c r="W1882" s="31" t="n">
        <f aca="false">ABS(10000*(U1882-T1882))</f>
        <v>11254897</v>
      </c>
      <c r="X1882" s="32" t="n">
        <f aca="false">IF(LEFT(V1882,3)=G1882,1,-1)</f>
        <v>-1</v>
      </c>
      <c r="Y1882" s="31" t="n">
        <f aca="false">IF(O1882="Yes",S1882-W1882,Q1882)</f>
        <v>56274.485</v>
      </c>
      <c r="Z1882" s="32" t="n">
        <f aca="false">Q1882*3</f>
        <v>168823.455</v>
      </c>
      <c r="AA1882" s="33" t="n">
        <f aca="false">IF(O1882="Yes",(Z1882-S1882)*100,(Z1882-Q1882)*100)</f>
        <v>11254897</v>
      </c>
      <c r="AB1882" s="34" t="n">
        <f aca="false">IF(ABS(Y1882)&lt;Z1882,IF(O1882="Yes",U1882+(X1882*S1882)/10000,T1882+(X1882*Q1882)/10000),"Error msg/No rate shown")</f>
        <v>1119.8622515</v>
      </c>
      <c r="AC1882" s="34"/>
      <c r="AD1882" s="34"/>
      <c r="AE1882" s="35"/>
      <c r="AF1882" s="35"/>
      <c r="AH1882" s="36"/>
      <c r="AI1882" s="36"/>
      <c r="AJ1882" s="36"/>
      <c r="AK1882" s="0" t="n">
        <v>3</v>
      </c>
    </row>
    <row r="1883" customFormat="false" ht="13.8" hidden="true" customHeight="false" outlineLevel="0" collapsed="false">
      <c r="A1883" s="25"/>
      <c r="B1883" s="23"/>
      <c r="C1883" s="24"/>
      <c r="D1883" s="4"/>
      <c r="E1883" s="4" t="s">
        <v>172</v>
      </c>
      <c r="F1883" s="4" t="s">
        <v>82</v>
      </c>
      <c r="G1883" s="26" t="s">
        <v>83</v>
      </c>
      <c r="H1883" s="26" t="s">
        <v>129</v>
      </c>
      <c r="I1883" s="26" t="s">
        <v>76</v>
      </c>
      <c r="J1883" s="27" t="s">
        <v>77</v>
      </c>
      <c r="K1883" s="28" t="n">
        <v>15</v>
      </c>
      <c r="L1883" s="29" t="n">
        <v>0.6875</v>
      </c>
      <c r="M1883" s="29" t="n">
        <v>0.597222222222222</v>
      </c>
      <c r="N1883" s="26" t="s">
        <v>77</v>
      </c>
      <c r="O1883" s="26" t="s">
        <v>78</v>
      </c>
      <c r="P1883" s="30" t="n">
        <v>50</v>
      </c>
      <c r="Q1883" s="30" t="n">
        <f aca="false">P1883*T1883</f>
        <v>87.475</v>
      </c>
      <c r="R1883" s="30"/>
      <c r="S1883" s="30"/>
      <c r="T1883" s="31" t="n">
        <v>1.7495</v>
      </c>
      <c r="U1883" s="31"/>
      <c r="V1883" s="31" t="str">
        <f aca="false">_xlfn.CONCAT(H1883,"/",G1883)</f>
        <v>CHF/AUD</v>
      </c>
      <c r="W1883" s="31" t="n">
        <f aca="false">ABS(10000*(U1883-T1883))</f>
        <v>17495</v>
      </c>
      <c r="X1883" s="32" t="n">
        <f aca="false">IF(LEFT(V1883,3)=G1883,1,-1)</f>
        <v>-1</v>
      </c>
      <c r="Y1883" s="31" t="n">
        <f aca="false">IF(O1883="Yes",S1883-W1883,Q1883)</f>
        <v>87.475</v>
      </c>
      <c r="Z1883" s="32" t="n">
        <f aca="false">Q1883*3</f>
        <v>262.425</v>
      </c>
      <c r="AA1883" s="33" t="n">
        <f aca="false">IF(O1883="Yes",(Z1883-S1883)*100,(Z1883-Q1883)*100)</f>
        <v>17495</v>
      </c>
      <c r="AB1883" s="34" t="n">
        <f aca="false">IF(ABS(Y1883)&lt;Z1883,IF(O1883="Yes",U1883+(X1883*S1883)/10000,T1883+(X1883*Q1883)/10000),"Error msg/No rate shown")</f>
        <v>1.7407525</v>
      </c>
      <c r="AC1883" s="34"/>
      <c r="AD1883" s="34"/>
      <c r="AE1883" s="35"/>
      <c r="AF1883" s="35"/>
      <c r="AH1883" s="36"/>
      <c r="AI1883" s="36"/>
      <c r="AJ1883" s="36"/>
      <c r="AK1883" s="0" t="n">
        <v>3</v>
      </c>
    </row>
    <row r="1884" customFormat="false" ht="13.8" hidden="true" customHeight="false" outlineLevel="0" collapsed="false">
      <c r="A1884" s="25"/>
      <c r="B1884" s="23"/>
      <c r="C1884" s="24"/>
      <c r="D1884" s="4"/>
      <c r="E1884" s="4" t="s">
        <v>173</v>
      </c>
      <c r="F1884" s="4"/>
      <c r="G1884" s="26" t="s">
        <v>84</v>
      </c>
      <c r="H1884" s="26" t="s">
        <v>129</v>
      </c>
      <c r="I1884" s="26" t="s">
        <v>76</v>
      </c>
      <c r="J1884" s="27" t="s">
        <v>77</v>
      </c>
      <c r="K1884" s="28" t="n">
        <v>15</v>
      </c>
      <c r="L1884" s="29" t="n">
        <v>0.6875</v>
      </c>
      <c r="M1884" s="29" t="n">
        <v>0.597222222222222</v>
      </c>
      <c r="N1884" s="26" t="s">
        <v>77</v>
      </c>
      <c r="O1884" s="26" t="s">
        <v>78</v>
      </c>
      <c r="P1884" s="30" t="n">
        <v>50</v>
      </c>
      <c r="Q1884" s="30" t="n">
        <f aca="false">P1884*T1884</f>
        <v>22.365</v>
      </c>
      <c r="R1884" s="30"/>
      <c r="S1884" s="30"/>
      <c r="T1884" s="31" t="n">
        <v>0.4473</v>
      </c>
      <c r="U1884" s="31"/>
      <c r="V1884" s="31" t="str">
        <f aca="false">_xlfn.CONCAT(H1884,"/",G1884)</f>
        <v>CHF/BHD</v>
      </c>
      <c r="W1884" s="31" t="n">
        <f aca="false">ABS(10000*(U1884-T1884))</f>
        <v>4473</v>
      </c>
      <c r="X1884" s="32" t="n">
        <f aca="false">IF(LEFT(V1884,3)=G1884,1,-1)</f>
        <v>-1</v>
      </c>
      <c r="Y1884" s="31" t="n">
        <f aca="false">IF(O1884="Yes",S1884-W1884,Q1884)</f>
        <v>22.365</v>
      </c>
      <c r="Z1884" s="32" t="n">
        <f aca="false">Q1884*3</f>
        <v>67.095</v>
      </c>
      <c r="AA1884" s="33" t="n">
        <f aca="false">IF(O1884="Yes",(Z1884-S1884)*100,(Z1884-Q1884)*100)</f>
        <v>4473</v>
      </c>
      <c r="AB1884" s="34" t="n">
        <f aca="false">IF(ABS(Y1884)&lt;Z1884,IF(O1884="Yes",U1884+(X1884*S1884)/10000,T1884+(X1884*Q1884)/10000),"Error msg/No rate shown")</f>
        <v>0.4450635</v>
      </c>
      <c r="AC1884" s="34"/>
      <c r="AD1884" s="34"/>
      <c r="AE1884" s="35"/>
      <c r="AF1884" s="35"/>
      <c r="AH1884" s="36"/>
      <c r="AI1884" s="36"/>
      <c r="AJ1884" s="36"/>
      <c r="AK1884" s="0" t="n">
        <v>3</v>
      </c>
    </row>
    <row r="1885" customFormat="false" ht="13.8" hidden="true" customHeight="false" outlineLevel="0" collapsed="false">
      <c r="A1885" s="25"/>
      <c r="B1885" s="23"/>
      <c r="C1885" s="24"/>
      <c r="D1885" s="4"/>
      <c r="E1885" s="4" t="s">
        <v>173</v>
      </c>
      <c r="F1885" s="4"/>
      <c r="G1885" s="26" t="s">
        <v>85</v>
      </c>
      <c r="H1885" s="26" t="s">
        <v>129</v>
      </c>
      <c r="I1885" s="26" t="s">
        <v>76</v>
      </c>
      <c r="J1885" s="27" t="s">
        <v>77</v>
      </c>
      <c r="K1885" s="28" t="n">
        <v>15</v>
      </c>
      <c r="L1885" s="29" t="n">
        <v>0.6875</v>
      </c>
      <c r="M1885" s="29" t="n">
        <v>0.597222222222222</v>
      </c>
      <c r="N1885" s="26" t="s">
        <v>77</v>
      </c>
      <c r="O1885" s="26" t="s">
        <v>78</v>
      </c>
      <c r="P1885" s="30" t="n">
        <v>50</v>
      </c>
      <c r="Q1885" s="30" t="n">
        <f aca="false">P1885*T1885</f>
        <v>7049.15</v>
      </c>
      <c r="R1885" s="30"/>
      <c r="S1885" s="30"/>
      <c r="T1885" s="31" t="n">
        <v>140.983</v>
      </c>
      <c r="U1885" s="31"/>
      <c r="V1885" s="31" t="str">
        <f aca="false">_xlfn.CONCAT(H1885,"/",G1885)</f>
        <v>CHF/BDT</v>
      </c>
      <c r="W1885" s="31" t="n">
        <f aca="false">ABS(10000*(U1885-T1885))</f>
        <v>1409830</v>
      </c>
      <c r="X1885" s="32" t="n">
        <f aca="false">IF(LEFT(V1885,3)=G1885,1,-1)</f>
        <v>-1</v>
      </c>
      <c r="Y1885" s="31" t="n">
        <f aca="false">IF(O1885="Yes",S1885-W1885,Q1885)</f>
        <v>7049.15</v>
      </c>
      <c r="Z1885" s="32" t="n">
        <f aca="false">Q1885*3</f>
        <v>21147.45</v>
      </c>
      <c r="AA1885" s="33" t="n">
        <f aca="false">IF(O1885="Yes",(Z1885-S1885)*100,(Z1885-Q1885)*100)</f>
        <v>1409830</v>
      </c>
      <c r="AB1885" s="34" t="n">
        <f aca="false">IF(ABS(Y1885)&lt;Z1885,IF(O1885="Yes",U1885+(X1885*S1885)/10000,T1885+(X1885*Q1885)/10000),"Error msg/No rate shown")</f>
        <v>140.278085</v>
      </c>
      <c r="AC1885" s="34"/>
      <c r="AD1885" s="34"/>
      <c r="AE1885" s="35"/>
      <c r="AF1885" s="35"/>
      <c r="AH1885" s="36"/>
      <c r="AI1885" s="36"/>
      <c r="AJ1885" s="36"/>
      <c r="AK1885" s="0" t="n">
        <v>3</v>
      </c>
    </row>
    <row r="1886" customFormat="false" ht="13.8" hidden="true" customHeight="false" outlineLevel="0" collapsed="false">
      <c r="A1886" s="25"/>
      <c r="B1886" s="23"/>
      <c r="C1886" s="24"/>
      <c r="D1886" s="4"/>
      <c r="E1886" s="4" t="s">
        <v>173</v>
      </c>
      <c r="F1886" s="4"/>
      <c r="G1886" s="26" t="s">
        <v>86</v>
      </c>
      <c r="H1886" s="26" t="s">
        <v>129</v>
      </c>
      <c r="I1886" s="26" t="s">
        <v>76</v>
      </c>
      <c r="J1886" s="27" t="s">
        <v>77</v>
      </c>
      <c r="K1886" s="28" t="n">
        <v>15</v>
      </c>
      <c r="L1886" s="29" t="n">
        <v>0.6875</v>
      </c>
      <c r="M1886" s="29" t="n">
        <v>0.597222222222222</v>
      </c>
      <c r="N1886" s="26" t="s">
        <v>77</v>
      </c>
      <c r="O1886" s="26" t="s">
        <v>78</v>
      </c>
      <c r="P1886" s="30" t="n">
        <v>50</v>
      </c>
      <c r="Q1886" s="30" t="n">
        <f aca="false">P1886*T1886</f>
        <v>1057.165</v>
      </c>
      <c r="R1886" s="30"/>
      <c r="S1886" s="30"/>
      <c r="T1886" s="31" t="n">
        <v>21.1433</v>
      </c>
      <c r="U1886" s="31"/>
      <c r="V1886" s="31" t="str">
        <f aca="false">_xlfn.CONCAT(H1886,"/",G1886)</f>
        <v>CHF/XOF</v>
      </c>
      <c r="W1886" s="31" t="n">
        <f aca="false">ABS(10000*(U1886-T1886))</f>
        <v>211433</v>
      </c>
      <c r="X1886" s="32" t="n">
        <f aca="false">IF(LEFT(V1886,3)=G1886,1,-1)</f>
        <v>-1</v>
      </c>
      <c r="Y1886" s="31" t="n">
        <f aca="false">IF(O1886="Yes",S1886-W1886,Q1886)</f>
        <v>1057.165</v>
      </c>
      <c r="Z1886" s="32" t="n">
        <f aca="false">Q1886*3</f>
        <v>3171.495</v>
      </c>
      <c r="AA1886" s="33" t="n">
        <f aca="false">IF(O1886="Yes",(Z1886-S1886)*100,(Z1886-Q1886)*100)</f>
        <v>211433</v>
      </c>
      <c r="AB1886" s="34" t="n">
        <f aca="false">IF(ABS(Y1886)&lt;Z1886,IF(O1886="Yes",U1886+(X1886*S1886)/10000,T1886+(X1886*Q1886)/10000),"Error msg/No rate shown")</f>
        <v>21.0375835</v>
      </c>
      <c r="AC1886" s="34"/>
      <c r="AD1886" s="34"/>
      <c r="AE1886" s="35"/>
      <c r="AF1886" s="35"/>
      <c r="AH1886" s="36"/>
      <c r="AI1886" s="36"/>
      <c r="AJ1886" s="36"/>
      <c r="AK1886" s="0" t="n">
        <v>3</v>
      </c>
    </row>
    <row r="1887" customFormat="false" ht="13.8" hidden="true" customHeight="false" outlineLevel="0" collapsed="false">
      <c r="A1887" s="25"/>
      <c r="B1887" s="23"/>
      <c r="C1887" s="24"/>
      <c r="D1887" s="4"/>
      <c r="E1887" s="4" t="s">
        <v>173</v>
      </c>
      <c r="F1887" s="4"/>
      <c r="G1887" s="26" t="s">
        <v>87</v>
      </c>
      <c r="H1887" s="26" t="s">
        <v>129</v>
      </c>
      <c r="I1887" s="26" t="s">
        <v>76</v>
      </c>
      <c r="J1887" s="27" t="s">
        <v>77</v>
      </c>
      <c r="K1887" s="28" t="n">
        <v>15</v>
      </c>
      <c r="L1887" s="29" t="n">
        <v>0.6875</v>
      </c>
      <c r="M1887" s="29" t="n">
        <v>0.597222222222222</v>
      </c>
      <c r="N1887" s="26" t="s">
        <v>77</v>
      </c>
      <c r="O1887" s="26" t="s">
        <v>78</v>
      </c>
      <c r="P1887" s="30" t="n">
        <v>50</v>
      </c>
      <c r="Q1887" s="30" t="n">
        <f aca="false">P1887*T1887</f>
        <v>407.22</v>
      </c>
      <c r="R1887" s="30"/>
      <c r="S1887" s="30"/>
      <c r="T1887" s="31" t="n">
        <v>8.1444</v>
      </c>
      <c r="U1887" s="31"/>
      <c r="V1887" s="31" t="str">
        <f aca="false">_xlfn.CONCAT(H1887,"/",G1887)</f>
        <v>CHF/BOB</v>
      </c>
      <c r="W1887" s="31" t="n">
        <f aca="false">ABS(10000*(U1887-T1887))</f>
        <v>81444</v>
      </c>
      <c r="X1887" s="32" t="n">
        <f aca="false">IF(LEFT(V1887,3)=G1887,1,-1)</f>
        <v>-1</v>
      </c>
      <c r="Y1887" s="31" t="n">
        <f aca="false">IF(O1887="Yes",S1887-W1887,Q1887)</f>
        <v>407.22</v>
      </c>
      <c r="Z1887" s="32" t="n">
        <f aca="false">Q1887*3</f>
        <v>1221.66</v>
      </c>
      <c r="AA1887" s="33" t="n">
        <f aca="false">IF(O1887="Yes",(Z1887-S1887)*100,(Z1887-Q1887)*100)</f>
        <v>81444</v>
      </c>
      <c r="AB1887" s="34" t="n">
        <f aca="false">IF(ABS(Y1887)&lt;Z1887,IF(O1887="Yes",U1887+(X1887*S1887)/10000,T1887+(X1887*Q1887)/10000),"Error msg/No rate shown")</f>
        <v>8.103678</v>
      </c>
      <c r="AC1887" s="34"/>
      <c r="AD1887" s="34"/>
      <c r="AE1887" s="35"/>
      <c r="AF1887" s="35"/>
      <c r="AH1887" s="36"/>
      <c r="AI1887" s="36"/>
      <c r="AJ1887" s="36"/>
      <c r="AK1887" s="0" t="n">
        <v>3</v>
      </c>
    </row>
    <row r="1888" customFormat="false" ht="13.8" hidden="true" customHeight="false" outlineLevel="0" collapsed="false">
      <c r="A1888" s="25"/>
      <c r="B1888" s="23"/>
      <c r="C1888" s="24"/>
      <c r="D1888" s="4"/>
      <c r="E1888" s="4" t="s">
        <v>174</v>
      </c>
      <c r="F1888" s="4" t="s">
        <v>82</v>
      </c>
      <c r="G1888" s="26" t="s">
        <v>89</v>
      </c>
      <c r="H1888" s="26" t="s">
        <v>129</v>
      </c>
      <c r="I1888" s="26" t="s">
        <v>76</v>
      </c>
      <c r="J1888" s="27" t="s">
        <v>77</v>
      </c>
      <c r="K1888" s="28" t="n">
        <v>15</v>
      </c>
      <c r="L1888" s="29" t="n">
        <v>0.6875</v>
      </c>
      <c r="M1888" s="29" t="n">
        <v>0.597222222222222</v>
      </c>
      <c r="N1888" s="26" t="s">
        <v>77</v>
      </c>
      <c r="O1888" s="26" t="s">
        <v>78</v>
      </c>
      <c r="P1888" s="30" t="n">
        <v>50</v>
      </c>
      <c r="Q1888" s="30" t="n">
        <f aca="false">P1888*T1888</f>
        <v>59.36</v>
      </c>
      <c r="R1888" s="30"/>
      <c r="S1888" s="30"/>
      <c r="T1888" s="31" t="n">
        <v>1.1872</v>
      </c>
      <c r="U1888" s="31"/>
      <c r="V1888" s="31" t="str">
        <f aca="false">_xlfn.CONCAT(H1888,"/",G1888)</f>
        <v>CHF/USD</v>
      </c>
      <c r="W1888" s="31" t="n">
        <f aca="false">ABS(10000*(U1888-T1888))</f>
        <v>11872</v>
      </c>
      <c r="X1888" s="32" t="n">
        <f aca="false">IF(LEFT(V1888,3)=G1888,1,-1)</f>
        <v>-1</v>
      </c>
      <c r="Y1888" s="31" t="n">
        <f aca="false">IF(O1888="Yes",S1888-W1888,Q1888)</f>
        <v>59.36</v>
      </c>
      <c r="Z1888" s="32" t="n">
        <f aca="false">Q1888*3</f>
        <v>178.08</v>
      </c>
      <c r="AA1888" s="33" t="n">
        <f aca="false">IF(O1888="Yes",(Z1888-S1888)*100,(Z1888-Q1888)*100)</f>
        <v>11872</v>
      </c>
      <c r="AB1888" s="34" t="n">
        <f aca="false">IF(ABS(Y1888)&lt;Z1888,IF(O1888="Yes",U1888+(X1888*S1888)/10000,T1888+(X1888*Q1888)/10000),"Error msg/No rate shown")</f>
        <v>1.181264</v>
      </c>
      <c r="AC1888" s="34"/>
      <c r="AD1888" s="34"/>
      <c r="AE1888" s="35"/>
      <c r="AF1888" s="35"/>
      <c r="AH1888" s="36"/>
      <c r="AI1888" s="36"/>
      <c r="AJ1888" s="36"/>
      <c r="AK1888" s="0" t="n">
        <v>3</v>
      </c>
    </row>
    <row r="1889" customFormat="false" ht="13.8" hidden="true" customHeight="false" outlineLevel="0" collapsed="false">
      <c r="A1889" s="25"/>
      <c r="B1889" s="23"/>
      <c r="C1889" s="24"/>
      <c r="D1889" s="4"/>
      <c r="E1889" s="4" t="s">
        <v>173</v>
      </c>
      <c r="F1889" s="4"/>
      <c r="G1889" s="26" t="s">
        <v>90</v>
      </c>
      <c r="H1889" s="26" t="s">
        <v>129</v>
      </c>
      <c r="I1889" s="26" t="s">
        <v>76</v>
      </c>
      <c r="J1889" s="27" t="s">
        <v>77</v>
      </c>
      <c r="K1889" s="28" t="n">
        <v>15</v>
      </c>
      <c r="L1889" s="29" t="n">
        <v>0.6875</v>
      </c>
      <c r="M1889" s="29" t="n">
        <v>0.597222222222222</v>
      </c>
      <c r="N1889" s="26" t="s">
        <v>77</v>
      </c>
      <c r="O1889" s="26" t="s">
        <v>78</v>
      </c>
      <c r="P1889" s="30" t="n">
        <v>50</v>
      </c>
      <c r="Q1889" s="30" t="n">
        <f aca="false">P1889*T1889</f>
        <v>104.395</v>
      </c>
      <c r="R1889" s="30"/>
      <c r="S1889" s="30"/>
      <c r="T1889" s="31" t="n">
        <v>2.0879</v>
      </c>
      <c r="U1889" s="31"/>
      <c r="V1889" s="31" t="str">
        <f aca="false">_xlfn.CONCAT(H1889,"/",G1889)</f>
        <v>CHF/BAM</v>
      </c>
      <c r="W1889" s="31" t="n">
        <f aca="false">ABS(10000*(U1889-T1889))</f>
        <v>20879</v>
      </c>
      <c r="X1889" s="32" t="n">
        <f aca="false">IF(LEFT(V1889,3)=G1889,1,-1)</f>
        <v>-1</v>
      </c>
      <c r="Y1889" s="31" t="n">
        <f aca="false">IF(O1889="Yes",S1889-W1889,Q1889)</f>
        <v>104.395</v>
      </c>
      <c r="Z1889" s="32" t="n">
        <f aca="false">Q1889*3</f>
        <v>313.185</v>
      </c>
      <c r="AA1889" s="33" t="n">
        <f aca="false">IF(O1889="Yes",(Z1889-S1889)*100,(Z1889-Q1889)*100)</f>
        <v>20879</v>
      </c>
      <c r="AB1889" s="34" t="n">
        <f aca="false">IF(ABS(Y1889)&lt;Z1889,IF(O1889="Yes",U1889+(X1889*S1889)/10000,T1889+(X1889*Q1889)/10000),"Error msg/No rate shown")</f>
        <v>2.0774605</v>
      </c>
      <c r="AC1889" s="34"/>
      <c r="AD1889" s="34"/>
      <c r="AE1889" s="35"/>
      <c r="AF1889" s="35"/>
      <c r="AH1889" s="36"/>
      <c r="AI1889" s="36"/>
      <c r="AJ1889" s="36"/>
      <c r="AK1889" s="0" t="n">
        <v>3</v>
      </c>
    </row>
    <row r="1890" customFormat="false" ht="13.8" hidden="true" customHeight="false" outlineLevel="0" collapsed="false">
      <c r="A1890" s="25"/>
      <c r="B1890" s="23"/>
      <c r="C1890" s="24"/>
      <c r="D1890" s="4"/>
      <c r="E1890" s="4" t="s">
        <v>173</v>
      </c>
      <c r="F1890" s="4"/>
      <c r="G1890" s="26" t="s">
        <v>92</v>
      </c>
      <c r="H1890" s="26" t="s">
        <v>129</v>
      </c>
      <c r="I1890" s="26" t="s">
        <v>76</v>
      </c>
      <c r="J1890" s="27" t="s">
        <v>77</v>
      </c>
      <c r="K1890" s="28" t="n">
        <v>15</v>
      </c>
      <c r="L1890" s="29" t="n">
        <v>0.6875</v>
      </c>
      <c r="M1890" s="29" t="n">
        <v>0.597222222222222</v>
      </c>
      <c r="N1890" s="26" t="s">
        <v>77</v>
      </c>
      <c r="O1890" s="26" t="s">
        <v>78</v>
      </c>
      <c r="P1890" s="30" t="n">
        <v>50</v>
      </c>
      <c r="Q1890" s="30" t="n">
        <f aca="false">P1890*T1890</f>
        <v>788.33</v>
      </c>
      <c r="R1890" s="30"/>
      <c r="S1890" s="30"/>
      <c r="T1890" s="31" t="n">
        <v>15.7666</v>
      </c>
      <c r="U1890" s="31"/>
      <c r="V1890" s="31" t="str">
        <f aca="false">_xlfn.CONCAT(H1890,"/",G1890)</f>
        <v>CHF/BWP</v>
      </c>
      <c r="W1890" s="31" t="n">
        <f aca="false">ABS(10000*(U1890-T1890))</f>
        <v>157666</v>
      </c>
      <c r="X1890" s="32" t="n">
        <f aca="false">IF(LEFT(V1890,3)=G1890,1,-1)</f>
        <v>-1</v>
      </c>
      <c r="Y1890" s="31" t="n">
        <f aca="false">IF(O1890="Yes",S1890-W1890,Q1890)</f>
        <v>788.33</v>
      </c>
      <c r="Z1890" s="32" t="n">
        <f aca="false">Q1890*3</f>
        <v>2364.99</v>
      </c>
      <c r="AA1890" s="33" t="n">
        <f aca="false">IF(O1890="Yes",(Z1890-S1890)*100,(Z1890-Q1890)*100)</f>
        <v>157666</v>
      </c>
      <c r="AB1890" s="34" t="n">
        <f aca="false">IF(ABS(Y1890)&lt;Z1890,IF(O1890="Yes",U1890+(X1890*S1890)/10000,T1890+(X1890*Q1890)/10000),"Error msg/No rate shown")</f>
        <v>15.687767</v>
      </c>
      <c r="AC1890" s="34"/>
      <c r="AD1890" s="34"/>
      <c r="AE1890" s="35"/>
      <c r="AF1890" s="35"/>
      <c r="AH1890" s="36"/>
      <c r="AI1890" s="36"/>
      <c r="AJ1890" s="36"/>
      <c r="AK1890" s="0" t="n">
        <v>3</v>
      </c>
    </row>
    <row r="1891" customFormat="false" ht="13.8" hidden="true" customHeight="false" outlineLevel="0" collapsed="false">
      <c r="A1891" s="25"/>
      <c r="B1891" s="23"/>
      <c r="C1891" s="24"/>
      <c r="D1891" s="4"/>
      <c r="E1891" s="4" t="s">
        <v>173</v>
      </c>
      <c r="F1891" s="4"/>
      <c r="G1891" s="26" t="s">
        <v>93</v>
      </c>
      <c r="H1891" s="26" t="s">
        <v>129</v>
      </c>
      <c r="I1891" s="26" t="s">
        <v>76</v>
      </c>
      <c r="J1891" s="27" t="s">
        <v>77</v>
      </c>
      <c r="K1891" s="28" t="n">
        <v>15</v>
      </c>
      <c r="L1891" s="29" t="n">
        <v>0.6875</v>
      </c>
      <c r="M1891" s="29" t="n">
        <v>0.597222222222222</v>
      </c>
      <c r="N1891" s="26" t="s">
        <v>77</v>
      </c>
      <c r="O1891" s="26" t="s">
        <v>78</v>
      </c>
      <c r="P1891" s="30" t="n">
        <v>50</v>
      </c>
      <c r="Q1891" s="30" t="n">
        <f aca="false">P1891*T1891</f>
        <v>330.31</v>
      </c>
      <c r="R1891" s="30"/>
      <c r="S1891" s="30"/>
      <c r="T1891" s="31" t="n">
        <v>6.6062</v>
      </c>
      <c r="U1891" s="31"/>
      <c r="V1891" s="31" t="str">
        <f aca="false">_xlfn.CONCAT(H1891,"/",G1891)</f>
        <v>CHF/BRL</v>
      </c>
      <c r="W1891" s="31" t="n">
        <f aca="false">ABS(10000*(U1891-T1891))</f>
        <v>66062</v>
      </c>
      <c r="X1891" s="32" t="n">
        <f aca="false">IF(LEFT(V1891,3)=G1891,1,-1)</f>
        <v>-1</v>
      </c>
      <c r="Y1891" s="31" t="n">
        <f aca="false">IF(O1891="Yes",S1891-W1891,Q1891)</f>
        <v>330.31</v>
      </c>
      <c r="Z1891" s="32" t="n">
        <f aca="false">Q1891*3</f>
        <v>990.93</v>
      </c>
      <c r="AA1891" s="33" t="n">
        <f aca="false">IF(O1891="Yes",(Z1891-S1891)*100,(Z1891-Q1891)*100)</f>
        <v>66062</v>
      </c>
      <c r="AB1891" s="34" t="n">
        <f aca="false">IF(ABS(Y1891)&lt;Z1891,IF(O1891="Yes",U1891+(X1891*S1891)/10000,T1891+(X1891*Q1891)/10000),"Error msg/No rate shown")</f>
        <v>6.573169</v>
      </c>
      <c r="AC1891" s="34"/>
      <c r="AD1891" s="34"/>
      <c r="AE1891" s="35"/>
      <c r="AF1891" s="35"/>
      <c r="AH1891" s="36"/>
      <c r="AI1891" s="36"/>
      <c r="AJ1891" s="36"/>
      <c r="AK1891" s="0" t="n">
        <v>3</v>
      </c>
    </row>
    <row r="1892" customFormat="false" ht="13.8" hidden="true" customHeight="false" outlineLevel="0" collapsed="false">
      <c r="A1892" s="25"/>
      <c r="B1892" s="23"/>
      <c r="C1892" s="24"/>
      <c r="D1892" s="4"/>
      <c r="E1892" s="4" t="s">
        <v>173</v>
      </c>
      <c r="F1892" s="4"/>
      <c r="G1892" s="26" t="s">
        <v>94</v>
      </c>
      <c r="H1892" s="26" t="s">
        <v>129</v>
      </c>
      <c r="I1892" s="26" t="s">
        <v>76</v>
      </c>
      <c r="J1892" s="27" t="s">
        <v>77</v>
      </c>
      <c r="K1892" s="28" t="n">
        <v>15</v>
      </c>
      <c r="L1892" s="29" t="n">
        <v>0.6875</v>
      </c>
      <c r="M1892" s="29" t="n">
        <v>0.597222222222222</v>
      </c>
      <c r="N1892" s="26" t="s">
        <v>77</v>
      </c>
      <c r="O1892" s="26" t="s">
        <v>78</v>
      </c>
      <c r="P1892" s="30" t="n">
        <v>50</v>
      </c>
      <c r="Q1892" s="30" t="n">
        <f aca="false">P1892*T1892</f>
        <v>104.395</v>
      </c>
      <c r="R1892" s="30"/>
      <c r="S1892" s="30"/>
      <c r="T1892" s="31" t="n">
        <v>2.0879</v>
      </c>
      <c r="U1892" s="31"/>
      <c r="V1892" s="31" t="str">
        <f aca="false">_xlfn.CONCAT(H1892,"/",G1892)</f>
        <v>CHF/BGN</v>
      </c>
      <c r="W1892" s="31" t="n">
        <f aca="false">ABS(10000*(U1892-T1892))</f>
        <v>20879</v>
      </c>
      <c r="X1892" s="32" t="n">
        <f aca="false">IF(LEFT(V1892,3)=G1892,1,-1)</f>
        <v>-1</v>
      </c>
      <c r="Y1892" s="31" t="n">
        <f aca="false">IF(O1892="Yes",S1892-W1892,Q1892)</f>
        <v>104.395</v>
      </c>
      <c r="Z1892" s="32" t="n">
        <f aca="false">Q1892*3</f>
        <v>313.185</v>
      </c>
      <c r="AA1892" s="33" t="n">
        <f aca="false">IF(O1892="Yes",(Z1892-S1892)*100,(Z1892-Q1892)*100)</f>
        <v>20879</v>
      </c>
      <c r="AB1892" s="34" t="n">
        <f aca="false">IF(ABS(Y1892)&lt;Z1892,IF(O1892="Yes",U1892+(X1892*S1892)/10000,T1892+(X1892*Q1892)/10000),"Error msg/No rate shown")</f>
        <v>2.0774605</v>
      </c>
      <c r="AC1892" s="34"/>
      <c r="AD1892" s="34"/>
      <c r="AE1892" s="35"/>
      <c r="AF1892" s="35"/>
      <c r="AH1892" s="36"/>
      <c r="AI1892" s="36"/>
      <c r="AJ1892" s="36"/>
      <c r="AK1892" s="0" t="n">
        <v>3</v>
      </c>
    </row>
    <row r="1893" customFormat="false" ht="13.8" hidden="true" customHeight="false" outlineLevel="0" collapsed="false">
      <c r="A1893" s="25"/>
      <c r="B1893" s="23"/>
      <c r="C1893" s="24"/>
      <c r="D1893" s="4"/>
      <c r="E1893" s="4" t="s">
        <v>173</v>
      </c>
      <c r="F1893" s="4"/>
      <c r="G1893" s="26" t="s">
        <v>95</v>
      </c>
      <c r="H1893" s="26" t="s">
        <v>129</v>
      </c>
      <c r="I1893" s="26" t="s">
        <v>76</v>
      </c>
      <c r="J1893" s="27" t="s">
        <v>77</v>
      </c>
      <c r="K1893" s="28" t="n">
        <v>15</v>
      </c>
      <c r="L1893" s="29" t="n">
        <v>0.6875</v>
      </c>
      <c r="M1893" s="29" t="n">
        <v>0.597222222222222</v>
      </c>
      <c r="N1893" s="26" t="s">
        <v>77</v>
      </c>
      <c r="O1893" s="26" t="s">
        <v>78</v>
      </c>
      <c r="P1893" s="30" t="n">
        <v>50</v>
      </c>
      <c r="Q1893" s="30" t="n">
        <f aca="false">P1893*T1893</f>
        <v>240472.515</v>
      </c>
      <c r="R1893" s="30"/>
      <c r="S1893" s="30"/>
      <c r="T1893" s="31" t="n">
        <v>4809.4503</v>
      </c>
      <c r="U1893" s="31"/>
      <c r="V1893" s="31" t="str">
        <f aca="false">_xlfn.CONCAT(H1893,"/",G1893)</f>
        <v>CHF/KHR</v>
      </c>
      <c r="W1893" s="31" t="n">
        <f aca="false">ABS(10000*(U1893-T1893))</f>
        <v>48094503</v>
      </c>
      <c r="X1893" s="32" t="n">
        <f aca="false">IF(LEFT(V1893,3)=G1893,1,-1)</f>
        <v>-1</v>
      </c>
      <c r="Y1893" s="31" t="n">
        <f aca="false">IF(O1893="Yes",S1893-W1893,Q1893)</f>
        <v>240472.515</v>
      </c>
      <c r="Z1893" s="32" t="n">
        <f aca="false">Q1893*3</f>
        <v>721417.545</v>
      </c>
      <c r="AA1893" s="33" t="n">
        <f aca="false">IF(O1893="Yes",(Z1893-S1893)*100,(Z1893-Q1893)*100)</f>
        <v>48094503</v>
      </c>
      <c r="AB1893" s="34" t="n">
        <f aca="false">IF(ABS(Y1893)&lt;Z1893,IF(O1893="Yes",U1893+(X1893*S1893)/10000,T1893+(X1893*Q1893)/10000),"Error msg/No rate shown")</f>
        <v>4785.4030485</v>
      </c>
      <c r="AC1893" s="34"/>
      <c r="AD1893" s="34"/>
      <c r="AE1893" s="35"/>
      <c r="AF1893" s="35"/>
      <c r="AH1893" s="36"/>
      <c r="AI1893" s="36"/>
      <c r="AJ1893" s="36"/>
      <c r="AK1893" s="0" t="n">
        <v>3</v>
      </c>
    </row>
    <row r="1894" customFormat="false" ht="13.8" hidden="true" customHeight="false" outlineLevel="0" collapsed="false">
      <c r="A1894" s="25"/>
      <c r="B1894" s="23"/>
      <c r="C1894" s="24"/>
      <c r="D1894" s="4"/>
      <c r="E1894" s="4" t="s">
        <v>173</v>
      </c>
      <c r="F1894" s="4"/>
      <c r="G1894" s="26" t="s">
        <v>96</v>
      </c>
      <c r="H1894" s="26" t="s">
        <v>129</v>
      </c>
      <c r="I1894" s="26" t="s">
        <v>76</v>
      </c>
      <c r="J1894" s="27" t="s">
        <v>77</v>
      </c>
      <c r="K1894" s="28" t="n">
        <v>15</v>
      </c>
      <c r="L1894" s="29" t="n">
        <v>0.6875</v>
      </c>
      <c r="M1894" s="29" t="n">
        <v>0.597222222222222</v>
      </c>
      <c r="N1894" s="26" t="s">
        <v>77</v>
      </c>
      <c r="O1894" s="26" t="s">
        <v>78</v>
      </c>
      <c r="P1894" s="30" t="n">
        <v>50</v>
      </c>
      <c r="Q1894" s="30" t="n">
        <f aca="false">P1894*T1894</f>
        <v>35013.655</v>
      </c>
      <c r="R1894" s="30"/>
      <c r="S1894" s="30"/>
      <c r="T1894" s="31" t="n">
        <v>700.2731</v>
      </c>
      <c r="U1894" s="31"/>
      <c r="V1894" s="31" t="str">
        <f aca="false">_xlfn.CONCAT(H1894,"/",G1894)</f>
        <v>CHF/XAF</v>
      </c>
      <c r="W1894" s="31" t="n">
        <f aca="false">ABS(10000*(U1894-T1894))</f>
        <v>7002731</v>
      </c>
      <c r="X1894" s="32" t="n">
        <f aca="false">IF(LEFT(V1894,3)=G1894,1,-1)</f>
        <v>-1</v>
      </c>
      <c r="Y1894" s="31" t="n">
        <f aca="false">IF(O1894="Yes",S1894-W1894,Q1894)</f>
        <v>35013.655</v>
      </c>
      <c r="Z1894" s="32" t="n">
        <f aca="false">Q1894*3</f>
        <v>105040.965</v>
      </c>
      <c r="AA1894" s="33" t="n">
        <f aca="false">IF(O1894="Yes",(Z1894-S1894)*100,(Z1894-Q1894)*100)</f>
        <v>7002731</v>
      </c>
      <c r="AB1894" s="34" t="n">
        <f aca="false">IF(ABS(Y1894)&lt;Z1894,IF(O1894="Yes",U1894+(X1894*S1894)/10000,T1894+(X1894*Q1894)/10000),"Error msg/No rate shown")</f>
        <v>696.7717345</v>
      </c>
      <c r="AC1894" s="34"/>
      <c r="AD1894" s="34"/>
      <c r="AE1894" s="35"/>
      <c r="AF1894" s="35"/>
      <c r="AH1894" s="36"/>
      <c r="AI1894" s="36"/>
      <c r="AJ1894" s="36"/>
      <c r="AK1894" s="0" t="n">
        <v>3</v>
      </c>
    </row>
    <row r="1895" customFormat="false" ht="13.8" hidden="true" customHeight="false" outlineLevel="0" collapsed="false">
      <c r="A1895" s="25"/>
      <c r="B1895" s="23"/>
      <c r="C1895" s="24"/>
      <c r="D1895" s="4"/>
      <c r="E1895" s="4" t="s">
        <v>172</v>
      </c>
      <c r="F1895" s="4" t="s">
        <v>82</v>
      </c>
      <c r="G1895" s="26" t="s">
        <v>97</v>
      </c>
      <c r="H1895" s="26" t="s">
        <v>129</v>
      </c>
      <c r="I1895" s="26" t="s">
        <v>76</v>
      </c>
      <c r="J1895" s="27" t="s">
        <v>77</v>
      </c>
      <c r="K1895" s="28" t="n">
        <v>15</v>
      </c>
      <c r="L1895" s="29" t="n">
        <v>0.6875</v>
      </c>
      <c r="M1895" s="29" t="n">
        <v>0.597222222222222</v>
      </c>
      <c r="N1895" s="26" t="s">
        <v>77</v>
      </c>
      <c r="O1895" s="26" t="s">
        <v>78</v>
      </c>
      <c r="P1895" s="30" t="n">
        <v>50</v>
      </c>
      <c r="Q1895" s="30" t="n">
        <f aca="false">P1895*T1895</f>
        <v>80.02</v>
      </c>
      <c r="R1895" s="30"/>
      <c r="S1895" s="30"/>
      <c r="T1895" s="31" t="n">
        <v>1.6004</v>
      </c>
      <c r="U1895" s="31"/>
      <c r="V1895" s="31" t="str">
        <f aca="false">_xlfn.CONCAT(H1895,"/",G1895)</f>
        <v>CHF/CAD</v>
      </c>
      <c r="W1895" s="31" t="n">
        <f aca="false">ABS(10000*(U1895-T1895))</f>
        <v>16004</v>
      </c>
      <c r="X1895" s="32" t="n">
        <f aca="false">IF(LEFT(V1895,3)=G1895,1,-1)</f>
        <v>-1</v>
      </c>
      <c r="Y1895" s="31" t="n">
        <f aca="false">IF(O1895="Yes",S1895-W1895,Q1895)</f>
        <v>80.02</v>
      </c>
      <c r="Z1895" s="32" t="n">
        <f aca="false">Q1895*3</f>
        <v>240.06</v>
      </c>
      <c r="AA1895" s="33" t="n">
        <f aca="false">IF(O1895="Yes",(Z1895-S1895)*100,(Z1895-Q1895)*100)</f>
        <v>16004</v>
      </c>
      <c r="AB1895" s="34" t="n">
        <f aca="false">IF(ABS(Y1895)&lt;Z1895,IF(O1895="Yes",U1895+(X1895*S1895)/10000,T1895+(X1895*Q1895)/10000),"Error msg/No rate shown")</f>
        <v>1.592398</v>
      </c>
      <c r="AC1895" s="34"/>
      <c r="AD1895" s="34"/>
      <c r="AE1895" s="35"/>
      <c r="AF1895" s="35"/>
      <c r="AH1895" s="36"/>
      <c r="AI1895" s="36"/>
      <c r="AJ1895" s="36"/>
      <c r="AK1895" s="0" t="n">
        <v>3</v>
      </c>
    </row>
    <row r="1896" customFormat="false" ht="13.8" hidden="true" customHeight="false" outlineLevel="0" collapsed="false">
      <c r="A1896" s="25"/>
      <c r="B1896" s="23"/>
      <c r="C1896" s="24"/>
      <c r="D1896" s="4"/>
      <c r="E1896" s="4" t="s">
        <v>173</v>
      </c>
      <c r="F1896" s="4"/>
      <c r="G1896" s="26" t="s">
        <v>98</v>
      </c>
      <c r="H1896" s="26" t="s">
        <v>129</v>
      </c>
      <c r="I1896" s="26" t="s">
        <v>76</v>
      </c>
      <c r="J1896" s="27" t="s">
        <v>77</v>
      </c>
      <c r="K1896" s="28" t="n">
        <v>15</v>
      </c>
      <c r="L1896" s="29" t="n">
        <v>0.6875</v>
      </c>
      <c r="M1896" s="29" t="n">
        <v>0.597222222222222</v>
      </c>
      <c r="N1896" s="26" t="s">
        <v>77</v>
      </c>
      <c r="O1896" s="26" t="s">
        <v>78</v>
      </c>
      <c r="P1896" s="30" t="n">
        <v>50</v>
      </c>
      <c r="Q1896" s="30" t="n">
        <f aca="false">P1896*T1896</f>
        <v>5885.67</v>
      </c>
      <c r="R1896" s="30"/>
      <c r="S1896" s="30"/>
      <c r="T1896" s="31" t="n">
        <v>117.7134</v>
      </c>
      <c r="U1896" s="31"/>
      <c r="V1896" s="31" t="str">
        <f aca="false">_xlfn.CONCAT(H1896,"/",G1896)</f>
        <v>CHF/CVE</v>
      </c>
      <c r="W1896" s="31" t="n">
        <f aca="false">ABS(10000*(U1896-T1896))</f>
        <v>1177134</v>
      </c>
      <c r="X1896" s="32" t="n">
        <f aca="false">IF(LEFT(V1896,3)=G1896,1,-1)</f>
        <v>-1</v>
      </c>
      <c r="Y1896" s="31" t="n">
        <f aca="false">IF(O1896="Yes",S1896-W1896,Q1896)</f>
        <v>5885.67</v>
      </c>
      <c r="Z1896" s="32" t="n">
        <f aca="false">Q1896*3</f>
        <v>17657.01</v>
      </c>
      <c r="AA1896" s="33" t="n">
        <f aca="false">IF(O1896="Yes",(Z1896-S1896)*100,(Z1896-Q1896)*100)</f>
        <v>1177134</v>
      </c>
      <c r="AB1896" s="34" t="n">
        <f aca="false">IF(ABS(Y1896)&lt;Z1896,IF(O1896="Yes",U1896+(X1896*S1896)/10000,T1896+(X1896*Q1896)/10000),"Error msg/No rate shown")</f>
        <v>117.124833</v>
      </c>
      <c r="AC1896" s="34"/>
      <c r="AD1896" s="34"/>
      <c r="AE1896" s="35"/>
      <c r="AF1896" s="35"/>
      <c r="AH1896" s="36"/>
      <c r="AI1896" s="36"/>
      <c r="AJ1896" s="36"/>
      <c r="AK1896" s="0" t="n">
        <v>3</v>
      </c>
    </row>
    <row r="1897" customFormat="false" ht="13.8" hidden="true" customHeight="false" outlineLevel="0" collapsed="false">
      <c r="A1897" s="25"/>
      <c r="B1897" s="23"/>
      <c r="C1897" s="24"/>
      <c r="D1897" s="4"/>
      <c r="E1897" s="4" t="s">
        <v>173</v>
      </c>
      <c r="F1897" s="4"/>
      <c r="G1897" s="26" t="s">
        <v>99</v>
      </c>
      <c r="H1897" s="26" t="s">
        <v>129</v>
      </c>
      <c r="I1897" s="26" t="s">
        <v>76</v>
      </c>
      <c r="J1897" s="27" t="s">
        <v>77</v>
      </c>
      <c r="K1897" s="28" t="n">
        <v>15</v>
      </c>
      <c r="L1897" s="29" t="n">
        <v>0.6875</v>
      </c>
      <c r="M1897" s="29" t="n">
        <v>0.597222222222222</v>
      </c>
      <c r="N1897" s="26" t="s">
        <v>77</v>
      </c>
      <c r="O1897" s="26" t="s">
        <v>78</v>
      </c>
      <c r="P1897" s="30" t="n">
        <v>50</v>
      </c>
      <c r="Q1897" s="30" t="n">
        <f aca="false">P1897*T1897</f>
        <v>54170.13</v>
      </c>
      <c r="R1897" s="30"/>
      <c r="S1897" s="30"/>
      <c r="T1897" s="31" t="n">
        <v>1083.4026</v>
      </c>
      <c r="U1897" s="31"/>
      <c r="V1897" s="31" t="str">
        <f aca="false">_xlfn.CONCAT(H1897,"/",G1897)</f>
        <v>CHF/CLP</v>
      </c>
      <c r="W1897" s="31" t="n">
        <f aca="false">ABS(10000*(U1897-T1897))</f>
        <v>10834026</v>
      </c>
      <c r="X1897" s="32" t="n">
        <f aca="false">IF(LEFT(V1897,3)=G1897,1,-1)</f>
        <v>-1</v>
      </c>
      <c r="Y1897" s="31" t="n">
        <f aca="false">IF(O1897="Yes",S1897-W1897,Q1897)</f>
        <v>54170.13</v>
      </c>
      <c r="Z1897" s="32" t="n">
        <f aca="false">Q1897*3</f>
        <v>162510.39</v>
      </c>
      <c r="AA1897" s="33" t="n">
        <f aca="false">IF(O1897="Yes",(Z1897-S1897)*100,(Z1897-Q1897)*100)</f>
        <v>10834026</v>
      </c>
      <c r="AB1897" s="34" t="n">
        <f aca="false">IF(ABS(Y1897)&lt;Z1897,IF(O1897="Yes",U1897+(X1897*S1897)/10000,T1897+(X1897*Q1897)/10000),"Error msg/No rate shown")</f>
        <v>1077.985587</v>
      </c>
      <c r="AC1897" s="34"/>
      <c r="AD1897" s="34"/>
      <c r="AE1897" s="35"/>
      <c r="AF1897" s="35"/>
      <c r="AH1897" s="36"/>
      <c r="AI1897" s="36"/>
      <c r="AJ1897" s="36"/>
      <c r="AK1897" s="0" t="n">
        <v>3</v>
      </c>
    </row>
    <row r="1898" customFormat="false" ht="13.8" hidden="true" customHeight="false" outlineLevel="0" collapsed="false">
      <c r="A1898" s="25"/>
      <c r="B1898" s="23"/>
      <c r="C1898" s="24"/>
      <c r="D1898" s="4"/>
      <c r="E1898" s="4" t="s">
        <v>172</v>
      </c>
      <c r="F1898" s="4"/>
      <c r="G1898" s="26" t="s">
        <v>100</v>
      </c>
      <c r="H1898" s="26" t="s">
        <v>129</v>
      </c>
      <c r="I1898" s="26" t="s">
        <v>76</v>
      </c>
      <c r="J1898" s="27" t="s">
        <v>77</v>
      </c>
      <c r="K1898" s="28" t="n">
        <v>15</v>
      </c>
      <c r="L1898" s="29" t="n">
        <v>0.6875</v>
      </c>
      <c r="M1898" s="29" t="n">
        <v>0.597222222222222</v>
      </c>
      <c r="N1898" s="26" t="s">
        <v>77</v>
      </c>
      <c r="O1898" s="26" t="s">
        <v>78</v>
      </c>
      <c r="P1898" s="30" t="n">
        <v>50</v>
      </c>
      <c r="Q1898" s="30" t="n">
        <f aca="false">P1898*T1898</f>
        <v>422.92</v>
      </c>
      <c r="R1898" s="30"/>
      <c r="S1898" s="30"/>
      <c r="T1898" s="31" t="n">
        <v>8.4584</v>
      </c>
      <c r="U1898" s="31"/>
      <c r="V1898" s="31" t="str">
        <f aca="false">_xlfn.CONCAT(H1898,"/",G1898)</f>
        <v>CHF/CNY</v>
      </c>
      <c r="W1898" s="31" t="n">
        <f aca="false">ABS(10000*(U1898-T1898))</f>
        <v>84584</v>
      </c>
      <c r="X1898" s="32" t="n">
        <f aca="false">IF(LEFT(V1898,3)=G1898,1,-1)</f>
        <v>-1</v>
      </c>
      <c r="Y1898" s="31" t="n">
        <f aca="false">IF(O1898="Yes",S1898-W1898,Q1898)</f>
        <v>422.92</v>
      </c>
      <c r="Z1898" s="32" t="n">
        <f aca="false">Q1898*3</f>
        <v>1268.76</v>
      </c>
      <c r="AA1898" s="33" t="n">
        <f aca="false">IF(O1898="Yes",(Z1898-S1898)*100,(Z1898-Q1898)*100)</f>
        <v>84584</v>
      </c>
      <c r="AB1898" s="34" t="n">
        <f aca="false">IF(ABS(Y1898)&lt;Z1898,IF(O1898="Yes",U1898+(X1898*S1898)/10000,T1898+(X1898*Q1898)/10000),"Error msg/No rate shown")</f>
        <v>8.416108</v>
      </c>
      <c r="AC1898" s="34"/>
      <c r="AD1898" s="34"/>
      <c r="AE1898" s="35"/>
      <c r="AF1898" s="35"/>
      <c r="AH1898" s="36"/>
      <c r="AI1898" s="36"/>
      <c r="AJ1898" s="36"/>
      <c r="AK1898" s="0" t="n">
        <v>3</v>
      </c>
    </row>
    <row r="1899" customFormat="false" ht="13.8" hidden="true" customHeight="false" outlineLevel="0" collapsed="false">
      <c r="A1899" s="25"/>
      <c r="B1899" s="23"/>
      <c r="C1899" s="24"/>
      <c r="D1899" s="4"/>
      <c r="E1899" s="4" t="s">
        <v>173</v>
      </c>
      <c r="F1899" s="4"/>
      <c r="G1899" s="26" t="s">
        <v>101</v>
      </c>
      <c r="H1899" s="26" t="s">
        <v>129</v>
      </c>
      <c r="I1899" s="26" t="s">
        <v>76</v>
      </c>
      <c r="J1899" s="27" t="s">
        <v>77</v>
      </c>
      <c r="K1899" s="28" t="n">
        <v>15</v>
      </c>
      <c r="L1899" s="29" t="n">
        <v>0.6875</v>
      </c>
      <c r="M1899" s="29" t="n">
        <v>0.597222222222222</v>
      </c>
      <c r="N1899" s="26" t="s">
        <v>77</v>
      </c>
      <c r="O1899" s="26" t="s">
        <v>78</v>
      </c>
      <c r="P1899" s="30" t="n">
        <v>50</v>
      </c>
      <c r="Q1899" s="30" t="n">
        <f aca="false">P1899*T1899</f>
        <v>243310.5</v>
      </c>
      <c r="R1899" s="30"/>
      <c r="S1899" s="30"/>
      <c r="T1899" s="31" t="n">
        <v>4866.21</v>
      </c>
      <c r="U1899" s="31"/>
      <c r="V1899" s="31" t="str">
        <f aca="false">_xlfn.CONCAT(H1899,"/",G1899)</f>
        <v>CHF/COP</v>
      </c>
      <c r="W1899" s="31" t="n">
        <f aca="false">ABS(10000*(U1899-T1899))</f>
        <v>48662100</v>
      </c>
      <c r="X1899" s="32" t="n">
        <f aca="false">IF(LEFT(V1899,3)=G1899,1,-1)</f>
        <v>-1</v>
      </c>
      <c r="Y1899" s="31" t="n">
        <f aca="false">IF(O1899="Yes",S1899-W1899,Q1899)</f>
        <v>243310.5</v>
      </c>
      <c r="Z1899" s="32" t="n">
        <f aca="false">Q1899*3</f>
        <v>729931.5</v>
      </c>
      <c r="AA1899" s="33" t="n">
        <f aca="false">IF(O1899="Yes",(Z1899-S1899)*100,(Z1899-Q1899)*100)</f>
        <v>48662100</v>
      </c>
      <c r="AB1899" s="34" t="n">
        <f aca="false">IF(ABS(Y1899)&lt;Z1899,IF(O1899="Yes",U1899+(X1899*S1899)/10000,T1899+(X1899*Q1899)/10000),"Error msg/No rate shown")</f>
        <v>4841.87895</v>
      </c>
      <c r="AC1899" s="34"/>
      <c r="AD1899" s="34"/>
      <c r="AE1899" s="35"/>
      <c r="AF1899" s="35"/>
      <c r="AH1899" s="36"/>
      <c r="AI1899" s="36"/>
      <c r="AJ1899" s="36"/>
      <c r="AK1899" s="0" t="n">
        <v>3</v>
      </c>
    </row>
    <row r="1900" customFormat="false" ht="13.8" hidden="true" customHeight="false" outlineLevel="0" collapsed="false">
      <c r="A1900" s="25"/>
      <c r="B1900" s="23"/>
      <c r="C1900" s="24"/>
      <c r="D1900" s="4"/>
      <c r="E1900" s="4" t="s">
        <v>172</v>
      </c>
      <c r="F1900" s="4"/>
      <c r="G1900" s="26" t="s">
        <v>102</v>
      </c>
      <c r="H1900" s="26" t="s">
        <v>129</v>
      </c>
      <c r="I1900" s="26" t="s">
        <v>76</v>
      </c>
      <c r="J1900" s="27" t="s">
        <v>77</v>
      </c>
      <c r="K1900" s="28" t="n">
        <v>15</v>
      </c>
      <c r="L1900" s="29" t="n">
        <v>0.6875</v>
      </c>
      <c r="M1900" s="29" t="n">
        <v>0.597222222222222</v>
      </c>
      <c r="N1900" s="26" t="s">
        <v>77</v>
      </c>
      <c r="O1900" s="26" t="s">
        <v>78</v>
      </c>
      <c r="P1900" s="30" t="n">
        <v>50</v>
      </c>
      <c r="Q1900" s="30" t="n">
        <f aca="false">P1900*T1900</f>
        <v>26274.485</v>
      </c>
      <c r="R1900" s="30"/>
      <c r="S1900" s="30"/>
      <c r="T1900" s="31" t="n">
        <v>525.4897</v>
      </c>
      <c r="U1900" s="31"/>
      <c r="V1900" s="31" t="str">
        <f aca="false">_xlfn.CONCAT(H1900,"/",G1900)</f>
        <v>CHF/KMF</v>
      </c>
      <c r="W1900" s="31" t="n">
        <f aca="false">ABS(10000*(U1900-T1900))</f>
        <v>5254897</v>
      </c>
      <c r="X1900" s="32" t="n">
        <f aca="false">IF(LEFT(V1900,3)=G1900,1,-1)</f>
        <v>-1</v>
      </c>
      <c r="Y1900" s="31" t="n">
        <f aca="false">IF(O1900="Yes",S1900-W1900,Q1900)</f>
        <v>26274.485</v>
      </c>
      <c r="Z1900" s="32" t="n">
        <f aca="false">Q1900*3</f>
        <v>78823.455</v>
      </c>
      <c r="AA1900" s="33" t="n">
        <f aca="false">IF(O1900="Yes",(Z1900-S1900)*100,(Z1900-Q1900)*100)</f>
        <v>5254897</v>
      </c>
      <c r="AB1900" s="34" t="n">
        <f aca="false">IF(ABS(Y1900)&lt;Z1900,IF(O1900="Yes",U1900+(X1900*S1900)/10000,T1900+(X1900*Q1900)/10000),"Error msg/No rate shown")</f>
        <v>522.8622515</v>
      </c>
      <c r="AC1900" s="34"/>
      <c r="AD1900" s="34"/>
      <c r="AE1900" s="35"/>
      <c r="AF1900" s="35"/>
      <c r="AH1900" s="36"/>
      <c r="AI1900" s="36"/>
      <c r="AJ1900" s="36"/>
      <c r="AK1900" s="0" t="n">
        <v>3</v>
      </c>
    </row>
    <row r="1901" customFormat="false" ht="13.8" hidden="true" customHeight="false" outlineLevel="0" collapsed="false">
      <c r="A1901" s="25"/>
      <c r="B1901" s="23"/>
      <c r="C1901" s="24"/>
      <c r="D1901" s="4"/>
      <c r="E1901" s="4" t="s">
        <v>172</v>
      </c>
      <c r="F1901" s="4" t="s">
        <v>82</v>
      </c>
      <c r="G1901" s="26" t="s">
        <v>103</v>
      </c>
      <c r="H1901" s="26" t="s">
        <v>129</v>
      </c>
      <c r="I1901" s="26" t="s">
        <v>76</v>
      </c>
      <c r="J1901" s="27" t="s">
        <v>77</v>
      </c>
      <c r="K1901" s="28" t="n">
        <v>15</v>
      </c>
      <c r="L1901" s="29" t="n">
        <v>0.6875</v>
      </c>
      <c r="M1901" s="29" t="n">
        <v>0.597222222222222</v>
      </c>
      <c r="N1901" s="26" t="s">
        <v>77</v>
      </c>
      <c r="O1901" s="26" t="s">
        <v>78</v>
      </c>
      <c r="P1901" s="30" t="n">
        <v>50</v>
      </c>
      <c r="Q1901" s="30" t="n">
        <f aca="false">P1901*T1901</f>
        <v>95.04</v>
      </c>
      <c r="R1901" s="30"/>
      <c r="S1901" s="30"/>
      <c r="T1901" s="31" t="n">
        <v>1.9008</v>
      </c>
      <c r="U1901" s="31"/>
      <c r="V1901" s="31" t="str">
        <f aca="false">_xlfn.CONCAT(H1901,"/",G1901)</f>
        <v>CHF/NZD</v>
      </c>
      <c r="W1901" s="31" t="n">
        <f aca="false">ABS(10000*(U1901-T1901))</f>
        <v>19008</v>
      </c>
      <c r="X1901" s="32" t="n">
        <f aca="false">IF(LEFT(V1901,3)=G1901,1,-1)</f>
        <v>-1</v>
      </c>
      <c r="Y1901" s="31" t="n">
        <f aca="false">IF(O1901="Yes",S1901-W1901,Q1901)</f>
        <v>95.04</v>
      </c>
      <c r="Z1901" s="32" t="n">
        <f aca="false">Q1901*3</f>
        <v>285.12</v>
      </c>
      <c r="AA1901" s="33" t="n">
        <f aca="false">IF(O1901="Yes",(Z1901-S1901)*100,(Z1901-Q1901)*100)</f>
        <v>19008</v>
      </c>
      <c r="AB1901" s="34" t="n">
        <f aca="false">IF(ABS(Y1901)&lt;Z1901,IF(O1901="Yes",U1901+(X1901*S1901)/10000,T1901+(X1901*Q1901)/10000),"Error msg/No rate shown")</f>
        <v>1.891296</v>
      </c>
      <c r="AC1901" s="34"/>
      <c r="AD1901" s="34"/>
      <c r="AE1901" s="35"/>
      <c r="AF1901" s="35"/>
      <c r="AH1901" s="36"/>
      <c r="AI1901" s="36"/>
      <c r="AJ1901" s="36"/>
      <c r="AK1901" s="0" t="n">
        <v>3</v>
      </c>
    </row>
    <row r="1902" customFormat="false" ht="13.8" hidden="true" customHeight="false" outlineLevel="0" collapsed="false">
      <c r="A1902" s="25"/>
      <c r="B1902" s="23"/>
      <c r="C1902" s="24"/>
      <c r="D1902" s="4"/>
      <c r="E1902" s="4" t="s">
        <v>173</v>
      </c>
      <c r="F1902" s="4"/>
      <c r="G1902" s="26" t="s">
        <v>104</v>
      </c>
      <c r="H1902" s="26" t="s">
        <v>129</v>
      </c>
      <c r="I1902" s="26" t="s">
        <v>76</v>
      </c>
      <c r="J1902" s="27" t="s">
        <v>77</v>
      </c>
      <c r="K1902" s="28" t="n">
        <v>15</v>
      </c>
      <c r="L1902" s="29" t="n">
        <v>0.6875</v>
      </c>
      <c r="M1902" s="29" t="n">
        <v>0.597222222222222</v>
      </c>
      <c r="N1902" s="26" t="s">
        <v>77</v>
      </c>
      <c r="O1902" s="26" t="s">
        <v>78</v>
      </c>
      <c r="P1902" s="30" t="n">
        <v>50</v>
      </c>
      <c r="Q1902" s="30" t="n">
        <f aca="false">P1902*T1902</f>
        <v>30734.895</v>
      </c>
      <c r="R1902" s="30"/>
      <c r="S1902" s="30"/>
      <c r="T1902" s="31" t="n">
        <v>614.6979</v>
      </c>
      <c r="U1902" s="31"/>
      <c r="V1902" s="31" t="str">
        <f aca="false">_xlfn.CONCAT(H1902,"/",G1902)</f>
        <v>CHF/CRC</v>
      </c>
      <c r="W1902" s="31" t="n">
        <f aca="false">ABS(10000*(U1902-T1902))</f>
        <v>6146979</v>
      </c>
      <c r="X1902" s="32" t="n">
        <f aca="false">IF(LEFT(V1902,3)=G1902,1,-1)</f>
        <v>-1</v>
      </c>
      <c r="Y1902" s="31" t="n">
        <f aca="false">IF(O1902="Yes",S1902-W1902,Q1902)</f>
        <v>30734.895</v>
      </c>
      <c r="Z1902" s="32" t="n">
        <f aca="false">Q1902*3</f>
        <v>92204.685</v>
      </c>
      <c r="AA1902" s="33" t="n">
        <f aca="false">IF(O1902="Yes",(Z1902-S1902)*100,(Z1902-Q1902)*100)</f>
        <v>6146979</v>
      </c>
      <c r="AB1902" s="34" t="n">
        <f aca="false">IF(ABS(Y1902)&lt;Z1902,IF(O1902="Yes",U1902+(X1902*S1902)/10000,T1902+(X1902*Q1902)/10000),"Error msg/No rate shown")</f>
        <v>611.6244105</v>
      </c>
      <c r="AC1902" s="34"/>
      <c r="AD1902" s="34"/>
      <c r="AE1902" s="35"/>
      <c r="AF1902" s="35"/>
      <c r="AH1902" s="36"/>
      <c r="AI1902" s="36"/>
      <c r="AJ1902" s="36"/>
      <c r="AK1902" s="0" t="n">
        <v>3</v>
      </c>
    </row>
    <row r="1903" customFormat="false" ht="13.8" hidden="true" customHeight="false" outlineLevel="0" collapsed="false">
      <c r="A1903" s="25"/>
      <c r="B1903" s="23"/>
      <c r="C1903" s="24"/>
      <c r="D1903" s="4"/>
      <c r="E1903" s="4" t="s">
        <v>172</v>
      </c>
      <c r="F1903" s="4" t="s">
        <v>82</v>
      </c>
      <c r="G1903" s="26" t="s">
        <v>105</v>
      </c>
      <c r="H1903" s="26" t="s">
        <v>129</v>
      </c>
      <c r="I1903" s="26" t="s">
        <v>76</v>
      </c>
      <c r="J1903" s="27" t="s">
        <v>77</v>
      </c>
      <c r="K1903" s="28" t="n">
        <v>15</v>
      </c>
      <c r="L1903" s="29" t="n">
        <v>0.6875</v>
      </c>
      <c r="M1903" s="29" t="n">
        <v>0.597222222222222</v>
      </c>
      <c r="N1903" s="26" t="s">
        <v>77</v>
      </c>
      <c r="O1903" s="26" t="s">
        <v>78</v>
      </c>
      <c r="P1903" s="30" t="n">
        <v>50</v>
      </c>
      <c r="Q1903" s="30" t="n">
        <f aca="false">P1903*T1903</f>
        <v>1336.95</v>
      </c>
      <c r="R1903" s="30"/>
      <c r="S1903" s="30"/>
      <c r="T1903" s="31" t="n">
        <v>26.739</v>
      </c>
      <c r="U1903" s="31"/>
      <c r="V1903" s="31" t="str">
        <f aca="false">_xlfn.CONCAT(H1903,"/",G1903)</f>
        <v>CHF/CZK</v>
      </c>
      <c r="W1903" s="31" t="n">
        <f aca="false">ABS(10000*(U1903-T1903))</f>
        <v>267390</v>
      </c>
      <c r="X1903" s="32" t="n">
        <f aca="false">IF(LEFT(V1903,3)=G1903,1,-1)</f>
        <v>-1</v>
      </c>
      <c r="Y1903" s="31" t="n">
        <f aca="false">IF(O1903="Yes",S1903-W1903,Q1903)</f>
        <v>1336.95</v>
      </c>
      <c r="Z1903" s="32" t="n">
        <f aca="false">Q1903*3</f>
        <v>4010.85</v>
      </c>
      <c r="AA1903" s="33" t="n">
        <f aca="false">IF(O1903="Yes",(Z1903-S1903)*100,(Z1903-Q1903)*100)</f>
        <v>267390</v>
      </c>
      <c r="AB1903" s="34" t="n">
        <f aca="false">IF(ABS(Y1903)&lt;Z1903,IF(O1903="Yes",U1903+(X1903*S1903)/10000,T1903+(X1903*Q1903)/10000),"Error msg/No rate shown")</f>
        <v>26.605305</v>
      </c>
      <c r="AC1903" s="34"/>
      <c r="AD1903" s="34"/>
      <c r="AE1903" s="35"/>
      <c r="AF1903" s="35"/>
      <c r="AH1903" s="36"/>
      <c r="AI1903" s="36"/>
      <c r="AJ1903" s="36"/>
      <c r="AK1903" s="0" t="n">
        <v>3</v>
      </c>
    </row>
    <row r="1904" customFormat="false" ht="13.8" hidden="true" customHeight="false" outlineLevel="0" collapsed="false">
      <c r="A1904" s="25"/>
      <c r="B1904" s="23"/>
      <c r="C1904" s="24"/>
      <c r="D1904" s="4"/>
      <c r="E1904" s="4" t="s">
        <v>172</v>
      </c>
      <c r="F1904" s="4" t="s">
        <v>82</v>
      </c>
      <c r="G1904" s="26" t="s">
        <v>106</v>
      </c>
      <c r="H1904" s="26" t="s">
        <v>129</v>
      </c>
      <c r="I1904" s="26" t="s">
        <v>76</v>
      </c>
      <c r="J1904" s="27" t="s">
        <v>77</v>
      </c>
      <c r="K1904" s="28" t="n">
        <v>15</v>
      </c>
      <c r="L1904" s="29" t="n">
        <v>0.6875</v>
      </c>
      <c r="M1904" s="29" t="n">
        <v>0.597222222222222</v>
      </c>
      <c r="N1904" s="26" t="s">
        <v>77</v>
      </c>
      <c r="O1904" s="26" t="s">
        <v>78</v>
      </c>
      <c r="P1904" s="30" t="n">
        <v>50</v>
      </c>
      <c r="Q1904" s="30" t="n">
        <f aca="false">P1904*T1904</f>
        <v>398.13</v>
      </c>
      <c r="R1904" s="30"/>
      <c r="S1904" s="30"/>
      <c r="T1904" s="31" t="n">
        <v>7.9626</v>
      </c>
      <c r="U1904" s="31"/>
      <c r="V1904" s="31" t="str">
        <f aca="false">_xlfn.CONCAT(H1904,"/",G1904)</f>
        <v>CHF/DKK</v>
      </c>
      <c r="W1904" s="31" t="n">
        <f aca="false">ABS(10000*(U1904-T1904))</f>
        <v>79626</v>
      </c>
      <c r="X1904" s="32" t="n">
        <f aca="false">IF(LEFT(V1904,3)=G1904,1,-1)</f>
        <v>-1</v>
      </c>
      <c r="Y1904" s="31" t="n">
        <f aca="false">IF(O1904="Yes",S1904-W1904,Q1904)</f>
        <v>398.13</v>
      </c>
      <c r="Z1904" s="32" t="n">
        <f aca="false">Q1904*3</f>
        <v>1194.39</v>
      </c>
      <c r="AA1904" s="33" t="n">
        <f aca="false">IF(O1904="Yes",(Z1904-S1904)*100,(Z1904-Q1904)*100)</f>
        <v>79626</v>
      </c>
      <c r="AB1904" s="34" t="n">
        <f aca="false">IF(ABS(Y1904)&lt;Z1904,IF(O1904="Yes",U1904+(X1904*S1904)/10000,T1904+(X1904*Q1904)/10000),"Error msg/No rate shown")</f>
        <v>7.922787</v>
      </c>
      <c r="AC1904" s="34"/>
      <c r="AD1904" s="34"/>
      <c r="AE1904" s="35"/>
      <c r="AF1904" s="35"/>
      <c r="AH1904" s="36"/>
      <c r="AI1904" s="36"/>
      <c r="AJ1904" s="36"/>
      <c r="AK1904" s="0" t="n">
        <v>3</v>
      </c>
    </row>
    <row r="1905" customFormat="false" ht="13.8" hidden="true" customHeight="false" outlineLevel="0" collapsed="false">
      <c r="A1905" s="25"/>
      <c r="B1905" s="23"/>
      <c r="C1905" s="24"/>
      <c r="D1905" s="4"/>
      <c r="E1905" s="4" t="s">
        <v>173</v>
      </c>
      <c r="F1905" s="4"/>
      <c r="G1905" s="26" t="s">
        <v>107</v>
      </c>
      <c r="H1905" s="26" t="s">
        <v>129</v>
      </c>
      <c r="I1905" s="26" t="s">
        <v>76</v>
      </c>
      <c r="J1905" s="27" t="s">
        <v>77</v>
      </c>
      <c r="K1905" s="28" t="n">
        <v>15</v>
      </c>
      <c r="L1905" s="29" t="n">
        <v>0.6875</v>
      </c>
      <c r="M1905" s="29" t="n">
        <v>0.597222222222222</v>
      </c>
      <c r="N1905" s="26" t="s">
        <v>77</v>
      </c>
      <c r="O1905" s="26" t="s">
        <v>78</v>
      </c>
      <c r="P1905" s="30" t="n">
        <v>50</v>
      </c>
      <c r="Q1905" s="30" t="n">
        <f aca="false">P1905*T1905</f>
        <v>3526.655</v>
      </c>
      <c r="R1905" s="30"/>
      <c r="S1905" s="30"/>
      <c r="T1905" s="31" t="n">
        <v>70.5331</v>
      </c>
      <c r="U1905" s="31"/>
      <c r="V1905" s="31" t="str">
        <f aca="false">_xlfn.CONCAT(H1905,"/",G1905)</f>
        <v>CHF/DOP</v>
      </c>
      <c r="W1905" s="31" t="n">
        <f aca="false">ABS(10000*(U1905-T1905))</f>
        <v>705331</v>
      </c>
      <c r="X1905" s="32" t="n">
        <f aca="false">IF(LEFT(V1905,3)=G1905,1,-1)</f>
        <v>-1</v>
      </c>
      <c r="Y1905" s="31" t="n">
        <f aca="false">IF(O1905="Yes",S1905-W1905,Q1905)</f>
        <v>3526.655</v>
      </c>
      <c r="Z1905" s="32" t="n">
        <f aca="false">Q1905*3</f>
        <v>10579.965</v>
      </c>
      <c r="AA1905" s="33" t="n">
        <f aca="false">IF(O1905="Yes",(Z1905-S1905)*100,(Z1905-Q1905)*100)</f>
        <v>705331</v>
      </c>
      <c r="AB1905" s="34" t="n">
        <f aca="false">IF(ABS(Y1905)&lt;Z1905,IF(O1905="Yes",U1905+(X1905*S1905)/10000,T1905+(X1905*Q1905)/10000),"Error msg/No rate shown")</f>
        <v>70.1804345</v>
      </c>
      <c r="AC1905" s="34"/>
      <c r="AD1905" s="34"/>
      <c r="AE1905" s="35"/>
      <c r="AF1905" s="35"/>
      <c r="AH1905" s="36"/>
      <c r="AI1905" s="36"/>
      <c r="AJ1905" s="36"/>
      <c r="AK1905" s="0" t="n">
        <v>3</v>
      </c>
    </row>
    <row r="1906" customFormat="false" ht="13.8" hidden="true" customHeight="false" outlineLevel="0" collapsed="false">
      <c r="A1906" s="25"/>
      <c r="B1906" s="23"/>
      <c r="C1906" s="24"/>
      <c r="D1906" s="4"/>
      <c r="E1906" s="4" t="s">
        <v>173</v>
      </c>
      <c r="F1906" s="4"/>
      <c r="G1906" s="26" t="s">
        <v>108</v>
      </c>
      <c r="H1906" s="26" t="s">
        <v>129</v>
      </c>
      <c r="I1906" s="26" t="s">
        <v>76</v>
      </c>
      <c r="J1906" s="27" t="s">
        <v>77</v>
      </c>
      <c r="K1906" s="28" t="n">
        <v>15</v>
      </c>
      <c r="L1906" s="29" t="n">
        <v>0.6875</v>
      </c>
      <c r="M1906" s="29" t="n">
        <v>0.597222222222222</v>
      </c>
      <c r="N1906" s="26" t="s">
        <v>77</v>
      </c>
      <c r="O1906" s="26" t="s">
        <v>78</v>
      </c>
      <c r="P1906" s="30" t="n">
        <v>50</v>
      </c>
      <c r="Q1906" s="30" t="n">
        <f aca="false">P1906*T1906</f>
        <v>2885.55</v>
      </c>
      <c r="R1906" s="30"/>
      <c r="S1906" s="30"/>
      <c r="T1906" s="31" t="n">
        <v>57.711</v>
      </c>
      <c r="U1906" s="31"/>
      <c r="V1906" s="31" t="str">
        <f aca="false">_xlfn.CONCAT(H1906,"/",G1906)</f>
        <v>CHF/EGP</v>
      </c>
      <c r="W1906" s="31" t="n">
        <f aca="false">ABS(10000*(U1906-T1906))</f>
        <v>577110</v>
      </c>
      <c r="X1906" s="32" t="n">
        <f aca="false">IF(LEFT(V1906,3)=G1906,1,-1)</f>
        <v>-1</v>
      </c>
      <c r="Y1906" s="31" t="n">
        <f aca="false">IF(O1906="Yes",S1906-W1906,Q1906)</f>
        <v>2885.55</v>
      </c>
      <c r="Z1906" s="32" t="n">
        <f aca="false">Q1906*3</f>
        <v>8656.65</v>
      </c>
      <c r="AA1906" s="33" t="n">
        <f aca="false">IF(O1906="Yes",(Z1906-S1906)*100,(Z1906-Q1906)*100)</f>
        <v>577110</v>
      </c>
      <c r="AB1906" s="34" t="n">
        <f aca="false">IF(ABS(Y1906)&lt;Z1906,IF(O1906="Yes",U1906+(X1906*S1906)/10000,T1906+(X1906*Q1906)/10000),"Error msg/No rate shown")</f>
        <v>57.422445</v>
      </c>
      <c r="AC1906" s="34"/>
      <c r="AD1906" s="34"/>
      <c r="AE1906" s="35"/>
      <c r="AF1906" s="35"/>
      <c r="AH1906" s="36"/>
      <c r="AI1906" s="36"/>
      <c r="AJ1906" s="36"/>
      <c r="AK1906" s="0" t="n">
        <v>3</v>
      </c>
    </row>
    <row r="1907" customFormat="false" ht="13.8" hidden="true" customHeight="false" outlineLevel="0" collapsed="false">
      <c r="A1907" s="25"/>
      <c r="B1907" s="23"/>
      <c r="C1907" s="24"/>
      <c r="D1907" s="4"/>
      <c r="E1907" s="4" t="s">
        <v>173</v>
      </c>
      <c r="F1907" s="4"/>
      <c r="G1907" s="26" t="s">
        <v>109</v>
      </c>
      <c r="H1907" s="26" t="s">
        <v>129</v>
      </c>
      <c r="I1907" s="26" t="s">
        <v>76</v>
      </c>
      <c r="J1907" s="27" t="s">
        <v>77</v>
      </c>
      <c r="K1907" s="28" t="n">
        <v>15</v>
      </c>
      <c r="L1907" s="29" t="n">
        <v>0.6875</v>
      </c>
      <c r="M1907" s="29" t="n">
        <v>0.597222222222222</v>
      </c>
      <c r="N1907" s="26" t="s">
        <v>77</v>
      </c>
      <c r="O1907" s="26" t="s">
        <v>78</v>
      </c>
      <c r="P1907" s="30" t="n">
        <v>50</v>
      </c>
      <c r="Q1907" s="30" t="n">
        <f aca="false">P1907*T1907</f>
        <v>1057.45</v>
      </c>
      <c r="R1907" s="30"/>
      <c r="S1907" s="30"/>
      <c r="T1907" s="31" t="n">
        <v>21.149</v>
      </c>
      <c r="U1907" s="31"/>
      <c r="V1907" s="31" t="str">
        <f aca="false">_xlfn.CONCAT(H1907,"/",G1907)</f>
        <v>CHF/SZL</v>
      </c>
      <c r="W1907" s="31" t="n">
        <f aca="false">ABS(10000*(U1907-T1907))</f>
        <v>211490</v>
      </c>
      <c r="X1907" s="32" t="n">
        <f aca="false">IF(LEFT(V1907,3)=G1907,1,-1)</f>
        <v>-1</v>
      </c>
      <c r="Y1907" s="31" t="n">
        <f aca="false">IF(O1907="Yes",S1907-W1907,Q1907)</f>
        <v>1057.45</v>
      </c>
      <c r="Z1907" s="32" t="n">
        <f aca="false">Q1907*3</f>
        <v>3172.35</v>
      </c>
      <c r="AA1907" s="33" t="n">
        <f aca="false">IF(O1907="Yes",(Z1907-S1907)*100,(Z1907-Q1907)*100)</f>
        <v>211490</v>
      </c>
      <c r="AB1907" s="34" t="n">
        <f aca="false">IF(ABS(Y1907)&lt;Z1907,IF(O1907="Yes",U1907+(X1907*S1907)/10000,T1907+(X1907*Q1907)/10000),"Error msg/No rate shown")</f>
        <v>21.043255</v>
      </c>
      <c r="AC1907" s="34"/>
      <c r="AD1907" s="34"/>
      <c r="AE1907" s="35"/>
      <c r="AF1907" s="35"/>
      <c r="AH1907" s="36"/>
      <c r="AI1907" s="36"/>
      <c r="AJ1907" s="36"/>
      <c r="AK1907" s="0" t="n">
        <v>3</v>
      </c>
    </row>
    <row r="1908" customFormat="false" ht="13.8" hidden="true" customHeight="false" outlineLevel="0" collapsed="false">
      <c r="A1908" s="25"/>
      <c r="B1908" s="23"/>
      <c r="C1908" s="24"/>
      <c r="D1908" s="4"/>
      <c r="E1908" s="4" t="s">
        <v>173</v>
      </c>
      <c r="F1908" s="4"/>
      <c r="G1908" s="26" t="s">
        <v>110</v>
      </c>
      <c r="H1908" s="26" t="s">
        <v>129</v>
      </c>
      <c r="I1908" s="26" t="s">
        <v>76</v>
      </c>
      <c r="J1908" s="27" t="s">
        <v>77</v>
      </c>
      <c r="K1908" s="28" t="n">
        <v>15</v>
      </c>
      <c r="L1908" s="29" t="n">
        <v>0.6875</v>
      </c>
      <c r="M1908" s="29" t="n">
        <v>0.597222222222222</v>
      </c>
      <c r="N1908" s="26" t="s">
        <v>77</v>
      </c>
      <c r="O1908" s="26" t="s">
        <v>78</v>
      </c>
      <c r="P1908" s="30" t="n">
        <v>50</v>
      </c>
      <c r="Q1908" s="30" t="n">
        <f aca="false">P1908*T1908</f>
        <v>128.85</v>
      </c>
      <c r="R1908" s="30"/>
      <c r="S1908" s="30"/>
      <c r="T1908" s="31" t="n">
        <v>2.577</v>
      </c>
      <c r="U1908" s="31"/>
      <c r="V1908" s="31" t="str">
        <f aca="false">_xlfn.CONCAT(H1908,"/",G1908)</f>
        <v>CHF/FJD</v>
      </c>
      <c r="W1908" s="31" t="n">
        <f aca="false">ABS(10000*(U1908-T1908))</f>
        <v>25770</v>
      </c>
      <c r="X1908" s="32" t="n">
        <f aca="false">IF(LEFT(V1908,3)=G1908,1,-1)</f>
        <v>-1</v>
      </c>
      <c r="Y1908" s="31" t="n">
        <f aca="false">IF(O1908="Yes",S1908-W1908,Q1908)</f>
        <v>128.85</v>
      </c>
      <c r="Z1908" s="32" t="n">
        <f aca="false">Q1908*3</f>
        <v>386.55</v>
      </c>
      <c r="AA1908" s="33" t="n">
        <f aca="false">IF(O1908="Yes",(Z1908-S1908)*100,(Z1908-Q1908)*100)</f>
        <v>25770</v>
      </c>
      <c r="AB1908" s="34" t="n">
        <f aca="false">IF(ABS(Y1908)&lt;Z1908,IF(O1908="Yes",U1908+(X1908*S1908)/10000,T1908+(X1908*Q1908)/10000),"Error msg/No rate shown")</f>
        <v>2.564115</v>
      </c>
      <c r="AC1908" s="34"/>
      <c r="AD1908" s="34"/>
      <c r="AE1908" s="35"/>
      <c r="AF1908" s="35"/>
      <c r="AH1908" s="36"/>
      <c r="AI1908" s="36"/>
      <c r="AJ1908" s="36"/>
      <c r="AK1908" s="0" t="n">
        <v>3</v>
      </c>
    </row>
    <row r="1909" customFormat="false" ht="13.8" hidden="true" customHeight="false" outlineLevel="0" collapsed="false">
      <c r="A1909" s="25"/>
      <c r="B1909" s="23"/>
      <c r="C1909" s="24"/>
      <c r="D1909" s="4"/>
      <c r="E1909" s="4" t="s">
        <v>173</v>
      </c>
      <c r="F1909" s="4"/>
      <c r="G1909" s="26" t="s">
        <v>111</v>
      </c>
      <c r="H1909" s="26" t="s">
        <v>129</v>
      </c>
      <c r="I1909" s="26" t="s">
        <v>76</v>
      </c>
      <c r="J1909" s="27" t="s">
        <v>77</v>
      </c>
      <c r="K1909" s="28" t="n">
        <v>15</v>
      </c>
      <c r="L1909" s="29" t="n">
        <v>0.6875</v>
      </c>
      <c r="M1909" s="29" t="n">
        <v>0.597222222222222</v>
      </c>
      <c r="N1909" s="26" t="s">
        <v>77</v>
      </c>
      <c r="O1909" s="26" t="s">
        <v>78</v>
      </c>
      <c r="P1909" s="30" t="n">
        <v>50</v>
      </c>
      <c r="Q1909" s="30" t="n">
        <f aca="false">P1909*T1909</f>
        <v>4155.5</v>
      </c>
      <c r="R1909" s="30"/>
      <c r="S1909" s="30"/>
      <c r="T1909" s="31" t="n">
        <v>83.11</v>
      </c>
      <c r="U1909" s="31"/>
      <c r="V1909" s="31" t="str">
        <f aca="false">_xlfn.CONCAT(H1909,"/",G1909)</f>
        <v>CHF/GMD</v>
      </c>
      <c r="W1909" s="31" t="n">
        <f aca="false">ABS(10000*(U1909-T1909))</f>
        <v>831100</v>
      </c>
      <c r="X1909" s="32" t="n">
        <f aca="false">IF(LEFT(V1909,3)=G1909,1,-1)</f>
        <v>-1</v>
      </c>
      <c r="Y1909" s="31" t="n">
        <f aca="false">IF(O1909="Yes",S1909-W1909,Q1909)</f>
        <v>4155.5</v>
      </c>
      <c r="Z1909" s="32" t="n">
        <f aca="false">Q1909*3</f>
        <v>12466.5</v>
      </c>
      <c r="AA1909" s="33" t="n">
        <f aca="false">IF(O1909="Yes",(Z1909-S1909)*100,(Z1909-Q1909)*100)</f>
        <v>831100</v>
      </c>
      <c r="AB1909" s="34" t="n">
        <f aca="false">IF(ABS(Y1909)&lt;Z1909,IF(O1909="Yes",U1909+(X1909*S1909)/10000,T1909+(X1909*Q1909)/10000),"Error msg/No rate shown")</f>
        <v>82.69445</v>
      </c>
      <c r="AC1909" s="34"/>
      <c r="AD1909" s="34"/>
      <c r="AE1909" s="35"/>
      <c r="AF1909" s="35"/>
      <c r="AH1909" s="36"/>
      <c r="AI1909" s="36"/>
      <c r="AJ1909" s="36"/>
      <c r="AK1909" s="0" t="n">
        <v>3</v>
      </c>
    </row>
    <row r="1910" customFormat="false" ht="13.8" hidden="true" customHeight="false" outlineLevel="0" collapsed="false">
      <c r="A1910" s="25"/>
      <c r="B1910" s="23"/>
      <c r="C1910" s="24"/>
      <c r="D1910" s="4"/>
      <c r="E1910" s="4" t="s">
        <v>173</v>
      </c>
      <c r="F1910" s="4"/>
      <c r="G1910" s="26" t="s">
        <v>112</v>
      </c>
      <c r="H1910" s="26" t="s">
        <v>129</v>
      </c>
      <c r="I1910" s="26" t="s">
        <v>76</v>
      </c>
      <c r="J1910" s="27" t="s">
        <v>77</v>
      </c>
      <c r="K1910" s="28" t="n">
        <v>15</v>
      </c>
      <c r="L1910" s="29" t="n">
        <v>0.6875</v>
      </c>
      <c r="M1910" s="29" t="n">
        <v>0.597222222222222</v>
      </c>
      <c r="N1910" s="26" t="s">
        <v>77</v>
      </c>
      <c r="O1910" s="26" t="s">
        <v>78</v>
      </c>
      <c r="P1910" s="30" t="n">
        <v>50</v>
      </c>
      <c r="Q1910" s="30" t="n">
        <f aca="false">P1910*T1910</f>
        <v>924.85</v>
      </c>
      <c r="R1910" s="30"/>
      <c r="S1910" s="30"/>
      <c r="T1910" s="31" t="n">
        <v>18.497</v>
      </c>
      <c r="U1910" s="31"/>
      <c r="V1910" s="31" t="str">
        <f aca="false">_xlfn.CONCAT(H1910,"/",G1910)</f>
        <v>CHF/GHS</v>
      </c>
      <c r="W1910" s="31" t="n">
        <f aca="false">ABS(10000*(U1910-T1910))</f>
        <v>184970</v>
      </c>
      <c r="X1910" s="32" t="n">
        <f aca="false">IF(LEFT(V1910,3)=G1910,1,-1)</f>
        <v>-1</v>
      </c>
      <c r="Y1910" s="31" t="n">
        <f aca="false">IF(O1910="Yes",S1910-W1910,Q1910)</f>
        <v>924.85</v>
      </c>
      <c r="Z1910" s="32" t="n">
        <f aca="false">Q1910*3</f>
        <v>2774.55</v>
      </c>
      <c r="AA1910" s="33" t="n">
        <f aca="false">IF(O1910="Yes",(Z1910-S1910)*100,(Z1910-Q1910)*100)</f>
        <v>184970</v>
      </c>
      <c r="AB1910" s="34" t="n">
        <f aca="false">IF(ABS(Y1910)&lt;Z1910,IF(O1910="Yes",U1910+(X1910*S1910)/10000,T1910+(X1910*Q1910)/10000),"Error msg/No rate shown")</f>
        <v>18.404515</v>
      </c>
      <c r="AC1910" s="34"/>
      <c r="AD1910" s="34"/>
      <c r="AE1910" s="35"/>
      <c r="AF1910" s="35"/>
      <c r="AH1910" s="36"/>
      <c r="AI1910" s="36"/>
      <c r="AJ1910" s="36"/>
      <c r="AK1910" s="0" t="n">
        <v>3</v>
      </c>
    </row>
    <row r="1911" customFormat="false" ht="13.8" hidden="true" customHeight="false" outlineLevel="0" collapsed="false">
      <c r="A1911" s="25"/>
      <c r="B1911" s="23"/>
      <c r="C1911" s="24"/>
      <c r="D1911" s="4"/>
      <c r="E1911" s="4" t="s">
        <v>172</v>
      </c>
      <c r="F1911" s="4" t="s">
        <v>82</v>
      </c>
      <c r="G1911" s="26" t="s">
        <v>113</v>
      </c>
      <c r="H1911" s="26" t="s">
        <v>129</v>
      </c>
      <c r="I1911" s="26" t="s">
        <v>76</v>
      </c>
      <c r="J1911" s="27" t="s">
        <v>77</v>
      </c>
      <c r="K1911" s="28" t="n">
        <v>15</v>
      </c>
      <c r="L1911" s="29" t="n">
        <v>0.6875</v>
      </c>
      <c r="M1911" s="29" t="n">
        <v>0.597222222222222</v>
      </c>
      <c r="N1911" s="26" t="s">
        <v>77</v>
      </c>
      <c r="O1911" s="26" t="s">
        <v>78</v>
      </c>
      <c r="P1911" s="30" t="n">
        <v>50</v>
      </c>
      <c r="Q1911" s="30" t="n">
        <f aca="false">P1911*T1911</f>
        <v>44.995</v>
      </c>
      <c r="R1911" s="30"/>
      <c r="S1911" s="30"/>
      <c r="T1911" s="31" t="n">
        <v>0.8999</v>
      </c>
      <c r="U1911" s="31"/>
      <c r="V1911" s="31" t="str">
        <f aca="false">_xlfn.CONCAT(H1911,"/",G1911)</f>
        <v>CHF/GBP</v>
      </c>
      <c r="W1911" s="31" t="n">
        <f aca="false">ABS(10000*(U1911-T1911))</f>
        <v>8999</v>
      </c>
      <c r="X1911" s="32" t="n">
        <f aca="false">IF(LEFT(V1911,3)=G1911,1,-1)</f>
        <v>-1</v>
      </c>
      <c r="Y1911" s="31" t="n">
        <f aca="false">IF(O1911="Yes",S1911-W1911,Q1911)</f>
        <v>44.995</v>
      </c>
      <c r="Z1911" s="32" t="n">
        <f aca="false">Q1911*3</f>
        <v>134.985</v>
      </c>
      <c r="AA1911" s="33" t="n">
        <f aca="false">IF(O1911="Yes",(Z1911-S1911)*100,(Z1911-Q1911)*100)</f>
        <v>8999</v>
      </c>
      <c r="AB1911" s="34" t="n">
        <f aca="false">IF(ABS(Y1911)&lt;Z1911,IF(O1911="Yes",U1911+(X1911*S1911)/10000,T1911+(X1911*Q1911)/10000),"Error msg/No rate shown")</f>
        <v>0.8954005</v>
      </c>
      <c r="AC1911" s="34"/>
      <c r="AD1911" s="34"/>
      <c r="AE1911" s="35"/>
      <c r="AF1911" s="35"/>
      <c r="AH1911" s="36"/>
      <c r="AI1911" s="36"/>
      <c r="AJ1911" s="36"/>
      <c r="AK1911" s="0" t="n">
        <v>3</v>
      </c>
    </row>
    <row r="1912" customFormat="false" ht="13.8" hidden="true" customHeight="false" outlineLevel="0" collapsed="false">
      <c r="A1912" s="25"/>
      <c r="B1912" s="23"/>
      <c r="C1912" s="24"/>
      <c r="D1912" s="4"/>
      <c r="E1912" s="4" t="s">
        <v>173</v>
      </c>
      <c r="F1912" s="4"/>
      <c r="G1912" s="26" t="s">
        <v>114</v>
      </c>
      <c r="H1912" s="26" t="s">
        <v>129</v>
      </c>
      <c r="I1912" s="26" t="s">
        <v>76</v>
      </c>
      <c r="J1912" s="27" t="s">
        <v>77</v>
      </c>
      <c r="K1912" s="28" t="n">
        <v>15</v>
      </c>
      <c r="L1912" s="29" t="n">
        <v>0.6875</v>
      </c>
      <c r="M1912" s="29" t="n">
        <v>0.597222222222222</v>
      </c>
      <c r="N1912" s="26" t="s">
        <v>77</v>
      </c>
      <c r="O1912" s="26" t="s">
        <v>78</v>
      </c>
      <c r="P1912" s="30" t="n">
        <v>50</v>
      </c>
      <c r="Q1912" s="30" t="n">
        <f aca="false">P1912*T1912</f>
        <v>458.27</v>
      </c>
      <c r="R1912" s="30"/>
      <c r="S1912" s="30"/>
      <c r="T1912" s="31" t="n">
        <v>9.1654</v>
      </c>
      <c r="U1912" s="31"/>
      <c r="V1912" s="31" t="str">
        <f aca="false">_xlfn.CONCAT(H1912,"/",G1912)</f>
        <v>CHF/GTQ</v>
      </c>
      <c r="W1912" s="31" t="n">
        <f aca="false">ABS(10000*(U1912-T1912))</f>
        <v>91654</v>
      </c>
      <c r="X1912" s="32" t="n">
        <f aca="false">IF(LEFT(V1912,3)=G1912,1,-1)</f>
        <v>-1</v>
      </c>
      <c r="Y1912" s="31" t="n">
        <f aca="false">IF(O1912="Yes",S1912-W1912,Q1912)</f>
        <v>458.27</v>
      </c>
      <c r="Z1912" s="32" t="n">
        <f aca="false">Q1912*3</f>
        <v>1374.81</v>
      </c>
      <c r="AA1912" s="33" t="n">
        <f aca="false">IF(O1912="Yes",(Z1912-S1912)*100,(Z1912-Q1912)*100)</f>
        <v>91654</v>
      </c>
      <c r="AB1912" s="34" t="n">
        <f aca="false">IF(ABS(Y1912)&lt;Z1912,IF(O1912="Yes",U1912+(X1912*S1912)/10000,T1912+(X1912*Q1912)/10000),"Error msg/No rate shown")</f>
        <v>9.119573</v>
      </c>
      <c r="AC1912" s="34"/>
      <c r="AD1912" s="34"/>
      <c r="AE1912" s="35"/>
      <c r="AF1912" s="35"/>
      <c r="AH1912" s="36"/>
      <c r="AI1912" s="36"/>
      <c r="AJ1912" s="36"/>
      <c r="AK1912" s="0" t="n">
        <v>3</v>
      </c>
    </row>
    <row r="1913" customFormat="false" ht="13.8" hidden="true" customHeight="false" outlineLevel="0" collapsed="false">
      <c r="A1913" s="25"/>
      <c r="B1913" s="23"/>
      <c r="C1913" s="24"/>
      <c r="D1913" s="4"/>
      <c r="E1913" s="4" t="s">
        <v>173</v>
      </c>
      <c r="F1913" s="4"/>
      <c r="G1913" s="26" t="s">
        <v>115</v>
      </c>
      <c r="H1913" s="26" t="s">
        <v>129</v>
      </c>
      <c r="I1913" s="26" t="s">
        <v>76</v>
      </c>
      <c r="J1913" s="27" t="s">
        <v>77</v>
      </c>
      <c r="K1913" s="28" t="n">
        <v>15</v>
      </c>
      <c r="L1913" s="29" t="n">
        <v>0.6875</v>
      </c>
      <c r="M1913" s="29" t="n">
        <v>0.597222222222222</v>
      </c>
      <c r="N1913" s="26" t="s">
        <v>77</v>
      </c>
      <c r="O1913" s="26" t="s">
        <v>78</v>
      </c>
      <c r="P1913" s="30" t="n">
        <v>50</v>
      </c>
      <c r="Q1913" s="30" t="n">
        <f aca="false">P1913*T1913</f>
        <v>508548.025</v>
      </c>
      <c r="R1913" s="30"/>
      <c r="S1913" s="30"/>
      <c r="T1913" s="31" t="n">
        <v>10170.9605</v>
      </c>
      <c r="U1913" s="31"/>
      <c r="V1913" s="31" t="str">
        <f aca="false">_xlfn.CONCAT(H1913,"/",G1913)</f>
        <v>CHF/GNF</v>
      </c>
      <c r="W1913" s="31" t="n">
        <f aca="false">ABS(10000*(U1913-T1913))</f>
        <v>101709605</v>
      </c>
      <c r="X1913" s="32" t="n">
        <f aca="false">IF(LEFT(V1913,3)=G1913,1,-1)</f>
        <v>-1</v>
      </c>
      <c r="Y1913" s="31" t="n">
        <f aca="false">IF(O1913="Yes",S1913-W1913,Q1913)</f>
        <v>508548.025</v>
      </c>
      <c r="Z1913" s="32" t="n">
        <f aca="false">Q1913*3</f>
        <v>1525644.075</v>
      </c>
      <c r="AA1913" s="33" t="n">
        <f aca="false">IF(O1913="Yes",(Z1913-S1913)*100,(Z1913-Q1913)*100)</f>
        <v>101709605</v>
      </c>
      <c r="AB1913" s="34" t="n">
        <f aca="false">IF(ABS(Y1913)&lt;Z1913,IF(O1913="Yes",U1913+(X1913*S1913)/10000,T1913+(X1913*Q1913)/10000),"Error msg/No rate shown")</f>
        <v>10120.1056975</v>
      </c>
      <c r="AC1913" s="34"/>
      <c r="AD1913" s="34"/>
      <c r="AE1913" s="35"/>
      <c r="AF1913" s="35"/>
      <c r="AH1913" s="36"/>
      <c r="AI1913" s="36"/>
      <c r="AJ1913" s="36"/>
      <c r="AK1913" s="0" t="n">
        <v>3</v>
      </c>
    </row>
    <row r="1914" customFormat="false" ht="13.8" hidden="true" customHeight="false" outlineLevel="0" collapsed="false">
      <c r="A1914" s="25"/>
      <c r="B1914" s="23"/>
      <c r="C1914" s="24"/>
      <c r="D1914" s="4"/>
      <c r="E1914" s="4" t="s">
        <v>173</v>
      </c>
      <c r="F1914" s="4"/>
      <c r="G1914" s="26" t="s">
        <v>116</v>
      </c>
      <c r="H1914" s="26" t="s">
        <v>129</v>
      </c>
      <c r="I1914" s="26" t="s">
        <v>76</v>
      </c>
      <c r="J1914" s="27" t="s">
        <v>77</v>
      </c>
      <c r="K1914" s="28" t="n">
        <v>15</v>
      </c>
      <c r="L1914" s="29" t="n">
        <v>0.6875</v>
      </c>
      <c r="M1914" s="29" t="n">
        <v>0.597222222222222</v>
      </c>
      <c r="N1914" s="26" t="s">
        <v>77</v>
      </c>
      <c r="O1914" s="26" t="s">
        <v>78</v>
      </c>
      <c r="P1914" s="30" t="n">
        <v>50</v>
      </c>
      <c r="Q1914" s="30" t="n">
        <f aca="false">P1914*T1914</f>
        <v>12340.615</v>
      </c>
      <c r="R1914" s="30"/>
      <c r="S1914" s="30"/>
      <c r="T1914" s="31" t="n">
        <v>246.8123</v>
      </c>
      <c r="U1914" s="31"/>
      <c r="V1914" s="31" t="str">
        <f aca="false">_xlfn.CONCAT(H1914,"/",G1914)</f>
        <v>CHF/GYD</v>
      </c>
      <c r="W1914" s="31" t="n">
        <f aca="false">ABS(10000*(U1914-T1914))</f>
        <v>2468123</v>
      </c>
      <c r="X1914" s="32" t="n">
        <f aca="false">IF(LEFT(V1914,3)=G1914,1,-1)</f>
        <v>-1</v>
      </c>
      <c r="Y1914" s="31" t="n">
        <f aca="false">IF(O1914="Yes",S1914-W1914,Q1914)</f>
        <v>12340.615</v>
      </c>
      <c r="Z1914" s="32" t="n">
        <f aca="false">Q1914*3</f>
        <v>37021.845</v>
      </c>
      <c r="AA1914" s="33" t="n">
        <f aca="false">IF(O1914="Yes",(Z1914-S1914)*100,(Z1914-Q1914)*100)</f>
        <v>2468123</v>
      </c>
      <c r="AB1914" s="34" t="n">
        <f aca="false">IF(ABS(Y1914)&lt;Z1914,IF(O1914="Yes",U1914+(X1914*S1914)/10000,T1914+(X1914*Q1914)/10000),"Error msg/No rate shown")</f>
        <v>245.5782385</v>
      </c>
      <c r="AC1914" s="34"/>
      <c r="AD1914" s="34"/>
      <c r="AE1914" s="35"/>
      <c r="AF1914" s="35"/>
      <c r="AH1914" s="36"/>
      <c r="AI1914" s="36"/>
      <c r="AJ1914" s="36"/>
      <c r="AK1914" s="0" t="n">
        <v>3</v>
      </c>
    </row>
    <row r="1915" customFormat="false" ht="13.8" hidden="true" customHeight="false" outlineLevel="0" collapsed="false">
      <c r="A1915" s="25"/>
      <c r="B1915" s="23"/>
      <c r="C1915" s="24"/>
      <c r="D1915" s="4"/>
      <c r="E1915" s="4" t="s">
        <v>173</v>
      </c>
      <c r="F1915" s="4"/>
      <c r="G1915" s="26" t="s">
        <v>117</v>
      </c>
      <c r="H1915" s="26" t="s">
        <v>129</v>
      </c>
      <c r="I1915" s="26" t="s">
        <v>76</v>
      </c>
      <c r="J1915" s="27" t="s">
        <v>77</v>
      </c>
      <c r="K1915" s="28" t="n">
        <v>15</v>
      </c>
      <c r="L1915" s="29" t="n">
        <v>0.6875</v>
      </c>
      <c r="M1915" s="29" t="n">
        <v>0.597222222222222</v>
      </c>
      <c r="N1915" s="26" t="s">
        <v>77</v>
      </c>
      <c r="O1915" s="26" t="s">
        <v>78</v>
      </c>
      <c r="P1915" s="30" t="n">
        <v>50</v>
      </c>
      <c r="Q1915" s="30" t="n">
        <f aca="false">P1915*T1915</f>
        <v>1467.945</v>
      </c>
      <c r="R1915" s="30"/>
      <c r="S1915" s="30"/>
      <c r="T1915" s="31" t="n">
        <v>29.3589</v>
      </c>
      <c r="U1915" s="31"/>
      <c r="V1915" s="31" t="str">
        <f aca="false">_xlfn.CONCAT(H1915,"/",G1915)</f>
        <v>CHF/HNL</v>
      </c>
      <c r="W1915" s="31" t="n">
        <f aca="false">ABS(10000*(U1915-T1915))</f>
        <v>293589</v>
      </c>
      <c r="X1915" s="32" t="n">
        <f aca="false">IF(LEFT(V1915,3)=G1915,1,-1)</f>
        <v>-1</v>
      </c>
      <c r="Y1915" s="31" t="n">
        <f aca="false">IF(O1915="Yes",S1915-W1915,Q1915)</f>
        <v>1467.945</v>
      </c>
      <c r="Z1915" s="32" t="n">
        <f aca="false">Q1915*3</f>
        <v>4403.835</v>
      </c>
      <c r="AA1915" s="33" t="n">
        <f aca="false">IF(O1915="Yes",(Z1915-S1915)*100,(Z1915-Q1915)*100)</f>
        <v>293589</v>
      </c>
      <c r="AB1915" s="34" t="n">
        <f aca="false">IF(ABS(Y1915)&lt;Z1915,IF(O1915="Yes",U1915+(X1915*S1915)/10000,T1915+(X1915*Q1915)/10000),"Error msg/No rate shown")</f>
        <v>29.2121055</v>
      </c>
      <c r="AC1915" s="34"/>
      <c r="AD1915" s="34"/>
      <c r="AE1915" s="35"/>
      <c r="AF1915" s="35"/>
      <c r="AH1915" s="36"/>
      <c r="AI1915" s="36"/>
      <c r="AJ1915" s="36"/>
      <c r="AK1915" s="0" t="n">
        <v>3</v>
      </c>
    </row>
    <row r="1916" customFormat="false" ht="13.8" hidden="true" customHeight="false" outlineLevel="0" collapsed="false">
      <c r="A1916" s="25"/>
      <c r="B1916" s="23"/>
      <c r="C1916" s="24"/>
      <c r="D1916" s="4"/>
      <c r="E1916" s="4" t="s">
        <v>172</v>
      </c>
      <c r="F1916" s="4" t="s">
        <v>82</v>
      </c>
      <c r="G1916" s="26" t="s">
        <v>118</v>
      </c>
      <c r="H1916" s="26" t="s">
        <v>129</v>
      </c>
      <c r="I1916" s="26" t="s">
        <v>76</v>
      </c>
      <c r="J1916" s="27" t="s">
        <v>77</v>
      </c>
      <c r="K1916" s="28" t="n">
        <v>15</v>
      </c>
      <c r="L1916" s="29" t="n">
        <v>0.6875</v>
      </c>
      <c r="M1916" s="29" t="n">
        <v>0.597222222222222</v>
      </c>
      <c r="N1916" s="26" t="s">
        <v>77</v>
      </c>
      <c r="O1916" s="26" t="s">
        <v>78</v>
      </c>
      <c r="P1916" s="30" t="n">
        <v>50</v>
      </c>
      <c r="Q1916" s="30" t="n">
        <f aca="false">P1916*T1916</f>
        <v>463.06</v>
      </c>
      <c r="R1916" s="30"/>
      <c r="S1916" s="30"/>
      <c r="T1916" s="31" t="n">
        <v>9.2612</v>
      </c>
      <c r="U1916" s="31"/>
      <c r="V1916" s="31" t="str">
        <f aca="false">_xlfn.CONCAT(H1916,"/",G1916)</f>
        <v>CHF/HKD</v>
      </c>
      <c r="W1916" s="31" t="n">
        <f aca="false">ABS(10000*(U1916-T1916))</f>
        <v>92612</v>
      </c>
      <c r="X1916" s="32" t="n">
        <f aca="false">IF(LEFT(V1916,3)=G1916,1,-1)</f>
        <v>-1</v>
      </c>
      <c r="Y1916" s="31" t="n">
        <f aca="false">IF(O1916="Yes",S1916-W1916,Q1916)</f>
        <v>463.06</v>
      </c>
      <c r="Z1916" s="32" t="n">
        <f aca="false">Q1916*3</f>
        <v>1389.18</v>
      </c>
      <c r="AA1916" s="33" t="n">
        <f aca="false">IF(O1916="Yes",(Z1916-S1916)*100,(Z1916-Q1916)*100)</f>
        <v>92612</v>
      </c>
      <c r="AB1916" s="34" t="n">
        <f aca="false">IF(ABS(Y1916)&lt;Z1916,IF(O1916="Yes",U1916+(X1916*S1916)/10000,T1916+(X1916*Q1916)/10000),"Error msg/No rate shown")</f>
        <v>9.214894</v>
      </c>
      <c r="AC1916" s="34"/>
      <c r="AD1916" s="34"/>
      <c r="AE1916" s="35"/>
      <c r="AF1916" s="35"/>
      <c r="AH1916" s="36"/>
      <c r="AI1916" s="36"/>
      <c r="AJ1916" s="36"/>
      <c r="AK1916" s="0" t="n">
        <v>3</v>
      </c>
    </row>
    <row r="1917" customFormat="false" ht="13.8" hidden="true" customHeight="false" outlineLevel="0" collapsed="false">
      <c r="A1917" s="25"/>
      <c r="B1917" s="23"/>
      <c r="C1917" s="24"/>
      <c r="D1917" s="4"/>
      <c r="E1917" s="4" t="s">
        <v>172</v>
      </c>
      <c r="F1917" s="4" t="s">
        <v>82</v>
      </c>
      <c r="G1917" s="26" t="s">
        <v>119</v>
      </c>
      <c r="H1917" s="26" t="s">
        <v>129</v>
      </c>
      <c r="I1917" s="26" t="s">
        <v>76</v>
      </c>
      <c r="J1917" s="27" t="s">
        <v>77</v>
      </c>
      <c r="K1917" s="28" t="n">
        <v>15</v>
      </c>
      <c r="L1917" s="29" t="n">
        <v>0.6875</v>
      </c>
      <c r="M1917" s="29" t="n">
        <v>0.597222222222222</v>
      </c>
      <c r="N1917" s="26" t="s">
        <v>77</v>
      </c>
      <c r="O1917" s="26" t="s">
        <v>78</v>
      </c>
      <c r="P1917" s="30" t="n">
        <v>50</v>
      </c>
      <c r="Q1917" s="30" t="n">
        <f aca="false">P1917*T1917</f>
        <v>20981.24</v>
      </c>
      <c r="R1917" s="30"/>
      <c r="S1917" s="30"/>
      <c r="T1917" s="31" t="n">
        <v>419.6248</v>
      </c>
      <c r="U1917" s="31"/>
      <c r="V1917" s="31" t="str">
        <f aca="false">_xlfn.CONCAT(H1917,"/",G1917)</f>
        <v>CHF/HUF</v>
      </c>
      <c r="W1917" s="31" t="n">
        <f aca="false">ABS(10000*(U1917-T1917))</f>
        <v>4196248</v>
      </c>
      <c r="X1917" s="32" t="n">
        <f aca="false">IF(LEFT(V1917,3)=G1917,1,-1)</f>
        <v>-1</v>
      </c>
      <c r="Y1917" s="31" t="n">
        <f aca="false">IF(O1917="Yes",S1917-W1917,Q1917)</f>
        <v>20981.24</v>
      </c>
      <c r="Z1917" s="32" t="n">
        <f aca="false">Q1917*3</f>
        <v>62943.72</v>
      </c>
      <c r="AA1917" s="33" t="n">
        <f aca="false">IF(O1917="Yes",(Z1917-S1917)*100,(Z1917-Q1917)*100)</f>
        <v>4196248</v>
      </c>
      <c r="AB1917" s="34" t="n">
        <f aca="false">IF(ABS(Y1917)&lt;Z1917,IF(O1917="Yes",U1917+(X1917*S1917)/10000,T1917+(X1917*Q1917)/10000),"Error msg/No rate shown")</f>
        <v>417.526676</v>
      </c>
      <c r="AC1917" s="34"/>
      <c r="AD1917" s="34"/>
      <c r="AE1917" s="35"/>
      <c r="AF1917" s="35"/>
      <c r="AH1917" s="36"/>
      <c r="AI1917" s="36"/>
      <c r="AJ1917" s="36"/>
      <c r="AK1917" s="0" t="n">
        <v>3</v>
      </c>
    </row>
    <row r="1918" customFormat="false" ht="13.8" hidden="true" customHeight="false" outlineLevel="0" collapsed="false">
      <c r="A1918" s="25"/>
      <c r="B1918" s="23"/>
      <c r="C1918" s="24"/>
      <c r="D1918" s="4"/>
      <c r="E1918" s="4" t="s">
        <v>173</v>
      </c>
      <c r="F1918" s="4"/>
      <c r="G1918" s="26" t="s">
        <v>120</v>
      </c>
      <c r="H1918" s="26" t="s">
        <v>129</v>
      </c>
      <c r="I1918" s="26" t="s">
        <v>76</v>
      </c>
      <c r="J1918" s="27" t="s">
        <v>77</v>
      </c>
      <c r="K1918" s="28" t="n">
        <v>15</v>
      </c>
      <c r="L1918" s="29" t="n">
        <v>0.6875</v>
      </c>
      <c r="M1918" s="29" t="n">
        <v>0.597222222222222</v>
      </c>
      <c r="N1918" s="26" t="s">
        <v>77</v>
      </c>
      <c r="O1918" s="26" t="s">
        <v>78</v>
      </c>
      <c r="P1918" s="30" t="n">
        <v>50</v>
      </c>
      <c r="Q1918" s="30" t="n">
        <f aca="false">P1918*T1918</f>
        <v>4980.4</v>
      </c>
      <c r="R1918" s="30"/>
      <c r="S1918" s="30"/>
      <c r="T1918" s="31" t="n">
        <v>99.608</v>
      </c>
      <c r="U1918" s="31"/>
      <c r="V1918" s="31" t="str">
        <f aca="false">_xlfn.CONCAT(H1918,"/",G1918)</f>
        <v>CHF/INR</v>
      </c>
      <c r="W1918" s="31" t="n">
        <f aca="false">ABS(10000*(U1918-T1918))</f>
        <v>996080</v>
      </c>
      <c r="X1918" s="32" t="n">
        <f aca="false">IF(LEFT(V1918,3)=G1918,1,-1)</f>
        <v>-1</v>
      </c>
      <c r="Y1918" s="31" t="n">
        <f aca="false">IF(O1918="Yes",S1918-W1918,Q1918)</f>
        <v>4980.4</v>
      </c>
      <c r="Z1918" s="32" t="n">
        <f aca="false">Q1918*3</f>
        <v>14941.2</v>
      </c>
      <c r="AA1918" s="33" t="n">
        <f aca="false">IF(O1918="Yes",(Z1918-S1918)*100,(Z1918-Q1918)*100)</f>
        <v>996080</v>
      </c>
      <c r="AB1918" s="34" t="n">
        <f aca="false">IF(ABS(Y1918)&lt;Z1918,IF(O1918="Yes",U1918+(X1918*S1918)/10000,T1918+(X1918*Q1918)/10000),"Error msg/No rate shown")</f>
        <v>99.10996</v>
      </c>
      <c r="AC1918" s="34"/>
      <c r="AD1918" s="34"/>
      <c r="AE1918" s="35"/>
      <c r="AF1918" s="35"/>
      <c r="AH1918" s="36"/>
      <c r="AI1918" s="36"/>
      <c r="AJ1918" s="36"/>
      <c r="AK1918" s="0" t="n">
        <v>3</v>
      </c>
    </row>
    <row r="1919" customFormat="false" ht="13.8" hidden="true" customHeight="false" outlineLevel="0" collapsed="false">
      <c r="A1919" s="25"/>
      <c r="B1919" s="23"/>
      <c r="C1919" s="24"/>
      <c r="D1919" s="4"/>
      <c r="E1919" s="4" t="s">
        <v>173</v>
      </c>
      <c r="F1919" s="4"/>
      <c r="G1919" s="26" t="s">
        <v>121</v>
      </c>
      <c r="H1919" s="26" t="s">
        <v>129</v>
      </c>
      <c r="I1919" s="26" t="s">
        <v>76</v>
      </c>
      <c r="J1919" s="27" t="s">
        <v>77</v>
      </c>
      <c r="K1919" s="28" t="n">
        <v>15</v>
      </c>
      <c r="L1919" s="29" t="n">
        <v>0.6875</v>
      </c>
      <c r="M1919" s="29" t="n">
        <v>0.597222222222222</v>
      </c>
      <c r="N1919" s="26" t="s">
        <v>77</v>
      </c>
      <c r="O1919" s="26" t="s">
        <v>78</v>
      </c>
      <c r="P1919" s="30" t="n">
        <v>50</v>
      </c>
      <c r="Q1919" s="30" t="n">
        <f aca="false">P1919*T1919</f>
        <v>915351</v>
      </c>
      <c r="R1919" s="30"/>
      <c r="S1919" s="30"/>
      <c r="T1919" s="31" t="n">
        <v>18307.02</v>
      </c>
      <c r="U1919" s="31"/>
      <c r="V1919" s="31" t="str">
        <f aca="false">_xlfn.CONCAT(H1919,"/",G1919)</f>
        <v>CHF/IDR</v>
      </c>
      <c r="W1919" s="31" t="n">
        <f aca="false">ABS(10000*(U1919-T1919))</f>
        <v>183070200</v>
      </c>
      <c r="X1919" s="32" t="n">
        <f aca="false">IF(LEFT(V1919,3)=G1919,1,-1)</f>
        <v>-1</v>
      </c>
      <c r="Y1919" s="31" t="n">
        <f aca="false">IF(O1919="Yes",S1919-W1919,Q1919)</f>
        <v>915351</v>
      </c>
      <c r="Z1919" s="32" t="n">
        <f aca="false">Q1919*3</f>
        <v>2746053</v>
      </c>
      <c r="AA1919" s="33" t="n">
        <f aca="false">IF(O1919="Yes",(Z1919-S1919)*100,(Z1919-Q1919)*100)</f>
        <v>183070200</v>
      </c>
      <c r="AB1919" s="34" t="n">
        <f aca="false">IF(ABS(Y1919)&lt;Z1919,IF(O1919="Yes",U1919+(X1919*S1919)/10000,T1919+(X1919*Q1919)/10000),"Error msg/No rate shown")</f>
        <v>18215.4849</v>
      </c>
      <c r="AC1919" s="34"/>
      <c r="AD1919" s="34"/>
      <c r="AE1919" s="35"/>
      <c r="AF1919" s="35"/>
      <c r="AH1919" s="36"/>
      <c r="AI1919" s="36"/>
      <c r="AJ1919" s="36"/>
      <c r="AK1919" s="0" t="n">
        <v>3</v>
      </c>
    </row>
    <row r="1920" customFormat="false" ht="13.8" hidden="true" customHeight="false" outlineLevel="0" collapsed="false">
      <c r="A1920" s="25"/>
      <c r="B1920" s="23"/>
      <c r="C1920" s="24"/>
      <c r="D1920" s="4"/>
      <c r="E1920" s="4" t="s">
        <v>172</v>
      </c>
      <c r="F1920" s="4" t="s">
        <v>82</v>
      </c>
      <c r="G1920" s="26" t="s">
        <v>122</v>
      </c>
      <c r="H1920" s="26" t="s">
        <v>129</v>
      </c>
      <c r="I1920" s="26" t="s">
        <v>76</v>
      </c>
      <c r="J1920" s="27" t="s">
        <v>77</v>
      </c>
      <c r="K1920" s="28" t="n">
        <v>15</v>
      </c>
      <c r="L1920" s="29" t="n">
        <v>0.6875</v>
      </c>
      <c r="M1920" s="29" t="n">
        <v>0.597222222222222</v>
      </c>
      <c r="N1920" s="26" t="s">
        <v>77</v>
      </c>
      <c r="O1920" s="26" t="s">
        <v>78</v>
      </c>
      <c r="P1920" s="30" t="n">
        <v>50</v>
      </c>
      <c r="Q1920" s="30" t="n">
        <f aca="false">P1920*T1920</f>
        <v>217.255</v>
      </c>
      <c r="R1920" s="30"/>
      <c r="S1920" s="30"/>
      <c r="T1920" s="31" t="n">
        <v>4.3451</v>
      </c>
      <c r="U1920" s="31"/>
      <c r="V1920" s="31" t="str">
        <f aca="false">_xlfn.CONCAT(H1920,"/",G1920)</f>
        <v>CHF/ILS</v>
      </c>
      <c r="W1920" s="31" t="n">
        <f aca="false">ABS(10000*(U1920-T1920))</f>
        <v>43451</v>
      </c>
      <c r="X1920" s="32" t="n">
        <f aca="false">IF(LEFT(V1920,3)=G1920,1,-1)</f>
        <v>-1</v>
      </c>
      <c r="Y1920" s="31" t="n">
        <f aca="false">IF(O1920="Yes",S1920-W1920,Q1920)</f>
        <v>217.255</v>
      </c>
      <c r="Z1920" s="32" t="n">
        <f aca="false">Q1920*3</f>
        <v>651.765</v>
      </c>
      <c r="AA1920" s="33" t="n">
        <f aca="false">IF(O1920="Yes",(Z1920-S1920)*100,(Z1920-Q1920)*100)</f>
        <v>43451</v>
      </c>
      <c r="AB1920" s="34" t="n">
        <f aca="false">IF(ABS(Y1920)&lt;Z1920,IF(O1920="Yes",U1920+(X1920*S1920)/10000,T1920+(X1920*Q1920)/10000),"Error msg/No rate shown")</f>
        <v>4.3233745</v>
      </c>
      <c r="AC1920" s="34"/>
      <c r="AD1920" s="34"/>
      <c r="AE1920" s="35"/>
      <c r="AF1920" s="35"/>
      <c r="AH1920" s="36"/>
      <c r="AI1920" s="36"/>
      <c r="AJ1920" s="36"/>
      <c r="AK1920" s="0" t="n">
        <v>3</v>
      </c>
    </row>
    <row r="1921" customFormat="false" ht="13.8" hidden="true" customHeight="false" outlineLevel="0" collapsed="false">
      <c r="A1921" s="25"/>
      <c r="B1921" s="23"/>
      <c r="C1921" s="24"/>
      <c r="D1921" s="4"/>
      <c r="E1921" s="4" t="s">
        <v>172</v>
      </c>
      <c r="F1921" s="4" t="s">
        <v>82</v>
      </c>
      <c r="G1921" s="26" t="s">
        <v>123</v>
      </c>
      <c r="H1921" s="26" t="s">
        <v>129</v>
      </c>
      <c r="I1921" s="26" t="s">
        <v>76</v>
      </c>
      <c r="J1921" s="27" t="s">
        <v>77</v>
      </c>
      <c r="K1921" s="28" t="n">
        <v>15</v>
      </c>
      <c r="L1921" s="29" t="n">
        <v>0.6875</v>
      </c>
      <c r="M1921" s="29" t="n">
        <v>0.597222222222222</v>
      </c>
      <c r="N1921" s="26" t="s">
        <v>77</v>
      </c>
      <c r="O1921" s="26" t="s">
        <v>78</v>
      </c>
      <c r="P1921" s="30" t="n">
        <v>50</v>
      </c>
      <c r="Q1921" s="30" t="n">
        <f aca="false">P1921*T1921</f>
        <v>8582.5</v>
      </c>
      <c r="R1921" s="30"/>
      <c r="S1921" s="30"/>
      <c r="T1921" s="31" t="n">
        <v>171.65</v>
      </c>
      <c r="U1921" s="31"/>
      <c r="V1921" s="31" t="str">
        <f aca="false">_xlfn.CONCAT(H1921,"/",G1921)</f>
        <v>CHF/JPY</v>
      </c>
      <c r="W1921" s="31" t="n">
        <f aca="false">ABS(10000*(U1921-T1921))</f>
        <v>1716500</v>
      </c>
      <c r="X1921" s="32" t="n">
        <f aca="false">IF(LEFT(V1921,3)=G1921,1,-1)</f>
        <v>-1</v>
      </c>
      <c r="Y1921" s="31" t="n">
        <f aca="false">IF(O1921="Yes",S1921-W1921,Q1921)</f>
        <v>8582.5</v>
      </c>
      <c r="Z1921" s="32" t="n">
        <f aca="false">Q1921*3</f>
        <v>25747.5</v>
      </c>
      <c r="AA1921" s="33" t="n">
        <f aca="false">IF(O1921="Yes",(Z1921-S1921)*100,(Z1921-Q1921)*100)</f>
        <v>1716500</v>
      </c>
      <c r="AB1921" s="34" t="n">
        <f aca="false">IF(ABS(Y1921)&lt;Z1921,IF(O1921="Yes",U1921+(X1921*S1921)/10000,T1921+(X1921*Q1921)/10000),"Error msg/No rate shown")</f>
        <v>170.79175</v>
      </c>
      <c r="AC1921" s="34"/>
      <c r="AD1921" s="34"/>
      <c r="AE1921" s="35"/>
      <c r="AF1921" s="35"/>
      <c r="AH1921" s="36"/>
      <c r="AI1921" s="36"/>
      <c r="AJ1921" s="36"/>
      <c r="AK1921" s="0" t="n">
        <v>3</v>
      </c>
    </row>
    <row r="1922" customFormat="false" ht="13.8" hidden="true" customHeight="false" outlineLevel="0" collapsed="false">
      <c r="A1922" s="25"/>
      <c r="B1922" s="23"/>
      <c r="C1922" s="24"/>
      <c r="D1922" s="4"/>
      <c r="E1922" s="4" t="s">
        <v>173</v>
      </c>
      <c r="F1922" s="4"/>
      <c r="G1922" s="26" t="s">
        <v>124</v>
      </c>
      <c r="H1922" s="26" t="s">
        <v>129</v>
      </c>
      <c r="I1922" s="26" t="s">
        <v>76</v>
      </c>
      <c r="J1922" s="27" t="s">
        <v>77</v>
      </c>
      <c r="K1922" s="28" t="n">
        <v>15</v>
      </c>
      <c r="L1922" s="29" t="n">
        <v>0.6875</v>
      </c>
      <c r="M1922" s="29" t="n">
        <v>0.597222222222222</v>
      </c>
      <c r="N1922" s="26" t="s">
        <v>77</v>
      </c>
      <c r="O1922" s="26" t="s">
        <v>78</v>
      </c>
      <c r="P1922" s="30" t="n">
        <v>50</v>
      </c>
      <c r="Q1922" s="30" t="n">
        <f aca="false">P1922*T1922</f>
        <v>42.03</v>
      </c>
      <c r="R1922" s="30"/>
      <c r="S1922" s="30"/>
      <c r="T1922" s="31" t="n">
        <v>0.8406</v>
      </c>
      <c r="U1922" s="31"/>
      <c r="V1922" s="31" t="str">
        <f aca="false">_xlfn.CONCAT(H1922,"/",G1922)</f>
        <v>CHF/JOD</v>
      </c>
      <c r="W1922" s="31" t="n">
        <f aca="false">ABS(10000*(U1922-T1922))</f>
        <v>8406</v>
      </c>
      <c r="X1922" s="32" t="n">
        <f aca="false">IF(LEFT(V1922,3)=G1922,1,-1)</f>
        <v>-1</v>
      </c>
      <c r="Y1922" s="31" t="n">
        <f aca="false">IF(O1922="Yes",S1922-W1922,Q1922)</f>
        <v>42.03</v>
      </c>
      <c r="Z1922" s="32" t="n">
        <f aca="false">Q1922*3</f>
        <v>126.09</v>
      </c>
      <c r="AA1922" s="33" t="n">
        <f aca="false">IF(O1922="Yes",(Z1922-S1922)*100,(Z1922-Q1922)*100)</f>
        <v>8406</v>
      </c>
      <c r="AB1922" s="34" t="n">
        <f aca="false">IF(ABS(Y1922)&lt;Z1922,IF(O1922="Yes",U1922+(X1922*S1922)/10000,T1922+(X1922*Q1922)/10000),"Error msg/No rate shown")</f>
        <v>0.836397</v>
      </c>
      <c r="AC1922" s="34"/>
      <c r="AD1922" s="34"/>
      <c r="AE1922" s="35"/>
      <c r="AF1922" s="35"/>
      <c r="AH1922" s="36"/>
      <c r="AI1922" s="36"/>
      <c r="AJ1922" s="36"/>
      <c r="AK1922" s="0" t="n">
        <v>3</v>
      </c>
    </row>
    <row r="1923" customFormat="false" ht="13.8" hidden="true" customHeight="false" outlineLevel="0" collapsed="false">
      <c r="A1923" s="25"/>
      <c r="B1923" s="23"/>
      <c r="C1923" s="24"/>
      <c r="D1923" s="4"/>
      <c r="E1923" s="4" t="s">
        <v>173</v>
      </c>
      <c r="F1923" s="4"/>
      <c r="G1923" s="26" t="s">
        <v>125</v>
      </c>
      <c r="H1923" s="26" t="s">
        <v>129</v>
      </c>
      <c r="I1923" s="26" t="s">
        <v>76</v>
      </c>
      <c r="J1923" s="27" t="s">
        <v>77</v>
      </c>
      <c r="K1923" s="28" t="n">
        <v>15</v>
      </c>
      <c r="L1923" s="29" t="n">
        <v>0.6875</v>
      </c>
      <c r="M1923" s="29" t="n">
        <v>0.597222222222222</v>
      </c>
      <c r="N1923" s="26" t="s">
        <v>77</v>
      </c>
      <c r="O1923" s="26" t="s">
        <v>78</v>
      </c>
      <c r="P1923" s="30" t="n">
        <v>50</v>
      </c>
      <c r="Q1923" s="30" t="n">
        <f aca="false">P1923*T1923</f>
        <v>7613.085</v>
      </c>
      <c r="R1923" s="30"/>
      <c r="S1923" s="30"/>
      <c r="T1923" s="31" t="n">
        <v>152.2617</v>
      </c>
      <c r="U1923" s="31"/>
      <c r="V1923" s="31" t="str">
        <f aca="false">_xlfn.CONCAT(H1923,"/",G1923)</f>
        <v>CHF/KES</v>
      </c>
      <c r="W1923" s="31" t="n">
        <f aca="false">ABS(10000*(U1923-T1923))</f>
        <v>1522617</v>
      </c>
      <c r="X1923" s="32" t="n">
        <f aca="false">IF(LEFT(V1923,3)=G1923,1,-1)</f>
        <v>-1</v>
      </c>
      <c r="Y1923" s="31" t="n">
        <f aca="false">IF(O1923="Yes",S1923-W1923,Q1923)</f>
        <v>7613.085</v>
      </c>
      <c r="Z1923" s="32" t="n">
        <f aca="false">Q1923*3</f>
        <v>22839.255</v>
      </c>
      <c r="AA1923" s="33" t="n">
        <f aca="false">IF(O1923="Yes",(Z1923-S1923)*100,(Z1923-Q1923)*100)</f>
        <v>1522617</v>
      </c>
      <c r="AB1923" s="34" t="n">
        <f aca="false">IF(ABS(Y1923)&lt;Z1923,IF(O1923="Yes",U1923+(X1923*S1923)/10000,T1923+(X1923*Q1923)/10000),"Error msg/No rate shown")</f>
        <v>151.5003915</v>
      </c>
      <c r="AC1923" s="34"/>
      <c r="AD1923" s="34"/>
      <c r="AE1923" s="35"/>
      <c r="AF1923" s="35"/>
      <c r="AH1923" s="36"/>
      <c r="AI1923" s="36"/>
      <c r="AJ1923" s="36"/>
      <c r="AK1923" s="0" t="n">
        <v>3</v>
      </c>
    </row>
    <row r="1924" customFormat="false" ht="13.8" hidden="true" customHeight="false" outlineLevel="0" collapsed="false">
      <c r="A1924" s="25"/>
      <c r="B1924" s="23"/>
      <c r="C1924" s="24"/>
      <c r="D1924" s="4"/>
      <c r="E1924" s="4" t="s">
        <v>173</v>
      </c>
      <c r="F1924" s="4"/>
      <c r="G1924" s="26" t="s">
        <v>126</v>
      </c>
      <c r="H1924" s="26" t="s">
        <v>129</v>
      </c>
      <c r="I1924" s="26" t="s">
        <v>76</v>
      </c>
      <c r="J1924" s="27" t="s">
        <v>77</v>
      </c>
      <c r="K1924" s="28" t="n">
        <v>15</v>
      </c>
      <c r="L1924" s="29" t="n">
        <v>0.6875</v>
      </c>
      <c r="M1924" s="29" t="n">
        <v>0.597222222222222</v>
      </c>
      <c r="N1924" s="26" t="s">
        <v>77</v>
      </c>
      <c r="O1924" s="26" t="s">
        <v>78</v>
      </c>
      <c r="P1924" s="30" t="n">
        <v>50</v>
      </c>
      <c r="Q1924" s="30" t="n">
        <f aca="false">P1924*T1924</f>
        <v>79305.45</v>
      </c>
      <c r="R1924" s="30"/>
      <c r="S1924" s="30"/>
      <c r="T1924" s="31" t="n">
        <v>1586.109</v>
      </c>
      <c r="U1924" s="31"/>
      <c r="V1924" s="31" t="str">
        <f aca="false">_xlfn.CONCAT(H1924,"/",G1924)</f>
        <v>CHF/KRW</v>
      </c>
      <c r="W1924" s="31" t="n">
        <f aca="false">ABS(10000*(U1924-T1924))</f>
        <v>15861090</v>
      </c>
      <c r="X1924" s="32" t="n">
        <f aca="false">IF(LEFT(V1924,3)=G1924,1,-1)</f>
        <v>-1</v>
      </c>
      <c r="Y1924" s="31" t="n">
        <f aca="false">IF(O1924="Yes",S1924-W1924,Q1924)</f>
        <v>79305.45</v>
      </c>
      <c r="Z1924" s="32" t="n">
        <f aca="false">Q1924*3</f>
        <v>237916.35</v>
      </c>
      <c r="AA1924" s="33" t="n">
        <f aca="false">IF(O1924="Yes",(Z1924-S1924)*100,(Z1924-Q1924)*100)</f>
        <v>15861090</v>
      </c>
      <c r="AB1924" s="34" t="n">
        <f aca="false">IF(ABS(Y1924)&lt;Z1924,IF(O1924="Yes",U1924+(X1924*S1924)/10000,T1924+(X1924*Q1924)/10000),"Error msg/No rate shown")</f>
        <v>1578.178455</v>
      </c>
      <c r="AC1924" s="34"/>
      <c r="AD1924" s="34"/>
      <c r="AE1924" s="35"/>
      <c r="AF1924" s="35"/>
      <c r="AH1924" s="36"/>
      <c r="AI1924" s="36"/>
      <c r="AJ1924" s="36"/>
      <c r="AK1924" s="0" t="n">
        <v>3</v>
      </c>
    </row>
    <row r="1925" customFormat="false" ht="13.8" hidden="true" customHeight="false" outlineLevel="0" collapsed="false">
      <c r="A1925" s="25"/>
      <c r="B1925" s="23"/>
      <c r="C1925" s="24"/>
      <c r="D1925" s="4"/>
      <c r="E1925" s="4" t="s">
        <v>173</v>
      </c>
      <c r="F1925" s="4"/>
      <c r="G1925" s="26" t="s">
        <v>127</v>
      </c>
      <c r="H1925" s="26" t="s">
        <v>129</v>
      </c>
      <c r="I1925" s="26" t="s">
        <v>76</v>
      </c>
      <c r="J1925" s="27" t="s">
        <v>77</v>
      </c>
      <c r="K1925" s="28" t="n">
        <v>15</v>
      </c>
      <c r="L1925" s="29" t="n">
        <v>0.6875</v>
      </c>
      <c r="M1925" s="29" t="n">
        <v>0.597222222222222</v>
      </c>
      <c r="N1925" s="26" t="s">
        <v>77</v>
      </c>
      <c r="O1925" s="26" t="s">
        <v>78</v>
      </c>
      <c r="P1925" s="30" t="n">
        <v>50</v>
      </c>
      <c r="Q1925" s="30" t="n">
        <f aca="false">P1925*T1925</f>
        <v>18.105</v>
      </c>
      <c r="R1925" s="30"/>
      <c r="S1925" s="30"/>
      <c r="T1925" s="31" t="n">
        <v>0.3621</v>
      </c>
      <c r="U1925" s="31"/>
      <c r="V1925" s="31" t="str">
        <f aca="false">_xlfn.CONCAT(H1925,"/",G1925)</f>
        <v>CHF/KWD</v>
      </c>
      <c r="W1925" s="31" t="n">
        <f aca="false">ABS(10000*(U1925-T1925))</f>
        <v>3621</v>
      </c>
      <c r="X1925" s="32" t="n">
        <f aca="false">IF(LEFT(V1925,3)=G1925,1,-1)</f>
        <v>-1</v>
      </c>
      <c r="Y1925" s="31" t="n">
        <f aca="false">IF(O1925="Yes",S1925-W1925,Q1925)</f>
        <v>18.105</v>
      </c>
      <c r="Z1925" s="32" t="n">
        <f aca="false">Q1925*3</f>
        <v>54.315</v>
      </c>
      <c r="AA1925" s="33" t="n">
        <f aca="false">IF(O1925="Yes",(Z1925-S1925)*100,(Z1925-Q1925)*100)</f>
        <v>3621</v>
      </c>
      <c r="AB1925" s="34" t="n">
        <f aca="false">IF(ABS(Y1925)&lt;Z1925,IF(O1925="Yes",U1925+(X1925*S1925)/10000,T1925+(X1925*Q1925)/10000),"Error msg/No rate shown")</f>
        <v>0.3602895</v>
      </c>
      <c r="AC1925" s="34"/>
      <c r="AD1925" s="34"/>
      <c r="AE1925" s="35"/>
      <c r="AF1925" s="35"/>
      <c r="AH1925" s="36"/>
      <c r="AI1925" s="36"/>
      <c r="AJ1925" s="36"/>
      <c r="AK1925" s="0" t="n">
        <v>3</v>
      </c>
    </row>
    <row r="1926" customFormat="false" ht="13.8" hidden="true" customHeight="false" outlineLevel="0" collapsed="false">
      <c r="A1926" s="25"/>
      <c r="B1926" s="23"/>
      <c r="C1926" s="24"/>
      <c r="D1926" s="4"/>
      <c r="E1926" s="4" t="s">
        <v>173</v>
      </c>
      <c r="F1926" s="4"/>
      <c r="G1926" s="26" t="s">
        <v>128</v>
      </c>
      <c r="H1926" s="26" t="s">
        <v>129</v>
      </c>
      <c r="I1926" s="26" t="s">
        <v>76</v>
      </c>
      <c r="J1926" s="27" t="s">
        <v>77</v>
      </c>
      <c r="K1926" s="28" t="n">
        <v>15</v>
      </c>
      <c r="L1926" s="29" t="n">
        <v>0.6875</v>
      </c>
      <c r="M1926" s="29" t="n">
        <v>0.597222222222222</v>
      </c>
      <c r="N1926" s="26" t="s">
        <v>77</v>
      </c>
      <c r="O1926" s="26" t="s">
        <v>78</v>
      </c>
      <c r="P1926" s="30" t="n">
        <v>50</v>
      </c>
      <c r="Q1926" s="30" t="n">
        <f aca="false">P1926*T1926</f>
        <v>1057.6</v>
      </c>
      <c r="R1926" s="30"/>
      <c r="S1926" s="30"/>
      <c r="T1926" s="31" t="n">
        <v>21.152</v>
      </c>
      <c r="U1926" s="31"/>
      <c r="V1926" s="31" t="str">
        <f aca="false">_xlfn.CONCAT(H1926,"/",G1926)</f>
        <v>CHF/LSL</v>
      </c>
      <c r="W1926" s="31" t="n">
        <f aca="false">ABS(10000*(U1926-T1926))</f>
        <v>211520</v>
      </c>
      <c r="X1926" s="32" t="n">
        <f aca="false">IF(LEFT(V1926,3)=G1926,1,-1)</f>
        <v>-1</v>
      </c>
      <c r="Y1926" s="31" t="n">
        <f aca="false">IF(O1926="Yes",S1926-W1926,Q1926)</f>
        <v>1057.6</v>
      </c>
      <c r="Z1926" s="32" t="n">
        <f aca="false">Q1926*3</f>
        <v>3172.8</v>
      </c>
      <c r="AA1926" s="33" t="n">
        <f aca="false">IF(O1926="Yes",(Z1926-S1926)*100,(Z1926-Q1926)*100)</f>
        <v>211520</v>
      </c>
      <c r="AB1926" s="34" t="n">
        <f aca="false">IF(ABS(Y1926)&lt;Z1926,IF(O1926="Yes",U1926+(X1926*S1926)/10000,T1926+(X1926*Q1926)/10000),"Error msg/No rate shown")</f>
        <v>21.04624</v>
      </c>
      <c r="AC1926" s="34"/>
      <c r="AD1926" s="34"/>
      <c r="AE1926" s="35"/>
      <c r="AF1926" s="35"/>
      <c r="AH1926" s="36"/>
      <c r="AI1926" s="36"/>
      <c r="AJ1926" s="36"/>
      <c r="AK1926" s="0" t="n">
        <v>3</v>
      </c>
    </row>
    <row r="1927" customFormat="false" ht="13.8" hidden="true" customHeight="false" outlineLevel="0" collapsed="false">
      <c r="A1927" s="25"/>
      <c r="B1927" s="23"/>
      <c r="C1927" s="24"/>
      <c r="D1927" s="4"/>
      <c r="E1927" s="4" t="s">
        <v>173</v>
      </c>
      <c r="F1927" s="4"/>
      <c r="G1927" s="26" t="s">
        <v>130</v>
      </c>
      <c r="H1927" s="26" t="s">
        <v>129</v>
      </c>
      <c r="I1927" s="26" t="s">
        <v>76</v>
      </c>
      <c r="J1927" s="27" t="s">
        <v>77</v>
      </c>
      <c r="K1927" s="28" t="n">
        <v>15</v>
      </c>
      <c r="L1927" s="29" t="n">
        <v>0.6875</v>
      </c>
      <c r="M1927" s="29" t="n">
        <v>0.597222222222222</v>
      </c>
      <c r="N1927" s="26" t="s">
        <v>77</v>
      </c>
      <c r="O1927" s="26" t="s">
        <v>78</v>
      </c>
      <c r="P1927" s="30" t="n">
        <v>50</v>
      </c>
      <c r="Q1927" s="30" t="n">
        <f aca="false">P1927*T1927</f>
        <v>257.63</v>
      </c>
      <c r="R1927" s="30"/>
      <c r="S1927" s="30"/>
      <c r="T1927" s="31" t="n">
        <v>5.1526</v>
      </c>
      <c r="U1927" s="31"/>
      <c r="V1927" s="31" t="str">
        <f aca="false">_xlfn.CONCAT(H1927,"/",G1927)</f>
        <v>CHF/MYR</v>
      </c>
      <c r="W1927" s="31" t="n">
        <f aca="false">ABS(10000*(U1927-T1927))</f>
        <v>51526</v>
      </c>
      <c r="X1927" s="32" t="n">
        <f aca="false">IF(LEFT(V1927,3)=G1927,1,-1)</f>
        <v>-1</v>
      </c>
      <c r="Y1927" s="31" t="n">
        <f aca="false">IF(O1927="Yes",S1927-W1927,Q1927)</f>
        <v>257.63</v>
      </c>
      <c r="Z1927" s="32" t="n">
        <f aca="false">Q1927*3</f>
        <v>772.89</v>
      </c>
      <c r="AA1927" s="33" t="n">
        <f aca="false">IF(O1927="Yes",(Z1927-S1927)*100,(Z1927-Q1927)*100)</f>
        <v>51526</v>
      </c>
      <c r="AB1927" s="34" t="n">
        <f aca="false">IF(ABS(Y1927)&lt;Z1927,IF(O1927="Yes",U1927+(X1927*S1927)/10000,T1927+(X1927*Q1927)/10000),"Error msg/No rate shown")</f>
        <v>5.126837</v>
      </c>
      <c r="AC1927" s="34"/>
      <c r="AD1927" s="34"/>
      <c r="AE1927" s="35"/>
      <c r="AF1927" s="35"/>
      <c r="AH1927" s="36"/>
      <c r="AI1927" s="36"/>
      <c r="AJ1927" s="36"/>
      <c r="AK1927" s="0" t="n">
        <v>3</v>
      </c>
    </row>
    <row r="1928" customFormat="false" ht="13.8" hidden="true" customHeight="false" outlineLevel="0" collapsed="false">
      <c r="A1928" s="25"/>
      <c r="B1928" s="23"/>
      <c r="C1928" s="24"/>
      <c r="D1928" s="4"/>
      <c r="E1928" s="4" t="s">
        <v>173</v>
      </c>
      <c r="F1928" s="4"/>
      <c r="G1928" s="26" t="s">
        <v>131</v>
      </c>
      <c r="H1928" s="26" t="s">
        <v>129</v>
      </c>
      <c r="I1928" s="26" t="s">
        <v>76</v>
      </c>
      <c r="J1928" s="27" t="s">
        <v>77</v>
      </c>
      <c r="K1928" s="28" t="n">
        <v>15</v>
      </c>
      <c r="L1928" s="29" t="n">
        <v>0.6875</v>
      </c>
      <c r="M1928" s="29" t="n">
        <v>0.597222222222222</v>
      </c>
      <c r="N1928" s="26" t="s">
        <v>77</v>
      </c>
      <c r="O1928" s="26" t="s">
        <v>78</v>
      </c>
      <c r="P1928" s="30" t="n">
        <v>50</v>
      </c>
      <c r="Q1928" s="30" t="n">
        <f aca="false">P1928*T1928</f>
        <v>2732</v>
      </c>
      <c r="R1928" s="30"/>
      <c r="S1928" s="30"/>
      <c r="T1928" s="31" t="n">
        <v>54.64</v>
      </c>
      <c r="U1928" s="31"/>
      <c r="V1928" s="31" t="str">
        <f aca="false">_xlfn.CONCAT(H1928,"/",G1928)</f>
        <v>CHF/MUR</v>
      </c>
      <c r="W1928" s="31" t="n">
        <f aca="false">ABS(10000*(U1928-T1928))</f>
        <v>546400</v>
      </c>
      <c r="X1928" s="32" t="n">
        <f aca="false">IF(LEFT(V1928,3)=G1928,1,-1)</f>
        <v>-1</v>
      </c>
      <c r="Y1928" s="31" t="n">
        <f aca="false">IF(O1928="Yes",S1928-W1928,Q1928)</f>
        <v>2732</v>
      </c>
      <c r="Z1928" s="32" t="n">
        <f aca="false">Q1928*3</f>
        <v>8196</v>
      </c>
      <c r="AA1928" s="33" t="n">
        <f aca="false">IF(O1928="Yes",(Z1928-S1928)*100,(Z1928-Q1928)*100)</f>
        <v>546400</v>
      </c>
      <c r="AB1928" s="34" t="n">
        <f aca="false">IF(ABS(Y1928)&lt;Z1928,IF(O1928="Yes",U1928+(X1928*S1928)/10000,T1928+(X1928*Q1928)/10000),"Error msg/No rate shown")</f>
        <v>54.3668</v>
      </c>
      <c r="AC1928" s="34"/>
      <c r="AD1928" s="34"/>
      <c r="AE1928" s="35"/>
      <c r="AF1928" s="35"/>
      <c r="AH1928" s="36"/>
      <c r="AI1928" s="36"/>
      <c r="AJ1928" s="36"/>
      <c r="AK1928" s="0" t="n">
        <v>3</v>
      </c>
    </row>
    <row r="1929" customFormat="false" ht="13.8" hidden="true" customHeight="false" outlineLevel="0" collapsed="false">
      <c r="A1929" s="25"/>
      <c r="B1929" s="23"/>
      <c r="C1929" s="24"/>
      <c r="D1929" s="4"/>
      <c r="E1929" s="4" t="s">
        <v>172</v>
      </c>
      <c r="F1929" s="4" t="s">
        <v>82</v>
      </c>
      <c r="G1929" s="26" t="s">
        <v>132</v>
      </c>
      <c r="H1929" s="26" t="s">
        <v>129</v>
      </c>
      <c r="I1929" s="26" t="s">
        <v>76</v>
      </c>
      <c r="J1929" s="27" t="s">
        <v>77</v>
      </c>
      <c r="K1929" s="28" t="n">
        <v>15</v>
      </c>
      <c r="L1929" s="29" t="n">
        <v>0.6875</v>
      </c>
      <c r="M1929" s="29" t="n">
        <v>0.597222222222222</v>
      </c>
      <c r="N1929" s="26" t="s">
        <v>77</v>
      </c>
      <c r="O1929" s="26" t="s">
        <v>78</v>
      </c>
      <c r="P1929" s="30" t="n">
        <v>50</v>
      </c>
      <c r="Q1929" s="30" t="n">
        <f aca="false">P1929*T1929</f>
        <v>1165.94</v>
      </c>
      <c r="R1929" s="30"/>
      <c r="S1929" s="30"/>
      <c r="T1929" s="31" t="n">
        <v>23.3188</v>
      </c>
      <c r="U1929" s="31"/>
      <c r="V1929" s="31" t="str">
        <f aca="false">_xlfn.CONCAT(H1929,"/",G1929)</f>
        <v>CHF/MXN</v>
      </c>
      <c r="W1929" s="31" t="n">
        <f aca="false">ABS(10000*(U1929-T1929))</f>
        <v>233188</v>
      </c>
      <c r="X1929" s="32" t="n">
        <f aca="false">IF(LEFT(V1929,3)=G1929,1,-1)</f>
        <v>-1</v>
      </c>
      <c r="Y1929" s="31" t="n">
        <f aca="false">IF(O1929="Yes",S1929-W1929,Q1929)</f>
        <v>1165.94</v>
      </c>
      <c r="Z1929" s="32" t="n">
        <f aca="false">Q1929*3</f>
        <v>3497.82</v>
      </c>
      <c r="AA1929" s="33" t="n">
        <f aca="false">IF(O1929="Yes",(Z1929-S1929)*100,(Z1929-Q1929)*100)</f>
        <v>233188</v>
      </c>
      <c r="AB1929" s="34" t="n">
        <f aca="false">IF(ABS(Y1929)&lt;Z1929,IF(O1929="Yes",U1929+(X1929*S1929)/10000,T1929+(X1929*Q1929)/10000),"Error msg/No rate shown")</f>
        <v>23.202206</v>
      </c>
      <c r="AC1929" s="34"/>
      <c r="AD1929" s="34"/>
      <c r="AE1929" s="35"/>
      <c r="AF1929" s="35"/>
      <c r="AH1929" s="36"/>
      <c r="AI1929" s="36"/>
      <c r="AJ1929" s="36"/>
      <c r="AK1929" s="0" t="n">
        <v>3</v>
      </c>
    </row>
    <row r="1930" customFormat="false" ht="13.8" hidden="true" customHeight="false" outlineLevel="0" collapsed="false">
      <c r="A1930" s="25"/>
      <c r="B1930" s="23"/>
      <c r="C1930" s="24"/>
      <c r="D1930" s="4"/>
      <c r="E1930" s="4" t="s">
        <v>173</v>
      </c>
      <c r="F1930" s="4"/>
      <c r="G1930" s="26" t="s">
        <v>133</v>
      </c>
      <c r="H1930" s="26" t="s">
        <v>129</v>
      </c>
      <c r="I1930" s="26" t="s">
        <v>76</v>
      </c>
      <c r="J1930" s="27" t="s">
        <v>77</v>
      </c>
      <c r="K1930" s="28" t="n">
        <v>15</v>
      </c>
      <c r="L1930" s="29" t="n">
        <v>0.6875</v>
      </c>
      <c r="M1930" s="29" t="n">
        <v>0.597222222222222</v>
      </c>
      <c r="N1930" s="26" t="s">
        <v>77</v>
      </c>
      <c r="O1930" s="26" t="s">
        <v>78</v>
      </c>
      <c r="P1930" s="30" t="n">
        <v>50</v>
      </c>
      <c r="Q1930" s="30" t="n">
        <f aca="false">P1930*T1930</f>
        <v>8582.5</v>
      </c>
      <c r="R1930" s="30"/>
      <c r="S1930" s="30"/>
      <c r="T1930" s="31" t="n">
        <v>171.65</v>
      </c>
      <c r="U1930" s="31"/>
      <c r="V1930" s="31" t="str">
        <f aca="false">_xlfn.CONCAT(H1930,"/",G1930)</f>
        <v>CHF/MNT</v>
      </c>
      <c r="W1930" s="31" t="n">
        <f aca="false">ABS(10000*(U1930-T1930))</f>
        <v>1716500</v>
      </c>
      <c r="X1930" s="32" t="n">
        <f aca="false">IF(LEFT(V1930,3)=G1930,1,-1)</f>
        <v>-1</v>
      </c>
      <c r="Y1930" s="31" t="n">
        <f aca="false">IF(O1930="Yes",S1930-W1930,Q1930)</f>
        <v>8582.5</v>
      </c>
      <c r="Z1930" s="32" t="n">
        <f aca="false">Q1930*3</f>
        <v>25747.5</v>
      </c>
      <c r="AA1930" s="33" t="n">
        <f aca="false">IF(O1930="Yes",(Z1930-S1930)*100,(Z1930-Q1930)*100)</f>
        <v>1716500</v>
      </c>
      <c r="AB1930" s="34" t="n">
        <f aca="false">IF(ABS(Y1930)&lt;Z1930,IF(O1930="Yes",U1930+(X1930*S1930)/10000,T1930+(X1930*Q1930)/10000),"Error msg/No rate shown")</f>
        <v>170.79175</v>
      </c>
      <c r="AC1930" s="34"/>
      <c r="AD1930" s="34"/>
      <c r="AE1930" s="35"/>
      <c r="AF1930" s="35"/>
      <c r="AH1930" s="36"/>
      <c r="AI1930" s="36"/>
      <c r="AJ1930" s="36"/>
      <c r="AK1930" s="0" t="n">
        <v>3</v>
      </c>
    </row>
    <row r="1931" customFormat="false" ht="13.8" hidden="true" customHeight="false" outlineLevel="0" collapsed="false">
      <c r="A1931" s="25"/>
      <c r="B1931" s="23"/>
      <c r="C1931" s="24"/>
      <c r="D1931" s="4"/>
      <c r="E1931" s="4" t="s">
        <v>173</v>
      </c>
      <c r="F1931" s="4"/>
      <c r="G1931" s="26" t="s">
        <v>134</v>
      </c>
      <c r="H1931" s="26" t="s">
        <v>129</v>
      </c>
      <c r="I1931" s="26" t="s">
        <v>76</v>
      </c>
      <c r="J1931" s="27" t="s">
        <v>77</v>
      </c>
      <c r="K1931" s="28" t="n">
        <v>15</v>
      </c>
      <c r="L1931" s="29" t="n">
        <v>0.6875</v>
      </c>
      <c r="M1931" s="29" t="n">
        <v>0.597222222222222</v>
      </c>
      <c r="N1931" s="26" t="s">
        <v>77</v>
      </c>
      <c r="O1931" s="26" t="s">
        <v>78</v>
      </c>
      <c r="P1931" s="30" t="n">
        <v>50</v>
      </c>
      <c r="Q1931" s="30" t="n">
        <f aca="false">P1931*T1931</f>
        <v>574.13</v>
      </c>
      <c r="R1931" s="30"/>
      <c r="S1931" s="30"/>
      <c r="T1931" s="31" t="n">
        <v>11.4826</v>
      </c>
      <c r="U1931" s="31"/>
      <c r="V1931" s="31" t="str">
        <f aca="false">_xlfn.CONCAT(H1931,"/",G1931)</f>
        <v>CHF/MAD</v>
      </c>
      <c r="W1931" s="31" t="n">
        <f aca="false">ABS(10000*(U1931-T1931))</f>
        <v>114826</v>
      </c>
      <c r="X1931" s="32" t="n">
        <f aca="false">IF(LEFT(V1931,3)=G1931,1,-1)</f>
        <v>-1</v>
      </c>
      <c r="Y1931" s="31" t="n">
        <f aca="false">IF(O1931="Yes",S1931-W1931,Q1931)</f>
        <v>574.13</v>
      </c>
      <c r="Z1931" s="32" t="n">
        <f aca="false">Q1931*3</f>
        <v>1722.39</v>
      </c>
      <c r="AA1931" s="33" t="n">
        <f aca="false">IF(O1931="Yes",(Z1931-S1931)*100,(Z1931-Q1931)*100)</f>
        <v>114826</v>
      </c>
      <c r="AB1931" s="34" t="n">
        <f aca="false">IF(ABS(Y1931)&lt;Z1931,IF(O1931="Yes",U1931+(X1931*S1931)/10000,T1931+(X1931*Q1931)/10000),"Error msg/No rate shown")</f>
        <v>11.425187</v>
      </c>
      <c r="AC1931" s="34"/>
      <c r="AD1931" s="34"/>
      <c r="AE1931" s="35"/>
      <c r="AF1931" s="35"/>
      <c r="AH1931" s="36"/>
      <c r="AI1931" s="36"/>
      <c r="AJ1931" s="36"/>
      <c r="AK1931" s="0" t="n">
        <v>3</v>
      </c>
    </row>
    <row r="1932" customFormat="false" ht="13.8" hidden="true" customHeight="false" outlineLevel="0" collapsed="false">
      <c r="A1932" s="25"/>
      <c r="B1932" s="23"/>
      <c r="C1932" s="24"/>
      <c r="D1932" s="4"/>
      <c r="E1932" s="4" t="s">
        <v>172</v>
      </c>
      <c r="F1932" s="4"/>
      <c r="G1932" s="26" t="s">
        <v>135</v>
      </c>
      <c r="H1932" s="26" t="s">
        <v>129</v>
      </c>
      <c r="I1932" s="26" t="s">
        <v>76</v>
      </c>
      <c r="J1932" s="27" t="s">
        <v>77</v>
      </c>
      <c r="K1932" s="28" t="n">
        <v>15</v>
      </c>
      <c r="L1932" s="29" t="n">
        <v>0.6875</v>
      </c>
      <c r="M1932" s="29" t="n">
        <v>0.597222222222222</v>
      </c>
      <c r="N1932" s="26" t="s">
        <v>77</v>
      </c>
      <c r="O1932" s="26" t="s">
        <v>78</v>
      </c>
      <c r="P1932" s="30" t="n">
        <v>50</v>
      </c>
      <c r="Q1932" s="30" t="n">
        <f aca="false">P1932*T1932</f>
        <v>3755.79</v>
      </c>
      <c r="R1932" s="30"/>
      <c r="S1932" s="30"/>
      <c r="T1932" s="31" t="n">
        <v>75.1158</v>
      </c>
      <c r="U1932" s="31"/>
      <c r="V1932" s="31" t="str">
        <f aca="false">_xlfn.CONCAT(H1932,"/",G1932)</f>
        <v>CHF/MZN</v>
      </c>
      <c r="W1932" s="31" t="n">
        <f aca="false">ABS(10000*(U1932-T1932))</f>
        <v>751158</v>
      </c>
      <c r="X1932" s="32" t="n">
        <f aca="false">IF(LEFT(V1932,3)=G1932,1,-1)</f>
        <v>-1</v>
      </c>
      <c r="Y1932" s="31" t="n">
        <f aca="false">IF(O1932="Yes",S1932-W1932,Q1932)</f>
        <v>3755.79</v>
      </c>
      <c r="Z1932" s="32" t="n">
        <f aca="false">Q1932*3</f>
        <v>11267.37</v>
      </c>
      <c r="AA1932" s="33" t="n">
        <f aca="false">IF(O1932="Yes",(Z1932-S1932)*100,(Z1932-Q1932)*100)</f>
        <v>751158</v>
      </c>
      <c r="AB1932" s="34" t="n">
        <f aca="false">IF(ABS(Y1932)&lt;Z1932,IF(O1932="Yes",U1932+(X1932*S1932)/10000,T1932+(X1932*Q1932)/10000),"Error msg/No rate shown")</f>
        <v>74.740221</v>
      </c>
      <c r="AC1932" s="34"/>
      <c r="AD1932" s="34"/>
      <c r="AE1932" s="35"/>
      <c r="AF1932" s="35"/>
      <c r="AH1932" s="36"/>
      <c r="AI1932" s="36"/>
      <c r="AJ1932" s="36"/>
      <c r="AK1932" s="0" t="n">
        <v>3</v>
      </c>
    </row>
    <row r="1933" customFormat="false" ht="13.8" hidden="true" customHeight="false" outlineLevel="0" collapsed="false">
      <c r="A1933" s="25"/>
      <c r="B1933" s="23"/>
      <c r="C1933" s="24"/>
      <c r="D1933" s="4"/>
      <c r="E1933" s="4" t="s">
        <v>173</v>
      </c>
      <c r="F1933" s="4"/>
      <c r="G1933" s="26" t="s">
        <v>136</v>
      </c>
      <c r="H1933" s="26" t="s">
        <v>129</v>
      </c>
      <c r="I1933" s="26" t="s">
        <v>76</v>
      </c>
      <c r="J1933" s="27" t="s">
        <v>77</v>
      </c>
      <c r="K1933" s="28" t="n">
        <v>15</v>
      </c>
      <c r="L1933" s="29" t="n">
        <v>0.6875</v>
      </c>
      <c r="M1933" s="29" t="n">
        <v>0.597222222222222</v>
      </c>
      <c r="N1933" s="26" t="s">
        <v>77</v>
      </c>
      <c r="O1933" s="26" t="s">
        <v>78</v>
      </c>
      <c r="P1933" s="30" t="n">
        <v>50</v>
      </c>
      <c r="Q1933" s="30" t="n">
        <f aca="false">P1933*T1933</f>
        <v>1057.45</v>
      </c>
      <c r="R1933" s="30"/>
      <c r="S1933" s="30"/>
      <c r="T1933" s="31" t="n">
        <v>21.149</v>
      </c>
      <c r="U1933" s="31"/>
      <c r="V1933" s="31" t="str">
        <f aca="false">_xlfn.CONCAT(H1933,"/",G1933)</f>
        <v>CHF/NAD</v>
      </c>
      <c r="W1933" s="31" t="n">
        <f aca="false">ABS(10000*(U1933-T1933))</f>
        <v>211490</v>
      </c>
      <c r="X1933" s="32" t="n">
        <f aca="false">IF(LEFT(V1933,3)=G1933,1,-1)</f>
        <v>-1</v>
      </c>
      <c r="Y1933" s="31" t="n">
        <f aca="false">IF(O1933="Yes",S1933-W1933,Q1933)</f>
        <v>1057.45</v>
      </c>
      <c r="Z1933" s="32" t="n">
        <f aca="false">Q1933*3</f>
        <v>3172.35</v>
      </c>
      <c r="AA1933" s="33" t="n">
        <f aca="false">IF(O1933="Yes",(Z1933-S1933)*100,(Z1933-Q1933)*100)</f>
        <v>211490</v>
      </c>
      <c r="AB1933" s="34" t="n">
        <f aca="false">IF(ABS(Y1933)&lt;Z1933,IF(O1933="Yes",U1933+(X1933*S1933)/10000,T1933+(X1933*Q1933)/10000),"Error msg/No rate shown")</f>
        <v>21.043255</v>
      </c>
      <c r="AC1933" s="34"/>
      <c r="AD1933" s="34"/>
      <c r="AE1933" s="35"/>
      <c r="AF1933" s="35"/>
      <c r="AH1933" s="36"/>
      <c r="AI1933" s="36"/>
      <c r="AJ1933" s="36"/>
      <c r="AK1933" s="0" t="n">
        <v>3</v>
      </c>
    </row>
    <row r="1934" customFormat="false" ht="13.8" hidden="true" customHeight="false" outlineLevel="0" collapsed="false">
      <c r="A1934" s="25"/>
      <c r="B1934" s="23"/>
      <c r="C1934" s="24"/>
      <c r="D1934" s="4"/>
      <c r="E1934" s="4" t="s">
        <v>173</v>
      </c>
      <c r="F1934" s="4"/>
      <c r="G1934" s="26" t="s">
        <v>137</v>
      </c>
      <c r="H1934" s="26" t="s">
        <v>129</v>
      </c>
      <c r="I1934" s="26" t="s">
        <v>76</v>
      </c>
      <c r="J1934" s="27" t="s">
        <v>77</v>
      </c>
      <c r="K1934" s="28" t="n">
        <v>15</v>
      </c>
      <c r="L1934" s="29" t="n">
        <v>0.6875</v>
      </c>
      <c r="M1934" s="29" t="n">
        <v>0.597222222222222</v>
      </c>
      <c r="N1934" s="26" t="s">
        <v>77</v>
      </c>
      <c r="O1934" s="26" t="s">
        <v>78</v>
      </c>
      <c r="P1934" s="30" t="n">
        <v>50</v>
      </c>
      <c r="Q1934" s="30" t="n">
        <f aca="false">P1934*T1934</f>
        <v>7973.405</v>
      </c>
      <c r="R1934" s="30"/>
      <c r="S1934" s="30"/>
      <c r="T1934" s="31" t="n">
        <v>159.4681</v>
      </c>
      <c r="U1934" s="31"/>
      <c r="V1934" s="31" t="str">
        <f aca="false">_xlfn.CONCAT(H1934,"/",G1934)</f>
        <v>CHF/NPR</v>
      </c>
      <c r="W1934" s="31" t="n">
        <f aca="false">ABS(10000*(U1934-T1934))</f>
        <v>1594681</v>
      </c>
      <c r="X1934" s="32" t="n">
        <f aca="false">IF(LEFT(V1934,3)=G1934,1,-1)</f>
        <v>-1</v>
      </c>
      <c r="Y1934" s="31" t="n">
        <f aca="false">IF(O1934="Yes",S1934-W1934,Q1934)</f>
        <v>7973.405</v>
      </c>
      <c r="Z1934" s="32" t="n">
        <f aca="false">Q1934*3</f>
        <v>23920.215</v>
      </c>
      <c r="AA1934" s="33" t="n">
        <f aca="false">IF(O1934="Yes",(Z1934-S1934)*100,(Z1934-Q1934)*100)</f>
        <v>1594681</v>
      </c>
      <c r="AB1934" s="34" t="n">
        <f aca="false">IF(ABS(Y1934)&lt;Z1934,IF(O1934="Yes",U1934+(X1934*S1934)/10000,T1934+(X1934*Q1934)/10000),"Error msg/No rate shown")</f>
        <v>158.6707595</v>
      </c>
      <c r="AC1934" s="34"/>
      <c r="AD1934" s="34"/>
      <c r="AE1934" s="35"/>
      <c r="AF1934" s="35"/>
      <c r="AH1934" s="36"/>
      <c r="AI1934" s="36"/>
      <c r="AJ1934" s="36"/>
      <c r="AK1934" s="0" t="n">
        <v>3</v>
      </c>
    </row>
    <row r="1935" customFormat="false" ht="13.8" hidden="true" customHeight="false" outlineLevel="0" collapsed="false">
      <c r="A1935" s="25"/>
      <c r="B1935" s="23"/>
      <c r="C1935" s="24"/>
      <c r="D1935" s="4"/>
      <c r="E1935" s="4" t="s">
        <v>173</v>
      </c>
      <c r="F1935" s="4"/>
      <c r="G1935" s="26" t="s">
        <v>138</v>
      </c>
      <c r="H1935" s="26" t="s">
        <v>129</v>
      </c>
      <c r="I1935" s="26" t="s">
        <v>76</v>
      </c>
      <c r="J1935" s="27" t="s">
        <v>77</v>
      </c>
      <c r="K1935" s="28" t="n">
        <v>15</v>
      </c>
      <c r="L1935" s="29" t="n">
        <v>0.6875</v>
      </c>
      <c r="M1935" s="29" t="n">
        <v>0.597222222222222</v>
      </c>
      <c r="N1935" s="26" t="s">
        <v>77</v>
      </c>
      <c r="O1935" s="26" t="s">
        <v>78</v>
      </c>
      <c r="P1935" s="30" t="n">
        <v>50</v>
      </c>
      <c r="Q1935" s="30" t="n">
        <f aca="false">P1935*T1935</f>
        <v>92900.39</v>
      </c>
      <c r="R1935" s="30"/>
      <c r="S1935" s="30"/>
      <c r="T1935" s="31" t="n">
        <v>1858.0078</v>
      </c>
      <c r="U1935" s="31"/>
      <c r="V1935" s="31" t="str">
        <f aca="false">_xlfn.CONCAT(H1935,"/",G1935)</f>
        <v>CHF/NGN</v>
      </c>
      <c r="W1935" s="31" t="n">
        <f aca="false">ABS(10000*(U1935-T1935))</f>
        <v>18580078</v>
      </c>
      <c r="X1935" s="32" t="n">
        <f aca="false">IF(LEFT(V1935,3)=G1935,1,-1)</f>
        <v>-1</v>
      </c>
      <c r="Y1935" s="31" t="n">
        <f aca="false">IF(O1935="Yes",S1935-W1935,Q1935)</f>
        <v>92900.39</v>
      </c>
      <c r="Z1935" s="32" t="n">
        <f aca="false">Q1935*3</f>
        <v>278701.17</v>
      </c>
      <c r="AA1935" s="33" t="n">
        <f aca="false">IF(O1935="Yes",(Z1935-S1935)*100,(Z1935-Q1935)*100)</f>
        <v>18580078</v>
      </c>
      <c r="AB1935" s="34" t="n">
        <f aca="false">IF(ABS(Y1935)&lt;Z1935,IF(O1935="Yes",U1935+(X1935*S1935)/10000,T1935+(X1935*Q1935)/10000),"Error msg/No rate shown")</f>
        <v>1848.717761</v>
      </c>
      <c r="AC1935" s="34"/>
      <c r="AD1935" s="34"/>
      <c r="AE1935" s="35"/>
      <c r="AF1935" s="35"/>
      <c r="AH1935" s="36"/>
      <c r="AI1935" s="36"/>
      <c r="AJ1935" s="36"/>
      <c r="AK1935" s="0" t="n">
        <v>3</v>
      </c>
    </row>
    <row r="1936" customFormat="false" ht="13.8" hidden="true" customHeight="false" outlineLevel="0" collapsed="false">
      <c r="A1936" s="25"/>
      <c r="B1936" s="23"/>
      <c r="C1936" s="24"/>
      <c r="D1936" s="4"/>
      <c r="E1936" s="4" t="s">
        <v>172</v>
      </c>
      <c r="F1936" s="4"/>
      <c r="G1936" s="26" t="s">
        <v>139</v>
      </c>
      <c r="H1936" s="26" t="s">
        <v>129</v>
      </c>
      <c r="I1936" s="26" t="s">
        <v>76</v>
      </c>
      <c r="J1936" s="27" t="s">
        <v>77</v>
      </c>
      <c r="K1936" s="28" t="n">
        <v>15</v>
      </c>
      <c r="L1936" s="29" t="n">
        <v>0.6875</v>
      </c>
      <c r="M1936" s="29" t="n">
        <v>0.597222222222222</v>
      </c>
      <c r="N1936" s="26" t="s">
        <v>77</v>
      </c>
      <c r="O1936" s="26" t="s">
        <v>78</v>
      </c>
      <c r="P1936" s="30" t="n">
        <v>50</v>
      </c>
      <c r="Q1936" s="30" t="n">
        <f aca="false">P1936*T1936</f>
        <v>3262.495</v>
      </c>
      <c r="R1936" s="30"/>
      <c r="S1936" s="30"/>
      <c r="T1936" s="31" t="n">
        <v>65.2499</v>
      </c>
      <c r="U1936" s="31"/>
      <c r="V1936" s="31" t="str">
        <f aca="false">_xlfn.CONCAT(H1936,"/",G1936)</f>
        <v>CHF/MKD</v>
      </c>
      <c r="W1936" s="31" t="n">
        <f aca="false">ABS(10000*(U1936-T1936))</f>
        <v>652499</v>
      </c>
      <c r="X1936" s="32" t="n">
        <f aca="false">IF(LEFT(V1936,3)=G1936,1,-1)</f>
        <v>-1</v>
      </c>
      <c r="Y1936" s="31" t="n">
        <f aca="false">IF(O1936="Yes",S1936-W1936,Q1936)</f>
        <v>3262.495</v>
      </c>
      <c r="Z1936" s="32" t="n">
        <f aca="false">Q1936*3</f>
        <v>9787.485</v>
      </c>
      <c r="AA1936" s="33" t="n">
        <f aca="false">IF(O1936="Yes",(Z1936-S1936)*100,(Z1936-Q1936)*100)</f>
        <v>652499</v>
      </c>
      <c r="AB1936" s="34" t="n">
        <f aca="false">IF(ABS(Y1936)&lt;Z1936,IF(O1936="Yes",U1936+(X1936*S1936)/10000,T1936+(X1936*Q1936)/10000),"Error msg/No rate shown")</f>
        <v>64.9236505</v>
      </c>
      <c r="AC1936" s="34"/>
      <c r="AD1936" s="34"/>
      <c r="AE1936" s="35"/>
      <c r="AF1936" s="35"/>
      <c r="AH1936" s="36"/>
      <c r="AI1936" s="36"/>
      <c r="AJ1936" s="36"/>
      <c r="AK1936" s="0" t="n">
        <v>3</v>
      </c>
    </row>
    <row r="1937" customFormat="false" ht="13.8" hidden="true" customHeight="false" outlineLevel="0" collapsed="false">
      <c r="A1937" s="25"/>
      <c r="B1937" s="23"/>
      <c r="C1937" s="24"/>
      <c r="D1937" s="4"/>
      <c r="E1937" s="4" t="s">
        <v>172</v>
      </c>
      <c r="F1937" s="4" t="s">
        <v>82</v>
      </c>
      <c r="G1937" s="26" t="s">
        <v>140</v>
      </c>
      <c r="H1937" s="26" t="s">
        <v>129</v>
      </c>
      <c r="I1937" s="26" t="s">
        <v>76</v>
      </c>
      <c r="J1937" s="27" t="s">
        <v>77</v>
      </c>
      <c r="K1937" s="28" t="n">
        <v>15</v>
      </c>
      <c r="L1937" s="29" t="n">
        <v>0.6875</v>
      </c>
      <c r="M1937" s="29" t="n">
        <v>0.597222222222222</v>
      </c>
      <c r="N1937" s="26" t="s">
        <v>77</v>
      </c>
      <c r="O1937" s="26" t="s">
        <v>78</v>
      </c>
      <c r="P1937" s="30" t="n">
        <v>50</v>
      </c>
      <c r="Q1937" s="30" t="n">
        <f aca="false">P1937*T1937</f>
        <v>622.365</v>
      </c>
      <c r="R1937" s="30"/>
      <c r="S1937" s="30"/>
      <c r="T1937" s="31" t="n">
        <v>12.4473</v>
      </c>
      <c r="U1937" s="31"/>
      <c r="V1937" s="31" t="str">
        <f aca="false">_xlfn.CONCAT(H1937,"/",G1937)</f>
        <v>CHF/NOK</v>
      </c>
      <c r="W1937" s="31" t="n">
        <f aca="false">ABS(10000*(U1937-T1937))</f>
        <v>124473</v>
      </c>
      <c r="X1937" s="32" t="n">
        <f aca="false">IF(LEFT(V1937,3)=G1937,1,-1)</f>
        <v>-1</v>
      </c>
      <c r="Y1937" s="31" t="n">
        <f aca="false">IF(O1937="Yes",S1937-W1937,Q1937)</f>
        <v>622.365</v>
      </c>
      <c r="Z1937" s="32" t="n">
        <f aca="false">Q1937*3</f>
        <v>1867.095</v>
      </c>
      <c r="AA1937" s="33" t="n">
        <f aca="false">IF(O1937="Yes",(Z1937-S1937)*100,(Z1937-Q1937)*100)</f>
        <v>124473</v>
      </c>
      <c r="AB1937" s="34" t="n">
        <f aca="false">IF(ABS(Y1937)&lt;Z1937,IF(O1937="Yes",U1937+(X1937*S1937)/10000,T1937+(X1937*Q1937)/10000),"Error msg/No rate shown")</f>
        <v>12.3850635</v>
      </c>
      <c r="AC1937" s="34"/>
      <c r="AD1937" s="34"/>
      <c r="AE1937" s="35"/>
      <c r="AF1937" s="35"/>
      <c r="AH1937" s="36"/>
      <c r="AI1937" s="36"/>
      <c r="AJ1937" s="36"/>
      <c r="AK1937" s="0" t="n">
        <v>3</v>
      </c>
    </row>
    <row r="1938" customFormat="false" ht="13.8" hidden="true" customHeight="false" outlineLevel="0" collapsed="false">
      <c r="A1938" s="25"/>
      <c r="B1938" s="23"/>
      <c r="C1938" s="24"/>
      <c r="D1938" s="4"/>
      <c r="E1938" s="4" t="s">
        <v>173</v>
      </c>
      <c r="F1938" s="4"/>
      <c r="G1938" s="26" t="s">
        <v>141</v>
      </c>
      <c r="H1938" s="26" t="s">
        <v>129</v>
      </c>
      <c r="I1938" s="26" t="s">
        <v>76</v>
      </c>
      <c r="J1938" s="27" t="s">
        <v>77</v>
      </c>
      <c r="K1938" s="28" t="n">
        <v>15</v>
      </c>
      <c r="L1938" s="29" t="n">
        <v>0.6875</v>
      </c>
      <c r="M1938" s="29" t="n">
        <v>0.597222222222222</v>
      </c>
      <c r="N1938" s="26" t="s">
        <v>77</v>
      </c>
      <c r="O1938" s="26" t="s">
        <v>78</v>
      </c>
      <c r="P1938" s="30" t="n">
        <v>50</v>
      </c>
      <c r="Q1938" s="30" t="n">
        <f aca="false">P1938*T1938</f>
        <v>22.85</v>
      </c>
      <c r="R1938" s="30"/>
      <c r="S1938" s="30"/>
      <c r="T1938" s="31" t="n">
        <v>0.457</v>
      </c>
      <c r="U1938" s="31"/>
      <c r="V1938" s="31" t="str">
        <f aca="false">_xlfn.CONCAT(H1938,"/",G1938)</f>
        <v>CHF/OMR</v>
      </c>
      <c r="W1938" s="31" t="n">
        <f aca="false">ABS(10000*(U1938-T1938))</f>
        <v>4570</v>
      </c>
      <c r="X1938" s="32" t="n">
        <f aca="false">IF(LEFT(V1938,3)=G1938,1,-1)</f>
        <v>-1</v>
      </c>
      <c r="Y1938" s="31" t="n">
        <f aca="false">IF(O1938="Yes",S1938-W1938,Q1938)</f>
        <v>22.85</v>
      </c>
      <c r="Z1938" s="32" t="n">
        <f aca="false">Q1938*3</f>
        <v>68.55</v>
      </c>
      <c r="AA1938" s="33" t="n">
        <f aca="false">IF(O1938="Yes",(Z1938-S1938)*100,(Z1938-Q1938)*100)</f>
        <v>4570</v>
      </c>
      <c r="AB1938" s="34" t="n">
        <f aca="false">IF(ABS(Y1938)&lt;Z1938,IF(O1938="Yes",U1938+(X1938*S1938)/10000,T1938+(X1938*Q1938)/10000),"Error msg/No rate shown")</f>
        <v>0.454715</v>
      </c>
      <c r="AC1938" s="34"/>
      <c r="AD1938" s="34"/>
      <c r="AE1938" s="35"/>
      <c r="AF1938" s="35"/>
      <c r="AH1938" s="36"/>
      <c r="AI1938" s="36"/>
      <c r="AJ1938" s="36"/>
      <c r="AK1938" s="0" t="n">
        <v>3</v>
      </c>
    </row>
    <row r="1939" customFormat="false" ht="13.8" hidden="true" customHeight="false" outlineLevel="0" collapsed="false">
      <c r="A1939" s="25"/>
      <c r="B1939" s="23"/>
      <c r="C1939" s="24"/>
      <c r="D1939" s="4"/>
      <c r="E1939" s="4" t="s">
        <v>173</v>
      </c>
      <c r="F1939" s="4"/>
      <c r="G1939" s="26" t="s">
        <v>142</v>
      </c>
      <c r="H1939" s="26" t="s">
        <v>129</v>
      </c>
      <c r="I1939" s="26" t="s">
        <v>76</v>
      </c>
      <c r="J1939" s="27" t="s">
        <v>77</v>
      </c>
      <c r="K1939" s="28" t="n">
        <v>15</v>
      </c>
      <c r="L1939" s="29" t="n">
        <v>0.6875</v>
      </c>
      <c r="M1939" s="29" t="n">
        <v>0.597222222222222</v>
      </c>
      <c r="N1939" s="26" t="s">
        <v>77</v>
      </c>
      <c r="O1939" s="26" t="s">
        <v>78</v>
      </c>
      <c r="P1939" s="30" t="n">
        <v>50</v>
      </c>
      <c r="Q1939" s="30" t="n">
        <f aca="false">P1939*T1939</f>
        <v>16517.5</v>
      </c>
      <c r="R1939" s="30"/>
      <c r="S1939" s="30"/>
      <c r="T1939" s="31" t="n">
        <v>330.35</v>
      </c>
      <c r="U1939" s="31"/>
      <c r="V1939" s="31" t="str">
        <f aca="false">_xlfn.CONCAT(H1939,"/",G1939)</f>
        <v>CHF/PKR</v>
      </c>
      <c r="W1939" s="31" t="n">
        <f aca="false">ABS(10000*(U1939-T1939))</f>
        <v>3303500</v>
      </c>
      <c r="X1939" s="32" t="n">
        <f aca="false">IF(LEFT(V1939,3)=G1939,1,-1)</f>
        <v>-1</v>
      </c>
      <c r="Y1939" s="31" t="n">
        <f aca="false">IF(O1939="Yes",S1939-W1939,Q1939)</f>
        <v>16517.5</v>
      </c>
      <c r="Z1939" s="32" t="n">
        <f aca="false">Q1939*3</f>
        <v>49552.5</v>
      </c>
      <c r="AA1939" s="33" t="n">
        <f aca="false">IF(O1939="Yes",(Z1939-S1939)*100,(Z1939-Q1939)*100)</f>
        <v>3303500</v>
      </c>
      <c r="AB1939" s="34" t="n">
        <f aca="false">IF(ABS(Y1939)&lt;Z1939,IF(O1939="Yes",U1939+(X1939*S1939)/10000,T1939+(X1939*Q1939)/10000),"Error msg/No rate shown")</f>
        <v>328.69825</v>
      </c>
      <c r="AC1939" s="34"/>
      <c r="AD1939" s="34"/>
      <c r="AE1939" s="35"/>
      <c r="AF1939" s="35"/>
      <c r="AH1939" s="36"/>
      <c r="AI1939" s="36"/>
      <c r="AJ1939" s="36"/>
      <c r="AK1939" s="0" t="n">
        <v>3</v>
      </c>
    </row>
    <row r="1940" customFormat="false" ht="13.8" hidden="true" customHeight="false" outlineLevel="0" collapsed="false">
      <c r="A1940" s="25"/>
      <c r="B1940" s="23"/>
      <c r="C1940" s="24"/>
      <c r="D1940" s="4"/>
      <c r="E1940" s="4" t="s">
        <v>173</v>
      </c>
      <c r="F1940" s="4"/>
      <c r="G1940" s="26" t="s">
        <v>143</v>
      </c>
      <c r="H1940" s="26" t="s">
        <v>129</v>
      </c>
      <c r="I1940" s="26" t="s">
        <v>76</v>
      </c>
      <c r="J1940" s="27" t="s">
        <v>77</v>
      </c>
      <c r="K1940" s="28" t="n">
        <v>15</v>
      </c>
      <c r="L1940" s="29" t="n">
        <v>0.6875</v>
      </c>
      <c r="M1940" s="29" t="n">
        <v>0.597222222222222</v>
      </c>
      <c r="N1940" s="26" t="s">
        <v>77</v>
      </c>
      <c r="O1940" s="26" t="s">
        <v>78</v>
      </c>
      <c r="P1940" s="30" t="n">
        <v>50</v>
      </c>
      <c r="Q1940" s="30" t="n">
        <f aca="false">P1940*T1940</f>
        <v>221.045</v>
      </c>
      <c r="R1940" s="30"/>
      <c r="S1940" s="30"/>
      <c r="T1940" s="31" t="n">
        <v>4.4209</v>
      </c>
      <c r="U1940" s="31"/>
      <c r="V1940" s="31" t="str">
        <f aca="false">_xlfn.CONCAT(H1940,"/",G1940)</f>
        <v>CHF/PEN</v>
      </c>
      <c r="W1940" s="31" t="n">
        <f aca="false">ABS(10000*(U1940-T1940))</f>
        <v>44209</v>
      </c>
      <c r="X1940" s="32" t="n">
        <f aca="false">IF(LEFT(V1940,3)=G1940,1,-1)</f>
        <v>-1</v>
      </c>
      <c r="Y1940" s="31" t="n">
        <f aca="false">IF(O1940="Yes",S1940-W1940,Q1940)</f>
        <v>221.045</v>
      </c>
      <c r="Z1940" s="32" t="n">
        <f aca="false">Q1940*3</f>
        <v>663.135</v>
      </c>
      <c r="AA1940" s="33" t="n">
        <f aca="false">IF(O1940="Yes",(Z1940-S1940)*100,(Z1940-Q1940)*100)</f>
        <v>44209</v>
      </c>
      <c r="AB1940" s="34" t="n">
        <f aca="false">IF(ABS(Y1940)&lt;Z1940,IF(O1940="Yes",U1940+(X1940*S1940)/10000,T1940+(X1940*Q1940)/10000),"Error msg/No rate shown")</f>
        <v>4.3987955</v>
      </c>
      <c r="AC1940" s="34"/>
      <c r="AD1940" s="34"/>
      <c r="AE1940" s="35"/>
      <c r="AF1940" s="35"/>
      <c r="AH1940" s="36"/>
      <c r="AI1940" s="36"/>
      <c r="AJ1940" s="36"/>
      <c r="AK1940" s="0" t="n">
        <v>3</v>
      </c>
    </row>
    <row r="1941" customFormat="false" ht="13.8" hidden="true" customHeight="false" outlineLevel="0" collapsed="false">
      <c r="A1941" s="25"/>
      <c r="B1941" s="23"/>
      <c r="C1941" s="24"/>
      <c r="D1941" s="4"/>
      <c r="E1941" s="4" t="s">
        <v>173</v>
      </c>
      <c r="F1941" s="4"/>
      <c r="G1941" s="26" t="s">
        <v>144</v>
      </c>
      <c r="H1941" s="26" t="s">
        <v>129</v>
      </c>
      <c r="I1941" s="26" t="s">
        <v>76</v>
      </c>
      <c r="J1941" s="27" t="s">
        <v>77</v>
      </c>
      <c r="K1941" s="28" t="n">
        <v>15</v>
      </c>
      <c r="L1941" s="29" t="n">
        <v>0.6875</v>
      </c>
      <c r="M1941" s="29" t="n">
        <v>0.597222222222222</v>
      </c>
      <c r="N1941" s="26" t="s">
        <v>77</v>
      </c>
      <c r="O1941" s="26" t="s">
        <v>78</v>
      </c>
      <c r="P1941" s="30" t="n">
        <v>50</v>
      </c>
      <c r="Q1941" s="30" t="n">
        <f aca="false">P1941*T1941</f>
        <v>3339.07</v>
      </c>
      <c r="R1941" s="30"/>
      <c r="S1941" s="30"/>
      <c r="T1941" s="31" t="n">
        <v>66.7814</v>
      </c>
      <c r="U1941" s="31"/>
      <c r="V1941" s="31" t="str">
        <f aca="false">_xlfn.CONCAT(H1941,"/",G1941)</f>
        <v>CHF/PHP</v>
      </c>
      <c r="W1941" s="31" t="n">
        <f aca="false">ABS(10000*(U1941-T1941))</f>
        <v>667814</v>
      </c>
      <c r="X1941" s="32" t="n">
        <f aca="false">IF(LEFT(V1941,3)=G1941,1,-1)</f>
        <v>-1</v>
      </c>
      <c r="Y1941" s="31" t="n">
        <f aca="false">IF(O1941="Yes",S1941-W1941,Q1941)</f>
        <v>3339.07</v>
      </c>
      <c r="Z1941" s="32" t="n">
        <f aca="false">Q1941*3</f>
        <v>10017.21</v>
      </c>
      <c r="AA1941" s="33" t="n">
        <f aca="false">IF(O1941="Yes",(Z1941-S1941)*100,(Z1941-Q1941)*100)</f>
        <v>667814</v>
      </c>
      <c r="AB1941" s="34" t="n">
        <f aca="false">IF(ABS(Y1941)&lt;Z1941,IF(O1941="Yes",U1941+(X1941*S1941)/10000,T1941+(X1941*Q1941)/10000),"Error msg/No rate shown")</f>
        <v>66.447493</v>
      </c>
      <c r="AC1941" s="34"/>
      <c r="AD1941" s="34"/>
      <c r="AE1941" s="35"/>
      <c r="AF1941" s="35"/>
      <c r="AH1941" s="36"/>
      <c r="AI1941" s="36"/>
      <c r="AJ1941" s="36"/>
      <c r="AK1941" s="0" t="n">
        <v>3</v>
      </c>
    </row>
    <row r="1942" customFormat="false" ht="13.8" hidden="true" customHeight="false" outlineLevel="0" collapsed="false">
      <c r="A1942" s="25"/>
      <c r="B1942" s="23"/>
      <c r="C1942" s="24"/>
      <c r="D1942" s="4"/>
      <c r="E1942" s="4" t="s">
        <v>172</v>
      </c>
      <c r="F1942" s="4" t="s">
        <v>82</v>
      </c>
      <c r="G1942" s="26" t="s">
        <v>145</v>
      </c>
      <c r="H1942" s="26" t="s">
        <v>129</v>
      </c>
      <c r="I1942" s="26" t="s">
        <v>76</v>
      </c>
      <c r="J1942" s="27" t="s">
        <v>77</v>
      </c>
      <c r="K1942" s="28" t="n">
        <v>15</v>
      </c>
      <c r="L1942" s="29" t="n">
        <v>0.6875</v>
      </c>
      <c r="M1942" s="29" t="n">
        <v>0.597222222222222</v>
      </c>
      <c r="N1942" s="26" t="s">
        <v>77</v>
      </c>
      <c r="O1942" s="26" t="s">
        <v>78</v>
      </c>
      <c r="P1942" s="30" t="n">
        <v>50</v>
      </c>
      <c r="Q1942" s="30" t="n">
        <f aca="false">P1942*T1942</f>
        <v>229.075</v>
      </c>
      <c r="R1942" s="30"/>
      <c r="S1942" s="30"/>
      <c r="T1942" s="31" t="n">
        <v>4.5815</v>
      </c>
      <c r="U1942" s="31"/>
      <c r="V1942" s="31" t="str">
        <f aca="false">_xlfn.CONCAT(H1942,"/",G1942)</f>
        <v>CHF/PLN</v>
      </c>
      <c r="W1942" s="31" t="n">
        <f aca="false">ABS(10000*(U1942-T1942))</f>
        <v>45815</v>
      </c>
      <c r="X1942" s="32" t="n">
        <f aca="false">IF(LEFT(V1942,3)=G1942,1,-1)</f>
        <v>-1</v>
      </c>
      <c r="Y1942" s="31" t="n">
        <f aca="false">IF(O1942="Yes",S1942-W1942,Q1942)</f>
        <v>229.075</v>
      </c>
      <c r="Z1942" s="32" t="n">
        <f aca="false">Q1942*3</f>
        <v>687.225</v>
      </c>
      <c r="AA1942" s="33" t="n">
        <f aca="false">IF(O1942="Yes",(Z1942-S1942)*100,(Z1942-Q1942)*100)</f>
        <v>45815</v>
      </c>
      <c r="AB1942" s="34" t="n">
        <f aca="false">IF(ABS(Y1942)&lt;Z1942,IF(O1942="Yes",U1942+(X1942*S1942)/10000,T1942+(X1942*Q1942)/10000),"Error msg/No rate shown")</f>
        <v>4.5585925</v>
      </c>
      <c r="AC1942" s="34"/>
      <c r="AD1942" s="34"/>
      <c r="AE1942" s="35"/>
      <c r="AF1942" s="35"/>
      <c r="AH1942" s="36"/>
      <c r="AI1942" s="36"/>
      <c r="AJ1942" s="36"/>
      <c r="AK1942" s="0" t="n">
        <v>3</v>
      </c>
    </row>
    <row r="1943" customFormat="false" ht="13.8" hidden="true" customHeight="false" outlineLevel="0" collapsed="false">
      <c r="A1943" s="25"/>
      <c r="B1943" s="23"/>
      <c r="C1943" s="24"/>
      <c r="D1943" s="4"/>
      <c r="E1943" s="4" t="s">
        <v>173</v>
      </c>
      <c r="F1943" s="4"/>
      <c r="G1943" s="26" t="s">
        <v>146</v>
      </c>
      <c r="H1943" s="26" t="s">
        <v>129</v>
      </c>
      <c r="I1943" s="26" t="s">
        <v>76</v>
      </c>
      <c r="J1943" s="27" t="s">
        <v>77</v>
      </c>
      <c r="K1943" s="28" t="n">
        <v>15</v>
      </c>
      <c r="L1943" s="29" t="n">
        <v>0.6875</v>
      </c>
      <c r="M1943" s="29" t="n">
        <v>0.597222222222222</v>
      </c>
      <c r="N1943" s="26" t="s">
        <v>77</v>
      </c>
      <c r="O1943" s="26" t="s">
        <v>78</v>
      </c>
      <c r="P1943" s="30" t="n">
        <v>50</v>
      </c>
      <c r="Q1943" s="30" t="n">
        <f aca="false">P1943*T1943</f>
        <v>216.31</v>
      </c>
      <c r="R1943" s="30"/>
      <c r="S1943" s="30"/>
      <c r="T1943" s="31" t="n">
        <v>4.3262</v>
      </c>
      <c r="U1943" s="31"/>
      <c r="V1943" s="31" t="str">
        <f aca="false">_xlfn.CONCAT(H1943,"/",G1943)</f>
        <v>CHF/QAR</v>
      </c>
      <c r="W1943" s="31" t="n">
        <f aca="false">ABS(10000*(U1943-T1943))</f>
        <v>43262</v>
      </c>
      <c r="X1943" s="32" t="n">
        <f aca="false">IF(LEFT(V1943,3)=G1943,1,-1)</f>
        <v>-1</v>
      </c>
      <c r="Y1943" s="31" t="n">
        <f aca="false">IF(O1943="Yes",S1943-W1943,Q1943)</f>
        <v>216.31</v>
      </c>
      <c r="Z1943" s="32" t="n">
        <f aca="false">Q1943*3</f>
        <v>648.93</v>
      </c>
      <c r="AA1943" s="33" t="n">
        <f aca="false">IF(O1943="Yes",(Z1943-S1943)*100,(Z1943-Q1943)*100)</f>
        <v>43262</v>
      </c>
      <c r="AB1943" s="34" t="n">
        <f aca="false">IF(ABS(Y1943)&lt;Z1943,IF(O1943="Yes",U1943+(X1943*S1943)/10000,T1943+(X1943*Q1943)/10000),"Error msg/No rate shown")</f>
        <v>4.304569</v>
      </c>
      <c r="AC1943" s="34"/>
      <c r="AD1943" s="34"/>
      <c r="AE1943" s="35"/>
      <c r="AF1943" s="35"/>
      <c r="AH1943" s="36"/>
      <c r="AI1943" s="36"/>
      <c r="AJ1943" s="36"/>
      <c r="AK1943" s="0" t="n">
        <v>3</v>
      </c>
    </row>
    <row r="1944" customFormat="false" ht="13.8" hidden="true" customHeight="false" outlineLevel="0" collapsed="false">
      <c r="A1944" s="25"/>
      <c r="B1944" s="23"/>
      <c r="C1944" s="24"/>
      <c r="D1944" s="4"/>
      <c r="E1944" s="4" t="s">
        <v>172</v>
      </c>
      <c r="F1944" s="4" t="s">
        <v>82</v>
      </c>
      <c r="G1944" s="26" t="s">
        <v>147</v>
      </c>
      <c r="H1944" s="26" t="s">
        <v>129</v>
      </c>
      <c r="I1944" s="26" t="s">
        <v>76</v>
      </c>
      <c r="J1944" s="27" t="s">
        <v>77</v>
      </c>
      <c r="K1944" s="28" t="n">
        <v>15</v>
      </c>
      <c r="L1944" s="29" t="n">
        <v>0.6875</v>
      </c>
      <c r="M1944" s="29" t="n">
        <v>0.597222222222222</v>
      </c>
      <c r="N1944" s="26" t="s">
        <v>77</v>
      </c>
      <c r="O1944" s="26" t="s">
        <v>78</v>
      </c>
      <c r="P1944" s="30" t="n">
        <v>50</v>
      </c>
      <c r="Q1944" s="30" t="n">
        <f aca="false">P1944*T1944</f>
        <v>265.555</v>
      </c>
      <c r="R1944" s="30"/>
      <c r="S1944" s="30"/>
      <c r="T1944" s="31" t="n">
        <v>5.3111</v>
      </c>
      <c r="U1944" s="31"/>
      <c r="V1944" s="31" t="str">
        <f aca="false">_xlfn.CONCAT(H1944,"/",G1944)</f>
        <v>CHF/RON</v>
      </c>
      <c r="W1944" s="31" t="n">
        <f aca="false">ABS(10000*(U1944-T1944))</f>
        <v>53111</v>
      </c>
      <c r="X1944" s="32" t="n">
        <f aca="false">IF(LEFT(V1944,3)=G1944,1,-1)</f>
        <v>-1</v>
      </c>
      <c r="Y1944" s="31" t="n">
        <f aca="false">IF(O1944="Yes",S1944-W1944,Q1944)</f>
        <v>265.555</v>
      </c>
      <c r="Z1944" s="32" t="n">
        <f aca="false">Q1944*3</f>
        <v>796.665</v>
      </c>
      <c r="AA1944" s="33" t="n">
        <f aca="false">IF(O1944="Yes",(Z1944-S1944)*100,(Z1944-Q1944)*100)</f>
        <v>53111</v>
      </c>
      <c r="AB1944" s="34" t="n">
        <f aca="false">IF(ABS(Y1944)&lt;Z1944,IF(O1944="Yes",U1944+(X1944*S1944)/10000,T1944+(X1944*Q1944)/10000),"Error msg/No rate shown")</f>
        <v>5.2845445</v>
      </c>
      <c r="AC1944" s="34"/>
      <c r="AD1944" s="34"/>
      <c r="AE1944" s="35"/>
      <c r="AF1944" s="35"/>
      <c r="AH1944" s="36"/>
      <c r="AI1944" s="36"/>
      <c r="AJ1944" s="36"/>
      <c r="AK1944" s="0" t="n">
        <v>3</v>
      </c>
    </row>
    <row r="1945" customFormat="false" ht="13.8" hidden="true" customHeight="false" outlineLevel="0" collapsed="false">
      <c r="A1945" s="25"/>
      <c r="B1945" s="23"/>
      <c r="C1945" s="24"/>
      <c r="D1945" s="4"/>
      <c r="E1945" s="4" t="s">
        <v>172</v>
      </c>
      <c r="F1945" s="4"/>
      <c r="G1945" s="26" t="s">
        <v>148</v>
      </c>
      <c r="H1945" s="26" t="s">
        <v>129</v>
      </c>
      <c r="I1945" s="26" t="s">
        <v>76</v>
      </c>
      <c r="J1945" s="27" t="s">
        <v>77</v>
      </c>
      <c r="K1945" s="28" t="n">
        <v>15</v>
      </c>
      <c r="L1945" s="29" t="n">
        <v>0.6875</v>
      </c>
      <c r="M1945" s="29" t="n">
        <v>0.597222222222222</v>
      </c>
      <c r="N1945" s="26" t="s">
        <v>77</v>
      </c>
      <c r="O1945" s="26" t="s">
        <v>78</v>
      </c>
      <c r="P1945" s="30" t="n">
        <v>50</v>
      </c>
      <c r="Q1945" s="30" t="n">
        <f aca="false">P1945*T1945</f>
        <v>78347.975</v>
      </c>
      <c r="R1945" s="30"/>
      <c r="S1945" s="30"/>
      <c r="T1945" s="31" t="n">
        <v>1566.9595</v>
      </c>
      <c r="U1945" s="31"/>
      <c r="V1945" s="31" t="str">
        <f aca="false">_xlfn.CONCAT(H1945,"/",G1945)</f>
        <v>CHF/RWF</v>
      </c>
      <c r="W1945" s="31" t="n">
        <f aca="false">ABS(10000*(U1945-T1945))</f>
        <v>15669595</v>
      </c>
      <c r="X1945" s="32" t="n">
        <f aca="false">IF(LEFT(V1945,3)=G1945,1,-1)</f>
        <v>-1</v>
      </c>
      <c r="Y1945" s="31" t="n">
        <f aca="false">IF(O1945="Yes",S1945-W1945,Q1945)</f>
        <v>78347.975</v>
      </c>
      <c r="Z1945" s="32" t="n">
        <f aca="false">Q1945*3</f>
        <v>235043.925</v>
      </c>
      <c r="AA1945" s="33" t="n">
        <f aca="false">IF(O1945="Yes",(Z1945-S1945)*100,(Z1945-Q1945)*100)</f>
        <v>15669595</v>
      </c>
      <c r="AB1945" s="34" t="n">
        <f aca="false">IF(ABS(Y1945)&lt;Z1945,IF(O1945="Yes",U1945+(X1945*S1945)/10000,T1945+(X1945*Q1945)/10000),"Error msg/No rate shown")</f>
        <v>1559.1247025</v>
      </c>
      <c r="AC1945" s="34"/>
      <c r="AD1945" s="34"/>
      <c r="AE1945" s="35"/>
      <c r="AF1945" s="35"/>
      <c r="AH1945" s="36"/>
      <c r="AI1945" s="36"/>
      <c r="AJ1945" s="36"/>
      <c r="AK1945" s="0" t="n">
        <v>3</v>
      </c>
    </row>
    <row r="1946" customFormat="false" ht="13.8" hidden="true" customHeight="false" outlineLevel="0" collapsed="false">
      <c r="A1946" s="25"/>
      <c r="B1946" s="23"/>
      <c r="C1946" s="24"/>
      <c r="D1946" s="4"/>
      <c r="E1946" s="4" t="s">
        <v>173</v>
      </c>
      <c r="F1946" s="4"/>
      <c r="G1946" s="26" t="s">
        <v>149</v>
      </c>
      <c r="H1946" s="26" t="s">
        <v>129</v>
      </c>
      <c r="I1946" s="26" t="s">
        <v>76</v>
      </c>
      <c r="J1946" s="27" t="s">
        <v>77</v>
      </c>
      <c r="K1946" s="28" t="n">
        <v>15</v>
      </c>
      <c r="L1946" s="29" t="n">
        <v>0.6875</v>
      </c>
      <c r="M1946" s="29" t="n">
        <v>0.597222222222222</v>
      </c>
      <c r="N1946" s="26" t="s">
        <v>77</v>
      </c>
      <c r="O1946" s="26" t="s">
        <v>78</v>
      </c>
      <c r="P1946" s="30" t="n">
        <v>50</v>
      </c>
      <c r="Q1946" s="30" t="n">
        <f aca="false">P1946*T1946</f>
        <v>128.85</v>
      </c>
      <c r="R1946" s="30"/>
      <c r="S1946" s="30"/>
      <c r="T1946" s="31" t="n">
        <v>2.577</v>
      </c>
      <c r="U1946" s="31"/>
      <c r="V1946" s="31" t="str">
        <f aca="false">_xlfn.CONCAT(H1946,"/",G1946)</f>
        <v>CHF/WST</v>
      </c>
      <c r="W1946" s="31" t="n">
        <f aca="false">ABS(10000*(U1946-T1946))</f>
        <v>25770</v>
      </c>
      <c r="X1946" s="32" t="n">
        <f aca="false">IF(LEFT(V1946,3)=G1946,1,-1)</f>
        <v>-1</v>
      </c>
      <c r="Y1946" s="31" t="n">
        <f aca="false">IF(O1946="Yes",S1946-W1946,Q1946)</f>
        <v>128.85</v>
      </c>
      <c r="Z1946" s="32" t="n">
        <f aca="false">Q1946*3</f>
        <v>386.55</v>
      </c>
      <c r="AA1946" s="33" t="n">
        <f aca="false">IF(O1946="Yes",(Z1946-S1946)*100,(Z1946-Q1946)*100)</f>
        <v>25770</v>
      </c>
      <c r="AB1946" s="34" t="n">
        <f aca="false">IF(ABS(Y1946)&lt;Z1946,IF(O1946="Yes",U1946+(X1946*S1946)/10000,T1946+(X1946*Q1946)/10000),"Error msg/No rate shown")</f>
        <v>2.564115</v>
      </c>
      <c r="AC1946" s="34"/>
      <c r="AD1946" s="34"/>
      <c r="AE1946" s="35"/>
      <c r="AF1946" s="35"/>
      <c r="AH1946" s="36"/>
      <c r="AI1946" s="36"/>
      <c r="AJ1946" s="36"/>
      <c r="AK1946" s="0" t="n">
        <v>3</v>
      </c>
    </row>
    <row r="1947" customFormat="false" ht="13.8" hidden="true" customHeight="false" outlineLevel="0" collapsed="false">
      <c r="A1947" s="25"/>
      <c r="B1947" s="23"/>
      <c r="C1947" s="24"/>
      <c r="D1947" s="4"/>
      <c r="E1947" s="4" t="s">
        <v>172</v>
      </c>
      <c r="F1947" s="4" t="s">
        <v>82</v>
      </c>
      <c r="G1947" s="26" t="s">
        <v>150</v>
      </c>
      <c r="H1947" s="26" t="s">
        <v>129</v>
      </c>
      <c r="I1947" s="26" t="s">
        <v>76</v>
      </c>
      <c r="J1947" s="27" t="s">
        <v>77</v>
      </c>
      <c r="K1947" s="28" t="n">
        <v>15</v>
      </c>
      <c r="L1947" s="29" t="n">
        <v>0.6875</v>
      </c>
      <c r="M1947" s="29" t="n">
        <v>0.597222222222222</v>
      </c>
      <c r="N1947" s="26" t="s">
        <v>77</v>
      </c>
      <c r="O1947" s="26" t="s">
        <v>78</v>
      </c>
      <c r="P1947" s="30" t="n">
        <v>50</v>
      </c>
      <c r="Q1947" s="30" t="n">
        <f aca="false">P1947*T1947</f>
        <v>222.755</v>
      </c>
      <c r="R1947" s="30"/>
      <c r="S1947" s="30"/>
      <c r="T1947" s="31" t="n">
        <v>4.4551</v>
      </c>
      <c r="U1947" s="31"/>
      <c r="V1947" s="31" t="str">
        <f aca="false">_xlfn.CONCAT(H1947,"/",G1947)</f>
        <v>CHF/SAR</v>
      </c>
      <c r="W1947" s="31" t="n">
        <f aca="false">ABS(10000*(U1947-T1947))</f>
        <v>44551</v>
      </c>
      <c r="X1947" s="32" t="n">
        <f aca="false">IF(LEFT(V1947,3)=G1947,1,-1)</f>
        <v>-1</v>
      </c>
      <c r="Y1947" s="31" t="n">
        <f aca="false">IF(O1947="Yes",S1947-W1947,Q1947)</f>
        <v>222.755</v>
      </c>
      <c r="Z1947" s="32" t="n">
        <f aca="false">Q1947*3</f>
        <v>668.265</v>
      </c>
      <c r="AA1947" s="33" t="n">
        <f aca="false">IF(O1947="Yes",(Z1947-S1947)*100,(Z1947-Q1947)*100)</f>
        <v>44551</v>
      </c>
      <c r="AB1947" s="34" t="n">
        <f aca="false">IF(ABS(Y1947)&lt;Z1947,IF(O1947="Yes",U1947+(X1947*S1947)/10000,T1947+(X1947*Q1947)/10000),"Error msg/No rate shown")</f>
        <v>4.4328245</v>
      </c>
      <c r="AC1947" s="34"/>
      <c r="AD1947" s="34"/>
      <c r="AE1947" s="35"/>
      <c r="AF1947" s="35"/>
      <c r="AH1947" s="36"/>
      <c r="AI1947" s="36"/>
      <c r="AJ1947" s="36"/>
      <c r="AK1947" s="0" t="n">
        <v>3</v>
      </c>
    </row>
    <row r="1948" customFormat="false" ht="13.8" hidden="true" customHeight="false" outlineLevel="0" collapsed="false">
      <c r="A1948" s="25"/>
      <c r="B1948" s="23"/>
      <c r="C1948" s="24"/>
      <c r="D1948" s="4"/>
      <c r="E1948" s="4" t="s">
        <v>173</v>
      </c>
      <c r="F1948" s="4"/>
      <c r="G1948" s="26" t="s">
        <v>151</v>
      </c>
      <c r="H1948" s="26" t="s">
        <v>129</v>
      </c>
      <c r="I1948" s="26" t="s">
        <v>76</v>
      </c>
      <c r="J1948" s="27" t="s">
        <v>77</v>
      </c>
      <c r="K1948" s="28" t="n">
        <v>15</v>
      </c>
      <c r="L1948" s="29" t="n">
        <v>0.6875</v>
      </c>
      <c r="M1948" s="29" t="n">
        <v>0.597222222222222</v>
      </c>
      <c r="N1948" s="26" t="s">
        <v>77</v>
      </c>
      <c r="O1948" s="26" t="s">
        <v>78</v>
      </c>
      <c r="P1948" s="30" t="n">
        <v>50</v>
      </c>
      <c r="Q1948" s="30" t="n">
        <f aca="false">P1948*T1948</f>
        <v>6244.21</v>
      </c>
      <c r="R1948" s="30"/>
      <c r="S1948" s="30"/>
      <c r="T1948" s="31" t="n">
        <v>124.8842</v>
      </c>
      <c r="U1948" s="31"/>
      <c r="V1948" s="31" t="str">
        <f aca="false">_xlfn.CONCAT(H1948,"/",G1948)</f>
        <v>CHF/RSD</v>
      </c>
      <c r="W1948" s="31" t="n">
        <f aca="false">ABS(10000*(U1948-T1948))</f>
        <v>1248842</v>
      </c>
      <c r="X1948" s="32" t="n">
        <f aca="false">IF(LEFT(V1948,3)=G1948,1,-1)</f>
        <v>-1</v>
      </c>
      <c r="Y1948" s="31" t="n">
        <f aca="false">IF(O1948="Yes",S1948-W1948,Q1948)</f>
        <v>6244.21</v>
      </c>
      <c r="Z1948" s="32" t="n">
        <f aca="false">Q1948*3</f>
        <v>18732.63</v>
      </c>
      <c r="AA1948" s="33" t="n">
        <f aca="false">IF(O1948="Yes",(Z1948-S1948)*100,(Z1948-Q1948)*100)</f>
        <v>1248842</v>
      </c>
      <c r="AB1948" s="34" t="n">
        <f aca="false">IF(ABS(Y1948)&lt;Z1948,IF(O1948="Yes",U1948+(X1948*S1948)/10000,T1948+(X1948*Q1948)/10000),"Error msg/No rate shown")</f>
        <v>124.259779</v>
      </c>
      <c r="AC1948" s="34"/>
      <c r="AD1948" s="34"/>
      <c r="AE1948" s="35"/>
      <c r="AF1948" s="35"/>
      <c r="AH1948" s="36"/>
      <c r="AI1948" s="36"/>
      <c r="AJ1948" s="36"/>
      <c r="AK1948" s="0" t="n">
        <v>3</v>
      </c>
    </row>
    <row r="1949" customFormat="false" ht="13.8" hidden="true" customHeight="false" outlineLevel="0" collapsed="false">
      <c r="A1949" s="25"/>
      <c r="B1949" s="23"/>
      <c r="C1949" s="24"/>
      <c r="D1949" s="4"/>
      <c r="E1949" s="4" t="s">
        <v>172</v>
      </c>
      <c r="F1949" s="4"/>
      <c r="G1949" s="26" t="s">
        <v>152</v>
      </c>
      <c r="H1949" s="26" t="s">
        <v>129</v>
      </c>
      <c r="I1949" s="26" t="s">
        <v>76</v>
      </c>
      <c r="J1949" s="27" t="s">
        <v>77</v>
      </c>
      <c r="K1949" s="28" t="n">
        <v>15</v>
      </c>
      <c r="L1949" s="29" t="n">
        <v>0.6875</v>
      </c>
      <c r="M1949" s="29" t="n">
        <v>0.597222222222222</v>
      </c>
      <c r="N1949" s="26" t="s">
        <v>77</v>
      </c>
      <c r="O1949" s="26" t="s">
        <v>78</v>
      </c>
      <c r="P1949" s="30" t="n">
        <v>50</v>
      </c>
      <c r="Q1949" s="30" t="n">
        <f aca="false">P1949*T1949</f>
        <v>8582.5</v>
      </c>
      <c r="R1949" s="30"/>
      <c r="S1949" s="30"/>
      <c r="T1949" s="31" t="n">
        <v>171.65</v>
      </c>
      <c r="U1949" s="31"/>
      <c r="V1949" s="31" t="str">
        <f aca="false">_xlfn.CONCAT(H1949,"/",G1949)</f>
        <v>CHF/SLE</v>
      </c>
      <c r="W1949" s="31" t="n">
        <f aca="false">ABS(10000*(U1949-T1949))</f>
        <v>1716500</v>
      </c>
      <c r="X1949" s="32" t="n">
        <f aca="false">IF(LEFT(V1949,3)=G1949,1,-1)</f>
        <v>-1</v>
      </c>
      <c r="Y1949" s="31" t="n">
        <f aca="false">IF(O1949="Yes",S1949-W1949,Q1949)</f>
        <v>8582.5</v>
      </c>
      <c r="Z1949" s="32" t="n">
        <f aca="false">Q1949*3</f>
        <v>25747.5</v>
      </c>
      <c r="AA1949" s="33" t="n">
        <f aca="false">IF(O1949="Yes",(Z1949-S1949)*100,(Z1949-Q1949)*100)</f>
        <v>1716500</v>
      </c>
      <c r="AB1949" s="34" t="n">
        <f aca="false">IF(ABS(Y1949)&lt;Z1949,IF(O1949="Yes",U1949+(X1949*S1949)/10000,T1949+(X1949*Q1949)/10000),"Error msg/No rate shown")</f>
        <v>170.79175</v>
      </c>
      <c r="AC1949" s="34"/>
      <c r="AD1949" s="34"/>
      <c r="AE1949" s="35"/>
      <c r="AF1949" s="35"/>
      <c r="AH1949" s="36"/>
      <c r="AI1949" s="36"/>
      <c r="AJ1949" s="36"/>
      <c r="AK1949" s="0" t="n">
        <v>3</v>
      </c>
    </row>
    <row r="1950" customFormat="false" ht="13.8" hidden="true" customHeight="false" outlineLevel="0" collapsed="false">
      <c r="A1950" s="25"/>
      <c r="B1950" s="23"/>
      <c r="C1950" s="24"/>
      <c r="D1950" s="4"/>
      <c r="E1950" s="4" t="s">
        <v>172</v>
      </c>
      <c r="F1950" s="4" t="s">
        <v>82</v>
      </c>
      <c r="G1950" s="26" t="s">
        <v>153</v>
      </c>
      <c r="H1950" s="26" t="s">
        <v>129</v>
      </c>
      <c r="I1950" s="26" t="s">
        <v>76</v>
      </c>
      <c r="J1950" s="27" t="s">
        <v>77</v>
      </c>
      <c r="K1950" s="28" t="n">
        <v>15</v>
      </c>
      <c r="L1950" s="29" t="n">
        <v>0.6875</v>
      </c>
      <c r="M1950" s="29" t="n">
        <v>0.597222222222222</v>
      </c>
      <c r="N1950" s="26" t="s">
        <v>77</v>
      </c>
      <c r="O1950" s="26" t="s">
        <v>78</v>
      </c>
      <c r="P1950" s="30" t="n">
        <v>50</v>
      </c>
      <c r="Q1950" s="30" t="n">
        <f aca="false">P1950*T1950</f>
        <v>77.37</v>
      </c>
      <c r="R1950" s="30"/>
      <c r="S1950" s="30"/>
      <c r="T1950" s="31" t="n">
        <v>1.5474</v>
      </c>
      <c r="U1950" s="31"/>
      <c r="V1950" s="31" t="str">
        <f aca="false">_xlfn.CONCAT(H1950,"/",G1950)</f>
        <v>CHF/SGD</v>
      </c>
      <c r="W1950" s="31" t="n">
        <f aca="false">ABS(10000*(U1950-T1950))</f>
        <v>15474</v>
      </c>
      <c r="X1950" s="32" t="n">
        <f aca="false">IF(LEFT(V1950,3)=G1950,1,-1)</f>
        <v>-1</v>
      </c>
      <c r="Y1950" s="31" t="n">
        <f aca="false">IF(O1950="Yes",S1950-W1950,Q1950)</f>
        <v>77.37</v>
      </c>
      <c r="Z1950" s="32" t="n">
        <f aca="false">Q1950*3</f>
        <v>232.11</v>
      </c>
      <c r="AA1950" s="33" t="n">
        <f aca="false">IF(O1950="Yes",(Z1950-S1950)*100,(Z1950-Q1950)*100)</f>
        <v>15474</v>
      </c>
      <c r="AB1950" s="34" t="n">
        <f aca="false">IF(ABS(Y1950)&lt;Z1950,IF(O1950="Yes",U1950+(X1950*S1950)/10000,T1950+(X1950*Q1950)/10000),"Error msg/No rate shown")</f>
        <v>1.539663</v>
      </c>
      <c r="AC1950" s="34"/>
      <c r="AD1950" s="34"/>
      <c r="AE1950" s="35"/>
      <c r="AF1950" s="35"/>
      <c r="AH1950" s="36"/>
      <c r="AI1950" s="36"/>
      <c r="AJ1950" s="36"/>
      <c r="AK1950" s="0" t="n">
        <v>3</v>
      </c>
    </row>
    <row r="1951" customFormat="false" ht="13.8" hidden="true" customHeight="false" outlineLevel="0" collapsed="false">
      <c r="A1951" s="25"/>
      <c r="B1951" s="23"/>
      <c r="C1951" s="24"/>
      <c r="D1951" s="4"/>
      <c r="E1951" s="4" t="s">
        <v>172</v>
      </c>
      <c r="F1951" s="4"/>
      <c r="G1951" s="26" t="s">
        <v>154</v>
      </c>
      <c r="H1951" s="26" t="s">
        <v>129</v>
      </c>
      <c r="I1951" s="26" t="s">
        <v>76</v>
      </c>
      <c r="J1951" s="27" t="s">
        <v>77</v>
      </c>
      <c r="K1951" s="28" t="n">
        <v>15</v>
      </c>
      <c r="L1951" s="29" t="n">
        <v>0.6875</v>
      </c>
      <c r="M1951" s="29" t="n">
        <v>0.597222222222222</v>
      </c>
      <c r="N1951" s="26" t="s">
        <v>77</v>
      </c>
      <c r="O1951" s="26" t="s">
        <v>78</v>
      </c>
      <c r="P1951" s="30" t="n">
        <v>50</v>
      </c>
      <c r="Q1951" s="30" t="n">
        <f aca="false">P1951*T1951</f>
        <v>1307016.5</v>
      </c>
      <c r="R1951" s="30"/>
      <c r="S1951" s="30"/>
      <c r="T1951" s="31" t="n">
        <v>26140.33</v>
      </c>
      <c r="U1951" s="31"/>
      <c r="V1951" s="31" t="str">
        <f aca="false">_xlfn.CONCAT(H1951,"/",G1951)</f>
        <v>CHF/SBD</v>
      </c>
      <c r="W1951" s="31" t="n">
        <f aca="false">ABS(10000*(U1951-T1951))</f>
        <v>261403300</v>
      </c>
      <c r="X1951" s="32" t="n">
        <f aca="false">IF(LEFT(V1951,3)=G1951,1,-1)</f>
        <v>-1</v>
      </c>
      <c r="Y1951" s="31" t="n">
        <f aca="false">IF(O1951="Yes",S1951-W1951,Q1951)</f>
        <v>1307016.5</v>
      </c>
      <c r="Z1951" s="32" t="n">
        <f aca="false">Q1951*3</f>
        <v>3921049.5</v>
      </c>
      <c r="AA1951" s="33" t="n">
        <f aca="false">IF(O1951="Yes",(Z1951-S1951)*100,(Z1951-Q1951)*100)</f>
        <v>261403300</v>
      </c>
      <c r="AB1951" s="34" t="n">
        <f aca="false">IF(ABS(Y1951)&lt;Z1951,IF(O1951="Yes",U1951+(X1951*S1951)/10000,T1951+(X1951*Q1951)/10000),"Error msg/No rate shown")</f>
        <v>26009.62835</v>
      </c>
      <c r="AC1951" s="34"/>
      <c r="AD1951" s="34"/>
      <c r="AE1951" s="35"/>
      <c r="AF1951" s="35"/>
      <c r="AH1951" s="36"/>
      <c r="AI1951" s="36"/>
      <c r="AJ1951" s="36"/>
      <c r="AK1951" s="0" t="n">
        <v>3</v>
      </c>
    </row>
    <row r="1952" customFormat="false" ht="13.8" hidden="true" customHeight="false" outlineLevel="0" collapsed="false">
      <c r="A1952" s="25"/>
      <c r="B1952" s="23"/>
      <c r="C1952" s="24"/>
      <c r="D1952" s="4"/>
      <c r="E1952" s="4" t="s">
        <v>172</v>
      </c>
      <c r="F1952" s="4" t="s">
        <v>82</v>
      </c>
      <c r="G1952" s="26" t="s">
        <v>155</v>
      </c>
      <c r="H1952" s="26" t="s">
        <v>129</v>
      </c>
      <c r="I1952" s="26" t="s">
        <v>76</v>
      </c>
      <c r="J1952" s="27" t="s">
        <v>77</v>
      </c>
      <c r="K1952" s="28" t="n">
        <v>15</v>
      </c>
      <c r="L1952" s="29" t="n">
        <v>0.6875</v>
      </c>
      <c r="M1952" s="29" t="n">
        <v>0.597222222222222</v>
      </c>
      <c r="N1952" s="26" t="s">
        <v>77</v>
      </c>
      <c r="O1952" s="26" t="s">
        <v>78</v>
      </c>
      <c r="P1952" s="30" t="n">
        <v>50</v>
      </c>
      <c r="Q1952" s="30" t="n">
        <f aca="false">P1952*T1952</f>
        <v>1057.165</v>
      </c>
      <c r="R1952" s="30"/>
      <c r="S1952" s="30"/>
      <c r="T1952" s="31" t="n">
        <v>21.1433</v>
      </c>
      <c r="U1952" s="31"/>
      <c r="V1952" s="31" t="str">
        <f aca="false">_xlfn.CONCAT(H1952,"/",G1952)</f>
        <v>CHF/ZAR</v>
      </c>
      <c r="W1952" s="31" t="n">
        <f aca="false">ABS(10000*(U1952-T1952))</f>
        <v>211433</v>
      </c>
      <c r="X1952" s="32" t="n">
        <f aca="false">IF(LEFT(V1952,3)=G1952,1,-1)</f>
        <v>-1</v>
      </c>
      <c r="Y1952" s="31" t="n">
        <f aca="false">IF(O1952="Yes",S1952-W1952,Q1952)</f>
        <v>1057.165</v>
      </c>
      <c r="Z1952" s="32" t="n">
        <f aca="false">Q1952*3</f>
        <v>3171.495</v>
      </c>
      <c r="AA1952" s="33" t="n">
        <f aca="false">IF(O1952="Yes",(Z1952-S1952)*100,(Z1952-Q1952)*100)</f>
        <v>211433</v>
      </c>
      <c r="AB1952" s="34" t="n">
        <f aca="false">IF(ABS(Y1952)&lt;Z1952,IF(O1952="Yes",U1952+(X1952*S1952)/10000,T1952+(X1952*Q1952)/10000),"Error msg/No rate shown")</f>
        <v>21.0375835</v>
      </c>
      <c r="AC1952" s="34"/>
      <c r="AD1952" s="34"/>
      <c r="AE1952" s="35"/>
      <c r="AF1952" s="35"/>
      <c r="AH1952" s="36"/>
      <c r="AI1952" s="36"/>
      <c r="AJ1952" s="36"/>
      <c r="AK1952" s="0" t="n">
        <v>3</v>
      </c>
    </row>
    <row r="1953" customFormat="false" ht="13.8" hidden="true" customHeight="false" outlineLevel="0" collapsed="false">
      <c r="A1953" s="25"/>
      <c r="B1953" s="23"/>
      <c r="C1953" s="24"/>
      <c r="D1953" s="4"/>
      <c r="E1953" s="4" t="s">
        <v>173</v>
      </c>
      <c r="F1953" s="4"/>
      <c r="G1953" s="26" t="s">
        <v>156</v>
      </c>
      <c r="H1953" s="26" t="s">
        <v>129</v>
      </c>
      <c r="I1953" s="26" t="s">
        <v>76</v>
      </c>
      <c r="J1953" s="27" t="s">
        <v>77</v>
      </c>
      <c r="K1953" s="28" t="n">
        <v>15</v>
      </c>
      <c r="L1953" s="29" t="n">
        <v>0.6875</v>
      </c>
      <c r="M1953" s="29" t="n">
        <v>0.597222222222222</v>
      </c>
      <c r="N1953" s="26" t="s">
        <v>77</v>
      </c>
      <c r="O1953" s="26" t="s">
        <v>78</v>
      </c>
      <c r="P1953" s="30" t="n">
        <v>50</v>
      </c>
      <c r="Q1953" s="30" t="n">
        <f aca="false">P1953*T1953</f>
        <v>17838</v>
      </c>
      <c r="R1953" s="30"/>
      <c r="S1953" s="30"/>
      <c r="T1953" s="31" t="n">
        <v>356.76</v>
      </c>
      <c r="U1953" s="31"/>
      <c r="V1953" s="31" t="str">
        <f aca="false">_xlfn.CONCAT(H1953,"/",G1953)</f>
        <v>CHF/LKR</v>
      </c>
      <c r="W1953" s="31" t="n">
        <f aca="false">ABS(10000*(U1953-T1953))</f>
        <v>3567600</v>
      </c>
      <c r="X1953" s="32" t="n">
        <f aca="false">IF(LEFT(V1953,3)=G1953,1,-1)</f>
        <v>-1</v>
      </c>
      <c r="Y1953" s="31" t="n">
        <f aca="false">IF(O1953="Yes",S1953-W1953,Q1953)</f>
        <v>17838</v>
      </c>
      <c r="Z1953" s="32" t="n">
        <f aca="false">Q1953*3</f>
        <v>53514</v>
      </c>
      <c r="AA1953" s="33" t="n">
        <f aca="false">IF(O1953="Yes",(Z1953-S1953)*100,(Z1953-Q1953)*100)</f>
        <v>3567600</v>
      </c>
      <c r="AB1953" s="34" t="n">
        <f aca="false">IF(ABS(Y1953)&lt;Z1953,IF(O1953="Yes",U1953+(X1953*S1953)/10000,T1953+(X1953*Q1953)/10000),"Error msg/No rate shown")</f>
        <v>354.9762</v>
      </c>
      <c r="AC1953" s="34"/>
      <c r="AD1953" s="34"/>
      <c r="AE1953" s="35"/>
      <c r="AF1953" s="35"/>
      <c r="AH1953" s="36"/>
      <c r="AI1953" s="36"/>
      <c r="AJ1953" s="36"/>
      <c r="AK1953" s="0" t="n">
        <v>3</v>
      </c>
    </row>
    <row r="1954" customFormat="false" ht="13.8" hidden="true" customHeight="false" outlineLevel="0" collapsed="false">
      <c r="A1954" s="25"/>
      <c r="B1954" s="23"/>
      <c r="C1954" s="24"/>
      <c r="D1954" s="4"/>
      <c r="E1954" s="4" t="s">
        <v>172</v>
      </c>
      <c r="F1954" s="4" t="s">
        <v>82</v>
      </c>
      <c r="G1954" s="26" t="s">
        <v>157</v>
      </c>
      <c r="H1954" s="26" t="s">
        <v>129</v>
      </c>
      <c r="I1954" s="26" t="s">
        <v>76</v>
      </c>
      <c r="J1954" s="27" t="s">
        <v>77</v>
      </c>
      <c r="K1954" s="28" t="n">
        <v>15</v>
      </c>
      <c r="L1954" s="29" t="n">
        <v>0.6875</v>
      </c>
      <c r="M1954" s="29" t="n">
        <v>0.597222222222222</v>
      </c>
      <c r="N1954" s="26" t="s">
        <v>77</v>
      </c>
      <c r="O1954" s="26" t="s">
        <v>78</v>
      </c>
      <c r="P1954" s="30" t="n">
        <v>50</v>
      </c>
      <c r="Q1954" s="30" t="n">
        <f aca="false">P1954*T1954</f>
        <v>604.335</v>
      </c>
      <c r="R1954" s="30"/>
      <c r="S1954" s="30"/>
      <c r="T1954" s="31" t="n">
        <v>12.0867</v>
      </c>
      <c r="U1954" s="31"/>
      <c r="V1954" s="31" t="str">
        <f aca="false">_xlfn.CONCAT(H1954,"/",G1954)</f>
        <v>CHF/SEK</v>
      </c>
      <c r="W1954" s="31" t="n">
        <f aca="false">ABS(10000*(U1954-T1954))</f>
        <v>120867</v>
      </c>
      <c r="X1954" s="32" t="n">
        <f aca="false">IF(LEFT(V1954,3)=G1954,1,-1)</f>
        <v>-1</v>
      </c>
      <c r="Y1954" s="31" t="n">
        <f aca="false">IF(O1954="Yes",S1954-W1954,Q1954)</f>
        <v>604.335</v>
      </c>
      <c r="Z1954" s="32" t="n">
        <f aca="false">Q1954*3</f>
        <v>1813.005</v>
      </c>
      <c r="AA1954" s="33" t="n">
        <f aca="false">IF(O1954="Yes",(Z1954-S1954)*100,(Z1954-Q1954)*100)</f>
        <v>120867</v>
      </c>
      <c r="AB1954" s="34" t="n">
        <f aca="false">IF(ABS(Y1954)&lt;Z1954,IF(O1954="Yes",U1954+(X1954*S1954)/10000,T1954+(X1954*Q1954)/10000),"Error msg/No rate shown")</f>
        <v>12.0262665</v>
      </c>
      <c r="AC1954" s="34"/>
      <c r="AD1954" s="34"/>
      <c r="AE1954" s="35"/>
      <c r="AF1954" s="35"/>
      <c r="AH1954" s="36"/>
      <c r="AI1954" s="36"/>
      <c r="AJ1954" s="36"/>
      <c r="AK1954" s="0" t="n">
        <v>3</v>
      </c>
    </row>
    <row r="1955" customFormat="false" ht="13.8" hidden="true" customHeight="false" outlineLevel="0" collapsed="false">
      <c r="A1955" s="25"/>
      <c r="B1955" s="23"/>
      <c r="C1955" s="24"/>
      <c r="D1955" s="4"/>
      <c r="E1955" s="4" t="s">
        <v>173</v>
      </c>
      <c r="F1955" s="4"/>
      <c r="G1955" s="26" t="s">
        <v>158</v>
      </c>
      <c r="H1955" s="26" t="s">
        <v>129</v>
      </c>
      <c r="I1955" s="26" t="s">
        <v>76</v>
      </c>
      <c r="J1955" s="27" t="s">
        <v>77</v>
      </c>
      <c r="K1955" s="28" t="n">
        <v>15</v>
      </c>
      <c r="L1955" s="29" t="n">
        <v>0.6875</v>
      </c>
      <c r="M1955" s="29" t="n">
        <v>0.597222222222222</v>
      </c>
      <c r="N1955" s="26" t="s">
        <v>77</v>
      </c>
      <c r="O1955" s="26" t="s">
        <v>78</v>
      </c>
      <c r="P1955" s="30" t="n">
        <v>50</v>
      </c>
      <c r="Q1955" s="30" t="n">
        <f aca="false">P1955*T1955</f>
        <v>160987.75</v>
      </c>
      <c r="R1955" s="30"/>
      <c r="S1955" s="30"/>
      <c r="T1955" s="31" t="n">
        <v>3219.755</v>
      </c>
      <c r="U1955" s="31"/>
      <c r="V1955" s="31" t="str">
        <f aca="false">_xlfn.CONCAT(H1955,"/",G1955)</f>
        <v>CHF/TZS</v>
      </c>
      <c r="W1955" s="31" t="n">
        <f aca="false">ABS(10000*(U1955-T1955))</f>
        <v>32197550</v>
      </c>
      <c r="X1955" s="32" t="n">
        <f aca="false">IF(LEFT(V1955,3)=G1955,1,-1)</f>
        <v>-1</v>
      </c>
      <c r="Y1955" s="31" t="n">
        <f aca="false">IF(O1955="Yes",S1955-W1955,Q1955)</f>
        <v>160987.75</v>
      </c>
      <c r="Z1955" s="32" t="n">
        <f aca="false">Q1955*3</f>
        <v>482963.25</v>
      </c>
      <c r="AA1955" s="33" t="n">
        <f aca="false">IF(O1955="Yes",(Z1955-S1955)*100,(Z1955-Q1955)*100)</f>
        <v>32197550</v>
      </c>
      <c r="AB1955" s="34" t="n">
        <f aca="false">IF(ABS(Y1955)&lt;Z1955,IF(O1955="Yes",U1955+(X1955*S1955)/10000,T1955+(X1955*Q1955)/10000),"Error msg/No rate shown")</f>
        <v>3203.656225</v>
      </c>
      <c r="AC1955" s="34"/>
      <c r="AD1955" s="34"/>
      <c r="AE1955" s="35"/>
      <c r="AF1955" s="35"/>
      <c r="AH1955" s="36"/>
      <c r="AI1955" s="36"/>
      <c r="AJ1955" s="36"/>
      <c r="AK1955" s="0" t="n">
        <v>3</v>
      </c>
    </row>
    <row r="1956" customFormat="false" ht="13.8" hidden="true" customHeight="false" outlineLevel="0" collapsed="false">
      <c r="A1956" s="25"/>
      <c r="B1956" s="23"/>
      <c r="C1956" s="24"/>
      <c r="D1956" s="4"/>
      <c r="E1956" s="4" t="s">
        <v>173</v>
      </c>
      <c r="F1956" s="4"/>
      <c r="G1956" s="26" t="s">
        <v>159</v>
      </c>
      <c r="H1956" s="26" t="s">
        <v>129</v>
      </c>
      <c r="I1956" s="26" t="s">
        <v>76</v>
      </c>
      <c r="J1956" s="27" t="s">
        <v>77</v>
      </c>
      <c r="K1956" s="28" t="n">
        <v>15</v>
      </c>
      <c r="L1956" s="29" t="n">
        <v>0.6875</v>
      </c>
      <c r="M1956" s="29" t="n">
        <v>0.597222222222222</v>
      </c>
      <c r="N1956" s="26" t="s">
        <v>77</v>
      </c>
      <c r="O1956" s="26" t="s">
        <v>78</v>
      </c>
      <c r="P1956" s="30" t="n">
        <v>50</v>
      </c>
      <c r="Q1956" s="30" t="n">
        <f aca="false">P1956*T1956</f>
        <v>2019.5</v>
      </c>
      <c r="R1956" s="30"/>
      <c r="S1956" s="30"/>
      <c r="T1956" s="31" t="n">
        <v>40.39</v>
      </c>
      <c r="U1956" s="31"/>
      <c r="V1956" s="31" t="str">
        <f aca="false">_xlfn.CONCAT(H1956,"/",G1956)</f>
        <v>CHF/THB</v>
      </c>
      <c r="W1956" s="31" t="n">
        <f aca="false">ABS(10000*(U1956-T1956))</f>
        <v>403900</v>
      </c>
      <c r="X1956" s="32" t="n">
        <f aca="false">IF(LEFT(V1956,3)=G1956,1,-1)</f>
        <v>-1</v>
      </c>
      <c r="Y1956" s="31" t="n">
        <f aca="false">IF(O1956="Yes",S1956-W1956,Q1956)</f>
        <v>2019.5</v>
      </c>
      <c r="Z1956" s="32" t="n">
        <f aca="false">Q1956*3</f>
        <v>6058.5</v>
      </c>
      <c r="AA1956" s="33" t="n">
        <f aca="false">IF(O1956="Yes",(Z1956-S1956)*100,(Z1956-Q1956)*100)</f>
        <v>403900</v>
      </c>
      <c r="AB1956" s="34" t="n">
        <f aca="false">IF(ABS(Y1956)&lt;Z1956,IF(O1956="Yes",U1956+(X1956*S1956)/10000,T1956+(X1956*Q1956)/10000),"Error msg/No rate shown")</f>
        <v>40.18805</v>
      </c>
      <c r="AC1956" s="34"/>
      <c r="AD1956" s="34"/>
      <c r="AE1956" s="35"/>
      <c r="AF1956" s="35"/>
      <c r="AH1956" s="36"/>
      <c r="AI1956" s="36"/>
      <c r="AJ1956" s="36"/>
      <c r="AK1956" s="0" t="n">
        <v>3</v>
      </c>
    </row>
    <row r="1957" customFormat="false" ht="13.8" hidden="true" customHeight="false" outlineLevel="0" collapsed="false">
      <c r="A1957" s="25"/>
      <c r="B1957" s="23"/>
      <c r="C1957" s="24"/>
      <c r="D1957" s="4"/>
      <c r="E1957" s="4" t="s">
        <v>173</v>
      </c>
      <c r="F1957" s="4"/>
      <c r="G1957" s="26" t="s">
        <v>160</v>
      </c>
      <c r="H1957" s="26" t="s">
        <v>129</v>
      </c>
      <c r="I1957" s="26" t="s">
        <v>76</v>
      </c>
      <c r="J1957" s="27" t="s">
        <v>77</v>
      </c>
      <c r="K1957" s="28" t="n">
        <v>15</v>
      </c>
      <c r="L1957" s="29" t="n">
        <v>0.6875</v>
      </c>
      <c r="M1957" s="29" t="n">
        <v>0.597222222222222</v>
      </c>
      <c r="N1957" s="26" t="s">
        <v>77</v>
      </c>
      <c r="O1957" s="26" t="s">
        <v>78</v>
      </c>
      <c r="P1957" s="30" t="n">
        <v>50</v>
      </c>
      <c r="Q1957" s="30" t="n">
        <f aca="false">P1957*T1957</f>
        <v>59.36</v>
      </c>
      <c r="R1957" s="30"/>
      <c r="S1957" s="30"/>
      <c r="T1957" s="31" t="n">
        <v>1.1872</v>
      </c>
      <c r="U1957" s="31"/>
      <c r="V1957" s="31" t="str">
        <f aca="false">_xlfn.CONCAT(H1957,"/",G1957)</f>
        <v>CHF/TOP</v>
      </c>
      <c r="W1957" s="31" t="n">
        <f aca="false">ABS(10000*(U1957-T1957))</f>
        <v>11872</v>
      </c>
      <c r="X1957" s="32" t="n">
        <f aca="false">IF(LEFT(V1957,3)=G1957,1,-1)</f>
        <v>-1</v>
      </c>
      <c r="Y1957" s="31" t="n">
        <f aca="false">IF(O1957="Yes",S1957-W1957,Q1957)</f>
        <v>59.36</v>
      </c>
      <c r="Z1957" s="32" t="n">
        <f aca="false">Q1957*3</f>
        <v>178.08</v>
      </c>
      <c r="AA1957" s="33" t="n">
        <f aca="false">IF(O1957="Yes",(Z1957-S1957)*100,(Z1957-Q1957)*100)</f>
        <v>11872</v>
      </c>
      <c r="AB1957" s="34" t="n">
        <f aca="false">IF(ABS(Y1957)&lt;Z1957,IF(O1957="Yes",U1957+(X1957*S1957)/10000,T1957+(X1957*Q1957)/10000),"Error msg/No rate shown")</f>
        <v>1.181264</v>
      </c>
      <c r="AC1957" s="34"/>
      <c r="AD1957" s="34"/>
      <c r="AE1957" s="35"/>
      <c r="AF1957" s="35"/>
      <c r="AH1957" s="36"/>
      <c r="AI1957" s="36"/>
      <c r="AJ1957" s="36"/>
      <c r="AK1957" s="0" t="n">
        <v>3</v>
      </c>
    </row>
    <row r="1958" customFormat="false" ht="13.8" hidden="true" customHeight="false" outlineLevel="0" collapsed="false">
      <c r="A1958" s="25"/>
      <c r="B1958" s="23"/>
      <c r="C1958" s="24"/>
      <c r="D1958" s="4"/>
      <c r="E1958" s="4" t="s">
        <v>173</v>
      </c>
      <c r="F1958" s="4"/>
      <c r="G1958" s="26" t="s">
        <v>161</v>
      </c>
      <c r="H1958" s="26" t="s">
        <v>129</v>
      </c>
      <c r="I1958" s="26" t="s">
        <v>76</v>
      </c>
      <c r="J1958" s="27" t="s">
        <v>77</v>
      </c>
      <c r="K1958" s="28" t="n">
        <v>15</v>
      </c>
      <c r="L1958" s="29" t="n">
        <v>0.6875</v>
      </c>
      <c r="M1958" s="29" t="n">
        <v>0.597222222222222</v>
      </c>
      <c r="N1958" s="26" t="s">
        <v>77</v>
      </c>
      <c r="O1958" s="26" t="s">
        <v>78</v>
      </c>
      <c r="P1958" s="30" t="n">
        <v>50</v>
      </c>
      <c r="Q1958" s="30" t="n">
        <f aca="false">P1958*T1958</f>
        <v>400.265</v>
      </c>
      <c r="R1958" s="30"/>
      <c r="S1958" s="30"/>
      <c r="T1958" s="31" t="n">
        <v>8.0053</v>
      </c>
      <c r="U1958" s="31"/>
      <c r="V1958" s="31" t="str">
        <f aca="false">_xlfn.CONCAT(H1958,"/",G1958)</f>
        <v>CHF/TTD</v>
      </c>
      <c r="W1958" s="31" t="n">
        <f aca="false">ABS(10000*(U1958-T1958))</f>
        <v>80053</v>
      </c>
      <c r="X1958" s="32" t="n">
        <f aca="false">IF(LEFT(V1958,3)=G1958,1,-1)</f>
        <v>-1</v>
      </c>
      <c r="Y1958" s="31" t="n">
        <f aca="false">IF(O1958="Yes",S1958-W1958,Q1958)</f>
        <v>400.265</v>
      </c>
      <c r="Z1958" s="32" t="n">
        <f aca="false">Q1958*3</f>
        <v>1200.795</v>
      </c>
      <c r="AA1958" s="33" t="n">
        <f aca="false">IF(O1958="Yes",(Z1958-S1958)*100,(Z1958-Q1958)*100)</f>
        <v>80053</v>
      </c>
      <c r="AB1958" s="34" t="n">
        <f aca="false">IF(ABS(Y1958)&lt;Z1958,IF(O1958="Yes",U1958+(X1958*S1958)/10000,T1958+(X1958*Q1958)/10000),"Error msg/No rate shown")</f>
        <v>7.9652735</v>
      </c>
      <c r="AC1958" s="34"/>
      <c r="AD1958" s="34"/>
      <c r="AE1958" s="35"/>
      <c r="AF1958" s="35"/>
      <c r="AH1958" s="36"/>
      <c r="AI1958" s="36"/>
      <c r="AJ1958" s="36"/>
      <c r="AK1958" s="0" t="n">
        <v>3</v>
      </c>
    </row>
    <row r="1959" customFormat="false" ht="13.8" hidden="true" customHeight="false" outlineLevel="0" collapsed="false">
      <c r="A1959" s="25"/>
      <c r="B1959" s="23"/>
      <c r="C1959" s="24"/>
      <c r="D1959" s="4"/>
      <c r="E1959" s="4" t="s">
        <v>173</v>
      </c>
      <c r="F1959" s="4"/>
      <c r="G1959" s="26" t="s">
        <v>162</v>
      </c>
      <c r="H1959" s="26" t="s">
        <v>129</v>
      </c>
      <c r="I1959" s="26" t="s">
        <v>76</v>
      </c>
      <c r="J1959" s="27" t="s">
        <v>77</v>
      </c>
      <c r="K1959" s="28" t="n">
        <v>15</v>
      </c>
      <c r="L1959" s="29" t="n">
        <v>0.6875</v>
      </c>
      <c r="M1959" s="29" t="n">
        <v>0.597222222222222</v>
      </c>
      <c r="N1959" s="26" t="s">
        <v>77</v>
      </c>
      <c r="O1959" s="26" t="s">
        <v>78</v>
      </c>
      <c r="P1959" s="30" t="n">
        <v>50</v>
      </c>
      <c r="Q1959" s="30" t="n">
        <f aca="false">P1959*T1959</f>
        <v>180.785</v>
      </c>
      <c r="R1959" s="30"/>
      <c r="S1959" s="30"/>
      <c r="T1959" s="31" t="n">
        <v>3.6157</v>
      </c>
      <c r="U1959" s="31"/>
      <c r="V1959" s="31" t="str">
        <f aca="false">_xlfn.CONCAT(H1959,"/",G1959)</f>
        <v>CHF/TND</v>
      </c>
      <c r="W1959" s="31" t="n">
        <f aca="false">ABS(10000*(U1959-T1959))</f>
        <v>36157</v>
      </c>
      <c r="X1959" s="32" t="n">
        <f aca="false">IF(LEFT(V1959,3)=G1959,1,-1)</f>
        <v>-1</v>
      </c>
      <c r="Y1959" s="31" t="n">
        <f aca="false">IF(O1959="Yes",S1959-W1959,Q1959)</f>
        <v>180.785</v>
      </c>
      <c r="Z1959" s="32" t="n">
        <f aca="false">Q1959*3</f>
        <v>542.355</v>
      </c>
      <c r="AA1959" s="33" t="n">
        <f aca="false">IF(O1959="Yes",(Z1959-S1959)*100,(Z1959-Q1959)*100)</f>
        <v>36157</v>
      </c>
      <c r="AB1959" s="34" t="n">
        <f aca="false">IF(ABS(Y1959)&lt;Z1959,IF(O1959="Yes",U1959+(X1959*S1959)/10000,T1959+(X1959*Q1959)/10000),"Error msg/No rate shown")</f>
        <v>3.5976215</v>
      </c>
      <c r="AC1959" s="34"/>
      <c r="AD1959" s="34"/>
      <c r="AE1959" s="35"/>
      <c r="AF1959" s="35"/>
      <c r="AH1959" s="36"/>
      <c r="AI1959" s="36"/>
      <c r="AJ1959" s="36"/>
      <c r="AK1959" s="0" t="n">
        <v>3</v>
      </c>
    </row>
    <row r="1960" customFormat="false" ht="13.8" hidden="true" customHeight="false" outlineLevel="0" collapsed="false">
      <c r="A1960" s="25"/>
      <c r="B1960" s="23"/>
      <c r="C1960" s="24"/>
      <c r="D1960" s="4"/>
      <c r="E1960" s="4" t="s">
        <v>172</v>
      </c>
      <c r="F1960" s="4" t="s">
        <v>82</v>
      </c>
      <c r="G1960" s="26" t="s">
        <v>163</v>
      </c>
      <c r="H1960" s="26" t="s">
        <v>129</v>
      </c>
      <c r="I1960" s="26" t="s">
        <v>76</v>
      </c>
      <c r="J1960" s="27" t="s">
        <v>77</v>
      </c>
      <c r="K1960" s="28" t="n">
        <v>15</v>
      </c>
      <c r="L1960" s="29" t="n">
        <v>0.6875</v>
      </c>
      <c r="M1960" s="29" t="n">
        <v>0.597222222222222</v>
      </c>
      <c r="N1960" s="26" t="s">
        <v>77</v>
      </c>
      <c r="O1960" s="26" t="s">
        <v>78</v>
      </c>
      <c r="P1960" s="30" t="n">
        <v>50</v>
      </c>
      <c r="Q1960" s="30" t="n">
        <f aca="false">P1960*T1960</f>
        <v>2020.54</v>
      </c>
      <c r="R1960" s="30"/>
      <c r="S1960" s="30"/>
      <c r="T1960" s="31" t="n">
        <v>40.4108</v>
      </c>
      <c r="U1960" s="31"/>
      <c r="V1960" s="31" t="str">
        <f aca="false">_xlfn.CONCAT(H1960,"/",G1960)</f>
        <v>CHF/TRY</v>
      </c>
      <c r="W1960" s="31" t="n">
        <f aca="false">ABS(10000*(U1960-T1960))</f>
        <v>404108</v>
      </c>
      <c r="X1960" s="32" t="n">
        <f aca="false">IF(LEFT(V1960,3)=G1960,1,-1)</f>
        <v>-1</v>
      </c>
      <c r="Y1960" s="31" t="n">
        <f aca="false">IF(O1960="Yes",S1960-W1960,Q1960)</f>
        <v>2020.54</v>
      </c>
      <c r="Z1960" s="32" t="n">
        <f aca="false">Q1960*3</f>
        <v>6061.62</v>
      </c>
      <c r="AA1960" s="33" t="n">
        <f aca="false">IF(O1960="Yes",(Z1960-S1960)*100,(Z1960-Q1960)*100)</f>
        <v>404108</v>
      </c>
      <c r="AB1960" s="34" t="n">
        <f aca="false">IF(ABS(Y1960)&lt;Z1960,IF(O1960="Yes",U1960+(X1960*S1960)/10000,T1960+(X1960*Q1960)/10000),"Error msg/No rate shown")</f>
        <v>40.208746</v>
      </c>
      <c r="AC1960" s="34"/>
      <c r="AD1960" s="34"/>
      <c r="AE1960" s="35"/>
      <c r="AF1960" s="35"/>
      <c r="AH1960" s="36"/>
      <c r="AI1960" s="36"/>
      <c r="AJ1960" s="36"/>
      <c r="AK1960" s="0" t="n">
        <v>3</v>
      </c>
    </row>
    <row r="1961" customFormat="false" ht="13.8" hidden="true" customHeight="false" outlineLevel="0" collapsed="false">
      <c r="A1961" s="25"/>
      <c r="B1961" s="23"/>
      <c r="C1961" s="24"/>
      <c r="D1961" s="4"/>
      <c r="E1961" s="4" t="s">
        <v>173</v>
      </c>
      <c r="F1961" s="4"/>
      <c r="G1961" s="26" t="s">
        <v>164</v>
      </c>
      <c r="H1961" s="26" t="s">
        <v>129</v>
      </c>
      <c r="I1961" s="26" t="s">
        <v>76</v>
      </c>
      <c r="J1961" s="27" t="s">
        <v>77</v>
      </c>
      <c r="K1961" s="28" t="n">
        <v>15</v>
      </c>
      <c r="L1961" s="29" t="n">
        <v>0.6875</v>
      </c>
      <c r="M1961" s="29" t="n">
        <v>0.597222222222222</v>
      </c>
      <c r="N1961" s="26" t="s">
        <v>77</v>
      </c>
      <c r="O1961" s="26" t="s">
        <v>78</v>
      </c>
      <c r="P1961" s="30" t="n">
        <v>50</v>
      </c>
      <c r="Q1961" s="30" t="n">
        <f aca="false">P1961*T1961</f>
        <v>220527.13</v>
      </c>
      <c r="R1961" s="30"/>
      <c r="S1961" s="30"/>
      <c r="T1961" s="31" t="n">
        <v>4410.5426</v>
      </c>
      <c r="U1961" s="31"/>
      <c r="V1961" s="31" t="str">
        <f aca="false">_xlfn.CONCAT(H1961,"/",G1961)</f>
        <v>CHF/UGX</v>
      </c>
      <c r="W1961" s="31" t="n">
        <f aca="false">ABS(10000*(U1961-T1961))</f>
        <v>44105426</v>
      </c>
      <c r="X1961" s="32" t="n">
        <f aca="false">IF(LEFT(V1961,3)=G1961,1,-1)</f>
        <v>-1</v>
      </c>
      <c r="Y1961" s="31" t="n">
        <f aca="false">IF(O1961="Yes",S1961-W1961,Q1961)</f>
        <v>220527.13</v>
      </c>
      <c r="Z1961" s="32" t="n">
        <f aca="false">Q1961*3</f>
        <v>661581.39</v>
      </c>
      <c r="AA1961" s="33" t="n">
        <f aca="false">IF(O1961="Yes",(Z1961-S1961)*100,(Z1961-Q1961)*100)</f>
        <v>44105426</v>
      </c>
      <c r="AB1961" s="34" t="n">
        <f aca="false">IF(ABS(Y1961)&lt;Z1961,IF(O1961="Yes",U1961+(X1961*S1961)/10000,T1961+(X1961*Q1961)/10000),"Error msg/No rate shown")</f>
        <v>4388.489887</v>
      </c>
      <c r="AC1961" s="34"/>
      <c r="AD1961" s="34"/>
      <c r="AE1961" s="35"/>
      <c r="AF1961" s="35"/>
      <c r="AH1961" s="36"/>
      <c r="AI1961" s="36"/>
      <c r="AJ1961" s="36"/>
      <c r="AK1961" s="0" t="n">
        <v>3</v>
      </c>
    </row>
    <row r="1962" customFormat="false" ht="13.8" hidden="true" customHeight="false" outlineLevel="0" collapsed="false">
      <c r="A1962" s="25"/>
      <c r="B1962" s="23"/>
      <c r="C1962" s="24"/>
      <c r="D1962" s="4"/>
      <c r="E1962" s="4" t="s">
        <v>172</v>
      </c>
      <c r="F1962" s="4" t="s">
        <v>82</v>
      </c>
      <c r="G1962" s="26" t="s">
        <v>165</v>
      </c>
      <c r="H1962" s="26" t="s">
        <v>129</v>
      </c>
      <c r="I1962" s="26" t="s">
        <v>76</v>
      </c>
      <c r="J1962" s="27" t="s">
        <v>77</v>
      </c>
      <c r="K1962" s="28" t="n">
        <v>15</v>
      </c>
      <c r="L1962" s="29" t="n">
        <v>0.6875</v>
      </c>
      <c r="M1962" s="29" t="n">
        <v>0.597222222222222</v>
      </c>
      <c r="N1962" s="26" t="s">
        <v>77</v>
      </c>
      <c r="O1962" s="26" t="s">
        <v>78</v>
      </c>
      <c r="P1962" s="30" t="n">
        <v>50</v>
      </c>
      <c r="Q1962" s="30" t="n">
        <f aca="false">P1962*T1962</f>
        <v>218</v>
      </c>
      <c r="R1962" s="30"/>
      <c r="S1962" s="30"/>
      <c r="T1962" s="31" t="n">
        <v>4.36</v>
      </c>
      <c r="U1962" s="31"/>
      <c r="V1962" s="31" t="str">
        <f aca="false">_xlfn.CONCAT(H1962,"/",G1962)</f>
        <v>CHF/AED</v>
      </c>
      <c r="W1962" s="31" t="n">
        <f aca="false">ABS(10000*(U1962-T1962))</f>
        <v>43600</v>
      </c>
      <c r="X1962" s="32" t="n">
        <f aca="false">IF(LEFT(V1962,3)=G1962,1,-1)</f>
        <v>-1</v>
      </c>
      <c r="Y1962" s="31" t="n">
        <f aca="false">IF(O1962="Yes",S1962-W1962,Q1962)</f>
        <v>218</v>
      </c>
      <c r="Z1962" s="32" t="n">
        <f aca="false">Q1962*3</f>
        <v>654</v>
      </c>
      <c r="AA1962" s="33" t="n">
        <f aca="false">IF(O1962="Yes",(Z1962-S1962)*100,(Z1962-Q1962)*100)</f>
        <v>43600</v>
      </c>
      <c r="AB1962" s="34" t="n">
        <f aca="false">IF(ABS(Y1962)&lt;Z1962,IF(O1962="Yes",U1962+(X1962*S1962)/10000,T1962+(X1962*Q1962)/10000),"Error msg/No rate shown")</f>
        <v>4.3382</v>
      </c>
      <c r="AC1962" s="34"/>
      <c r="AD1962" s="34"/>
      <c r="AE1962" s="35"/>
      <c r="AF1962" s="35"/>
      <c r="AH1962" s="36"/>
      <c r="AI1962" s="36"/>
      <c r="AJ1962" s="36"/>
      <c r="AK1962" s="0" t="n">
        <v>3</v>
      </c>
    </row>
    <row r="1963" customFormat="false" ht="13.8" hidden="true" customHeight="false" outlineLevel="0" collapsed="false">
      <c r="A1963" s="25"/>
      <c r="B1963" s="23"/>
      <c r="C1963" s="24"/>
      <c r="D1963" s="4"/>
      <c r="E1963" s="4" t="s">
        <v>173</v>
      </c>
      <c r="F1963" s="4"/>
      <c r="G1963" s="26" t="s">
        <v>166</v>
      </c>
      <c r="H1963" s="26" t="s">
        <v>129</v>
      </c>
      <c r="I1963" s="26" t="s">
        <v>76</v>
      </c>
      <c r="J1963" s="27" t="s">
        <v>77</v>
      </c>
      <c r="K1963" s="28" t="n">
        <v>15</v>
      </c>
      <c r="L1963" s="29" t="n">
        <v>0.6875</v>
      </c>
      <c r="M1963" s="29" t="n">
        <v>0.597222222222222</v>
      </c>
      <c r="N1963" s="26" t="s">
        <v>77</v>
      </c>
      <c r="O1963" s="26" t="s">
        <v>78</v>
      </c>
      <c r="P1963" s="30" t="n">
        <v>50</v>
      </c>
      <c r="Q1963" s="30" t="n">
        <f aca="false">P1963*T1963</f>
        <v>2391.07</v>
      </c>
      <c r="R1963" s="30"/>
      <c r="S1963" s="30"/>
      <c r="T1963" s="31" t="n">
        <v>47.8214</v>
      </c>
      <c r="U1963" s="31"/>
      <c r="V1963" s="31" t="str">
        <f aca="false">_xlfn.CONCAT(H1963,"/",G1963)</f>
        <v>CHF/UYU</v>
      </c>
      <c r="W1963" s="31" t="n">
        <f aca="false">ABS(10000*(U1963-T1963))</f>
        <v>478214</v>
      </c>
      <c r="X1963" s="32" t="n">
        <f aca="false">IF(LEFT(V1963,3)=G1963,1,-1)</f>
        <v>-1</v>
      </c>
      <c r="Y1963" s="31" t="n">
        <f aca="false">IF(O1963="Yes",S1963-W1963,Q1963)</f>
        <v>2391.07</v>
      </c>
      <c r="Z1963" s="32" t="n">
        <f aca="false">Q1963*3</f>
        <v>7173.21</v>
      </c>
      <c r="AA1963" s="33" t="n">
        <f aca="false">IF(O1963="Yes",(Z1963-S1963)*100,(Z1963-Q1963)*100)</f>
        <v>478214</v>
      </c>
      <c r="AB1963" s="34" t="n">
        <f aca="false">IF(ABS(Y1963)&lt;Z1963,IF(O1963="Yes",U1963+(X1963*S1963)/10000,T1963+(X1963*Q1963)/10000),"Error msg/No rate shown")</f>
        <v>47.582293</v>
      </c>
      <c r="AC1963" s="34"/>
      <c r="AD1963" s="34"/>
      <c r="AE1963" s="35"/>
      <c r="AF1963" s="35"/>
      <c r="AH1963" s="36"/>
      <c r="AI1963" s="36"/>
      <c r="AJ1963" s="36"/>
      <c r="AK1963" s="0" t="n">
        <v>3</v>
      </c>
    </row>
    <row r="1964" customFormat="false" ht="13.8" hidden="true" customHeight="false" outlineLevel="0" collapsed="false">
      <c r="A1964" s="25"/>
      <c r="B1964" s="23"/>
      <c r="C1964" s="24"/>
      <c r="D1964" s="4"/>
      <c r="E1964" s="4" t="s">
        <v>173</v>
      </c>
      <c r="F1964" s="4"/>
      <c r="G1964" s="26" t="s">
        <v>167</v>
      </c>
      <c r="H1964" s="26" t="s">
        <v>129</v>
      </c>
      <c r="I1964" s="26" t="s">
        <v>76</v>
      </c>
      <c r="J1964" s="27" t="s">
        <v>77</v>
      </c>
      <c r="K1964" s="28" t="n">
        <v>15</v>
      </c>
      <c r="L1964" s="29" t="n">
        <v>0.6875</v>
      </c>
      <c r="M1964" s="29" t="n">
        <v>0.597222222222222</v>
      </c>
      <c r="N1964" s="26" t="s">
        <v>77</v>
      </c>
      <c r="O1964" s="26" t="s">
        <v>78</v>
      </c>
      <c r="P1964" s="30" t="n">
        <v>50</v>
      </c>
      <c r="Q1964" s="30" t="n">
        <f aca="false">P1964*T1964</f>
        <v>1475424.5</v>
      </c>
      <c r="R1964" s="30"/>
      <c r="S1964" s="30"/>
      <c r="T1964" s="31" t="n">
        <v>29508.49</v>
      </c>
      <c r="U1964" s="31"/>
      <c r="V1964" s="31" t="str">
        <f aca="false">_xlfn.CONCAT(H1964,"/",G1964)</f>
        <v>CHF/VND</v>
      </c>
      <c r="W1964" s="31" t="n">
        <f aca="false">ABS(10000*(U1964-T1964))</f>
        <v>295084900</v>
      </c>
      <c r="X1964" s="32" t="n">
        <f aca="false">IF(LEFT(V1964,3)=G1964,1,-1)</f>
        <v>-1</v>
      </c>
      <c r="Y1964" s="31" t="n">
        <f aca="false">IF(O1964="Yes",S1964-W1964,Q1964)</f>
        <v>1475424.5</v>
      </c>
      <c r="Z1964" s="32" t="n">
        <f aca="false">Q1964*3</f>
        <v>4426273.5</v>
      </c>
      <c r="AA1964" s="33" t="n">
        <f aca="false">IF(O1964="Yes",(Z1964-S1964)*100,(Z1964-Q1964)*100)</f>
        <v>295084900</v>
      </c>
      <c r="AB1964" s="34" t="n">
        <f aca="false">IF(ABS(Y1964)&lt;Z1964,IF(O1964="Yes",U1964+(X1964*S1964)/10000,T1964+(X1964*Q1964)/10000),"Error msg/No rate shown")</f>
        <v>29360.94755</v>
      </c>
      <c r="AC1964" s="34"/>
      <c r="AD1964" s="34"/>
      <c r="AE1964" s="35"/>
      <c r="AF1964" s="35"/>
      <c r="AH1964" s="36"/>
      <c r="AI1964" s="36"/>
      <c r="AJ1964" s="36"/>
      <c r="AK1964" s="0" t="n">
        <v>3</v>
      </c>
    </row>
    <row r="1965" customFormat="false" ht="13.8" hidden="true" customHeight="false" outlineLevel="0" collapsed="false">
      <c r="A1965" s="25"/>
      <c r="B1965" s="23"/>
      <c r="C1965" s="24"/>
      <c r="D1965" s="4"/>
      <c r="E1965" s="4" t="s">
        <v>173</v>
      </c>
      <c r="F1965" s="4"/>
      <c r="G1965" s="26" t="s">
        <v>168</v>
      </c>
      <c r="H1965" s="26" t="s">
        <v>129</v>
      </c>
      <c r="I1965" s="26" t="s">
        <v>76</v>
      </c>
      <c r="J1965" s="27" t="s">
        <v>77</v>
      </c>
      <c r="K1965" s="28" t="n">
        <v>15</v>
      </c>
      <c r="L1965" s="29" t="n">
        <v>0.6875</v>
      </c>
      <c r="M1965" s="29" t="n">
        <v>0.597222222222222</v>
      </c>
      <c r="N1965" s="26" t="s">
        <v>77</v>
      </c>
      <c r="O1965" s="26" t="s">
        <v>78</v>
      </c>
      <c r="P1965" s="30" t="n">
        <v>50</v>
      </c>
      <c r="Q1965" s="30" t="n">
        <f aca="false">P1965*T1965</f>
        <v>1540.67</v>
      </c>
      <c r="R1965" s="30"/>
      <c r="S1965" s="30"/>
      <c r="T1965" s="31" t="n">
        <v>30.8134</v>
      </c>
      <c r="U1965" s="31"/>
      <c r="V1965" s="31" t="str">
        <f aca="false">_xlfn.CONCAT(H1965,"/",G1965)</f>
        <v>CHF/ZMW</v>
      </c>
      <c r="W1965" s="31" t="n">
        <f aca="false">ABS(10000*(U1965-T1965))</f>
        <v>308134</v>
      </c>
      <c r="X1965" s="32" t="n">
        <f aca="false">IF(LEFT(V1965,3)=G1965,1,-1)</f>
        <v>-1</v>
      </c>
      <c r="Y1965" s="31" t="n">
        <f aca="false">IF(O1965="Yes",S1965-W1965,Q1965)</f>
        <v>1540.67</v>
      </c>
      <c r="Z1965" s="32" t="n">
        <f aca="false">Q1965*3</f>
        <v>4622.01</v>
      </c>
      <c r="AA1965" s="33" t="n">
        <f aca="false">IF(O1965="Yes",(Z1965-S1965)*100,(Z1965-Q1965)*100)</f>
        <v>308134</v>
      </c>
      <c r="AB1965" s="34" t="n">
        <f aca="false">IF(ABS(Y1965)&lt;Z1965,IF(O1965="Yes",U1965+(X1965*S1965)/10000,T1965+(X1965*Q1965)/10000),"Error msg/No rate shown")</f>
        <v>30.659333</v>
      </c>
      <c r="AC1965" s="34"/>
      <c r="AD1965" s="34"/>
      <c r="AE1965" s="35"/>
      <c r="AF1965" s="35"/>
      <c r="AH1965" s="36"/>
      <c r="AI1965" s="36"/>
      <c r="AJ1965" s="36"/>
      <c r="AK1965" s="0" t="n">
        <v>3</v>
      </c>
    </row>
    <row r="1966" customFormat="false" ht="13.8" hidden="true" customHeight="false" outlineLevel="0" collapsed="false">
      <c r="A1966" s="25"/>
      <c r="B1966" s="23"/>
      <c r="C1966" s="24"/>
      <c r="D1966" s="4"/>
      <c r="E1966" s="4" t="s">
        <v>172</v>
      </c>
      <c r="F1966" s="4"/>
      <c r="G1966" s="26" t="s">
        <v>169</v>
      </c>
      <c r="H1966" s="26" t="s">
        <v>129</v>
      </c>
      <c r="I1966" s="26" t="s">
        <v>76</v>
      </c>
      <c r="J1966" s="27" t="s">
        <v>77</v>
      </c>
      <c r="K1966" s="28" t="n">
        <v>15</v>
      </c>
      <c r="L1966" s="29" t="n">
        <v>0.6875</v>
      </c>
      <c r="M1966" s="29" t="n">
        <v>0.597222222222222</v>
      </c>
      <c r="N1966" s="26" t="s">
        <v>77</v>
      </c>
      <c r="O1966" s="26" t="s">
        <v>78</v>
      </c>
      <c r="P1966" s="30" t="n">
        <v>50</v>
      </c>
      <c r="Q1966" s="30" t="n">
        <f aca="false">P1966*T1966</f>
        <v>604.335</v>
      </c>
      <c r="R1966" s="30"/>
      <c r="S1966" s="30"/>
      <c r="T1966" s="31" t="n">
        <v>12.0867</v>
      </c>
      <c r="U1966" s="31"/>
      <c r="V1966" s="31" t="str">
        <f aca="false">_xlfn.CONCAT(H1966,"/",G1966)</f>
        <v>CHF/ZWD</v>
      </c>
      <c r="W1966" s="31" t="n">
        <f aca="false">ABS(10000*(U1966-T1966))</f>
        <v>120867</v>
      </c>
      <c r="X1966" s="32" t="n">
        <f aca="false">IF(LEFT(V1966,3)=G1966,1,-1)</f>
        <v>-1</v>
      </c>
      <c r="Y1966" s="31" t="n">
        <f aca="false">IF(O1966="Yes",S1966-W1966,Q1966)</f>
        <v>604.335</v>
      </c>
      <c r="Z1966" s="32" t="n">
        <f aca="false">Q1966*3</f>
        <v>1813.005</v>
      </c>
      <c r="AA1966" s="33" t="n">
        <f aca="false">IF(O1966="Yes",(Z1966-S1966)*100,(Z1966-Q1966)*100)</f>
        <v>120867</v>
      </c>
      <c r="AB1966" s="34" t="n">
        <f aca="false">IF(ABS(Y1966)&lt;Z1966,IF(O1966="Yes",U1966+(X1966*S1966)/10000,T1966+(X1966*Q1966)/10000),"Error msg/No rate shown")</f>
        <v>12.0262665</v>
      </c>
      <c r="AC1966" s="34"/>
      <c r="AD1966" s="34"/>
      <c r="AE1966" s="35"/>
      <c r="AF1966" s="35"/>
      <c r="AH1966" s="36"/>
      <c r="AI1966" s="36"/>
      <c r="AJ1966" s="36"/>
      <c r="AK1966" s="0" t="n">
        <v>3</v>
      </c>
    </row>
    <row r="1967" customFormat="false" ht="13.8" hidden="true" customHeight="false" outlineLevel="0" collapsed="false">
      <c r="A1967" s="25"/>
      <c r="B1967" s="23"/>
      <c r="C1967" s="24"/>
      <c r="D1967" s="4"/>
      <c r="E1967" s="4" t="s">
        <v>173</v>
      </c>
      <c r="F1967" s="4"/>
      <c r="G1967" s="26" t="s">
        <v>170</v>
      </c>
      <c r="H1967" s="26" t="s">
        <v>129</v>
      </c>
      <c r="I1967" s="26" t="s">
        <v>76</v>
      </c>
      <c r="J1967" s="27" t="s">
        <v>77</v>
      </c>
      <c r="K1967" s="28" t="n">
        <v>15</v>
      </c>
      <c r="L1967" s="29" t="n">
        <v>0.6875</v>
      </c>
      <c r="M1967" s="29" t="n">
        <v>0.597222222222222</v>
      </c>
      <c r="N1967" s="26" t="s">
        <v>77</v>
      </c>
      <c r="O1967" s="26" t="s">
        <v>78</v>
      </c>
      <c r="P1967" s="30" t="n">
        <v>50</v>
      </c>
      <c r="Q1967" s="30" t="n">
        <f aca="false">P1967*T1967</f>
        <v>1307016.5</v>
      </c>
      <c r="R1967" s="30"/>
      <c r="S1967" s="30"/>
      <c r="T1967" s="31" t="n">
        <v>26140.33</v>
      </c>
      <c r="U1967" s="31"/>
      <c r="V1967" s="31" t="str">
        <f aca="false">_xlfn.CONCAT(H1967,"/",G1967)</f>
        <v>CHF/LAK</v>
      </c>
      <c r="W1967" s="31" t="n">
        <f aca="false">ABS(10000*(U1967-T1967))</f>
        <v>261403300</v>
      </c>
      <c r="X1967" s="32" t="n">
        <f aca="false">IF(LEFT(V1967,3)=G1967,1,-1)</f>
        <v>-1</v>
      </c>
      <c r="Y1967" s="31" t="n">
        <f aca="false">IF(O1967="Yes",S1967-W1967,Q1967)</f>
        <v>1307016.5</v>
      </c>
      <c r="Z1967" s="32" t="n">
        <f aca="false">Q1967*3</f>
        <v>3921049.5</v>
      </c>
      <c r="AA1967" s="33" t="n">
        <f aca="false">IF(O1967="Yes",(Z1967-S1967)*100,(Z1967-Q1967)*100)</f>
        <v>261403300</v>
      </c>
      <c r="AB1967" s="34" t="n">
        <f aca="false">IF(ABS(Y1967)&lt;Z1967,IF(O1967="Yes",U1967+(X1967*S1967)/10000,T1967+(X1967*Q1967)/10000),"Error msg/No rate shown")</f>
        <v>26009.62835</v>
      </c>
      <c r="AC1967" s="34"/>
      <c r="AD1967" s="34"/>
      <c r="AE1967" s="35"/>
      <c r="AF1967" s="35"/>
      <c r="AH1967" s="36"/>
      <c r="AI1967" s="36"/>
      <c r="AJ1967" s="36"/>
      <c r="AK1967" s="0" t="n">
        <v>3</v>
      </c>
    </row>
    <row r="1968" customFormat="false" ht="13.8" hidden="true" customHeight="false" outlineLevel="0" collapsed="false">
      <c r="A1968" s="25"/>
      <c r="B1968" s="23"/>
      <c r="C1968" s="24"/>
      <c r="D1968" s="4"/>
      <c r="E1968" s="4" t="s">
        <v>171</v>
      </c>
      <c r="F1968" s="4" t="s">
        <v>82</v>
      </c>
      <c r="G1968" s="26" t="s">
        <v>75</v>
      </c>
      <c r="H1968" s="26" t="s">
        <v>163</v>
      </c>
      <c r="I1968" s="26" t="s">
        <v>76</v>
      </c>
      <c r="J1968" s="27" t="s">
        <v>77</v>
      </c>
      <c r="K1968" s="28" t="n">
        <v>15</v>
      </c>
      <c r="L1968" s="29" t="n">
        <v>0.6875</v>
      </c>
      <c r="M1968" s="29" t="n">
        <v>0.597222222222222</v>
      </c>
      <c r="N1968" s="26" t="s">
        <v>77</v>
      </c>
      <c r="O1968" s="26" t="s">
        <v>78</v>
      </c>
      <c r="P1968" s="30" t="n">
        <v>50</v>
      </c>
      <c r="Q1968" s="30" t="n">
        <f aca="false">P1968*T1968</f>
        <v>1.32</v>
      </c>
      <c r="R1968" s="30"/>
      <c r="S1968" s="30"/>
      <c r="T1968" s="31" t="n">
        <v>0.0264</v>
      </c>
      <c r="U1968" s="31"/>
      <c r="V1968" s="31" t="str">
        <f aca="false">_xlfn.CONCAT(H1968,"/",G1968)</f>
        <v>TRY/EUR</v>
      </c>
      <c r="W1968" s="31" t="n">
        <f aca="false">ABS(10000*(U1968-T1968))</f>
        <v>264</v>
      </c>
      <c r="X1968" s="32" t="n">
        <f aca="false">IF(LEFT(V1968,3)=G1968,1,-1)</f>
        <v>-1</v>
      </c>
      <c r="Y1968" s="31" t="n">
        <f aca="false">IF(O1968="Yes",S1968-W1968,Q1968)</f>
        <v>1.32</v>
      </c>
      <c r="Z1968" s="32" t="n">
        <f aca="false">Q1968*3</f>
        <v>3.96</v>
      </c>
      <c r="AA1968" s="33" t="n">
        <f aca="false">IF(O1968="Yes",(Z1968-S1968)*100,(Z1968-Q1968)*100)</f>
        <v>264</v>
      </c>
      <c r="AB1968" s="34" t="n">
        <f aca="false">IF(ABS(Y1968)&lt;Z1968,IF(O1968="Yes",U1968+(X1968*S1968)/10000,T1968+(X1968*Q1968)/10000),"Error msg/No rate shown")</f>
        <v>0.026268</v>
      </c>
      <c r="AC1968" s="34"/>
      <c r="AD1968" s="34"/>
      <c r="AE1968" s="35"/>
      <c r="AF1968" s="35"/>
      <c r="AH1968" s="36"/>
      <c r="AI1968" s="36"/>
      <c r="AJ1968" s="36"/>
      <c r="AK1968" s="0" t="n">
        <v>3</v>
      </c>
    </row>
    <row r="1969" customFormat="false" ht="13.8" hidden="true" customHeight="false" outlineLevel="0" collapsed="false">
      <c r="A1969" s="25"/>
      <c r="B1969" s="23"/>
      <c r="C1969" s="24"/>
      <c r="D1969" s="4"/>
      <c r="E1969" s="4" t="s">
        <v>172</v>
      </c>
      <c r="F1969" s="4"/>
      <c r="G1969" s="26" t="s">
        <v>74</v>
      </c>
      <c r="H1969" s="26" t="s">
        <v>163</v>
      </c>
      <c r="I1969" s="26" t="s">
        <v>76</v>
      </c>
      <c r="J1969" s="27" t="s">
        <v>77</v>
      </c>
      <c r="K1969" s="28" t="n">
        <v>15</v>
      </c>
      <c r="L1969" s="29" t="n">
        <v>0.6875</v>
      </c>
      <c r="M1969" s="29" t="n">
        <v>0.597222222222222</v>
      </c>
      <c r="N1969" s="26" t="s">
        <v>77</v>
      </c>
      <c r="O1969" s="26" t="s">
        <v>78</v>
      </c>
      <c r="P1969" s="30" t="n">
        <v>50</v>
      </c>
      <c r="Q1969" s="30" t="n">
        <f aca="false">P1969*T1969</f>
        <v>131.5</v>
      </c>
      <c r="R1969" s="30"/>
      <c r="S1969" s="30"/>
      <c r="T1969" s="31" t="n">
        <v>2.63</v>
      </c>
      <c r="U1969" s="31"/>
      <c r="V1969" s="31" t="str">
        <f aca="false">_xlfn.CONCAT(H1969,"/",G1969)</f>
        <v>TRY/ALL</v>
      </c>
      <c r="W1969" s="31" t="n">
        <f aca="false">ABS(10000*(U1969-T1969))</f>
        <v>26300</v>
      </c>
      <c r="X1969" s="32" t="n">
        <f aca="false">IF(LEFT(V1969,3)=G1969,1,-1)</f>
        <v>-1</v>
      </c>
      <c r="Y1969" s="31" t="n">
        <f aca="false">IF(O1969="Yes",S1969-W1969,Q1969)</f>
        <v>131.5</v>
      </c>
      <c r="Z1969" s="32" t="n">
        <f aca="false">Q1969*3</f>
        <v>394.5</v>
      </c>
      <c r="AA1969" s="33" t="n">
        <f aca="false">IF(O1969="Yes",(Z1969-S1969)*100,(Z1969-Q1969)*100)</f>
        <v>26300</v>
      </c>
      <c r="AB1969" s="34" t="n">
        <f aca="false">IF(ABS(Y1969)&lt;Z1969,IF(O1969="Yes",U1969+(X1969*S1969)/10000,T1969+(X1969*Q1969)/10000),"Error msg/No rate shown")</f>
        <v>2.61685</v>
      </c>
      <c r="AC1969" s="34"/>
      <c r="AD1969" s="34"/>
      <c r="AE1969" s="35"/>
      <c r="AF1969" s="35"/>
      <c r="AH1969" s="36"/>
      <c r="AI1969" s="36"/>
      <c r="AJ1969" s="36"/>
      <c r="AK1969" s="0" t="n">
        <v>3</v>
      </c>
    </row>
    <row r="1970" customFormat="false" ht="13.8" hidden="true" customHeight="false" outlineLevel="0" collapsed="false">
      <c r="A1970" s="25"/>
      <c r="B1970" s="23"/>
      <c r="C1970" s="24"/>
      <c r="D1970" s="4"/>
      <c r="E1970" s="4" t="s">
        <v>172</v>
      </c>
      <c r="F1970" s="4"/>
      <c r="G1970" s="26" t="s">
        <v>80</v>
      </c>
      <c r="H1970" s="26" t="s">
        <v>163</v>
      </c>
      <c r="I1970" s="26" t="s">
        <v>76</v>
      </c>
      <c r="J1970" s="27" t="s">
        <v>77</v>
      </c>
      <c r="K1970" s="28" t="n">
        <v>15</v>
      </c>
      <c r="L1970" s="29" t="n">
        <v>0.6875</v>
      </c>
      <c r="M1970" s="29" t="n">
        <v>0.597222222222222</v>
      </c>
      <c r="N1970" s="26" t="s">
        <v>77</v>
      </c>
      <c r="O1970" s="26" t="s">
        <v>78</v>
      </c>
      <c r="P1970" s="30" t="n">
        <v>50</v>
      </c>
      <c r="Q1970" s="30" t="n">
        <f aca="false">P1970*T1970</f>
        <v>8.165</v>
      </c>
      <c r="R1970" s="30"/>
      <c r="S1970" s="30"/>
      <c r="T1970" s="31" t="n">
        <v>0.1633</v>
      </c>
      <c r="U1970" s="31"/>
      <c r="V1970" s="31" t="str">
        <f aca="false">_xlfn.CONCAT(H1970,"/",G1970)</f>
        <v>TRY/AOA</v>
      </c>
      <c r="W1970" s="31" t="n">
        <f aca="false">ABS(10000*(U1970-T1970))</f>
        <v>1633</v>
      </c>
      <c r="X1970" s="32" t="n">
        <f aca="false">IF(LEFT(V1970,3)=G1970,1,-1)</f>
        <v>-1</v>
      </c>
      <c r="Y1970" s="31" t="n">
        <f aca="false">IF(O1970="Yes",S1970-W1970,Q1970)</f>
        <v>8.165</v>
      </c>
      <c r="Z1970" s="32" t="n">
        <f aca="false">Q1970*3</f>
        <v>24.495</v>
      </c>
      <c r="AA1970" s="33" t="n">
        <f aca="false">IF(O1970="Yes",(Z1970-S1970)*100,(Z1970-Q1970)*100)</f>
        <v>1633</v>
      </c>
      <c r="AB1970" s="34" t="n">
        <f aca="false">IF(ABS(Y1970)&lt;Z1970,IF(O1970="Yes",U1970+(X1970*S1970)/10000,T1970+(X1970*Q1970)/10000),"Error msg/No rate shown")</f>
        <v>0.1624835</v>
      </c>
      <c r="AC1970" s="34"/>
      <c r="AD1970" s="34"/>
      <c r="AE1970" s="35"/>
      <c r="AF1970" s="35"/>
      <c r="AH1970" s="36"/>
      <c r="AI1970" s="36"/>
      <c r="AJ1970" s="36"/>
      <c r="AK1970" s="0" t="n">
        <v>3</v>
      </c>
    </row>
    <row r="1971" customFormat="false" ht="13.8" hidden="true" customHeight="false" outlineLevel="0" collapsed="false">
      <c r="A1971" s="25"/>
      <c r="B1971" s="23"/>
      <c r="C1971" s="24"/>
      <c r="D1971" s="4"/>
      <c r="E1971" s="4" t="s">
        <v>173</v>
      </c>
      <c r="F1971" s="4"/>
      <c r="G1971" s="26" t="s">
        <v>81</v>
      </c>
      <c r="H1971" s="26" t="s">
        <v>163</v>
      </c>
      <c r="I1971" s="26" t="s">
        <v>76</v>
      </c>
      <c r="J1971" s="27" t="s">
        <v>77</v>
      </c>
      <c r="K1971" s="28" t="n">
        <v>15</v>
      </c>
      <c r="L1971" s="29" t="n">
        <v>0.6875</v>
      </c>
      <c r="M1971" s="29" t="n">
        <v>0.597222222222222</v>
      </c>
      <c r="N1971" s="26" t="s">
        <v>77</v>
      </c>
      <c r="O1971" s="26" t="s">
        <v>78</v>
      </c>
      <c r="P1971" s="30" t="n">
        <v>50</v>
      </c>
      <c r="Q1971" s="30" t="n">
        <f aca="false">P1971*T1971</f>
        <v>1391.03</v>
      </c>
      <c r="R1971" s="30"/>
      <c r="S1971" s="30"/>
      <c r="T1971" s="31" t="n">
        <v>27.8206</v>
      </c>
      <c r="U1971" s="31"/>
      <c r="V1971" s="31" t="str">
        <f aca="false">_xlfn.CONCAT(H1971,"/",G1971)</f>
        <v>TRY/ARS</v>
      </c>
      <c r="W1971" s="31" t="n">
        <f aca="false">ABS(10000*(U1971-T1971))</f>
        <v>278206</v>
      </c>
      <c r="X1971" s="32" t="n">
        <f aca="false">IF(LEFT(V1971,3)=G1971,1,-1)</f>
        <v>-1</v>
      </c>
      <c r="Y1971" s="31" t="n">
        <f aca="false">IF(O1971="Yes",S1971-W1971,Q1971)</f>
        <v>1391.03</v>
      </c>
      <c r="Z1971" s="32" t="n">
        <f aca="false">Q1971*3</f>
        <v>4173.09</v>
      </c>
      <c r="AA1971" s="33" t="n">
        <f aca="false">IF(O1971="Yes",(Z1971-S1971)*100,(Z1971-Q1971)*100)</f>
        <v>278206</v>
      </c>
      <c r="AB1971" s="34" t="n">
        <f aca="false">IF(ABS(Y1971)&lt;Z1971,IF(O1971="Yes",U1971+(X1971*S1971)/10000,T1971+(X1971*Q1971)/10000),"Error msg/No rate shown")</f>
        <v>27.681497</v>
      </c>
      <c r="AC1971" s="34"/>
      <c r="AD1971" s="34"/>
      <c r="AE1971" s="35"/>
      <c r="AF1971" s="35"/>
      <c r="AH1971" s="36"/>
      <c r="AI1971" s="36"/>
      <c r="AJ1971" s="36"/>
      <c r="AK1971" s="0" t="n">
        <v>3</v>
      </c>
    </row>
    <row r="1972" customFormat="false" ht="13.8" hidden="true" customHeight="false" outlineLevel="0" collapsed="false">
      <c r="A1972" s="25"/>
      <c r="B1972" s="23"/>
      <c r="C1972" s="24"/>
      <c r="D1972" s="4"/>
      <c r="E1972" s="4" t="s">
        <v>172</v>
      </c>
      <c r="F1972" s="4" t="s">
        <v>82</v>
      </c>
      <c r="G1972" s="26" t="s">
        <v>83</v>
      </c>
      <c r="H1972" s="26" t="s">
        <v>163</v>
      </c>
      <c r="I1972" s="26" t="s">
        <v>76</v>
      </c>
      <c r="J1972" s="27" t="s">
        <v>77</v>
      </c>
      <c r="K1972" s="28" t="n">
        <v>15</v>
      </c>
      <c r="L1972" s="29" t="n">
        <v>0.6875</v>
      </c>
      <c r="M1972" s="29" t="n">
        <v>0.597222222222222</v>
      </c>
      <c r="N1972" s="26" t="s">
        <v>77</v>
      </c>
      <c r="O1972" s="26" t="s">
        <v>78</v>
      </c>
      <c r="P1972" s="30" t="n">
        <v>50</v>
      </c>
      <c r="Q1972" s="30" t="n">
        <f aca="false">P1972*T1972</f>
        <v>2.16</v>
      </c>
      <c r="R1972" s="30"/>
      <c r="S1972" s="30"/>
      <c r="T1972" s="31" t="n">
        <v>0.0432</v>
      </c>
      <c r="U1972" s="31"/>
      <c r="V1972" s="31" t="str">
        <f aca="false">_xlfn.CONCAT(H1972,"/",G1972)</f>
        <v>TRY/AUD</v>
      </c>
      <c r="W1972" s="31" t="n">
        <f aca="false">ABS(10000*(U1972-T1972))</f>
        <v>432</v>
      </c>
      <c r="X1972" s="32" t="n">
        <f aca="false">IF(LEFT(V1972,3)=G1972,1,-1)</f>
        <v>-1</v>
      </c>
      <c r="Y1972" s="31" t="n">
        <f aca="false">IF(O1972="Yes",S1972-W1972,Q1972)</f>
        <v>2.16</v>
      </c>
      <c r="Z1972" s="32" t="n">
        <f aca="false">Q1972*3</f>
        <v>6.48</v>
      </c>
      <c r="AA1972" s="33" t="n">
        <f aca="false">IF(O1972="Yes",(Z1972-S1972)*100,(Z1972-Q1972)*100)</f>
        <v>432</v>
      </c>
      <c r="AB1972" s="34" t="n">
        <f aca="false">IF(ABS(Y1972)&lt;Z1972,IF(O1972="Yes",U1972+(X1972*S1972)/10000,T1972+(X1972*Q1972)/10000),"Error msg/No rate shown")</f>
        <v>0.042984</v>
      </c>
      <c r="AC1972" s="34"/>
      <c r="AD1972" s="34"/>
      <c r="AE1972" s="35"/>
      <c r="AF1972" s="35"/>
      <c r="AH1972" s="36"/>
      <c r="AI1972" s="36"/>
      <c r="AJ1972" s="36"/>
      <c r="AK1972" s="0" t="n">
        <v>3</v>
      </c>
    </row>
    <row r="1973" customFormat="false" ht="13.8" hidden="true" customHeight="false" outlineLevel="0" collapsed="false">
      <c r="A1973" s="25"/>
      <c r="B1973" s="23"/>
      <c r="C1973" s="24"/>
      <c r="D1973" s="4"/>
      <c r="E1973" s="4" t="s">
        <v>173</v>
      </c>
      <c r="F1973" s="4"/>
      <c r="G1973" s="26" t="s">
        <v>84</v>
      </c>
      <c r="H1973" s="26" t="s">
        <v>163</v>
      </c>
      <c r="I1973" s="26" t="s">
        <v>76</v>
      </c>
      <c r="J1973" s="27" t="s">
        <v>77</v>
      </c>
      <c r="K1973" s="28" t="n">
        <v>15</v>
      </c>
      <c r="L1973" s="29" t="n">
        <v>0.6875</v>
      </c>
      <c r="M1973" s="29" t="n">
        <v>0.597222222222222</v>
      </c>
      <c r="N1973" s="26" t="s">
        <v>77</v>
      </c>
      <c r="O1973" s="26" t="s">
        <v>78</v>
      </c>
      <c r="P1973" s="30" t="n">
        <v>50</v>
      </c>
      <c r="Q1973" s="30" t="n">
        <f aca="false">P1973*T1973</f>
        <v>0.553</v>
      </c>
      <c r="R1973" s="30"/>
      <c r="S1973" s="30"/>
      <c r="T1973" s="31" t="n">
        <v>0.01106</v>
      </c>
      <c r="U1973" s="31"/>
      <c r="V1973" s="31" t="str">
        <f aca="false">_xlfn.CONCAT(H1973,"/",G1973)</f>
        <v>TRY/BHD</v>
      </c>
      <c r="W1973" s="31" t="n">
        <f aca="false">ABS(10000*(U1973-T1973))</f>
        <v>110.6</v>
      </c>
      <c r="X1973" s="32" t="n">
        <f aca="false">IF(LEFT(V1973,3)=G1973,1,-1)</f>
        <v>-1</v>
      </c>
      <c r="Y1973" s="31" t="n">
        <f aca="false">IF(O1973="Yes",S1973-W1973,Q1973)</f>
        <v>0.553</v>
      </c>
      <c r="Z1973" s="32" t="n">
        <f aca="false">Q1973*3</f>
        <v>1.659</v>
      </c>
      <c r="AA1973" s="33" t="n">
        <f aca="false">IF(O1973="Yes",(Z1973-S1973)*100,(Z1973-Q1973)*100)</f>
        <v>110.6</v>
      </c>
      <c r="AB1973" s="34" t="n">
        <f aca="false">IF(ABS(Y1973)&lt;Z1973,IF(O1973="Yes",U1973+(X1973*S1973)/10000,T1973+(X1973*Q1973)/10000),"Error msg/No rate shown")</f>
        <v>0.0110047</v>
      </c>
      <c r="AC1973" s="34"/>
      <c r="AD1973" s="34"/>
      <c r="AE1973" s="35"/>
      <c r="AF1973" s="35"/>
      <c r="AH1973" s="36"/>
      <c r="AI1973" s="36"/>
      <c r="AJ1973" s="36"/>
      <c r="AK1973" s="0" t="n">
        <v>3</v>
      </c>
    </row>
    <row r="1974" customFormat="false" ht="13.8" hidden="true" customHeight="false" outlineLevel="0" collapsed="false">
      <c r="A1974" s="25"/>
      <c r="B1974" s="23"/>
      <c r="C1974" s="24"/>
      <c r="D1974" s="4"/>
      <c r="E1974" s="4" t="s">
        <v>173</v>
      </c>
      <c r="F1974" s="4"/>
      <c r="G1974" s="26" t="s">
        <v>85</v>
      </c>
      <c r="H1974" s="26" t="s">
        <v>163</v>
      </c>
      <c r="I1974" s="26" t="s">
        <v>76</v>
      </c>
      <c r="J1974" s="27" t="s">
        <v>77</v>
      </c>
      <c r="K1974" s="28" t="n">
        <v>15</v>
      </c>
      <c r="L1974" s="29" t="n">
        <v>0.6875</v>
      </c>
      <c r="M1974" s="29" t="n">
        <v>0.597222222222222</v>
      </c>
      <c r="N1974" s="26" t="s">
        <v>77</v>
      </c>
      <c r="O1974" s="26" t="s">
        <v>78</v>
      </c>
      <c r="P1974" s="30" t="n">
        <v>50</v>
      </c>
      <c r="Q1974" s="30" t="n">
        <f aca="false">P1974*T1974</f>
        <v>174</v>
      </c>
      <c r="R1974" s="30"/>
      <c r="S1974" s="30"/>
      <c r="T1974" s="31" t="n">
        <v>3.48</v>
      </c>
      <c r="U1974" s="31"/>
      <c r="V1974" s="31" t="str">
        <f aca="false">_xlfn.CONCAT(H1974,"/",G1974)</f>
        <v>TRY/BDT</v>
      </c>
      <c r="W1974" s="31" t="n">
        <f aca="false">ABS(10000*(U1974-T1974))</f>
        <v>34800</v>
      </c>
      <c r="X1974" s="32" t="n">
        <f aca="false">IF(LEFT(V1974,3)=G1974,1,-1)</f>
        <v>-1</v>
      </c>
      <c r="Y1974" s="31" t="n">
        <f aca="false">IF(O1974="Yes",S1974-W1974,Q1974)</f>
        <v>174</v>
      </c>
      <c r="Z1974" s="32" t="n">
        <f aca="false">Q1974*3</f>
        <v>522</v>
      </c>
      <c r="AA1974" s="33" t="n">
        <f aca="false">IF(O1974="Yes",(Z1974-S1974)*100,(Z1974-Q1974)*100)</f>
        <v>34800</v>
      </c>
      <c r="AB1974" s="34" t="n">
        <f aca="false">IF(ABS(Y1974)&lt;Z1974,IF(O1974="Yes",U1974+(X1974*S1974)/10000,T1974+(X1974*Q1974)/10000),"Error msg/No rate shown")</f>
        <v>3.4626</v>
      </c>
      <c r="AC1974" s="34"/>
      <c r="AD1974" s="34"/>
      <c r="AE1974" s="35"/>
      <c r="AF1974" s="35"/>
      <c r="AH1974" s="36"/>
      <c r="AI1974" s="36"/>
      <c r="AJ1974" s="36"/>
      <c r="AK1974" s="0" t="n">
        <v>3</v>
      </c>
    </row>
    <row r="1975" customFormat="false" ht="13.8" hidden="true" customHeight="false" outlineLevel="0" collapsed="false">
      <c r="A1975" s="25"/>
      <c r="B1975" s="23"/>
      <c r="C1975" s="24"/>
      <c r="D1975" s="4"/>
      <c r="E1975" s="4" t="s">
        <v>173</v>
      </c>
      <c r="F1975" s="4"/>
      <c r="G1975" s="26" t="s">
        <v>86</v>
      </c>
      <c r="H1975" s="26" t="s">
        <v>163</v>
      </c>
      <c r="I1975" s="26" t="s">
        <v>76</v>
      </c>
      <c r="J1975" s="27" t="s">
        <v>77</v>
      </c>
      <c r="K1975" s="28" t="n">
        <v>15</v>
      </c>
      <c r="L1975" s="29" t="n">
        <v>0.6875</v>
      </c>
      <c r="M1975" s="29" t="n">
        <v>0.597222222222222</v>
      </c>
      <c r="N1975" s="26" t="s">
        <v>77</v>
      </c>
      <c r="O1975" s="26" t="s">
        <v>78</v>
      </c>
      <c r="P1975" s="30" t="n">
        <v>50</v>
      </c>
      <c r="Q1975" s="30" t="n">
        <f aca="false">P1975*T1975</f>
        <v>759.5</v>
      </c>
      <c r="R1975" s="30"/>
      <c r="S1975" s="30"/>
      <c r="T1975" s="31" t="n">
        <v>15.19</v>
      </c>
      <c r="U1975" s="31"/>
      <c r="V1975" s="31" t="str">
        <f aca="false">_xlfn.CONCAT(H1975,"/",G1975)</f>
        <v>TRY/XOF</v>
      </c>
      <c r="W1975" s="31" t="n">
        <f aca="false">ABS(10000*(U1975-T1975))</f>
        <v>151900</v>
      </c>
      <c r="X1975" s="32" t="n">
        <f aca="false">IF(LEFT(V1975,3)=G1975,1,-1)</f>
        <v>-1</v>
      </c>
      <c r="Y1975" s="31" t="n">
        <f aca="false">IF(O1975="Yes",S1975-W1975,Q1975)</f>
        <v>759.5</v>
      </c>
      <c r="Z1975" s="32" t="n">
        <f aca="false">Q1975*3</f>
        <v>2278.5</v>
      </c>
      <c r="AA1975" s="33" t="n">
        <f aca="false">IF(O1975="Yes",(Z1975-S1975)*100,(Z1975-Q1975)*100)</f>
        <v>151900</v>
      </c>
      <c r="AB1975" s="34" t="n">
        <f aca="false">IF(ABS(Y1975)&lt;Z1975,IF(O1975="Yes",U1975+(X1975*S1975)/10000,T1975+(X1975*Q1975)/10000),"Error msg/No rate shown")</f>
        <v>15.11405</v>
      </c>
      <c r="AC1975" s="34"/>
      <c r="AD1975" s="34"/>
      <c r="AE1975" s="35"/>
      <c r="AF1975" s="35"/>
      <c r="AH1975" s="36"/>
      <c r="AI1975" s="36"/>
      <c r="AJ1975" s="36"/>
      <c r="AK1975" s="0" t="n">
        <v>3</v>
      </c>
    </row>
    <row r="1976" customFormat="false" ht="13.8" hidden="true" customHeight="false" outlineLevel="0" collapsed="false">
      <c r="A1976" s="25"/>
      <c r="B1976" s="23"/>
      <c r="C1976" s="24"/>
      <c r="D1976" s="4"/>
      <c r="E1976" s="4" t="s">
        <v>173</v>
      </c>
      <c r="F1976" s="4"/>
      <c r="G1976" s="26" t="s">
        <v>87</v>
      </c>
      <c r="H1976" s="26" t="s">
        <v>163</v>
      </c>
      <c r="I1976" s="26" t="s">
        <v>76</v>
      </c>
      <c r="J1976" s="27" t="s">
        <v>77</v>
      </c>
      <c r="K1976" s="28" t="n">
        <v>15</v>
      </c>
      <c r="L1976" s="29" t="n">
        <v>0.6875</v>
      </c>
      <c r="M1976" s="29" t="n">
        <v>0.597222222222222</v>
      </c>
      <c r="N1976" s="26" t="s">
        <v>77</v>
      </c>
      <c r="O1976" s="26" t="s">
        <v>78</v>
      </c>
      <c r="P1976" s="30" t="n">
        <v>50</v>
      </c>
      <c r="Q1976" s="30" t="n">
        <f aca="false">P1976*T1976</f>
        <v>10.065</v>
      </c>
      <c r="R1976" s="30"/>
      <c r="S1976" s="30"/>
      <c r="T1976" s="31" t="n">
        <v>0.2013</v>
      </c>
      <c r="U1976" s="31"/>
      <c r="V1976" s="31" t="str">
        <f aca="false">_xlfn.CONCAT(H1976,"/",G1976)</f>
        <v>TRY/BOB</v>
      </c>
      <c r="W1976" s="31" t="n">
        <f aca="false">ABS(10000*(U1976-T1976))</f>
        <v>2013</v>
      </c>
      <c r="X1976" s="32" t="n">
        <f aca="false">IF(LEFT(V1976,3)=G1976,1,-1)</f>
        <v>-1</v>
      </c>
      <c r="Y1976" s="31" t="n">
        <f aca="false">IF(O1976="Yes",S1976-W1976,Q1976)</f>
        <v>10.065</v>
      </c>
      <c r="Z1976" s="32" t="n">
        <f aca="false">Q1976*3</f>
        <v>30.195</v>
      </c>
      <c r="AA1976" s="33" t="n">
        <f aca="false">IF(O1976="Yes",(Z1976-S1976)*100,(Z1976-Q1976)*100)</f>
        <v>2013</v>
      </c>
      <c r="AB1976" s="34" t="n">
        <f aca="false">IF(ABS(Y1976)&lt;Z1976,IF(O1976="Yes",U1976+(X1976*S1976)/10000,T1976+(X1976*Q1976)/10000),"Error msg/No rate shown")</f>
        <v>0.2002935</v>
      </c>
      <c r="AC1976" s="34"/>
      <c r="AD1976" s="34"/>
      <c r="AE1976" s="35"/>
      <c r="AF1976" s="35"/>
      <c r="AH1976" s="36"/>
      <c r="AI1976" s="36"/>
      <c r="AJ1976" s="36"/>
      <c r="AK1976" s="0" t="n">
        <v>3</v>
      </c>
    </row>
    <row r="1977" customFormat="false" ht="13.8" hidden="true" customHeight="false" outlineLevel="0" collapsed="false">
      <c r="A1977" s="25"/>
      <c r="B1977" s="23"/>
      <c r="C1977" s="24"/>
      <c r="D1977" s="4"/>
      <c r="E1977" s="4" t="s">
        <v>174</v>
      </c>
      <c r="F1977" s="4" t="s">
        <v>82</v>
      </c>
      <c r="G1977" s="26" t="s">
        <v>89</v>
      </c>
      <c r="H1977" s="26" t="s">
        <v>163</v>
      </c>
      <c r="I1977" s="26" t="s">
        <v>76</v>
      </c>
      <c r="J1977" s="27" t="s">
        <v>77</v>
      </c>
      <c r="K1977" s="28" t="n">
        <v>15</v>
      </c>
      <c r="L1977" s="29" t="n">
        <v>0.6875</v>
      </c>
      <c r="M1977" s="29" t="n">
        <v>0.597222222222222</v>
      </c>
      <c r="N1977" s="26" t="s">
        <v>77</v>
      </c>
      <c r="O1977" s="26" t="s">
        <v>78</v>
      </c>
      <c r="P1977" s="30" t="n">
        <v>50</v>
      </c>
      <c r="Q1977" s="30" t="n">
        <f aca="false">P1977*T1977</f>
        <v>1.465</v>
      </c>
      <c r="R1977" s="30"/>
      <c r="S1977" s="30"/>
      <c r="T1977" s="31" t="n">
        <v>0.0293</v>
      </c>
      <c r="U1977" s="31"/>
      <c r="V1977" s="31" t="str">
        <f aca="false">_xlfn.CONCAT(H1977,"/",G1977)</f>
        <v>TRY/USD</v>
      </c>
      <c r="W1977" s="31" t="n">
        <f aca="false">ABS(10000*(U1977-T1977))</f>
        <v>293</v>
      </c>
      <c r="X1977" s="32" t="n">
        <f aca="false">IF(LEFT(V1977,3)=G1977,1,-1)</f>
        <v>-1</v>
      </c>
      <c r="Y1977" s="31" t="n">
        <f aca="false">IF(O1977="Yes",S1977-W1977,Q1977)</f>
        <v>1.465</v>
      </c>
      <c r="Z1977" s="32" t="n">
        <f aca="false">Q1977*3</f>
        <v>4.395</v>
      </c>
      <c r="AA1977" s="33" t="n">
        <f aca="false">IF(O1977="Yes",(Z1977-S1977)*100,(Z1977-Q1977)*100)</f>
        <v>293</v>
      </c>
      <c r="AB1977" s="34" t="n">
        <f aca="false">IF(ABS(Y1977)&lt;Z1977,IF(O1977="Yes",U1977+(X1977*S1977)/10000,T1977+(X1977*Q1977)/10000),"Error msg/No rate shown")</f>
        <v>0.0291535</v>
      </c>
      <c r="AC1977" s="34"/>
      <c r="AD1977" s="34"/>
      <c r="AE1977" s="35"/>
      <c r="AF1977" s="35"/>
      <c r="AH1977" s="36"/>
      <c r="AI1977" s="36"/>
      <c r="AJ1977" s="36"/>
      <c r="AK1977" s="0" t="n">
        <v>3</v>
      </c>
    </row>
    <row r="1978" customFormat="false" ht="13.8" hidden="true" customHeight="false" outlineLevel="0" collapsed="false">
      <c r="A1978" s="25"/>
      <c r="B1978" s="23"/>
      <c r="C1978" s="24"/>
      <c r="D1978" s="4"/>
      <c r="E1978" s="4" t="s">
        <v>173</v>
      </c>
      <c r="F1978" s="4"/>
      <c r="G1978" s="26" t="s">
        <v>90</v>
      </c>
      <c r="H1978" s="26" t="s">
        <v>163</v>
      </c>
      <c r="I1978" s="26" t="s">
        <v>76</v>
      </c>
      <c r="J1978" s="27" t="s">
        <v>77</v>
      </c>
      <c r="K1978" s="28" t="n">
        <v>15</v>
      </c>
      <c r="L1978" s="29" t="n">
        <v>0.6875</v>
      </c>
      <c r="M1978" s="29" t="n">
        <v>0.597222222222222</v>
      </c>
      <c r="N1978" s="26" t="s">
        <v>77</v>
      </c>
      <c r="O1978" s="26" t="s">
        <v>78</v>
      </c>
      <c r="P1978" s="30" t="n">
        <v>50</v>
      </c>
      <c r="Q1978" s="30" t="n">
        <f aca="false">P1978*T1978</f>
        <v>2.58</v>
      </c>
      <c r="R1978" s="30"/>
      <c r="S1978" s="30"/>
      <c r="T1978" s="31" t="n">
        <v>0.0516</v>
      </c>
      <c r="U1978" s="31"/>
      <c r="V1978" s="31" t="str">
        <f aca="false">_xlfn.CONCAT(H1978,"/",G1978)</f>
        <v>TRY/BAM</v>
      </c>
      <c r="W1978" s="31" t="n">
        <f aca="false">ABS(10000*(U1978-T1978))</f>
        <v>516</v>
      </c>
      <c r="X1978" s="32" t="n">
        <f aca="false">IF(LEFT(V1978,3)=G1978,1,-1)</f>
        <v>-1</v>
      </c>
      <c r="Y1978" s="31" t="n">
        <f aca="false">IF(O1978="Yes",S1978-W1978,Q1978)</f>
        <v>2.58</v>
      </c>
      <c r="Z1978" s="32" t="n">
        <f aca="false">Q1978*3</f>
        <v>7.74</v>
      </c>
      <c r="AA1978" s="33" t="n">
        <f aca="false">IF(O1978="Yes",(Z1978-S1978)*100,(Z1978-Q1978)*100)</f>
        <v>516</v>
      </c>
      <c r="AB1978" s="34" t="n">
        <f aca="false">IF(ABS(Y1978)&lt;Z1978,IF(O1978="Yes",U1978+(X1978*S1978)/10000,T1978+(X1978*Q1978)/10000),"Error msg/No rate shown")</f>
        <v>0.051342</v>
      </c>
      <c r="AC1978" s="34"/>
      <c r="AD1978" s="34"/>
      <c r="AE1978" s="35"/>
      <c r="AF1978" s="35"/>
      <c r="AH1978" s="36"/>
      <c r="AI1978" s="36"/>
      <c r="AJ1978" s="36"/>
      <c r="AK1978" s="0" t="n">
        <v>3</v>
      </c>
    </row>
    <row r="1979" customFormat="false" ht="13.8" hidden="true" customHeight="false" outlineLevel="0" collapsed="false">
      <c r="A1979" s="25"/>
      <c r="B1979" s="23"/>
      <c r="C1979" s="24"/>
      <c r="D1979" s="4"/>
      <c r="E1979" s="4" t="s">
        <v>173</v>
      </c>
      <c r="F1979" s="4"/>
      <c r="G1979" s="26" t="s">
        <v>92</v>
      </c>
      <c r="H1979" s="26" t="s">
        <v>163</v>
      </c>
      <c r="I1979" s="26" t="s">
        <v>76</v>
      </c>
      <c r="J1979" s="27" t="s">
        <v>77</v>
      </c>
      <c r="K1979" s="28" t="n">
        <v>15</v>
      </c>
      <c r="L1979" s="29" t="n">
        <v>0.6875</v>
      </c>
      <c r="M1979" s="29" t="n">
        <v>0.597222222222222</v>
      </c>
      <c r="N1979" s="26" t="s">
        <v>77</v>
      </c>
      <c r="O1979" s="26" t="s">
        <v>78</v>
      </c>
      <c r="P1979" s="30" t="n">
        <v>50</v>
      </c>
      <c r="Q1979" s="30" t="n">
        <f aca="false">P1979*T1979</f>
        <v>19.485</v>
      </c>
      <c r="R1979" s="30"/>
      <c r="S1979" s="30"/>
      <c r="T1979" s="31" t="n">
        <v>0.3897</v>
      </c>
      <c r="U1979" s="31"/>
      <c r="V1979" s="31" t="str">
        <f aca="false">_xlfn.CONCAT(H1979,"/",G1979)</f>
        <v>TRY/BWP</v>
      </c>
      <c r="W1979" s="31" t="n">
        <f aca="false">ABS(10000*(U1979-T1979))</f>
        <v>3897</v>
      </c>
      <c r="X1979" s="32" t="n">
        <f aca="false">IF(LEFT(V1979,3)=G1979,1,-1)</f>
        <v>-1</v>
      </c>
      <c r="Y1979" s="31" t="n">
        <f aca="false">IF(O1979="Yes",S1979-W1979,Q1979)</f>
        <v>19.485</v>
      </c>
      <c r="Z1979" s="32" t="n">
        <f aca="false">Q1979*3</f>
        <v>58.455</v>
      </c>
      <c r="AA1979" s="33" t="n">
        <f aca="false">IF(O1979="Yes",(Z1979-S1979)*100,(Z1979-Q1979)*100)</f>
        <v>3897</v>
      </c>
      <c r="AB1979" s="34" t="n">
        <f aca="false">IF(ABS(Y1979)&lt;Z1979,IF(O1979="Yes",U1979+(X1979*S1979)/10000,T1979+(X1979*Q1979)/10000),"Error msg/No rate shown")</f>
        <v>0.3877515</v>
      </c>
      <c r="AC1979" s="34"/>
      <c r="AD1979" s="34"/>
      <c r="AE1979" s="35"/>
      <c r="AF1979" s="35"/>
      <c r="AH1979" s="36"/>
      <c r="AI1979" s="36"/>
      <c r="AJ1979" s="36"/>
      <c r="AK1979" s="0" t="n">
        <v>3</v>
      </c>
    </row>
    <row r="1980" customFormat="false" ht="13.8" hidden="true" customHeight="false" outlineLevel="0" collapsed="false">
      <c r="A1980" s="25"/>
      <c r="B1980" s="23"/>
      <c r="C1980" s="24"/>
      <c r="D1980" s="4"/>
      <c r="E1980" s="4" t="s">
        <v>173</v>
      </c>
      <c r="F1980" s="4"/>
      <c r="G1980" s="26" t="s">
        <v>93</v>
      </c>
      <c r="H1980" s="26" t="s">
        <v>163</v>
      </c>
      <c r="I1980" s="26" t="s">
        <v>76</v>
      </c>
      <c r="J1980" s="27" t="s">
        <v>77</v>
      </c>
      <c r="K1980" s="28" t="n">
        <v>15</v>
      </c>
      <c r="L1980" s="29" t="n">
        <v>0.6875</v>
      </c>
      <c r="M1980" s="29" t="n">
        <v>0.597222222222222</v>
      </c>
      <c r="N1980" s="26" t="s">
        <v>77</v>
      </c>
      <c r="O1980" s="26" t="s">
        <v>78</v>
      </c>
      <c r="P1980" s="30" t="n">
        <v>50</v>
      </c>
      <c r="Q1980" s="30" t="n">
        <f aca="false">P1980*T1980</f>
        <v>8.165</v>
      </c>
      <c r="R1980" s="30"/>
      <c r="S1980" s="30"/>
      <c r="T1980" s="31" t="n">
        <v>0.1633</v>
      </c>
      <c r="U1980" s="31"/>
      <c r="V1980" s="31" t="str">
        <f aca="false">_xlfn.CONCAT(H1980,"/",G1980)</f>
        <v>TRY/BRL</v>
      </c>
      <c r="W1980" s="31" t="n">
        <f aca="false">ABS(10000*(U1980-T1980))</f>
        <v>1633</v>
      </c>
      <c r="X1980" s="32" t="n">
        <f aca="false">IF(LEFT(V1980,3)=G1980,1,-1)</f>
        <v>-1</v>
      </c>
      <c r="Y1980" s="31" t="n">
        <f aca="false">IF(O1980="Yes",S1980-W1980,Q1980)</f>
        <v>8.165</v>
      </c>
      <c r="Z1980" s="32" t="n">
        <f aca="false">Q1980*3</f>
        <v>24.495</v>
      </c>
      <c r="AA1980" s="33" t="n">
        <f aca="false">IF(O1980="Yes",(Z1980-S1980)*100,(Z1980-Q1980)*100)</f>
        <v>1633</v>
      </c>
      <c r="AB1980" s="34" t="n">
        <f aca="false">IF(ABS(Y1980)&lt;Z1980,IF(O1980="Yes",U1980+(X1980*S1980)/10000,T1980+(X1980*Q1980)/10000),"Error msg/No rate shown")</f>
        <v>0.1624835</v>
      </c>
      <c r="AC1980" s="34"/>
      <c r="AD1980" s="34"/>
      <c r="AE1980" s="35"/>
      <c r="AF1980" s="35"/>
      <c r="AH1980" s="36"/>
      <c r="AI1980" s="36"/>
      <c r="AJ1980" s="36"/>
      <c r="AK1980" s="0" t="n">
        <v>3</v>
      </c>
    </row>
    <row r="1981" customFormat="false" ht="13.8" hidden="true" customHeight="false" outlineLevel="0" collapsed="false">
      <c r="A1981" s="25"/>
      <c r="B1981" s="23"/>
      <c r="C1981" s="24"/>
      <c r="D1981" s="4"/>
      <c r="E1981" s="4" t="s">
        <v>173</v>
      </c>
      <c r="F1981" s="4"/>
      <c r="G1981" s="26" t="s">
        <v>94</v>
      </c>
      <c r="H1981" s="26" t="s">
        <v>163</v>
      </c>
      <c r="I1981" s="26" t="s">
        <v>76</v>
      </c>
      <c r="J1981" s="27" t="s">
        <v>77</v>
      </c>
      <c r="K1981" s="28" t="n">
        <v>15</v>
      </c>
      <c r="L1981" s="29" t="n">
        <v>0.6875</v>
      </c>
      <c r="M1981" s="29" t="n">
        <v>0.597222222222222</v>
      </c>
      <c r="N1981" s="26" t="s">
        <v>77</v>
      </c>
      <c r="O1981" s="26" t="s">
        <v>78</v>
      </c>
      <c r="P1981" s="30" t="n">
        <v>50</v>
      </c>
      <c r="Q1981" s="30" t="n">
        <f aca="false">P1981*T1981</f>
        <v>2.5805</v>
      </c>
      <c r="R1981" s="30"/>
      <c r="S1981" s="30"/>
      <c r="T1981" s="31" t="n">
        <v>0.05161</v>
      </c>
      <c r="U1981" s="31"/>
      <c r="V1981" s="31" t="str">
        <f aca="false">_xlfn.CONCAT(H1981,"/",G1981)</f>
        <v>TRY/BGN</v>
      </c>
      <c r="W1981" s="31" t="n">
        <f aca="false">ABS(10000*(U1981-T1981))</f>
        <v>516.1</v>
      </c>
      <c r="X1981" s="32" t="n">
        <f aca="false">IF(LEFT(V1981,3)=G1981,1,-1)</f>
        <v>-1</v>
      </c>
      <c r="Y1981" s="31" t="n">
        <f aca="false">IF(O1981="Yes",S1981-W1981,Q1981)</f>
        <v>2.5805</v>
      </c>
      <c r="Z1981" s="32" t="n">
        <f aca="false">Q1981*3</f>
        <v>7.7415</v>
      </c>
      <c r="AA1981" s="33" t="n">
        <f aca="false">IF(O1981="Yes",(Z1981-S1981)*100,(Z1981-Q1981)*100)</f>
        <v>516.1</v>
      </c>
      <c r="AB1981" s="34" t="n">
        <f aca="false">IF(ABS(Y1981)&lt;Z1981,IF(O1981="Yes",U1981+(X1981*S1981)/10000,T1981+(X1981*Q1981)/10000),"Error msg/No rate shown")</f>
        <v>0.05135195</v>
      </c>
      <c r="AC1981" s="34"/>
      <c r="AD1981" s="34"/>
      <c r="AE1981" s="35"/>
      <c r="AF1981" s="35"/>
      <c r="AH1981" s="36"/>
      <c r="AI1981" s="36"/>
      <c r="AJ1981" s="36"/>
      <c r="AK1981" s="0" t="n">
        <v>3</v>
      </c>
    </row>
    <row r="1982" customFormat="false" ht="13.8" hidden="true" customHeight="false" outlineLevel="0" collapsed="false">
      <c r="A1982" s="25"/>
      <c r="B1982" s="23"/>
      <c r="C1982" s="24"/>
      <c r="D1982" s="4"/>
      <c r="E1982" s="4" t="s">
        <v>173</v>
      </c>
      <c r="F1982" s="4"/>
      <c r="G1982" s="26" t="s">
        <v>95</v>
      </c>
      <c r="H1982" s="26" t="s">
        <v>163</v>
      </c>
      <c r="I1982" s="26" t="s">
        <v>76</v>
      </c>
      <c r="J1982" s="27" t="s">
        <v>77</v>
      </c>
      <c r="K1982" s="28" t="n">
        <v>15</v>
      </c>
      <c r="L1982" s="29" t="n">
        <v>0.6875</v>
      </c>
      <c r="M1982" s="29" t="n">
        <v>0.597222222222222</v>
      </c>
      <c r="N1982" s="26" t="s">
        <v>77</v>
      </c>
      <c r="O1982" s="26" t="s">
        <v>78</v>
      </c>
      <c r="P1982" s="30" t="n">
        <v>50</v>
      </c>
      <c r="Q1982" s="30" t="n">
        <f aca="false">P1982*T1982</f>
        <v>5943</v>
      </c>
      <c r="R1982" s="30"/>
      <c r="S1982" s="30"/>
      <c r="T1982" s="31" t="n">
        <v>118.86</v>
      </c>
      <c r="U1982" s="31"/>
      <c r="V1982" s="31" t="str">
        <f aca="false">_xlfn.CONCAT(H1982,"/",G1982)</f>
        <v>TRY/KHR</v>
      </c>
      <c r="W1982" s="31" t="n">
        <f aca="false">ABS(10000*(U1982-T1982))</f>
        <v>1188600</v>
      </c>
      <c r="X1982" s="32" t="n">
        <f aca="false">IF(LEFT(V1982,3)=G1982,1,-1)</f>
        <v>-1</v>
      </c>
      <c r="Y1982" s="31" t="n">
        <f aca="false">IF(O1982="Yes",S1982-W1982,Q1982)</f>
        <v>5943</v>
      </c>
      <c r="Z1982" s="32" t="n">
        <f aca="false">Q1982*3</f>
        <v>17829</v>
      </c>
      <c r="AA1982" s="33" t="n">
        <f aca="false">IF(O1982="Yes",(Z1982-S1982)*100,(Z1982-Q1982)*100)</f>
        <v>1188600</v>
      </c>
      <c r="AB1982" s="34" t="n">
        <f aca="false">IF(ABS(Y1982)&lt;Z1982,IF(O1982="Yes",U1982+(X1982*S1982)/10000,T1982+(X1982*Q1982)/10000),"Error msg/No rate shown")</f>
        <v>118.2657</v>
      </c>
      <c r="AC1982" s="34"/>
      <c r="AD1982" s="34"/>
      <c r="AE1982" s="35"/>
      <c r="AF1982" s="35"/>
      <c r="AH1982" s="36"/>
      <c r="AI1982" s="36"/>
      <c r="AJ1982" s="36"/>
      <c r="AK1982" s="0" t="n">
        <v>3</v>
      </c>
    </row>
    <row r="1983" customFormat="false" ht="13.8" hidden="true" customHeight="false" outlineLevel="0" collapsed="false">
      <c r="A1983" s="25"/>
      <c r="B1983" s="23"/>
      <c r="C1983" s="24"/>
      <c r="D1983" s="4"/>
      <c r="E1983" s="4" t="s">
        <v>173</v>
      </c>
      <c r="F1983" s="4"/>
      <c r="G1983" s="26" t="s">
        <v>96</v>
      </c>
      <c r="H1983" s="26" t="s">
        <v>163</v>
      </c>
      <c r="I1983" s="26" t="s">
        <v>76</v>
      </c>
      <c r="J1983" s="27" t="s">
        <v>77</v>
      </c>
      <c r="K1983" s="28" t="n">
        <v>15</v>
      </c>
      <c r="L1983" s="29" t="n">
        <v>0.6875</v>
      </c>
      <c r="M1983" s="29" t="n">
        <v>0.597222222222222</v>
      </c>
      <c r="N1983" s="26" t="s">
        <v>77</v>
      </c>
      <c r="O1983" s="26" t="s">
        <v>78</v>
      </c>
      <c r="P1983" s="30" t="n">
        <v>50</v>
      </c>
      <c r="Q1983" s="30" t="n">
        <f aca="false">P1983*T1983</f>
        <v>865.5</v>
      </c>
      <c r="R1983" s="30"/>
      <c r="S1983" s="30"/>
      <c r="T1983" s="31" t="n">
        <v>17.31</v>
      </c>
      <c r="U1983" s="31"/>
      <c r="V1983" s="31" t="str">
        <f aca="false">_xlfn.CONCAT(H1983,"/",G1983)</f>
        <v>TRY/XAF</v>
      </c>
      <c r="W1983" s="31" t="n">
        <f aca="false">ABS(10000*(U1983-T1983))</f>
        <v>173100</v>
      </c>
      <c r="X1983" s="32" t="n">
        <f aca="false">IF(LEFT(V1983,3)=G1983,1,-1)</f>
        <v>-1</v>
      </c>
      <c r="Y1983" s="31" t="n">
        <f aca="false">IF(O1983="Yes",S1983-W1983,Q1983)</f>
        <v>865.5</v>
      </c>
      <c r="Z1983" s="32" t="n">
        <f aca="false">Q1983*3</f>
        <v>2596.5</v>
      </c>
      <c r="AA1983" s="33" t="n">
        <f aca="false">IF(O1983="Yes",(Z1983-S1983)*100,(Z1983-Q1983)*100)</f>
        <v>173100</v>
      </c>
      <c r="AB1983" s="34" t="n">
        <f aca="false">IF(ABS(Y1983)&lt;Z1983,IF(O1983="Yes",U1983+(X1983*S1983)/10000,T1983+(X1983*Q1983)/10000),"Error msg/No rate shown")</f>
        <v>17.22345</v>
      </c>
      <c r="AC1983" s="34"/>
      <c r="AD1983" s="34"/>
      <c r="AE1983" s="35"/>
      <c r="AF1983" s="35"/>
      <c r="AH1983" s="36"/>
      <c r="AI1983" s="36"/>
      <c r="AJ1983" s="36"/>
      <c r="AK1983" s="0" t="n">
        <v>3</v>
      </c>
    </row>
    <row r="1984" customFormat="false" ht="13.8" hidden="true" customHeight="false" outlineLevel="0" collapsed="false">
      <c r="A1984" s="25"/>
      <c r="B1984" s="23"/>
      <c r="C1984" s="24"/>
      <c r="D1984" s="4"/>
      <c r="E1984" s="4" t="s">
        <v>172</v>
      </c>
      <c r="F1984" s="4" t="s">
        <v>82</v>
      </c>
      <c r="G1984" s="26" t="s">
        <v>97</v>
      </c>
      <c r="H1984" s="26" t="s">
        <v>163</v>
      </c>
      <c r="I1984" s="26" t="s">
        <v>76</v>
      </c>
      <c r="J1984" s="27" t="s">
        <v>77</v>
      </c>
      <c r="K1984" s="28" t="n">
        <v>15</v>
      </c>
      <c r="L1984" s="29" t="n">
        <v>0.6875</v>
      </c>
      <c r="M1984" s="29" t="n">
        <v>0.597222222222222</v>
      </c>
      <c r="N1984" s="26" t="s">
        <v>77</v>
      </c>
      <c r="O1984" s="26" t="s">
        <v>78</v>
      </c>
      <c r="P1984" s="30" t="n">
        <v>50</v>
      </c>
      <c r="Q1984" s="30" t="n">
        <f aca="false">P1984*T1984</f>
        <v>1.98</v>
      </c>
      <c r="R1984" s="30"/>
      <c r="S1984" s="30"/>
      <c r="T1984" s="31" t="n">
        <v>0.0396</v>
      </c>
      <c r="U1984" s="31"/>
      <c r="V1984" s="31" t="str">
        <f aca="false">_xlfn.CONCAT(H1984,"/",G1984)</f>
        <v>TRY/CAD</v>
      </c>
      <c r="W1984" s="31" t="n">
        <f aca="false">ABS(10000*(U1984-T1984))</f>
        <v>396</v>
      </c>
      <c r="X1984" s="32" t="n">
        <f aca="false">IF(LEFT(V1984,3)=G1984,1,-1)</f>
        <v>-1</v>
      </c>
      <c r="Y1984" s="31" t="n">
        <f aca="false">IF(O1984="Yes",S1984-W1984,Q1984)</f>
        <v>1.98</v>
      </c>
      <c r="Z1984" s="32" t="n">
        <f aca="false">Q1984*3</f>
        <v>5.94</v>
      </c>
      <c r="AA1984" s="33" t="n">
        <f aca="false">IF(O1984="Yes",(Z1984-S1984)*100,(Z1984-Q1984)*100)</f>
        <v>396</v>
      </c>
      <c r="AB1984" s="34" t="n">
        <f aca="false">IF(ABS(Y1984)&lt;Z1984,IF(O1984="Yes",U1984+(X1984*S1984)/10000,T1984+(X1984*Q1984)/10000),"Error msg/No rate shown")</f>
        <v>0.039402</v>
      </c>
      <c r="AC1984" s="34"/>
      <c r="AD1984" s="34"/>
      <c r="AE1984" s="35"/>
      <c r="AF1984" s="35"/>
      <c r="AH1984" s="36"/>
      <c r="AI1984" s="36"/>
      <c r="AJ1984" s="36"/>
      <c r="AK1984" s="0" t="n">
        <v>3</v>
      </c>
    </row>
    <row r="1985" customFormat="false" ht="13.8" hidden="true" customHeight="false" outlineLevel="0" collapsed="false">
      <c r="A1985" s="25"/>
      <c r="B1985" s="23"/>
      <c r="C1985" s="24"/>
      <c r="D1985" s="4"/>
      <c r="E1985" s="4" t="s">
        <v>173</v>
      </c>
      <c r="F1985" s="4"/>
      <c r="G1985" s="26" t="s">
        <v>98</v>
      </c>
      <c r="H1985" s="26" t="s">
        <v>163</v>
      </c>
      <c r="I1985" s="26" t="s">
        <v>76</v>
      </c>
      <c r="J1985" s="27" t="s">
        <v>77</v>
      </c>
      <c r="K1985" s="28" t="n">
        <v>15</v>
      </c>
      <c r="L1985" s="29" t="n">
        <v>0.6875</v>
      </c>
      <c r="M1985" s="29" t="n">
        <v>0.597222222222222</v>
      </c>
      <c r="N1985" s="26" t="s">
        <v>77</v>
      </c>
      <c r="O1985" s="26" t="s">
        <v>78</v>
      </c>
      <c r="P1985" s="30" t="n">
        <v>50</v>
      </c>
      <c r="Q1985" s="30" t="n">
        <f aca="false">P1985*T1985</f>
        <v>145.5</v>
      </c>
      <c r="R1985" s="30"/>
      <c r="S1985" s="30"/>
      <c r="T1985" s="31" t="n">
        <v>2.91</v>
      </c>
      <c r="U1985" s="31"/>
      <c r="V1985" s="31" t="str">
        <f aca="false">_xlfn.CONCAT(H1985,"/",G1985)</f>
        <v>TRY/CVE</v>
      </c>
      <c r="W1985" s="31" t="n">
        <f aca="false">ABS(10000*(U1985-T1985))</f>
        <v>29100</v>
      </c>
      <c r="X1985" s="32" t="n">
        <f aca="false">IF(LEFT(V1985,3)=G1985,1,-1)</f>
        <v>-1</v>
      </c>
      <c r="Y1985" s="31" t="n">
        <f aca="false">IF(O1985="Yes",S1985-W1985,Q1985)</f>
        <v>145.5</v>
      </c>
      <c r="Z1985" s="32" t="n">
        <f aca="false">Q1985*3</f>
        <v>436.5</v>
      </c>
      <c r="AA1985" s="33" t="n">
        <f aca="false">IF(O1985="Yes",(Z1985-S1985)*100,(Z1985-Q1985)*100)</f>
        <v>29100</v>
      </c>
      <c r="AB1985" s="34" t="n">
        <f aca="false">IF(ABS(Y1985)&lt;Z1985,IF(O1985="Yes",U1985+(X1985*S1985)/10000,T1985+(X1985*Q1985)/10000),"Error msg/No rate shown")</f>
        <v>2.89545</v>
      </c>
      <c r="AC1985" s="34"/>
      <c r="AD1985" s="34"/>
      <c r="AE1985" s="35"/>
      <c r="AF1985" s="35"/>
      <c r="AH1985" s="36"/>
      <c r="AI1985" s="36"/>
      <c r="AJ1985" s="36"/>
      <c r="AK1985" s="0" t="n">
        <v>3</v>
      </c>
    </row>
    <row r="1986" customFormat="false" ht="13.8" hidden="true" customHeight="false" outlineLevel="0" collapsed="false">
      <c r="A1986" s="25"/>
      <c r="B1986" s="23"/>
      <c r="C1986" s="24"/>
      <c r="D1986" s="4"/>
      <c r="E1986" s="4" t="s">
        <v>173</v>
      </c>
      <c r="F1986" s="4"/>
      <c r="G1986" s="26" t="s">
        <v>99</v>
      </c>
      <c r="H1986" s="26" t="s">
        <v>163</v>
      </c>
      <c r="I1986" s="26" t="s">
        <v>76</v>
      </c>
      <c r="J1986" s="27" t="s">
        <v>77</v>
      </c>
      <c r="K1986" s="28" t="n">
        <v>15</v>
      </c>
      <c r="L1986" s="29" t="n">
        <v>0.6875</v>
      </c>
      <c r="M1986" s="29" t="n">
        <v>0.597222222222222</v>
      </c>
      <c r="N1986" s="26" t="s">
        <v>77</v>
      </c>
      <c r="O1986" s="26" t="s">
        <v>78</v>
      </c>
      <c r="P1986" s="30" t="n">
        <v>50</v>
      </c>
      <c r="Q1986" s="30" t="n">
        <f aca="false">P1986*T1986</f>
        <v>1339</v>
      </c>
      <c r="R1986" s="30"/>
      <c r="S1986" s="30"/>
      <c r="T1986" s="31" t="n">
        <v>26.78</v>
      </c>
      <c r="U1986" s="31"/>
      <c r="V1986" s="31" t="str">
        <f aca="false">_xlfn.CONCAT(H1986,"/",G1986)</f>
        <v>TRY/CLP</v>
      </c>
      <c r="W1986" s="31" t="n">
        <f aca="false">ABS(10000*(U1986-T1986))</f>
        <v>267800</v>
      </c>
      <c r="X1986" s="32" t="n">
        <f aca="false">IF(LEFT(V1986,3)=G1986,1,-1)</f>
        <v>-1</v>
      </c>
      <c r="Y1986" s="31" t="n">
        <f aca="false">IF(O1986="Yes",S1986-W1986,Q1986)</f>
        <v>1339</v>
      </c>
      <c r="Z1986" s="32" t="n">
        <f aca="false">Q1986*3</f>
        <v>4017</v>
      </c>
      <c r="AA1986" s="33" t="n">
        <f aca="false">IF(O1986="Yes",(Z1986-S1986)*100,(Z1986-Q1986)*100)</f>
        <v>267800</v>
      </c>
      <c r="AB1986" s="34" t="n">
        <f aca="false">IF(ABS(Y1986)&lt;Z1986,IF(O1986="Yes",U1986+(X1986*S1986)/10000,T1986+(X1986*Q1986)/10000),"Error msg/No rate shown")</f>
        <v>26.6461</v>
      </c>
      <c r="AC1986" s="34"/>
      <c r="AD1986" s="34"/>
      <c r="AE1986" s="35"/>
      <c r="AF1986" s="35"/>
      <c r="AH1986" s="36"/>
      <c r="AI1986" s="36"/>
      <c r="AJ1986" s="36"/>
      <c r="AK1986" s="0" t="n">
        <v>3</v>
      </c>
    </row>
    <row r="1987" customFormat="false" ht="13.8" hidden="true" customHeight="false" outlineLevel="0" collapsed="false">
      <c r="A1987" s="25"/>
      <c r="B1987" s="23"/>
      <c r="C1987" s="24"/>
      <c r="D1987" s="4"/>
      <c r="E1987" s="4" t="s">
        <v>172</v>
      </c>
      <c r="F1987" s="4"/>
      <c r="G1987" s="26" t="s">
        <v>100</v>
      </c>
      <c r="H1987" s="26" t="s">
        <v>163</v>
      </c>
      <c r="I1987" s="26" t="s">
        <v>76</v>
      </c>
      <c r="J1987" s="27" t="s">
        <v>77</v>
      </c>
      <c r="K1987" s="28" t="n">
        <v>15</v>
      </c>
      <c r="L1987" s="29" t="n">
        <v>0.6875</v>
      </c>
      <c r="M1987" s="29" t="n">
        <v>0.597222222222222</v>
      </c>
      <c r="N1987" s="26" t="s">
        <v>77</v>
      </c>
      <c r="O1987" s="26" t="s">
        <v>78</v>
      </c>
      <c r="P1987" s="30" t="n">
        <v>50</v>
      </c>
      <c r="Q1987" s="30" t="n">
        <f aca="false">P1987*T1987</f>
        <v>10.455</v>
      </c>
      <c r="R1987" s="30"/>
      <c r="S1987" s="30"/>
      <c r="T1987" s="31" t="n">
        <v>0.2091</v>
      </c>
      <c r="U1987" s="31"/>
      <c r="V1987" s="31" t="str">
        <f aca="false">_xlfn.CONCAT(H1987,"/",G1987)</f>
        <v>TRY/CNY</v>
      </c>
      <c r="W1987" s="31" t="n">
        <f aca="false">ABS(10000*(U1987-T1987))</f>
        <v>2091</v>
      </c>
      <c r="X1987" s="32" t="n">
        <f aca="false">IF(LEFT(V1987,3)=G1987,1,-1)</f>
        <v>-1</v>
      </c>
      <c r="Y1987" s="31" t="n">
        <f aca="false">IF(O1987="Yes",S1987-W1987,Q1987)</f>
        <v>10.455</v>
      </c>
      <c r="Z1987" s="32" t="n">
        <f aca="false">Q1987*3</f>
        <v>31.365</v>
      </c>
      <c r="AA1987" s="33" t="n">
        <f aca="false">IF(O1987="Yes",(Z1987-S1987)*100,(Z1987-Q1987)*100)</f>
        <v>2091</v>
      </c>
      <c r="AB1987" s="34" t="n">
        <f aca="false">IF(ABS(Y1987)&lt;Z1987,IF(O1987="Yes",U1987+(X1987*S1987)/10000,T1987+(X1987*Q1987)/10000),"Error msg/No rate shown")</f>
        <v>0.2080545</v>
      </c>
      <c r="AC1987" s="34"/>
      <c r="AD1987" s="34"/>
      <c r="AE1987" s="35"/>
      <c r="AF1987" s="35"/>
      <c r="AH1987" s="36"/>
      <c r="AI1987" s="36"/>
      <c r="AJ1987" s="36"/>
      <c r="AK1987" s="0" t="n">
        <v>3</v>
      </c>
    </row>
    <row r="1988" customFormat="false" ht="13.8" hidden="true" customHeight="false" outlineLevel="0" collapsed="false">
      <c r="A1988" s="25"/>
      <c r="B1988" s="23"/>
      <c r="C1988" s="24"/>
      <c r="D1988" s="4"/>
      <c r="E1988" s="4" t="s">
        <v>173</v>
      </c>
      <c r="F1988" s="4"/>
      <c r="G1988" s="26" t="s">
        <v>101</v>
      </c>
      <c r="H1988" s="26" t="s">
        <v>163</v>
      </c>
      <c r="I1988" s="26" t="s">
        <v>76</v>
      </c>
      <c r="J1988" s="27" t="s">
        <v>77</v>
      </c>
      <c r="K1988" s="28" t="n">
        <v>15</v>
      </c>
      <c r="L1988" s="29" t="n">
        <v>0.6875</v>
      </c>
      <c r="M1988" s="29" t="n">
        <v>0.597222222222222</v>
      </c>
      <c r="N1988" s="26" t="s">
        <v>77</v>
      </c>
      <c r="O1988" s="26" t="s">
        <v>78</v>
      </c>
      <c r="P1988" s="30" t="n">
        <v>50</v>
      </c>
      <c r="Q1988" s="30" t="n">
        <f aca="false">P1988*T1988</f>
        <v>6014.5</v>
      </c>
      <c r="R1988" s="30"/>
      <c r="S1988" s="30"/>
      <c r="T1988" s="31" t="n">
        <v>120.29</v>
      </c>
      <c r="U1988" s="31"/>
      <c r="V1988" s="31" t="str">
        <f aca="false">_xlfn.CONCAT(H1988,"/",G1988)</f>
        <v>TRY/COP</v>
      </c>
      <c r="W1988" s="31" t="n">
        <f aca="false">ABS(10000*(U1988-T1988))</f>
        <v>1202900</v>
      </c>
      <c r="X1988" s="32" t="n">
        <f aca="false">IF(LEFT(V1988,3)=G1988,1,-1)</f>
        <v>-1</v>
      </c>
      <c r="Y1988" s="31" t="n">
        <f aca="false">IF(O1988="Yes",S1988-W1988,Q1988)</f>
        <v>6014.5</v>
      </c>
      <c r="Z1988" s="32" t="n">
        <f aca="false">Q1988*3</f>
        <v>18043.5</v>
      </c>
      <c r="AA1988" s="33" t="n">
        <f aca="false">IF(O1988="Yes",(Z1988-S1988)*100,(Z1988-Q1988)*100)</f>
        <v>1202900</v>
      </c>
      <c r="AB1988" s="34" t="n">
        <f aca="false">IF(ABS(Y1988)&lt;Z1988,IF(O1988="Yes",U1988+(X1988*S1988)/10000,T1988+(X1988*Q1988)/10000),"Error msg/No rate shown")</f>
        <v>119.68855</v>
      </c>
      <c r="AC1988" s="34"/>
      <c r="AD1988" s="34"/>
      <c r="AE1988" s="35"/>
      <c r="AF1988" s="35"/>
      <c r="AH1988" s="36"/>
      <c r="AI1988" s="36"/>
      <c r="AJ1988" s="36"/>
      <c r="AK1988" s="0" t="n">
        <v>3</v>
      </c>
    </row>
    <row r="1989" customFormat="false" ht="13.8" hidden="true" customHeight="false" outlineLevel="0" collapsed="false">
      <c r="A1989" s="25"/>
      <c r="B1989" s="23"/>
      <c r="C1989" s="24"/>
      <c r="D1989" s="4"/>
      <c r="E1989" s="4" t="s">
        <v>172</v>
      </c>
      <c r="F1989" s="4"/>
      <c r="G1989" s="26" t="s">
        <v>102</v>
      </c>
      <c r="H1989" s="26" t="s">
        <v>163</v>
      </c>
      <c r="I1989" s="26" t="s">
        <v>76</v>
      </c>
      <c r="J1989" s="27" t="s">
        <v>77</v>
      </c>
      <c r="K1989" s="28" t="n">
        <v>15</v>
      </c>
      <c r="L1989" s="29" t="n">
        <v>0.6875</v>
      </c>
      <c r="M1989" s="29" t="n">
        <v>0.597222222222222</v>
      </c>
      <c r="N1989" s="26" t="s">
        <v>77</v>
      </c>
      <c r="O1989" s="26" t="s">
        <v>78</v>
      </c>
      <c r="P1989" s="30" t="n">
        <v>50</v>
      </c>
      <c r="Q1989" s="30" t="n">
        <f aca="false">P1989*T1989</f>
        <v>649.5</v>
      </c>
      <c r="R1989" s="30"/>
      <c r="S1989" s="30"/>
      <c r="T1989" s="31" t="n">
        <v>12.99</v>
      </c>
      <c r="U1989" s="31"/>
      <c r="V1989" s="31" t="str">
        <f aca="false">_xlfn.CONCAT(H1989,"/",G1989)</f>
        <v>TRY/KMF</v>
      </c>
      <c r="W1989" s="31" t="n">
        <f aca="false">ABS(10000*(U1989-T1989))</f>
        <v>129900</v>
      </c>
      <c r="X1989" s="32" t="n">
        <f aca="false">IF(LEFT(V1989,3)=G1989,1,-1)</f>
        <v>-1</v>
      </c>
      <c r="Y1989" s="31" t="n">
        <f aca="false">IF(O1989="Yes",S1989-W1989,Q1989)</f>
        <v>649.5</v>
      </c>
      <c r="Z1989" s="32" t="n">
        <f aca="false">Q1989*3</f>
        <v>1948.5</v>
      </c>
      <c r="AA1989" s="33" t="n">
        <f aca="false">IF(O1989="Yes",(Z1989-S1989)*100,(Z1989-Q1989)*100)</f>
        <v>129900</v>
      </c>
      <c r="AB1989" s="34" t="n">
        <f aca="false">IF(ABS(Y1989)&lt;Z1989,IF(O1989="Yes",U1989+(X1989*S1989)/10000,T1989+(X1989*Q1989)/10000),"Error msg/No rate shown")</f>
        <v>12.92505</v>
      </c>
      <c r="AC1989" s="34"/>
      <c r="AD1989" s="34"/>
      <c r="AE1989" s="35"/>
      <c r="AF1989" s="35"/>
      <c r="AH1989" s="36"/>
      <c r="AI1989" s="36"/>
      <c r="AJ1989" s="36"/>
      <c r="AK1989" s="0" t="n">
        <v>3</v>
      </c>
    </row>
    <row r="1990" customFormat="false" ht="13.8" hidden="true" customHeight="false" outlineLevel="0" collapsed="false">
      <c r="A1990" s="25"/>
      <c r="B1990" s="23"/>
      <c r="C1990" s="24"/>
      <c r="D1990" s="4"/>
      <c r="E1990" s="4" t="s">
        <v>172</v>
      </c>
      <c r="F1990" s="4" t="s">
        <v>82</v>
      </c>
      <c r="G1990" s="26" t="s">
        <v>103</v>
      </c>
      <c r="H1990" s="26" t="s">
        <v>163</v>
      </c>
      <c r="I1990" s="26" t="s">
        <v>76</v>
      </c>
      <c r="J1990" s="27" t="s">
        <v>77</v>
      </c>
      <c r="K1990" s="28" t="n">
        <v>15</v>
      </c>
      <c r="L1990" s="29" t="n">
        <v>0.6875</v>
      </c>
      <c r="M1990" s="29" t="n">
        <v>0.597222222222222</v>
      </c>
      <c r="N1990" s="26" t="s">
        <v>77</v>
      </c>
      <c r="O1990" s="26" t="s">
        <v>78</v>
      </c>
      <c r="P1990" s="30" t="n">
        <v>50</v>
      </c>
      <c r="Q1990" s="30" t="n">
        <f aca="false">P1990*T1990</f>
        <v>2.35</v>
      </c>
      <c r="R1990" s="30"/>
      <c r="S1990" s="30"/>
      <c r="T1990" s="31" t="n">
        <v>0.047</v>
      </c>
      <c r="U1990" s="31"/>
      <c r="V1990" s="31" t="str">
        <f aca="false">_xlfn.CONCAT(H1990,"/",G1990)</f>
        <v>TRY/NZD</v>
      </c>
      <c r="W1990" s="31" t="n">
        <f aca="false">ABS(10000*(U1990-T1990))</f>
        <v>470</v>
      </c>
      <c r="X1990" s="32" t="n">
        <f aca="false">IF(LEFT(V1990,3)=G1990,1,-1)</f>
        <v>-1</v>
      </c>
      <c r="Y1990" s="31" t="n">
        <f aca="false">IF(O1990="Yes",S1990-W1990,Q1990)</f>
        <v>2.35</v>
      </c>
      <c r="Z1990" s="32" t="n">
        <f aca="false">Q1990*3</f>
        <v>7.05</v>
      </c>
      <c r="AA1990" s="33" t="n">
        <f aca="false">IF(O1990="Yes",(Z1990-S1990)*100,(Z1990-Q1990)*100)</f>
        <v>470</v>
      </c>
      <c r="AB1990" s="34" t="n">
        <f aca="false">IF(ABS(Y1990)&lt;Z1990,IF(O1990="Yes",U1990+(X1990*S1990)/10000,T1990+(X1990*Q1990)/10000),"Error msg/No rate shown")</f>
        <v>0.046765</v>
      </c>
      <c r="AC1990" s="34"/>
      <c r="AD1990" s="34"/>
      <c r="AE1990" s="35"/>
      <c r="AF1990" s="35"/>
      <c r="AH1990" s="36"/>
      <c r="AI1990" s="36"/>
      <c r="AJ1990" s="36"/>
      <c r="AK1990" s="0" t="n">
        <v>3</v>
      </c>
    </row>
    <row r="1991" customFormat="false" ht="13.8" hidden="true" customHeight="false" outlineLevel="0" collapsed="false">
      <c r="A1991" s="25"/>
      <c r="B1991" s="23"/>
      <c r="C1991" s="24"/>
      <c r="D1991" s="4"/>
      <c r="E1991" s="4" t="s">
        <v>173</v>
      </c>
      <c r="F1991" s="4"/>
      <c r="G1991" s="26" t="s">
        <v>104</v>
      </c>
      <c r="H1991" s="26" t="s">
        <v>163</v>
      </c>
      <c r="I1991" s="26" t="s">
        <v>76</v>
      </c>
      <c r="J1991" s="27" t="s">
        <v>77</v>
      </c>
      <c r="K1991" s="28" t="n">
        <v>15</v>
      </c>
      <c r="L1991" s="29" t="n">
        <v>0.6875</v>
      </c>
      <c r="M1991" s="29" t="n">
        <v>0.597222222222222</v>
      </c>
      <c r="N1991" s="26" t="s">
        <v>77</v>
      </c>
      <c r="O1991" s="26" t="s">
        <v>78</v>
      </c>
      <c r="P1991" s="30" t="n">
        <v>50</v>
      </c>
      <c r="Q1991" s="30" t="n">
        <f aca="false">P1991*T1991</f>
        <v>759.5</v>
      </c>
      <c r="R1991" s="30"/>
      <c r="S1991" s="30"/>
      <c r="T1991" s="31" t="n">
        <v>15.19</v>
      </c>
      <c r="U1991" s="31"/>
      <c r="V1991" s="31" t="str">
        <f aca="false">_xlfn.CONCAT(H1991,"/",G1991)</f>
        <v>TRY/CRC</v>
      </c>
      <c r="W1991" s="31" t="n">
        <f aca="false">ABS(10000*(U1991-T1991))</f>
        <v>151900</v>
      </c>
      <c r="X1991" s="32" t="n">
        <f aca="false">IF(LEFT(V1991,3)=G1991,1,-1)</f>
        <v>-1</v>
      </c>
      <c r="Y1991" s="31" t="n">
        <f aca="false">IF(O1991="Yes",S1991-W1991,Q1991)</f>
        <v>759.5</v>
      </c>
      <c r="Z1991" s="32" t="n">
        <f aca="false">Q1991*3</f>
        <v>2278.5</v>
      </c>
      <c r="AA1991" s="33" t="n">
        <f aca="false">IF(O1991="Yes",(Z1991-S1991)*100,(Z1991-Q1991)*100)</f>
        <v>151900</v>
      </c>
      <c r="AB1991" s="34" t="n">
        <f aca="false">IF(ABS(Y1991)&lt;Z1991,IF(O1991="Yes",U1991+(X1991*S1991)/10000,T1991+(X1991*Q1991)/10000),"Error msg/No rate shown")</f>
        <v>15.11405</v>
      </c>
      <c r="AC1991" s="34"/>
      <c r="AD1991" s="34"/>
      <c r="AE1991" s="35"/>
      <c r="AF1991" s="35"/>
      <c r="AH1991" s="36"/>
      <c r="AI1991" s="36"/>
      <c r="AJ1991" s="36"/>
      <c r="AK1991" s="0" t="n">
        <v>3</v>
      </c>
    </row>
    <row r="1992" customFormat="false" ht="13.8" hidden="true" customHeight="false" outlineLevel="0" collapsed="false">
      <c r="A1992" s="25"/>
      <c r="B1992" s="23"/>
      <c r="C1992" s="24"/>
      <c r="D1992" s="4"/>
      <c r="E1992" s="4" t="s">
        <v>172</v>
      </c>
      <c r="F1992" s="4" t="s">
        <v>82</v>
      </c>
      <c r="G1992" s="26" t="s">
        <v>105</v>
      </c>
      <c r="H1992" s="26" t="s">
        <v>163</v>
      </c>
      <c r="I1992" s="26" t="s">
        <v>76</v>
      </c>
      <c r="J1992" s="27" t="s">
        <v>77</v>
      </c>
      <c r="K1992" s="28" t="n">
        <v>15</v>
      </c>
      <c r="L1992" s="29" t="n">
        <v>0.6875</v>
      </c>
      <c r="M1992" s="29" t="n">
        <v>0.597222222222222</v>
      </c>
      <c r="N1992" s="26" t="s">
        <v>77</v>
      </c>
      <c r="O1992" s="26" t="s">
        <v>78</v>
      </c>
      <c r="P1992" s="30" t="n">
        <v>50</v>
      </c>
      <c r="Q1992" s="30" t="n">
        <f aca="false">P1992*T1992</f>
        <v>33.045</v>
      </c>
      <c r="R1992" s="30"/>
      <c r="S1992" s="30"/>
      <c r="T1992" s="31" t="n">
        <v>0.6609</v>
      </c>
      <c r="U1992" s="31"/>
      <c r="V1992" s="31" t="str">
        <f aca="false">_xlfn.CONCAT(H1992,"/",G1992)</f>
        <v>TRY/CZK</v>
      </c>
      <c r="W1992" s="31" t="n">
        <f aca="false">ABS(10000*(U1992-T1992))</f>
        <v>6609</v>
      </c>
      <c r="X1992" s="32" t="n">
        <f aca="false">IF(LEFT(V1992,3)=G1992,1,-1)</f>
        <v>-1</v>
      </c>
      <c r="Y1992" s="31" t="n">
        <f aca="false">IF(O1992="Yes",S1992-W1992,Q1992)</f>
        <v>33.045</v>
      </c>
      <c r="Z1992" s="32" t="n">
        <f aca="false">Q1992*3</f>
        <v>99.135</v>
      </c>
      <c r="AA1992" s="33" t="n">
        <f aca="false">IF(O1992="Yes",(Z1992-S1992)*100,(Z1992-Q1992)*100)</f>
        <v>6609</v>
      </c>
      <c r="AB1992" s="34" t="n">
        <f aca="false">IF(ABS(Y1992)&lt;Z1992,IF(O1992="Yes",U1992+(X1992*S1992)/10000,T1992+(X1992*Q1992)/10000),"Error msg/No rate shown")</f>
        <v>0.6575955</v>
      </c>
      <c r="AC1992" s="34"/>
      <c r="AD1992" s="34"/>
      <c r="AE1992" s="35"/>
      <c r="AF1992" s="35"/>
      <c r="AH1992" s="36"/>
      <c r="AI1992" s="36"/>
      <c r="AJ1992" s="36"/>
      <c r="AK1992" s="0" t="n">
        <v>3</v>
      </c>
    </row>
    <row r="1993" customFormat="false" ht="13.8" hidden="true" customHeight="false" outlineLevel="0" collapsed="false">
      <c r="A1993" s="25"/>
      <c r="B1993" s="23"/>
      <c r="C1993" s="24"/>
      <c r="D1993" s="4"/>
      <c r="E1993" s="4" t="s">
        <v>172</v>
      </c>
      <c r="F1993" s="4" t="s">
        <v>82</v>
      </c>
      <c r="G1993" s="26" t="s">
        <v>106</v>
      </c>
      <c r="H1993" s="26" t="s">
        <v>163</v>
      </c>
      <c r="I1993" s="26" t="s">
        <v>76</v>
      </c>
      <c r="J1993" s="27" t="s">
        <v>77</v>
      </c>
      <c r="K1993" s="28" t="n">
        <v>15</v>
      </c>
      <c r="L1993" s="29" t="n">
        <v>0.6875</v>
      </c>
      <c r="M1993" s="29" t="n">
        <v>0.597222222222222</v>
      </c>
      <c r="N1993" s="26" t="s">
        <v>77</v>
      </c>
      <c r="O1993" s="26" t="s">
        <v>78</v>
      </c>
      <c r="P1993" s="30" t="n">
        <v>50</v>
      </c>
      <c r="Q1993" s="30" t="n">
        <f aca="false">P1993*T1993</f>
        <v>9.84</v>
      </c>
      <c r="R1993" s="30"/>
      <c r="S1993" s="30"/>
      <c r="T1993" s="31" t="n">
        <v>0.1968</v>
      </c>
      <c r="U1993" s="31"/>
      <c r="V1993" s="31" t="str">
        <f aca="false">_xlfn.CONCAT(H1993,"/",G1993)</f>
        <v>TRY/DKK</v>
      </c>
      <c r="W1993" s="31" t="n">
        <f aca="false">ABS(10000*(U1993-T1993))</f>
        <v>1968</v>
      </c>
      <c r="X1993" s="32" t="n">
        <f aca="false">IF(LEFT(V1993,3)=G1993,1,-1)</f>
        <v>-1</v>
      </c>
      <c r="Y1993" s="31" t="n">
        <f aca="false">IF(O1993="Yes",S1993-W1993,Q1993)</f>
        <v>9.84</v>
      </c>
      <c r="Z1993" s="32" t="n">
        <f aca="false">Q1993*3</f>
        <v>29.52</v>
      </c>
      <c r="AA1993" s="33" t="n">
        <f aca="false">IF(O1993="Yes",(Z1993-S1993)*100,(Z1993-Q1993)*100)</f>
        <v>1968</v>
      </c>
      <c r="AB1993" s="34" t="n">
        <f aca="false">IF(ABS(Y1993)&lt;Z1993,IF(O1993="Yes",U1993+(X1993*S1993)/10000,T1993+(X1993*Q1993)/10000),"Error msg/No rate shown")</f>
        <v>0.195816</v>
      </c>
      <c r="AC1993" s="34"/>
      <c r="AD1993" s="34"/>
      <c r="AE1993" s="35"/>
      <c r="AF1993" s="35"/>
      <c r="AH1993" s="36"/>
      <c r="AI1993" s="36"/>
      <c r="AJ1993" s="36"/>
      <c r="AK1993" s="0" t="n">
        <v>3</v>
      </c>
    </row>
    <row r="1994" customFormat="false" ht="13.8" hidden="true" customHeight="false" outlineLevel="0" collapsed="false">
      <c r="A1994" s="25"/>
      <c r="B1994" s="23"/>
      <c r="C1994" s="24"/>
      <c r="D1994" s="4"/>
      <c r="E1994" s="4" t="s">
        <v>173</v>
      </c>
      <c r="F1994" s="4"/>
      <c r="G1994" s="26" t="s">
        <v>107</v>
      </c>
      <c r="H1994" s="26" t="s">
        <v>163</v>
      </c>
      <c r="I1994" s="26" t="s">
        <v>76</v>
      </c>
      <c r="J1994" s="27" t="s">
        <v>77</v>
      </c>
      <c r="K1994" s="28" t="n">
        <v>15</v>
      </c>
      <c r="L1994" s="29" t="n">
        <v>0.6875</v>
      </c>
      <c r="M1994" s="29" t="n">
        <v>0.597222222222222</v>
      </c>
      <c r="N1994" s="26" t="s">
        <v>77</v>
      </c>
      <c r="O1994" s="26" t="s">
        <v>78</v>
      </c>
      <c r="P1994" s="30" t="n">
        <v>50</v>
      </c>
      <c r="Q1994" s="30" t="n">
        <f aca="false">P1994*T1994</f>
        <v>87.155</v>
      </c>
      <c r="R1994" s="30"/>
      <c r="S1994" s="30"/>
      <c r="T1994" s="31" t="n">
        <v>1.7431</v>
      </c>
      <c r="U1994" s="31"/>
      <c r="V1994" s="31" t="str">
        <f aca="false">_xlfn.CONCAT(H1994,"/",G1994)</f>
        <v>TRY/DOP</v>
      </c>
      <c r="W1994" s="31" t="n">
        <f aca="false">ABS(10000*(U1994-T1994))</f>
        <v>17431</v>
      </c>
      <c r="X1994" s="32" t="n">
        <f aca="false">IF(LEFT(V1994,3)=G1994,1,-1)</f>
        <v>-1</v>
      </c>
      <c r="Y1994" s="31" t="n">
        <f aca="false">IF(O1994="Yes",S1994-W1994,Q1994)</f>
        <v>87.155</v>
      </c>
      <c r="Z1994" s="32" t="n">
        <f aca="false">Q1994*3</f>
        <v>261.465</v>
      </c>
      <c r="AA1994" s="33" t="n">
        <f aca="false">IF(O1994="Yes",(Z1994-S1994)*100,(Z1994-Q1994)*100)</f>
        <v>17431</v>
      </c>
      <c r="AB1994" s="34" t="n">
        <f aca="false">IF(ABS(Y1994)&lt;Z1994,IF(O1994="Yes",U1994+(X1994*S1994)/10000,T1994+(X1994*Q1994)/10000),"Error msg/No rate shown")</f>
        <v>1.7343845</v>
      </c>
      <c r="AC1994" s="34"/>
      <c r="AD1994" s="34"/>
      <c r="AE1994" s="35"/>
      <c r="AF1994" s="35"/>
      <c r="AH1994" s="36"/>
      <c r="AI1994" s="36"/>
      <c r="AJ1994" s="36"/>
      <c r="AK1994" s="0" t="n">
        <v>3</v>
      </c>
    </row>
    <row r="1995" customFormat="false" ht="13.8" hidden="true" customHeight="false" outlineLevel="0" collapsed="false">
      <c r="A1995" s="25"/>
      <c r="B1995" s="23"/>
      <c r="C1995" s="24"/>
      <c r="D1995" s="4"/>
      <c r="E1995" s="4" t="s">
        <v>173</v>
      </c>
      <c r="F1995" s="4"/>
      <c r="G1995" s="26" t="s">
        <v>108</v>
      </c>
      <c r="H1995" s="26" t="s">
        <v>163</v>
      </c>
      <c r="I1995" s="26" t="s">
        <v>76</v>
      </c>
      <c r="J1995" s="27" t="s">
        <v>77</v>
      </c>
      <c r="K1995" s="28" t="n">
        <v>15</v>
      </c>
      <c r="L1995" s="29" t="n">
        <v>0.6875</v>
      </c>
      <c r="M1995" s="29" t="n">
        <v>0.597222222222222</v>
      </c>
      <c r="N1995" s="26" t="s">
        <v>77</v>
      </c>
      <c r="O1995" s="26" t="s">
        <v>78</v>
      </c>
      <c r="P1995" s="30" t="n">
        <v>50</v>
      </c>
      <c r="Q1995" s="30" t="n">
        <f aca="false">P1995*T1995</f>
        <v>71.325</v>
      </c>
      <c r="R1995" s="30"/>
      <c r="S1995" s="30"/>
      <c r="T1995" s="31" t="n">
        <v>1.4265</v>
      </c>
      <c r="U1995" s="31"/>
      <c r="V1995" s="31" t="str">
        <f aca="false">_xlfn.CONCAT(H1995,"/",G1995)</f>
        <v>TRY/EGP</v>
      </c>
      <c r="W1995" s="31" t="n">
        <f aca="false">ABS(10000*(U1995-T1995))</f>
        <v>14265</v>
      </c>
      <c r="X1995" s="32" t="n">
        <f aca="false">IF(LEFT(V1995,3)=G1995,1,-1)</f>
        <v>-1</v>
      </c>
      <c r="Y1995" s="31" t="n">
        <f aca="false">IF(O1995="Yes",S1995-W1995,Q1995)</f>
        <v>71.325</v>
      </c>
      <c r="Z1995" s="32" t="n">
        <f aca="false">Q1995*3</f>
        <v>213.975</v>
      </c>
      <c r="AA1995" s="33" t="n">
        <f aca="false">IF(O1995="Yes",(Z1995-S1995)*100,(Z1995-Q1995)*100)</f>
        <v>14265</v>
      </c>
      <c r="AB1995" s="34" t="n">
        <f aca="false">IF(ABS(Y1995)&lt;Z1995,IF(O1995="Yes",U1995+(X1995*S1995)/10000,T1995+(X1995*Q1995)/10000),"Error msg/No rate shown")</f>
        <v>1.4193675</v>
      </c>
      <c r="AC1995" s="34"/>
      <c r="AD1995" s="34"/>
      <c r="AE1995" s="35"/>
      <c r="AF1995" s="35"/>
      <c r="AH1995" s="36"/>
      <c r="AI1995" s="36"/>
      <c r="AJ1995" s="36"/>
      <c r="AK1995" s="0" t="n">
        <v>3</v>
      </c>
    </row>
    <row r="1996" customFormat="false" ht="13.8" hidden="true" customHeight="false" outlineLevel="0" collapsed="false">
      <c r="A1996" s="25"/>
      <c r="B1996" s="23"/>
      <c r="C1996" s="24"/>
      <c r="D1996" s="4"/>
      <c r="E1996" s="4" t="s">
        <v>173</v>
      </c>
      <c r="F1996" s="4"/>
      <c r="G1996" s="26" t="s">
        <v>109</v>
      </c>
      <c r="H1996" s="26" t="s">
        <v>163</v>
      </c>
      <c r="I1996" s="26" t="s">
        <v>76</v>
      </c>
      <c r="J1996" s="27" t="s">
        <v>77</v>
      </c>
      <c r="K1996" s="28" t="n">
        <v>15</v>
      </c>
      <c r="L1996" s="29" t="n">
        <v>0.6875</v>
      </c>
      <c r="M1996" s="29" t="n">
        <v>0.597222222222222</v>
      </c>
      <c r="N1996" s="26" t="s">
        <v>77</v>
      </c>
      <c r="O1996" s="26" t="s">
        <v>78</v>
      </c>
      <c r="P1996" s="30" t="n">
        <v>50</v>
      </c>
      <c r="Q1996" s="30" t="n">
        <f aca="false">P1996*T1996</f>
        <v>26.135</v>
      </c>
      <c r="R1996" s="30"/>
      <c r="S1996" s="30"/>
      <c r="T1996" s="31" t="n">
        <v>0.5227</v>
      </c>
      <c r="U1996" s="31"/>
      <c r="V1996" s="31" t="str">
        <f aca="false">_xlfn.CONCAT(H1996,"/",G1996)</f>
        <v>TRY/SZL</v>
      </c>
      <c r="W1996" s="31" t="n">
        <f aca="false">ABS(10000*(U1996-T1996))</f>
        <v>5227</v>
      </c>
      <c r="X1996" s="32" t="n">
        <f aca="false">IF(LEFT(V1996,3)=G1996,1,-1)</f>
        <v>-1</v>
      </c>
      <c r="Y1996" s="31" t="n">
        <f aca="false">IF(O1996="Yes",S1996-W1996,Q1996)</f>
        <v>26.135</v>
      </c>
      <c r="Z1996" s="32" t="n">
        <f aca="false">Q1996*3</f>
        <v>78.405</v>
      </c>
      <c r="AA1996" s="33" t="n">
        <f aca="false">IF(O1996="Yes",(Z1996-S1996)*100,(Z1996-Q1996)*100)</f>
        <v>5227</v>
      </c>
      <c r="AB1996" s="34" t="n">
        <f aca="false">IF(ABS(Y1996)&lt;Z1996,IF(O1996="Yes",U1996+(X1996*S1996)/10000,T1996+(X1996*Q1996)/10000),"Error msg/No rate shown")</f>
        <v>0.5200865</v>
      </c>
      <c r="AC1996" s="34"/>
      <c r="AD1996" s="34"/>
      <c r="AE1996" s="35"/>
      <c r="AF1996" s="35"/>
      <c r="AH1996" s="36"/>
      <c r="AI1996" s="36"/>
      <c r="AJ1996" s="36"/>
      <c r="AK1996" s="0" t="n">
        <v>3</v>
      </c>
    </row>
    <row r="1997" customFormat="false" ht="13.8" hidden="true" customHeight="false" outlineLevel="0" collapsed="false">
      <c r="A1997" s="25"/>
      <c r="B1997" s="23"/>
      <c r="C1997" s="24"/>
      <c r="D1997" s="4"/>
      <c r="E1997" s="4" t="s">
        <v>173</v>
      </c>
      <c r="F1997" s="4"/>
      <c r="G1997" s="26" t="s">
        <v>110</v>
      </c>
      <c r="H1997" s="26" t="s">
        <v>163</v>
      </c>
      <c r="I1997" s="26" t="s">
        <v>76</v>
      </c>
      <c r="J1997" s="27" t="s">
        <v>77</v>
      </c>
      <c r="K1997" s="28" t="n">
        <v>15</v>
      </c>
      <c r="L1997" s="29" t="n">
        <v>0.6875</v>
      </c>
      <c r="M1997" s="29" t="n">
        <v>0.597222222222222</v>
      </c>
      <c r="N1997" s="26" t="s">
        <v>77</v>
      </c>
      <c r="O1997" s="26" t="s">
        <v>78</v>
      </c>
      <c r="P1997" s="30" t="n">
        <v>50</v>
      </c>
      <c r="Q1997" s="30" t="n">
        <f aca="false">P1997*T1997</f>
        <v>3.185</v>
      </c>
      <c r="R1997" s="30"/>
      <c r="S1997" s="30"/>
      <c r="T1997" s="31" t="n">
        <v>0.0637</v>
      </c>
      <c r="U1997" s="31"/>
      <c r="V1997" s="31" t="str">
        <f aca="false">_xlfn.CONCAT(H1997,"/",G1997)</f>
        <v>TRY/FJD</v>
      </c>
      <c r="W1997" s="31" t="n">
        <f aca="false">ABS(10000*(U1997-T1997))</f>
        <v>637</v>
      </c>
      <c r="X1997" s="32" t="n">
        <f aca="false">IF(LEFT(V1997,3)=G1997,1,-1)</f>
        <v>-1</v>
      </c>
      <c r="Y1997" s="31" t="n">
        <f aca="false">IF(O1997="Yes",S1997-W1997,Q1997)</f>
        <v>3.185</v>
      </c>
      <c r="Z1997" s="32" t="n">
        <f aca="false">Q1997*3</f>
        <v>9.555</v>
      </c>
      <c r="AA1997" s="33" t="n">
        <f aca="false">IF(O1997="Yes",(Z1997-S1997)*100,(Z1997-Q1997)*100)</f>
        <v>637</v>
      </c>
      <c r="AB1997" s="34" t="n">
        <f aca="false">IF(ABS(Y1997)&lt;Z1997,IF(O1997="Yes",U1997+(X1997*S1997)/10000,T1997+(X1997*Q1997)/10000),"Error msg/No rate shown")</f>
        <v>0.0633815</v>
      </c>
      <c r="AC1997" s="34"/>
      <c r="AD1997" s="34"/>
      <c r="AE1997" s="35"/>
      <c r="AF1997" s="35"/>
      <c r="AH1997" s="36"/>
      <c r="AI1997" s="36"/>
      <c r="AJ1997" s="36"/>
      <c r="AK1997" s="0" t="n">
        <v>3</v>
      </c>
    </row>
    <row r="1998" customFormat="false" ht="13.8" hidden="true" customHeight="false" outlineLevel="0" collapsed="false">
      <c r="A1998" s="25"/>
      <c r="B1998" s="23"/>
      <c r="C1998" s="24"/>
      <c r="D1998" s="4"/>
      <c r="E1998" s="4" t="s">
        <v>173</v>
      </c>
      <c r="F1998" s="4"/>
      <c r="G1998" s="26" t="s">
        <v>111</v>
      </c>
      <c r="H1998" s="26" t="s">
        <v>163</v>
      </c>
      <c r="I1998" s="26" t="s">
        <v>76</v>
      </c>
      <c r="J1998" s="27" t="s">
        <v>77</v>
      </c>
      <c r="K1998" s="28" t="n">
        <v>15</v>
      </c>
      <c r="L1998" s="29" t="n">
        <v>0.6875</v>
      </c>
      <c r="M1998" s="29" t="n">
        <v>0.597222222222222</v>
      </c>
      <c r="N1998" s="26" t="s">
        <v>77</v>
      </c>
      <c r="O1998" s="26" t="s">
        <v>78</v>
      </c>
      <c r="P1998" s="30" t="n">
        <v>50</v>
      </c>
      <c r="Q1998" s="30" t="n">
        <f aca="false">P1998*T1998</f>
        <v>102.695</v>
      </c>
      <c r="R1998" s="30"/>
      <c r="S1998" s="30"/>
      <c r="T1998" s="31" t="n">
        <v>2.0539</v>
      </c>
      <c r="U1998" s="31"/>
      <c r="V1998" s="31" t="str">
        <f aca="false">_xlfn.CONCAT(H1998,"/",G1998)</f>
        <v>TRY/GMD</v>
      </c>
      <c r="W1998" s="31" t="n">
        <f aca="false">ABS(10000*(U1998-T1998))</f>
        <v>20539</v>
      </c>
      <c r="X1998" s="32" t="n">
        <f aca="false">IF(LEFT(V1998,3)=G1998,1,-1)</f>
        <v>-1</v>
      </c>
      <c r="Y1998" s="31" t="n">
        <f aca="false">IF(O1998="Yes",S1998-W1998,Q1998)</f>
        <v>102.695</v>
      </c>
      <c r="Z1998" s="32" t="n">
        <f aca="false">Q1998*3</f>
        <v>308.085</v>
      </c>
      <c r="AA1998" s="33" t="n">
        <f aca="false">IF(O1998="Yes",(Z1998-S1998)*100,(Z1998-Q1998)*100)</f>
        <v>20539</v>
      </c>
      <c r="AB1998" s="34" t="n">
        <f aca="false">IF(ABS(Y1998)&lt;Z1998,IF(O1998="Yes",U1998+(X1998*S1998)/10000,T1998+(X1998*Q1998)/10000),"Error msg/No rate shown")</f>
        <v>2.0436305</v>
      </c>
      <c r="AC1998" s="34"/>
      <c r="AD1998" s="34"/>
      <c r="AE1998" s="35"/>
      <c r="AF1998" s="35"/>
      <c r="AH1998" s="36"/>
      <c r="AI1998" s="36"/>
      <c r="AJ1998" s="36"/>
      <c r="AK1998" s="0" t="n">
        <v>3</v>
      </c>
    </row>
    <row r="1999" customFormat="false" ht="13.8" hidden="true" customHeight="false" outlineLevel="0" collapsed="false">
      <c r="A1999" s="25"/>
      <c r="B1999" s="23"/>
      <c r="C1999" s="24"/>
      <c r="D1999" s="4"/>
      <c r="E1999" s="4" t="s">
        <v>173</v>
      </c>
      <c r="F1999" s="4"/>
      <c r="G1999" s="26" t="s">
        <v>112</v>
      </c>
      <c r="H1999" s="26" t="s">
        <v>163</v>
      </c>
      <c r="I1999" s="26" t="s">
        <v>76</v>
      </c>
      <c r="J1999" s="27" t="s">
        <v>77</v>
      </c>
      <c r="K1999" s="28" t="n">
        <v>15</v>
      </c>
      <c r="L1999" s="29" t="n">
        <v>0.6875</v>
      </c>
      <c r="M1999" s="29" t="n">
        <v>0.597222222222222</v>
      </c>
      <c r="N1999" s="26" t="s">
        <v>77</v>
      </c>
      <c r="O1999" s="26" t="s">
        <v>78</v>
      </c>
      <c r="P1999" s="30" t="n">
        <v>50</v>
      </c>
      <c r="Q1999" s="30" t="n">
        <f aca="false">P1999*T1999</f>
        <v>22.86</v>
      </c>
      <c r="R1999" s="30"/>
      <c r="S1999" s="30"/>
      <c r="T1999" s="31" t="n">
        <v>0.4572</v>
      </c>
      <c r="U1999" s="31"/>
      <c r="V1999" s="31" t="str">
        <f aca="false">_xlfn.CONCAT(H1999,"/",G1999)</f>
        <v>TRY/GHS</v>
      </c>
      <c r="W1999" s="31" t="n">
        <f aca="false">ABS(10000*(U1999-T1999))</f>
        <v>4572</v>
      </c>
      <c r="X1999" s="32" t="n">
        <f aca="false">IF(LEFT(V1999,3)=G1999,1,-1)</f>
        <v>-1</v>
      </c>
      <c r="Y1999" s="31" t="n">
        <f aca="false">IF(O1999="Yes",S1999-W1999,Q1999)</f>
        <v>22.86</v>
      </c>
      <c r="Z1999" s="32" t="n">
        <f aca="false">Q1999*3</f>
        <v>68.58</v>
      </c>
      <c r="AA1999" s="33" t="n">
        <f aca="false">IF(O1999="Yes",(Z1999-S1999)*100,(Z1999-Q1999)*100)</f>
        <v>4572</v>
      </c>
      <c r="AB1999" s="34" t="n">
        <f aca="false">IF(ABS(Y1999)&lt;Z1999,IF(O1999="Yes",U1999+(X1999*S1999)/10000,T1999+(X1999*Q1999)/10000),"Error msg/No rate shown")</f>
        <v>0.454914</v>
      </c>
      <c r="AC1999" s="34"/>
      <c r="AD1999" s="34"/>
      <c r="AE1999" s="35"/>
      <c r="AF1999" s="35"/>
      <c r="AH1999" s="36"/>
      <c r="AI1999" s="36"/>
      <c r="AJ1999" s="36"/>
      <c r="AK1999" s="0" t="n">
        <v>3</v>
      </c>
    </row>
    <row r="2000" customFormat="false" ht="13.8" hidden="true" customHeight="false" outlineLevel="0" collapsed="false">
      <c r="A2000" s="25"/>
      <c r="B2000" s="23"/>
      <c r="C2000" s="24"/>
      <c r="D2000" s="4"/>
      <c r="E2000" s="4" t="s">
        <v>172</v>
      </c>
      <c r="F2000" s="4" t="s">
        <v>82</v>
      </c>
      <c r="G2000" s="26" t="s">
        <v>113</v>
      </c>
      <c r="H2000" s="26" t="s">
        <v>163</v>
      </c>
      <c r="I2000" s="26" t="s">
        <v>76</v>
      </c>
      <c r="J2000" s="27" t="s">
        <v>77</v>
      </c>
      <c r="K2000" s="28" t="n">
        <v>15</v>
      </c>
      <c r="L2000" s="29" t="n">
        <v>0.6875</v>
      </c>
      <c r="M2000" s="29" t="n">
        <v>0.597222222222222</v>
      </c>
      <c r="N2000" s="26" t="s">
        <v>77</v>
      </c>
      <c r="O2000" s="26" t="s">
        <v>78</v>
      </c>
      <c r="P2000" s="30" t="n">
        <v>50</v>
      </c>
      <c r="Q2000" s="30" t="n">
        <f aca="false">P2000*T2000</f>
        <v>1.11</v>
      </c>
      <c r="R2000" s="30"/>
      <c r="S2000" s="30"/>
      <c r="T2000" s="31" t="n">
        <v>0.0222</v>
      </c>
      <c r="U2000" s="31"/>
      <c r="V2000" s="31" t="str">
        <f aca="false">_xlfn.CONCAT(H2000,"/",G2000)</f>
        <v>TRY/GBP</v>
      </c>
      <c r="W2000" s="31" t="n">
        <f aca="false">ABS(10000*(U2000-T2000))</f>
        <v>222</v>
      </c>
      <c r="X2000" s="32" t="n">
        <f aca="false">IF(LEFT(V2000,3)=G2000,1,-1)</f>
        <v>-1</v>
      </c>
      <c r="Y2000" s="31" t="n">
        <f aca="false">IF(O2000="Yes",S2000-W2000,Q2000)</f>
        <v>1.11</v>
      </c>
      <c r="Z2000" s="32" t="n">
        <f aca="false">Q2000*3</f>
        <v>3.33</v>
      </c>
      <c r="AA2000" s="33" t="n">
        <f aca="false">IF(O2000="Yes",(Z2000-S2000)*100,(Z2000-Q2000)*100)</f>
        <v>222</v>
      </c>
      <c r="AB2000" s="34" t="n">
        <f aca="false">IF(ABS(Y2000)&lt;Z2000,IF(O2000="Yes",U2000+(X2000*S2000)/10000,T2000+(X2000*Q2000)/10000),"Error msg/No rate shown")</f>
        <v>0.022089</v>
      </c>
      <c r="AC2000" s="34"/>
      <c r="AD2000" s="34"/>
      <c r="AE2000" s="35"/>
      <c r="AF2000" s="35"/>
      <c r="AH2000" s="36"/>
      <c r="AI2000" s="36"/>
      <c r="AJ2000" s="36"/>
      <c r="AK2000" s="0" t="n">
        <v>3</v>
      </c>
    </row>
    <row r="2001" customFormat="false" ht="13.8" hidden="true" customHeight="false" outlineLevel="0" collapsed="false">
      <c r="A2001" s="25"/>
      <c r="B2001" s="23"/>
      <c r="C2001" s="24"/>
      <c r="D2001" s="4"/>
      <c r="E2001" s="4" t="s">
        <v>173</v>
      </c>
      <c r="F2001" s="4"/>
      <c r="G2001" s="26" t="s">
        <v>114</v>
      </c>
      <c r="H2001" s="26" t="s">
        <v>163</v>
      </c>
      <c r="I2001" s="26" t="s">
        <v>76</v>
      </c>
      <c r="J2001" s="27" t="s">
        <v>77</v>
      </c>
      <c r="K2001" s="28" t="n">
        <v>15</v>
      </c>
      <c r="L2001" s="29" t="n">
        <v>0.6875</v>
      </c>
      <c r="M2001" s="29" t="n">
        <v>0.597222222222222</v>
      </c>
      <c r="N2001" s="26" t="s">
        <v>77</v>
      </c>
      <c r="O2001" s="26" t="s">
        <v>78</v>
      </c>
      <c r="P2001" s="30" t="n">
        <v>50</v>
      </c>
      <c r="Q2001" s="30" t="n">
        <f aca="false">P2001*T2001</f>
        <v>11.325</v>
      </c>
      <c r="R2001" s="30"/>
      <c r="S2001" s="30"/>
      <c r="T2001" s="31" t="n">
        <v>0.2265</v>
      </c>
      <c r="U2001" s="31"/>
      <c r="V2001" s="31" t="str">
        <f aca="false">_xlfn.CONCAT(H2001,"/",G2001)</f>
        <v>TRY/GTQ</v>
      </c>
      <c r="W2001" s="31" t="n">
        <f aca="false">ABS(10000*(U2001-T2001))</f>
        <v>2265</v>
      </c>
      <c r="X2001" s="32" t="n">
        <f aca="false">IF(LEFT(V2001,3)=G2001,1,-1)</f>
        <v>-1</v>
      </c>
      <c r="Y2001" s="31" t="n">
        <f aca="false">IF(O2001="Yes",S2001-W2001,Q2001)</f>
        <v>11.325</v>
      </c>
      <c r="Z2001" s="32" t="n">
        <f aca="false">Q2001*3</f>
        <v>33.975</v>
      </c>
      <c r="AA2001" s="33" t="n">
        <f aca="false">IF(O2001="Yes",(Z2001-S2001)*100,(Z2001-Q2001)*100)</f>
        <v>2265</v>
      </c>
      <c r="AB2001" s="34" t="n">
        <f aca="false">IF(ABS(Y2001)&lt;Z2001,IF(O2001="Yes",U2001+(X2001*S2001)/10000,T2001+(X2001*Q2001)/10000),"Error msg/No rate shown")</f>
        <v>0.2253675</v>
      </c>
      <c r="AC2001" s="34"/>
      <c r="AD2001" s="34"/>
      <c r="AE2001" s="35"/>
      <c r="AF2001" s="35"/>
      <c r="AH2001" s="36"/>
      <c r="AI2001" s="36"/>
      <c r="AJ2001" s="36"/>
      <c r="AK2001" s="0" t="n">
        <v>3</v>
      </c>
    </row>
    <row r="2002" customFormat="false" ht="13.8" hidden="true" customHeight="false" outlineLevel="0" collapsed="false">
      <c r="A2002" s="25"/>
      <c r="B2002" s="23"/>
      <c r="C2002" s="24"/>
      <c r="D2002" s="4"/>
      <c r="E2002" s="4" t="s">
        <v>173</v>
      </c>
      <c r="F2002" s="4"/>
      <c r="G2002" s="26" t="s">
        <v>115</v>
      </c>
      <c r="H2002" s="26" t="s">
        <v>163</v>
      </c>
      <c r="I2002" s="26" t="s">
        <v>76</v>
      </c>
      <c r="J2002" s="27" t="s">
        <v>77</v>
      </c>
      <c r="K2002" s="28" t="n">
        <v>15</v>
      </c>
      <c r="L2002" s="29" t="n">
        <v>0.6875</v>
      </c>
      <c r="M2002" s="29" t="n">
        <v>0.597222222222222</v>
      </c>
      <c r="N2002" s="26" t="s">
        <v>77</v>
      </c>
      <c r="O2002" s="26" t="s">
        <v>78</v>
      </c>
      <c r="P2002" s="30" t="n">
        <v>50</v>
      </c>
      <c r="Q2002" s="30" t="n">
        <f aca="false">P2002*T2002</f>
        <v>12568</v>
      </c>
      <c r="R2002" s="30"/>
      <c r="S2002" s="30"/>
      <c r="T2002" s="31" t="n">
        <v>251.36</v>
      </c>
      <c r="U2002" s="31"/>
      <c r="V2002" s="31" t="str">
        <f aca="false">_xlfn.CONCAT(H2002,"/",G2002)</f>
        <v>TRY/GNF</v>
      </c>
      <c r="W2002" s="31" t="n">
        <f aca="false">ABS(10000*(U2002-T2002))</f>
        <v>2513600</v>
      </c>
      <c r="X2002" s="32" t="n">
        <f aca="false">IF(LEFT(V2002,3)=G2002,1,-1)</f>
        <v>-1</v>
      </c>
      <c r="Y2002" s="31" t="n">
        <f aca="false">IF(O2002="Yes",S2002-W2002,Q2002)</f>
        <v>12568</v>
      </c>
      <c r="Z2002" s="32" t="n">
        <f aca="false">Q2002*3</f>
        <v>37704</v>
      </c>
      <c r="AA2002" s="33" t="n">
        <f aca="false">IF(O2002="Yes",(Z2002-S2002)*100,(Z2002-Q2002)*100)</f>
        <v>2513600</v>
      </c>
      <c r="AB2002" s="34" t="n">
        <f aca="false">IF(ABS(Y2002)&lt;Z2002,IF(O2002="Yes",U2002+(X2002*S2002)/10000,T2002+(X2002*Q2002)/10000),"Error msg/No rate shown")</f>
        <v>250.1032</v>
      </c>
      <c r="AC2002" s="34"/>
      <c r="AD2002" s="34"/>
      <c r="AE2002" s="35"/>
      <c r="AF2002" s="35"/>
      <c r="AH2002" s="36"/>
      <c r="AI2002" s="36"/>
      <c r="AJ2002" s="36"/>
      <c r="AK2002" s="0" t="n">
        <v>3</v>
      </c>
    </row>
    <row r="2003" customFormat="false" ht="13.8" hidden="true" customHeight="false" outlineLevel="0" collapsed="false">
      <c r="A2003" s="25"/>
      <c r="B2003" s="23"/>
      <c r="C2003" s="24"/>
      <c r="D2003" s="4"/>
      <c r="E2003" s="4" t="s">
        <v>173</v>
      </c>
      <c r="F2003" s="4"/>
      <c r="G2003" s="26" t="s">
        <v>116</v>
      </c>
      <c r="H2003" s="26" t="s">
        <v>163</v>
      </c>
      <c r="I2003" s="26" t="s">
        <v>76</v>
      </c>
      <c r="J2003" s="27" t="s">
        <v>77</v>
      </c>
      <c r="K2003" s="28" t="n">
        <v>15</v>
      </c>
      <c r="L2003" s="29" t="n">
        <v>0.6875</v>
      </c>
      <c r="M2003" s="29" t="n">
        <v>0.597222222222222</v>
      </c>
      <c r="N2003" s="26" t="s">
        <v>77</v>
      </c>
      <c r="O2003" s="26" t="s">
        <v>78</v>
      </c>
      <c r="P2003" s="30" t="n">
        <v>50</v>
      </c>
      <c r="Q2003" s="30" t="n">
        <f aca="false">P2003*T2003</f>
        <v>1960.5</v>
      </c>
      <c r="R2003" s="30"/>
      <c r="S2003" s="30"/>
      <c r="T2003" s="31" t="n">
        <v>39.21</v>
      </c>
      <c r="U2003" s="31"/>
      <c r="V2003" s="31" t="str">
        <f aca="false">_xlfn.CONCAT(H2003,"/",G2003)</f>
        <v>TRY/GYD</v>
      </c>
      <c r="W2003" s="31" t="n">
        <f aca="false">ABS(10000*(U2003-T2003))</f>
        <v>392100</v>
      </c>
      <c r="X2003" s="32" t="n">
        <f aca="false">IF(LEFT(V2003,3)=G2003,1,-1)</f>
        <v>-1</v>
      </c>
      <c r="Y2003" s="31" t="n">
        <f aca="false">IF(O2003="Yes",S2003-W2003,Q2003)</f>
        <v>1960.5</v>
      </c>
      <c r="Z2003" s="32" t="n">
        <f aca="false">Q2003*3</f>
        <v>5881.5</v>
      </c>
      <c r="AA2003" s="33" t="n">
        <f aca="false">IF(O2003="Yes",(Z2003-S2003)*100,(Z2003-Q2003)*100)</f>
        <v>392100</v>
      </c>
      <c r="AB2003" s="34" t="n">
        <f aca="false">IF(ABS(Y2003)&lt;Z2003,IF(O2003="Yes",U2003+(X2003*S2003)/10000,T2003+(X2003*Q2003)/10000),"Error msg/No rate shown")</f>
        <v>39.01395</v>
      </c>
      <c r="AC2003" s="34"/>
      <c r="AD2003" s="34"/>
      <c r="AE2003" s="35"/>
      <c r="AF2003" s="35"/>
      <c r="AH2003" s="36"/>
      <c r="AI2003" s="36"/>
      <c r="AJ2003" s="36"/>
      <c r="AK2003" s="0" t="n">
        <v>3</v>
      </c>
    </row>
    <row r="2004" customFormat="false" ht="13.8" hidden="true" customHeight="false" outlineLevel="0" collapsed="false">
      <c r="A2004" s="25"/>
      <c r="B2004" s="23"/>
      <c r="C2004" s="24"/>
      <c r="D2004" s="4"/>
      <c r="E2004" s="4" t="s">
        <v>173</v>
      </c>
      <c r="F2004" s="4"/>
      <c r="G2004" s="26" t="s">
        <v>117</v>
      </c>
      <c r="H2004" s="26" t="s">
        <v>163</v>
      </c>
      <c r="I2004" s="26" t="s">
        <v>76</v>
      </c>
      <c r="J2004" s="27" t="s">
        <v>77</v>
      </c>
      <c r="K2004" s="28" t="n">
        <v>15</v>
      </c>
      <c r="L2004" s="29" t="n">
        <v>0.6875</v>
      </c>
      <c r="M2004" s="29" t="n">
        <v>0.597222222222222</v>
      </c>
      <c r="N2004" s="26" t="s">
        <v>77</v>
      </c>
      <c r="O2004" s="26" t="s">
        <v>78</v>
      </c>
      <c r="P2004" s="30" t="n">
        <v>50</v>
      </c>
      <c r="Q2004" s="30" t="n">
        <f aca="false">P2004*T2004</f>
        <v>36.28</v>
      </c>
      <c r="R2004" s="30"/>
      <c r="S2004" s="30"/>
      <c r="T2004" s="31" t="n">
        <v>0.7256</v>
      </c>
      <c r="U2004" s="31"/>
      <c r="V2004" s="31" t="str">
        <f aca="false">_xlfn.CONCAT(H2004,"/",G2004)</f>
        <v>TRY/HNL</v>
      </c>
      <c r="W2004" s="31" t="n">
        <f aca="false">ABS(10000*(U2004-T2004))</f>
        <v>7256</v>
      </c>
      <c r="X2004" s="32" t="n">
        <f aca="false">IF(LEFT(V2004,3)=G2004,1,-1)</f>
        <v>-1</v>
      </c>
      <c r="Y2004" s="31" t="n">
        <f aca="false">IF(O2004="Yes",S2004-W2004,Q2004)</f>
        <v>36.28</v>
      </c>
      <c r="Z2004" s="32" t="n">
        <f aca="false">Q2004*3</f>
        <v>108.84</v>
      </c>
      <c r="AA2004" s="33" t="n">
        <f aca="false">IF(O2004="Yes",(Z2004-S2004)*100,(Z2004-Q2004)*100)</f>
        <v>7256</v>
      </c>
      <c r="AB2004" s="34" t="n">
        <f aca="false">IF(ABS(Y2004)&lt;Z2004,IF(O2004="Yes",U2004+(X2004*S2004)/10000,T2004+(X2004*Q2004)/10000),"Error msg/No rate shown")</f>
        <v>0.721972</v>
      </c>
      <c r="AC2004" s="34"/>
      <c r="AD2004" s="34"/>
      <c r="AE2004" s="35"/>
      <c r="AF2004" s="35"/>
      <c r="AH2004" s="36"/>
      <c r="AI2004" s="36"/>
      <c r="AJ2004" s="36"/>
      <c r="AK2004" s="0" t="n">
        <v>3</v>
      </c>
    </row>
    <row r="2005" customFormat="false" ht="13.8" hidden="true" customHeight="false" outlineLevel="0" collapsed="false">
      <c r="A2005" s="25"/>
      <c r="B2005" s="23"/>
      <c r="C2005" s="24"/>
      <c r="D2005" s="4"/>
      <c r="E2005" s="4" t="s">
        <v>172</v>
      </c>
      <c r="F2005" s="4" t="s">
        <v>82</v>
      </c>
      <c r="G2005" s="26" t="s">
        <v>118</v>
      </c>
      <c r="H2005" s="26" t="s">
        <v>163</v>
      </c>
      <c r="I2005" s="26" t="s">
        <v>76</v>
      </c>
      <c r="J2005" s="27" t="s">
        <v>77</v>
      </c>
      <c r="K2005" s="28" t="n">
        <v>15</v>
      </c>
      <c r="L2005" s="29" t="n">
        <v>0.6875</v>
      </c>
      <c r="M2005" s="29" t="n">
        <v>0.597222222222222</v>
      </c>
      <c r="N2005" s="26" t="s">
        <v>77</v>
      </c>
      <c r="O2005" s="26" t="s">
        <v>78</v>
      </c>
      <c r="P2005" s="30" t="n">
        <v>50</v>
      </c>
      <c r="Q2005" s="30" t="n">
        <f aca="false">P2005*T2005</f>
        <v>11.445</v>
      </c>
      <c r="R2005" s="30"/>
      <c r="S2005" s="30"/>
      <c r="T2005" s="31" t="n">
        <v>0.2289</v>
      </c>
      <c r="U2005" s="31"/>
      <c r="V2005" s="31" t="str">
        <f aca="false">_xlfn.CONCAT(H2005,"/",G2005)</f>
        <v>TRY/HKD</v>
      </c>
      <c r="W2005" s="31" t="n">
        <f aca="false">ABS(10000*(U2005-T2005))</f>
        <v>2289</v>
      </c>
      <c r="X2005" s="32" t="n">
        <f aca="false">IF(LEFT(V2005,3)=G2005,1,-1)</f>
        <v>-1</v>
      </c>
      <c r="Y2005" s="31" t="n">
        <f aca="false">IF(O2005="Yes",S2005-W2005,Q2005)</f>
        <v>11.445</v>
      </c>
      <c r="Z2005" s="32" t="n">
        <f aca="false">Q2005*3</f>
        <v>34.335</v>
      </c>
      <c r="AA2005" s="33" t="n">
        <f aca="false">IF(O2005="Yes",(Z2005-S2005)*100,(Z2005-Q2005)*100)</f>
        <v>2289</v>
      </c>
      <c r="AB2005" s="34" t="n">
        <f aca="false">IF(ABS(Y2005)&lt;Z2005,IF(O2005="Yes",U2005+(X2005*S2005)/10000,T2005+(X2005*Q2005)/10000),"Error msg/No rate shown")</f>
        <v>0.2277555</v>
      </c>
      <c r="AC2005" s="34"/>
      <c r="AD2005" s="34"/>
      <c r="AE2005" s="35"/>
      <c r="AF2005" s="35"/>
      <c r="AH2005" s="36"/>
      <c r="AI2005" s="36"/>
      <c r="AJ2005" s="36"/>
      <c r="AK2005" s="0" t="n">
        <v>3</v>
      </c>
    </row>
    <row r="2006" customFormat="false" ht="13.8" hidden="true" customHeight="false" outlineLevel="0" collapsed="false">
      <c r="A2006" s="25"/>
      <c r="B2006" s="23"/>
      <c r="C2006" s="24"/>
      <c r="D2006" s="4"/>
      <c r="E2006" s="4" t="s">
        <v>172</v>
      </c>
      <c r="F2006" s="4" t="s">
        <v>82</v>
      </c>
      <c r="G2006" s="26" t="s">
        <v>119</v>
      </c>
      <c r="H2006" s="26" t="s">
        <v>163</v>
      </c>
      <c r="I2006" s="26" t="s">
        <v>76</v>
      </c>
      <c r="J2006" s="27" t="s">
        <v>77</v>
      </c>
      <c r="K2006" s="28" t="n">
        <v>15</v>
      </c>
      <c r="L2006" s="29" t="n">
        <v>0.6875</v>
      </c>
      <c r="M2006" s="29" t="n">
        <v>0.597222222222222</v>
      </c>
      <c r="N2006" s="26" t="s">
        <v>77</v>
      </c>
      <c r="O2006" s="26" t="s">
        <v>78</v>
      </c>
      <c r="P2006" s="30" t="n">
        <v>50</v>
      </c>
      <c r="Q2006" s="30" t="n">
        <f aca="false">P2006*T2006</f>
        <v>518.5</v>
      </c>
      <c r="R2006" s="30"/>
      <c r="S2006" s="30"/>
      <c r="T2006" s="31" t="n">
        <v>10.37</v>
      </c>
      <c r="U2006" s="31"/>
      <c r="V2006" s="31" t="str">
        <f aca="false">_xlfn.CONCAT(H2006,"/",G2006)</f>
        <v>TRY/HUF</v>
      </c>
      <c r="W2006" s="31" t="n">
        <f aca="false">ABS(10000*(U2006-T2006))</f>
        <v>103700</v>
      </c>
      <c r="X2006" s="32" t="n">
        <f aca="false">IF(LEFT(V2006,3)=G2006,1,-1)</f>
        <v>-1</v>
      </c>
      <c r="Y2006" s="31" t="n">
        <f aca="false">IF(O2006="Yes",S2006-W2006,Q2006)</f>
        <v>518.5</v>
      </c>
      <c r="Z2006" s="32" t="n">
        <f aca="false">Q2006*3</f>
        <v>1555.5</v>
      </c>
      <c r="AA2006" s="33" t="n">
        <f aca="false">IF(O2006="Yes",(Z2006-S2006)*100,(Z2006-Q2006)*100)</f>
        <v>103700</v>
      </c>
      <c r="AB2006" s="34" t="n">
        <f aca="false">IF(ABS(Y2006)&lt;Z2006,IF(O2006="Yes",U2006+(X2006*S2006)/10000,T2006+(X2006*Q2006)/10000),"Error msg/No rate shown")</f>
        <v>10.31815</v>
      </c>
      <c r="AC2006" s="34"/>
      <c r="AD2006" s="34"/>
      <c r="AE2006" s="35"/>
      <c r="AF2006" s="35"/>
      <c r="AH2006" s="36"/>
      <c r="AI2006" s="36"/>
      <c r="AJ2006" s="36"/>
      <c r="AK2006" s="0" t="n">
        <v>3</v>
      </c>
    </row>
    <row r="2007" customFormat="false" ht="13.8" hidden="true" customHeight="false" outlineLevel="0" collapsed="false">
      <c r="A2007" s="25"/>
      <c r="B2007" s="23"/>
      <c r="C2007" s="24"/>
      <c r="D2007" s="4"/>
      <c r="E2007" s="4" t="s">
        <v>173</v>
      </c>
      <c r="F2007" s="4"/>
      <c r="G2007" s="26" t="s">
        <v>120</v>
      </c>
      <c r="H2007" s="26" t="s">
        <v>163</v>
      </c>
      <c r="I2007" s="26" t="s">
        <v>76</v>
      </c>
      <c r="J2007" s="27" t="s">
        <v>77</v>
      </c>
      <c r="K2007" s="28" t="n">
        <v>15</v>
      </c>
      <c r="L2007" s="29" t="n">
        <v>0.6875</v>
      </c>
      <c r="M2007" s="29" t="n">
        <v>0.597222222222222</v>
      </c>
      <c r="N2007" s="26" t="s">
        <v>77</v>
      </c>
      <c r="O2007" s="26" t="s">
        <v>78</v>
      </c>
      <c r="P2007" s="30" t="n">
        <v>50</v>
      </c>
      <c r="Q2007" s="30" t="n">
        <f aca="false">P2007*T2007</f>
        <v>123.11</v>
      </c>
      <c r="R2007" s="30"/>
      <c r="S2007" s="30"/>
      <c r="T2007" s="31" t="n">
        <v>2.4622</v>
      </c>
      <c r="U2007" s="31"/>
      <c r="V2007" s="31" t="str">
        <f aca="false">_xlfn.CONCAT(H2007,"/",G2007)</f>
        <v>TRY/INR</v>
      </c>
      <c r="W2007" s="31" t="n">
        <f aca="false">ABS(10000*(U2007-T2007))</f>
        <v>24622</v>
      </c>
      <c r="X2007" s="32" t="n">
        <f aca="false">IF(LEFT(V2007,3)=G2007,1,-1)</f>
        <v>-1</v>
      </c>
      <c r="Y2007" s="31" t="n">
        <f aca="false">IF(O2007="Yes",S2007-W2007,Q2007)</f>
        <v>123.11</v>
      </c>
      <c r="Z2007" s="32" t="n">
        <f aca="false">Q2007*3</f>
        <v>369.33</v>
      </c>
      <c r="AA2007" s="33" t="n">
        <f aca="false">IF(O2007="Yes",(Z2007-S2007)*100,(Z2007-Q2007)*100)</f>
        <v>24622</v>
      </c>
      <c r="AB2007" s="34" t="n">
        <f aca="false">IF(ABS(Y2007)&lt;Z2007,IF(O2007="Yes",U2007+(X2007*S2007)/10000,T2007+(X2007*Q2007)/10000),"Error msg/No rate shown")</f>
        <v>2.449889</v>
      </c>
      <c r="AC2007" s="34"/>
      <c r="AD2007" s="34"/>
      <c r="AE2007" s="35"/>
      <c r="AF2007" s="35"/>
      <c r="AH2007" s="36"/>
      <c r="AI2007" s="36"/>
      <c r="AJ2007" s="36"/>
      <c r="AK2007" s="0" t="n">
        <v>3</v>
      </c>
    </row>
    <row r="2008" customFormat="false" ht="13.8" hidden="true" customHeight="false" outlineLevel="0" collapsed="false">
      <c r="A2008" s="25"/>
      <c r="B2008" s="23"/>
      <c r="C2008" s="24"/>
      <c r="D2008" s="4"/>
      <c r="E2008" s="4" t="s">
        <v>173</v>
      </c>
      <c r="F2008" s="4"/>
      <c r="G2008" s="26" t="s">
        <v>121</v>
      </c>
      <c r="H2008" s="26" t="s">
        <v>163</v>
      </c>
      <c r="I2008" s="26" t="s">
        <v>76</v>
      </c>
      <c r="J2008" s="27" t="s">
        <v>77</v>
      </c>
      <c r="K2008" s="28" t="n">
        <v>15</v>
      </c>
      <c r="L2008" s="29" t="n">
        <v>0.6875</v>
      </c>
      <c r="M2008" s="29" t="n">
        <v>0.597222222222222</v>
      </c>
      <c r="N2008" s="26" t="s">
        <v>77</v>
      </c>
      <c r="O2008" s="26" t="s">
        <v>78</v>
      </c>
      <c r="P2008" s="30" t="n">
        <v>50</v>
      </c>
      <c r="Q2008" s="30" t="n">
        <f aca="false">P2008*T2008</f>
        <v>22626.225</v>
      </c>
      <c r="R2008" s="30"/>
      <c r="S2008" s="30"/>
      <c r="T2008" s="31" t="n">
        <v>452.5245</v>
      </c>
      <c r="U2008" s="31"/>
      <c r="V2008" s="31" t="str">
        <f aca="false">_xlfn.CONCAT(H2008,"/",G2008)</f>
        <v>TRY/IDR</v>
      </c>
      <c r="W2008" s="31" t="n">
        <f aca="false">ABS(10000*(U2008-T2008))</f>
        <v>4525245</v>
      </c>
      <c r="X2008" s="32" t="n">
        <f aca="false">IF(LEFT(V2008,3)=G2008,1,-1)</f>
        <v>-1</v>
      </c>
      <c r="Y2008" s="31" t="n">
        <f aca="false">IF(O2008="Yes",S2008-W2008,Q2008)</f>
        <v>22626.225</v>
      </c>
      <c r="Z2008" s="32" t="n">
        <f aca="false">Q2008*3</f>
        <v>67878.675</v>
      </c>
      <c r="AA2008" s="33" t="n">
        <f aca="false">IF(O2008="Yes",(Z2008-S2008)*100,(Z2008-Q2008)*100)</f>
        <v>4525245</v>
      </c>
      <c r="AB2008" s="34" t="n">
        <f aca="false">IF(ABS(Y2008)&lt;Z2008,IF(O2008="Yes",U2008+(X2008*S2008)/10000,T2008+(X2008*Q2008)/10000),"Error msg/No rate shown")</f>
        <v>450.2618775</v>
      </c>
      <c r="AC2008" s="34"/>
      <c r="AD2008" s="34"/>
      <c r="AE2008" s="35"/>
      <c r="AF2008" s="35"/>
      <c r="AH2008" s="36"/>
      <c r="AI2008" s="36"/>
      <c r="AJ2008" s="36"/>
      <c r="AK2008" s="0" t="n">
        <v>3</v>
      </c>
    </row>
    <row r="2009" customFormat="false" ht="13.8" hidden="true" customHeight="false" outlineLevel="0" collapsed="false">
      <c r="A2009" s="25"/>
      <c r="B2009" s="23"/>
      <c r="C2009" s="24"/>
      <c r="D2009" s="4"/>
      <c r="E2009" s="4" t="s">
        <v>172</v>
      </c>
      <c r="F2009" s="4" t="s">
        <v>82</v>
      </c>
      <c r="G2009" s="26" t="s">
        <v>122</v>
      </c>
      <c r="H2009" s="26" t="s">
        <v>163</v>
      </c>
      <c r="I2009" s="26" t="s">
        <v>76</v>
      </c>
      <c r="J2009" s="27" t="s">
        <v>77</v>
      </c>
      <c r="K2009" s="28" t="n">
        <v>15</v>
      </c>
      <c r="L2009" s="29" t="n">
        <v>0.6875</v>
      </c>
      <c r="M2009" s="29" t="n">
        <v>0.597222222222222</v>
      </c>
      <c r="N2009" s="26" t="s">
        <v>77</v>
      </c>
      <c r="O2009" s="26" t="s">
        <v>78</v>
      </c>
      <c r="P2009" s="30" t="n">
        <v>50</v>
      </c>
      <c r="Q2009" s="30" t="n">
        <f aca="false">P2009*T2009</f>
        <v>5.37</v>
      </c>
      <c r="R2009" s="30"/>
      <c r="S2009" s="30"/>
      <c r="T2009" s="31" t="n">
        <v>0.1074</v>
      </c>
      <c r="U2009" s="31"/>
      <c r="V2009" s="31" t="str">
        <f aca="false">_xlfn.CONCAT(H2009,"/",G2009)</f>
        <v>TRY/ILS</v>
      </c>
      <c r="W2009" s="31" t="n">
        <f aca="false">ABS(10000*(U2009-T2009))</f>
        <v>1074</v>
      </c>
      <c r="X2009" s="32" t="n">
        <f aca="false">IF(LEFT(V2009,3)=G2009,1,-1)</f>
        <v>-1</v>
      </c>
      <c r="Y2009" s="31" t="n">
        <f aca="false">IF(O2009="Yes",S2009-W2009,Q2009)</f>
        <v>5.37</v>
      </c>
      <c r="Z2009" s="32" t="n">
        <f aca="false">Q2009*3</f>
        <v>16.11</v>
      </c>
      <c r="AA2009" s="33" t="n">
        <f aca="false">IF(O2009="Yes",(Z2009-S2009)*100,(Z2009-Q2009)*100)</f>
        <v>1074</v>
      </c>
      <c r="AB2009" s="34" t="n">
        <f aca="false">IF(ABS(Y2009)&lt;Z2009,IF(O2009="Yes",U2009+(X2009*S2009)/10000,T2009+(X2009*Q2009)/10000),"Error msg/No rate shown")</f>
        <v>0.106863</v>
      </c>
      <c r="AC2009" s="34"/>
      <c r="AD2009" s="34"/>
      <c r="AE2009" s="35"/>
      <c r="AF2009" s="35"/>
      <c r="AH2009" s="36"/>
      <c r="AI2009" s="36"/>
      <c r="AJ2009" s="36"/>
      <c r="AK2009" s="0" t="n">
        <v>3</v>
      </c>
    </row>
    <row r="2010" customFormat="false" ht="13.8" hidden="true" customHeight="false" outlineLevel="0" collapsed="false">
      <c r="A2010" s="25"/>
      <c r="B2010" s="23"/>
      <c r="C2010" s="24"/>
      <c r="D2010" s="4"/>
      <c r="E2010" s="4" t="s">
        <v>172</v>
      </c>
      <c r="F2010" s="4" t="s">
        <v>82</v>
      </c>
      <c r="G2010" s="26" t="s">
        <v>123</v>
      </c>
      <c r="H2010" s="26" t="s">
        <v>163</v>
      </c>
      <c r="I2010" s="26" t="s">
        <v>76</v>
      </c>
      <c r="J2010" s="27" t="s">
        <v>77</v>
      </c>
      <c r="K2010" s="28" t="n">
        <v>15</v>
      </c>
      <c r="L2010" s="29" t="n">
        <v>0.6875</v>
      </c>
      <c r="M2010" s="29" t="n">
        <v>0.597222222222222</v>
      </c>
      <c r="N2010" s="26" t="s">
        <v>77</v>
      </c>
      <c r="O2010" s="26" t="s">
        <v>78</v>
      </c>
      <c r="P2010" s="30" t="n">
        <v>50</v>
      </c>
      <c r="Q2010" s="30" t="n">
        <f aca="false">P2010*T2010</f>
        <v>212.145</v>
      </c>
      <c r="R2010" s="30"/>
      <c r="S2010" s="30"/>
      <c r="T2010" s="31" t="n">
        <v>4.2429</v>
      </c>
      <c r="U2010" s="31"/>
      <c r="V2010" s="31" t="str">
        <f aca="false">_xlfn.CONCAT(H2010,"/",G2010)</f>
        <v>TRY/JPY</v>
      </c>
      <c r="W2010" s="31" t="n">
        <f aca="false">ABS(10000*(U2010-T2010))</f>
        <v>42429</v>
      </c>
      <c r="X2010" s="32" t="n">
        <f aca="false">IF(LEFT(V2010,3)=G2010,1,-1)</f>
        <v>-1</v>
      </c>
      <c r="Y2010" s="31" t="n">
        <f aca="false">IF(O2010="Yes",S2010-W2010,Q2010)</f>
        <v>212.145</v>
      </c>
      <c r="Z2010" s="32" t="n">
        <f aca="false">Q2010*3</f>
        <v>636.435</v>
      </c>
      <c r="AA2010" s="33" t="n">
        <f aca="false">IF(O2010="Yes",(Z2010-S2010)*100,(Z2010-Q2010)*100)</f>
        <v>42429</v>
      </c>
      <c r="AB2010" s="34" t="n">
        <f aca="false">IF(ABS(Y2010)&lt;Z2010,IF(O2010="Yes",U2010+(X2010*S2010)/10000,T2010+(X2010*Q2010)/10000),"Error msg/No rate shown")</f>
        <v>4.2216855</v>
      </c>
      <c r="AC2010" s="34"/>
      <c r="AD2010" s="34"/>
      <c r="AE2010" s="35"/>
      <c r="AF2010" s="35"/>
      <c r="AH2010" s="36"/>
      <c r="AI2010" s="36"/>
      <c r="AJ2010" s="36"/>
      <c r="AK2010" s="0" t="n">
        <v>3</v>
      </c>
    </row>
    <row r="2011" customFormat="false" ht="13.8" hidden="true" customHeight="false" outlineLevel="0" collapsed="false">
      <c r="A2011" s="25"/>
      <c r="B2011" s="23"/>
      <c r="C2011" s="24"/>
      <c r="D2011" s="4"/>
      <c r="E2011" s="4" t="s">
        <v>173</v>
      </c>
      <c r="F2011" s="4"/>
      <c r="G2011" s="26" t="s">
        <v>124</v>
      </c>
      <c r="H2011" s="26" t="s">
        <v>163</v>
      </c>
      <c r="I2011" s="26" t="s">
        <v>76</v>
      </c>
      <c r="J2011" s="27" t="s">
        <v>77</v>
      </c>
      <c r="K2011" s="28" t="n">
        <v>15</v>
      </c>
      <c r="L2011" s="29" t="n">
        <v>0.6875</v>
      </c>
      <c r="M2011" s="29" t="n">
        <v>0.597222222222222</v>
      </c>
      <c r="N2011" s="26" t="s">
        <v>77</v>
      </c>
      <c r="O2011" s="26" t="s">
        <v>78</v>
      </c>
      <c r="P2011" s="30" t="n">
        <v>50</v>
      </c>
      <c r="Q2011" s="30" t="n">
        <f aca="false">P2011*T2011</f>
        <v>1.04</v>
      </c>
      <c r="R2011" s="30"/>
      <c r="S2011" s="30"/>
      <c r="T2011" s="31" t="n">
        <v>0.0208</v>
      </c>
      <c r="U2011" s="31"/>
      <c r="V2011" s="31" t="str">
        <f aca="false">_xlfn.CONCAT(H2011,"/",G2011)</f>
        <v>TRY/JOD</v>
      </c>
      <c r="W2011" s="31" t="n">
        <f aca="false">ABS(10000*(U2011-T2011))</f>
        <v>208</v>
      </c>
      <c r="X2011" s="32" t="n">
        <f aca="false">IF(LEFT(V2011,3)=G2011,1,-1)</f>
        <v>-1</v>
      </c>
      <c r="Y2011" s="31" t="n">
        <f aca="false">IF(O2011="Yes",S2011-W2011,Q2011)</f>
        <v>1.04</v>
      </c>
      <c r="Z2011" s="32" t="n">
        <f aca="false">Q2011*3</f>
        <v>3.12</v>
      </c>
      <c r="AA2011" s="33" t="n">
        <f aca="false">IF(O2011="Yes",(Z2011-S2011)*100,(Z2011-Q2011)*100)</f>
        <v>208</v>
      </c>
      <c r="AB2011" s="34" t="n">
        <f aca="false">IF(ABS(Y2011)&lt;Z2011,IF(O2011="Yes",U2011+(X2011*S2011)/10000,T2011+(X2011*Q2011)/10000),"Error msg/No rate shown")</f>
        <v>0.020696</v>
      </c>
      <c r="AC2011" s="34"/>
      <c r="AD2011" s="34"/>
      <c r="AE2011" s="35"/>
      <c r="AF2011" s="35"/>
      <c r="AH2011" s="36"/>
      <c r="AI2011" s="36"/>
      <c r="AJ2011" s="36"/>
      <c r="AK2011" s="0" t="n">
        <v>3</v>
      </c>
    </row>
    <row r="2012" customFormat="false" ht="13.8" hidden="true" customHeight="false" outlineLevel="0" collapsed="false">
      <c r="A2012" s="25"/>
      <c r="B2012" s="23"/>
      <c r="C2012" s="24"/>
      <c r="D2012" s="4"/>
      <c r="E2012" s="4" t="s">
        <v>173</v>
      </c>
      <c r="F2012" s="4"/>
      <c r="G2012" s="26" t="s">
        <v>125</v>
      </c>
      <c r="H2012" s="26" t="s">
        <v>163</v>
      </c>
      <c r="I2012" s="26" t="s">
        <v>76</v>
      </c>
      <c r="J2012" s="27" t="s">
        <v>77</v>
      </c>
      <c r="K2012" s="28" t="n">
        <v>15</v>
      </c>
      <c r="L2012" s="29" t="n">
        <v>0.6875</v>
      </c>
      <c r="M2012" s="29" t="n">
        <v>0.597222222222222</v>
      </c>
      <c r="N2012" s="26" t="s">
        <v>77</v>
      </c>
      <c r="O2012" s="26" t="s">
        <v>78</v>
      </c>
      <c r="P2012" s="30" t="n">
        <v>50</v>
      </c>
      <c r="Q2012" s="30" t="n">
        <f aca="false">P2012*T2012</f>
        <v>188.2</v>
      </c>
      <c r="R2012" s="30"/>
      <c r="S2012" s="30"/>
      <c r="T2012" s="31" t="n">
        <v>3.764</v>
      </c>
      <c r="U2012" s="31"/>
      <c r="V2012" s="31" t="str">
        <f aca="false">_xlfn.CONCAT(H2012,"/",G2012)</f>
        <v>TRY/KES</v>
      </c>
      <c r="W2012" s="31" t="n">
        <f aca="false">ABS(10000*(U2012-T2012))</f>
        <v>37640</v>
      </c>
      <c r="X2012" s="32" t="n">
        <f aca="false">IF(LEFT(V2012,3)=G2012,1,-1)</f>
        <v>-1</v>
      </c>
      <c r="Y2012" s="31" t="n">
        <f aca="false">IF(O2012="Yes",S2012-W2012,Q2012)</f>
        <v>188.2</v>
      </c>
      <c r="Z2012" s="32" t="n">
        <f aca="false">Q2012*3</f>
        <v>564.6</v>
      </c>
      <c r="AA2012" s="33" t="n">
        <f aca="false">IF(O2012="Yes",(Z2012-S2012)*100,(Z2012-Q2012)*100)</f>
        <v>37640</v>
      </c>
      <c r="AB2012" s="34" t="n">
        <f aca="false">IF(ABS(Y2012)&lt;Z2012,IF(O2012="Yes",U2012+(X2012*S2012)/10000,T2012+(X2012*Q2012)/10000),"Error msg/No rate shown")</f>
        <v>3.74518</v>
      </c>
      <c r="AC2012" s="34"/>
      <c r="AD2012" s="34"/>
      <c r="AE2012" s="35"/>
      <c r="AF2012" s="35"/>
      <c r="AH2012" s="36"/>
      <c r="AI2012" s="36"/>
      <c r="AJ2012" s="36"/>
      <c r="AK2012" s="0" t="n">
        <v>3</v>
      </c>
    </row>
    <row r="2013" customFormat="false" ht="13.8" hidden="true" customHeight="false" outlineLevel="0" collapsed="false">
      <c r="A2013" s="25"/>
      <c r="B2013" s="23"/>
      <c r="C2013" s="24"/>
      <c r="D2013" s="4"/>
      <c r="E2013" s="4" t="s">
        <v>173</v>
      </c>
      <c r="F2013" s="4"/>
      <c r="G2013" s="26" t="s">
        <v>126</v>
      </c>
      <c r="H2013" s="26" t="s">
        <v>163</v>
      </c>
      <c r="I2013" s="26" t="s">
        <v>76</v>
      </c>
      <c r="J2013" s="27" t="s">
        <v>77</v>
      </c>
      <c r="K2013" s="28" t="n">
        <v>15</v>
      </c>
      <c r="L2013" s="29" t="n">
        <v>0.6875</v>
      </c>
      <c r="M2013" s="29" t="n">
        <v>0.597222222222222</v>
      </c>
      <c r="N2013" s="26" t="s">
        <v>77</v>
      </c>
      <c r="O2013" s="26" t="s">
        <v>78</v>
      </c>
      <c r="P2013" s="30" t="n">
        <v>50</v>
      </c>
      <c r="Q2013" s="30" t="n">
        <f aca="false">P2013*T2013</f>
        <v>1960.5</v>
      </c>
      <c r="R2013" s="30"/>
      <c r="S2013" s="30"/>
      <c r="T2013" s="31" t="n">
        <v>39.21</v>
      </c>
      <c r="U2013" s="31"/>
      <c r="V2013" s="31" t="str">
        <f aca="false">_xlfn.CONCAT(H2013,"/",G2013)</f>
        <v>TRY/KRW</v>
      </c>
      <c r="W2013" s="31" t="n">
        <f aca="false">ABS(10000*(U2013-T2013))</f>
        <v>392100</v>
      </c>
      <c r="X2013" s="32" t="n">
        <f aca="false">IF(LEFT(V2013,3)=G2013,1,-1)</f>
        <v>-1</v>
      </c>
      <c r="Y2013" s="31" t="n">
        <f aca="false">IF(O2013="Yes",S2013-W2013,Q2013)</f>
        <v>1960.5</v>
      </c>
      <c r="Z2013" s="32" t="n">
        <f aca="false">Q2013*3</f>
        <v>5881.5</v>
      </c>
      <c r="AA2013" s="33" t="n">
        <f aca="false">IF(O2013="Yes",(Z2013-S2013)*100,(Z2013-Q2013)*100)</f>
        <v>392100</v>
      </c>
      <c r="AB2013" s="34" t="n">
        <f aca="false">IF(ABS(Y2013)&lt;Z2013,IF(O2013="Yes",U2013+(X2013*S2013)/10000,T2013+(X2013*Q2013)/10000),"Error msg/No rate shown")</f>
        <v>39.01395</v>
      </c>
      <c r="AC2013" s="34"/>
      <c r="AD2013" s="34"/>
      <c r="AE2013" s="35"/>
      <c r="AF2013" s="35"/>
      <c r="AH2013" s="36"/>
      <c r="AI2013" s="36"/>
      <c r="AJ2013" s="36"/>
      <c r="AK2013" s="0" t="n">
        <v>3</v>
      </c>
    </row>
    <row r="2014" customFormat="false" ht="13.8" hidden="true" customHeight="false" outlineLevel="0" collapsed="false">
      <c r="A2014" s="25"/>
      <c r="B2014" s="23"/>
      <c r="C2014" s="24"/>
      <c r="D2014" s="4"/>
      <c r="E2014" s="4" t="s">
        <v>173</v>
      </c>
      <c r="F2014" s="4"/>
      <c r="G2014" s="26" t="s">
        <v>127</v>
      </c>
      <c r="H2014" s="26" t="s">
        <v>163</v>
      </c>
      <c r="I2014" s="26" t="s">
        <v>76</v>
      </c>
      <c r="J2014" s="27" t="s">
        <v>77</v>
      </c>
      <c r="K2014" s="28" t="n">
        <v>15</v>
      </c>
      <c r="L2014" s="29" t="n">
        <v>0.6875</v>
      </c>
      <c r="M2014" s="29" t="n">
        <v>0.597222222222222</v>
      </c>
      <c r="N2014" s="26" t="s">
        <v>77</v>
      </c>
      <c r="O2014" s="26" t="s">
        <v>78</v>
      </c>
      <c r="P2014" s="30" t="n">
        <v>50</v>
      </c>
      <c r="Q2014" s="30" t="n">
        <f aca="false">P2014*T2014</f>
        <v>0.4474</v>
      </c>
      <c r="R2014" s="30"/>
      <c r="S2014" s="30"/>
      <c r="T2014" s="31" t="n">
        <v>0.008948</v>
      </c>
      <c r="U2014" s="31"/>
      <c r="V2014" s="31" t="str">
        <f aca="false">_xlfn.CONCAT(H2014,"/",G2014)</f>
        <v>TRY/KWD</v>
      </c>
      <c r="W2014" s="31" t="n">
        <f aca="false">ABS(10000*(U2014-T2014))</f>
        <v>89.48</v>
      </c>
      <c r="X2014" s="32" t="n">
        <f aca="false">IF(LEFT(V2014,3)=G2014,1,-1)</f>
        <v>-1</v>
      </c>
      <c r="Y2014" s="31" t="n">
        <f aca="false">IF(O2014="Yes",S2014-W2014,Q2014)</f>
        <v>0.4474</v>
      </c>
      <c r="Z2014" s="32" t="n">
        <f aca="false">Q2014*3</f>
        <v>1.3422</v>
      </c>
      <c r="AA2014" s="33" t="n">
        <f aca="false">IF(O2014="Yes",(Z2014-S2014)*100,(Z2014-Q2014)*100)</f>
        <v>89.48</v>
      </c>
      <c r="AB2014" s="34" t="n">
        <f aca="false">IF(ABS(Y2014)&lt;Z2014,IF(O2014="Yes",U2014+(X2014*S2014)/10000,T2014+(X2014*Q2014)/10000),"Error msg/No rate shown")</f>
        <v>0.00890326</v>
      </c>
      <c r="AC2014" s="34"/>
      <c r="AD2014" s="34"/>
      <c r="AE2014" s="35"/>
      <c r="AF2014" s="35"/>
      <c r="AH2014" s="36"/>
      <c r="AI2014" s="36"/>
      <c r="AJ2014" s="36"/>
      <c r="AK2014" s="0" t="n">
        <v>3</v>
      </c>
    </row>
    <row r="2015" customFormat="false" ht="13.8" hidden="true" customHeight="false" outlineLevel="0" collapsed="false">
      <c r="A2015" s="25"/>
      <c r="B2015" s="23"/>
      <c r="C2015" s="24"/>
      <c r="D2015" s="4"/>
      <c r="E2015" s="4" t="s">
        <v>173</v>
      </c>
      <c r="F2015" s="4"/>
      <c r="G2015" s="26" t="s">
        <v>128</v>
      </c>
      <c r="H2015" s="26" t="s">
        <v>163</v>
      </c>
      <c r="I2015" s="26" t="s">
        <v>76</v>
      </c>
      <c r="J2015" s="27" t="s">
        <v>77</v>
      </c>
      <c r="K2015" s="28" t="n">
        <v>15</v>
      </c>
      <c r="L2015" s="29" t="n">
        <v>0.6875</v>
      </c>
      <c r="M2015" s="29" t="n">
        <v>0.597222222222222</v>
      </c>
      <c r="N2015" s="26" t="s">
        <v>77</v>
      </c>
      <c r="O2015" s="26" t="s">
        <v>78</v>
      </c>
      <c r="P2015" s="30" t="n">
        <v>50</v>
      </c>
      <c r="Q2015" s="30" t="n">
        <f aca="false">P2015*T2015</f>
        <v>26.135</v>
      </c>
      <c r="R2015" s="30"/>
      <c r="S2015" s="30"/>
      <c r="T2015" s="31" t="n">
        <v>0.5227</v>
      </c>
      <c r="U2015" s="31"/>
      <c r="V2015" s="31" t="str">
        <f aca="false">_xlfn.CONCAT(H2015,"/",G2015)</f>
        <v>TRY/LSL</v>
      </c>
      <c r="W2015" s="31" t="n">
        <f aca="false">ABS(10000*(U2015-T2015))</f>
        <v>5227</v>
      </c>
      <c r="X2015" s="32" t="n">
        <f aca="false">IF(LEFT(V2015,3)=G2015,1,-1)</f>
        <v>-1</v>
      </c>
      <c r="Y2015" s="31" t="n">
        <f aca="false">IF(O2015="Yes",S2015-W2015,Q2015)</f>
        <v>26.135</v>
      </c>
      <c r="Z2015" s="32" t="n">
        <f aca="false">Q2015*3</f>
        <v>78.405</v>
      </c>
      <c r="AA2015" s="33" t="n">
        <f aca="false">IF(O2015="Yes",(Z2015-S2015)*100,(Z2015-Q2015)*100)</f>
        <v>5227</v>
      </c>
      <c r="AB2015" s="34" t="n">
        <f aca="false">IF(ABS(Y2015)&lt;Z2015,IF(O2015="Yes",U2015+(X2015*S2015)/10000,T2015+(X2015*Q2015)/10000),"Error msg/No rate shown")</f>
        <v>0.5200865</v>
      </c>
      <c r="AC2015" s="34"/>
      <c r="AD2015" s="34"/>
      <c r="AE2015" s="35"/>
      <c r="AF2015" s="35"/>
      <c r="AH2015" s="36"/>
      <c r="AI2015" s="36"/>
      <c r="AJ2015" s="36"/>
      <c r="AK2015" s="0" t="n">
        <v>3</v>
      </c>
    </row>
    <row r="2016" customFormat="false" ht="13.8" hidden="true" customHeight="false" outlineLevel="0" collapsed="false">
      <c r="A2016" s="25"/>
      <c r="B2016" s="23"/>
      <c r="C2016" s="24"/>
      <c r="D2016" s="4"/>
      <c r="E2016" s="4" t="s">
        <v>172</v>
      </c>
      <c r="F2016" s="4" t="s">
        <v>82</v>
      </c>
      <c r="G2016" s="26" t="s">
        <v>129</v>
      </c>
      <c r="H2016" s="26" t="s">
        <v>163</v>
      </c>
      <c r="I2016" s="26" t="s">
        <v>76</v>
      </c>
      <c r="J2016" s="27" t="s">
        <v>77</v>
      </c>
      <c r="K2016" s="28" t="n">
        <v>15</v>
      </c>
      <c r="L2016" s="29" t="n">
        <v>0.6875</v>
      </c>
      <c r="M2016" s="29" t="n">
        <v>0.597222222222222</v>
      </c>
      <c r="N2016" s="26" t="s">
        <v>77</v>
      </c>
      <c r="O2016" s="26" t="s">
        <v>78</v>
      </c>
      <c r="P2016" s="30" t="n">
        <v>50</v>
      </c>
      <c r="Q2016" s="30" t="n">
        <f aca="false">P2016*T2016</f>
        <v>1.235</v>
      </c>
      <c r="R2016" s="30"/>
      <c r="S2016" s="30"/>
      <c r="T2016" s="31" t="n">
        <v>0.0247</v>
      </c>
      <c r="U2016" s="31"/>
      <c r="V2016" s="31" t="str">
        <f aca="false">_xlfn.CONCAT(H2016,"/",G2016)</f>
        <v>TRY/CHF</v>
      </c>
      <c r="W2016" s="31" t="n">
        <f aca="false">ABS(10000*(U2016-T2016))</f>
        <v>247</v>
      </c>
      <c r="X2016" s="32" t="n">
        <f aca="false">IF(LEFT(V2016,3)=G2016,1,-1)</f>
        <v>-1</v>
      </c>
      <c r="Y2016" s="31" t="n">
        <f aca="false">IF(O2016="Yes",S2016-W2016,Q2016)</f>
        <v>1.235</v>
      </c>
      <c r="Z2016" s="32" t="n">
        <f aca="false">Q2016*3</f>
        <v>3.705</v>
      </c>
      <c r="AA2016" s="33" t="n">
        <f aca="false">IF(O2016="Yes",(Z2016-S2016)*100,(Z2016-Q2016)*100)</f>
        <v>247</v>
      </c>
      <c r="AB2016" s="34" t="n">
        <f aca="false">IF(ABS(Y2016)&lt;Z2016,IF(O2016="Yes",U2016+(X2016*S2016)/10000,T2016+(X2016*Q2016)/10000),"Error msg/No rate shown")</f>
        <v>0.0245765</v>
      </c>
      <c r="AC2016" s="34"/>
      <c r="AD2016" s="34"/>
      <c r="AE2016" s="35"/>
      <c r="AF2016" s="35"/>
      <c r="AH2016" s="36"/>
      <c r="AI2016" s="36"/>
      <c r="AJ2016" s="36"/>
      <c r="AK2016" s="0" t="n">
        <v>3</v>
      </c>
    </row>
    <row r="2017" customFormat="false" ht="13.8" hidden="true" customHeight="false" outlineLevel="0" collapsed="false">
      <c r="A2017" s="25"/>
      <c r="B2017" s="23"/>
      <c r="C2017" s="24"/>
      <c r="D2017" s="4"/>
      <c r="E2017" s="4" t="s">
        <v>173</v>
      </c>
      <c r="F2017" s="4"/>
      <c r="G2017" s="26" t="s">
        <v>130</v>
      </c>
      <c r="H2017" s="26" t="s">
        <v>163</v>
      </c>
      <c r="I2017" s="26" t="s">
        <v>76</v>
      </c>
      <c r="J2017" s="27" t="s">
        <v>77</v>
      </c>
      <c r="K2017" s="28" t="n">
        <v>15</v>
      </c>
      <c r="L2017" s="29" t="n">
        <v>0.6875</v>
      </c>
      <c r="M2017" s="29" t="n">
        <v>0.597222222222222</v>
      </c>
      <c r="N2017" s="26" t="s">
        <v>77</v>
      </c>
      <c r="O2017" s="26" t="s">
        <v>78</v>
      </c>
      <c r="P2017" s="30" t="n">
        <v>50</v>
      </c>
      <c r="Q2017" s="30" t="n">
        <f aca="false">P2017*T2017</f>
        <v>6.37</v>
      </c>
      <c r="R2017" s="30"/>
      <c r="S2017" s="30"/>
      <c r="T2017" s="31" t="n">
        <v>0.1274</v>
      </c>
      <c r="U2017" s="31"/>
      <c r="V2017" s="31" t="str">
        <f aca="false">_xlfn.CONCAT(H2017,"/",G2017)</f>
        <v>TRY/MYR</v>
      </c>
      <c r="W2017" s="31" t="n">
        <f aca="false">ABS(10000*(U2017-T2017))</f>
        <v>1274</v>
      </c>
      <c r="X2017" s="32" t="n">
        <f aca="false">IF(LEFT(V2017,3)=G2017,1,-1)</f>
        <v>-1</v>
      </c>
      <c r="Y2017" s="31" t="n">
        <f aca="false">IF(O2017="Yes",S2017-W2017,Q2017)</f>
        <v>6.37</v>
      </c>
      <c r="Z2017" s="32" t="n">
        <f aca="false">Q2017*3</f>
        <v>19.11</v>
      </c>
      <c r="AA2017" s="33" t="n">
        <f aca="false">IF(O2017="Yes",(Z2017-S2017)*100,(Z2017-Q2017)*100)</f>
        <v>1274</v>
      </c>
      <c r="AB2017" s="34" t="n">
        <f aca="false">IF(ABS(Y2017)&lt;Z2017,IF(O2017="Yes",U2017+(X2017*S2017)/10000,T2017+(X2017*Q2017)/10000),"Error msg/No rate shown")</f>
        <v>0.126763</v>
      </c>
      <c r="AC2017" s="34"/>
      <c r="AD2017" s="34"/>
      <c r="AE2017" s="35"/>
      <c r="AF2017" s="35"/>
      <c r="AH2017" s="36"/>
      <c r="AI2017" s="36"/>
      <c r="AJ2017" s="36"/>
      <c r="AK2017" s="0" t="n">
        <v>3</v>
      </c>
    </row>
    <row r="2018" customFormat="false" ht="13.8" hidden="true" customHeight="false" outlineLevel="0" collapsed="false">
      <c r="A2018" s="25"/>
      <c r="B2018" s="23"/>
      <c r="C2018" s="24"/>
      <c r="D2018" s="4"/>
      <c r="E2018" s="4" t="s">
        <v>173</v>
      </c>
      <c r="F2018" s="4"/>
      <c r="G2018" s="26" t="s">
        <v>131</v>
      </c>
      <c r="H2018" s="26" t="s">
        <v>163</v>
      </c>
      <c r="I2018" s="26" t="s">
        <v>76</v>
      </c>
      <c r="J2018" s="27" t="s">
        <v>77</v>
      </c>
      <c r="K2018" s="28" t="n">
        <v>15</v>
      </c>
      <c r="L2018" s="29" t="n">
        <v>0.6875</v>
      </c>
      <c r="M2018" s="29" t="n">
        <v>0.597222222222222</v>
      </c>
      <c r="N2018" s="26" t="s">
        <v>77</v>
      </c>
      <c r="O2018" s="26" t="s">
        <v>78</v>
      </c>
      <c r="P2018" s="30" t="n">
        <v>50</v>
      </c>
      <c r="Q2018" s="30" t="n">
        <f aca="false">P2018*T2018</f>
        <v>67.515</v>
      </c>
      <c r="R2018" s="30"/>
      <c r="S2018" s="30"/>
      <c r="T2018" s="31" t="n">
        <v>1.3503</v>
      </c>
      <c r="U2018" s="31"/>
      <c r="V2018" s="31" t="str">
        <f aca="false">_xlfn.CONCAT(H2018,"/",G2018)</f>
        <v>TRY/MUR</v>
      </c>
      <c r="W2018" s="31" t="n">
        <f aca="false">ABS(10000*(U2018-T2018))</f>
        <v>13503</v>
      </c>
      <c r="X2018" s="32" t="n">
        <f aca="false">IF(LEFT(V2018,3)=G2018,1,-1)</f>
        <v>-1</v>
      </c>
      <c r="Y2018" s="31" t="n">
        <f aca="false">IF(O2018="Yes",S2018-W2018,Q2018)</f>
        <v>67.515</v>
      </c>
      <c r="Z2018" s="32" t="n">
        <f aca="false">Q2018*3</f>
        <v>202.545</v>
      </c>
      <c r="AA2018" s="33" t="n">
        <f aca="false">IF(O2018="Yes",(Z2018-S2018)*100,(Z2018-Q2018)*100)</f>
        <v>13503</v>
      </c>
      <c r="AB2018" s="34" t="n">
        <f aca="false">IF(ABS(Y2018)&lt;Z2018,IF(O2018="Yes",U2018+(X2018*S2018)/10000,T2018+(X2018*Q2018)/10000),"Error msg/No rate shown")</f>
        <v>1.3435485</v>
      </c>
      <c r="AC2018" s="34"/>
      <c r="AD2018" s="34"/>
      <c r="AE2018" s="35"/>
      <c r="AF2018" s="35"/>
      <c r="AH2018" s="36"/>
      <c r="AI2018" s="36"/>
      <c r="AJ2018" s="36"/>
      <c r="AK2018" s="0" t="n">
        <v>3</v>
      </c>
    </row>
    <row r="2019" customFormat="false" ht="13.8" hidden="true" customHeight="false" outlineLevel="0" collapsed="false">
      <c r="A2019" s="25"/>
      <c r="B2019" s="23"/>
      <c r="C2019" s="24"/>
      <c r="D2019" s="4"/>
      <c r="E2019" s="4" t="s">
        <v>172</v>
      </c>
      <c r="F2019" s="4" t="s">
        <v>82</v>
      </c>
      <c r="G2019" s="26" t="s">
        <v>132</v>
      </c>
      <c r="H2019" s="26" t="s">
        <v>163</v>
      </c>
      <c r="I2019" s="26" t="s">
        <v>76</v>
      </c>
      <c r="J2019" s="27" t="s">
        <v>77</v>
      </c>
      <c r="K2019" s="28" t="n">
        <v>15</v>
      </c>
      <c r="L2019" s="29" t="n">
        <v>0.6875</v>
      </c>
      <c r="M2019" s="29" t="n">
        <v>0.597222222222222</v>
      </c>
      <c r="N2019" s="26" t="s">
        <v>77</v>
      </c>
      <c r="O2019" s="26" t="s">
        <v>78</v>
      </c>
      <c r="P2019" s="30" t="n">
        <v>50</v>
      </c>
      <c r="Q2019" s="30" t="n">
        <f aca="false">P2019*T2019</f>
        <v>28.82</v>
      </c>
      <c r="R2019" s="30"/>
      <c r="S2019" s="30"/>
      <c r="T2019" s="31" t="n">
        <v>0.5764</v>
      </c>
      <c r="U2019" s="31"/>
      <c r="V2019" s="31" t="str">
        <f aca="false">_xlfn.CONCAT(H2019,"/",G2019)</f>
        <v>TRY/MXN</v>
      </c>
      <c r="W2019" s="31" t="n">
        <f aca="false">ABS(10000*(U2019-T2019))</f>
        <v>5764</v>
      </c>
      <c r="X2019" s="32" t="n">
        <f aca="false">IF(LEFT(V2019,3)=G2019,1,-1)</f>
        <v>-1</v>
      </c>
      <c r="Y2019" s="31" t="n">
        <f aca="false">IF(O2019="Yes",S2019-W2019,Q2019)</f>
        <v>28.82</v>
      </c>
      <c r="Z2019" s="32" t="n">
        <f aca="false">Q2019*3</f>
        <v>86.46</v>
      </c>
      <c r="AA2019" s="33" t="n">
        <f aca="false">IF(O2019="Yes",(Z2019-S2019)*100,(Z2019-Q2019)*100)</f>
        <v>5764</v>
      </c>
      <c r="AB2019" s="34" t="n">
        <f aca="false">IF(ABS(Y2019)&lt;Z2019,IF(O2019="Yes",U2019+(X2019*S2019)/10000,T2019+(X2019*Q2019)/10000),"Error msg/No rate shown")</f>
        <v>0.573518</v>
      </c>
      <c r="AC2019" s="34"/>
      <c r="AD2019" s="34"/>
      <c r="AE2019" s="35"/>
      <c r="AF2019" s="35"/>
      <c r="AH2019" s="36"/>
      <c r="AI2019" s="36"/>
      <c r="AJ2019" s="36"/>
      <c r="AK2019" s="0" t="n">
        <v>3</v>
      </c>
    </row>
    <row r="2020" customFormat="false" ht="13.8" hidden="true" customHeight="false" outlineLevel="0" collapsed="false">
      <c r="A2020" s="25"/>
      <c r="B2020" s="23"/>
      <c r="C2020" s="24"/>
      <c r="D2020" s="4"/>
      <c r="E2020" s="4" t="s">
        <v>173</v>
      </c>
      <c r="F2020" s="4"/>
      <c r="G2020" s="26" t="s">
        <v>133</v>
      </c>
      <c r="H2020" s="26" t="s">
        <v>163</v>
      </c>
      <c r="I2020" s="26" t="s">
        <v>76</v>
      </c>
      <c r="J2020" s="27" t="s">
        <v>77</v>
      </c>
      <c r="K2020" s="28" t="n">
        <v>15</v>
      </c>
      <c r="L2020" s="29" t="n">
        <v>0.6875</v>
      </c>
      <c r="M2020" s="29" t="n">
        <v>0.597222222222222</v>
      </c>
      <c r="N2020" s="26" t="s">
        <v>77</v>
      </c>
      <c r="O2020" s="26" t="s">
        <v>78</v>
      </c>
      <c r="P2020" s="30" t="n">
        <v>50</v>
      </c>
      <c r="Q2020" s="30" t="n">
        <f aca="false">P2020*T2020</f>
        <v>1.465</v>
      </c>
      <c r="R2020" s="30"/>
      <c r="S2020" s="30"/>
      <c r="T2020" s="31" t="n">
        <v>0.0293</v>
      </c>
      <c r="U2020" s="31"/>
      <c r="V2020" s="31" t="str">
        <f aca="false">_xlfn.CONCAT(H2020,"/",G2020)</f>
        <v>TRY/MNT</v>
      </c>
      <c r="W2020" s="31" t="n">
        <f aca="false">ABS(10000*(U2020-T2020))</f>
        <v>293</v>
      </c>
      <c r="X2020" s="32" t="n">
        <f aca="false">IF(LEFT(V2020,3)=G2020,1,-1)</f>
        <v>-1</v>
      </c>
      <c r="Y2020" s="31" t="n">
        <f aca="false">IF(O2020="Yes",S2020-W2020,Q2020)</f>
        <v>1.465</v>
      </c>
      <c r="Z2020" s="32" t="n">
        <f aca="false">Q2020*3</f>
        <v>4.395</v>
      </c>
      <c r="AA2020" s="33" t="n">
        <f aca="false">IF(O2020="Yes",(Z2020-S2020)*100,(Z2020-Q2020)*100)</f>
        <v>293</v>
      </c>
      <c r="AB2020" s="34" t="n">
        <f aca="false">IF(ABS(Y2020)&lt;Z2020,IF(O2020="Yes",U2020+(X2020*S2020)/10000,T2020+(X2020*Q2020)/10000),"Error msg/No rate shown")</f>
        <v>0.0291535</v>
      </c>
      <c r="AC2020" s="34"/>
      <c r="AD2020" s="34"/>
      <c r="AE2020" s="35"/>
      <c r="AF2020" s="35"/>
      <c r="AH2020" s="36"/>
      <c r="AI2020" s="36"/>
      <c r="AJ2020" s="36"/>
      <c r="AK2020" s="0" t="n">
        <v>3</v>
      </c>
    </row>
    <row r="2021" customFormat="false" ht="13.8" hidden="true" customHeight="false" outlineLevel="0" collapsed="false">
      <c r="A2021" s="25"/>
      <c r="B2021" s="23"/>
      <c r="C2021" s="24"/>
      <c r="D2021" s="4"/>
      <c r="E2021" s="4" t="s">
        <v>173</v>
      </c>
      <c r="F2021" s="4"/>
      <c r="G2021" s="26" t="s">
        <v>134</v>
      </c>
      <c r="H2021" s="26" t="s">
        <v>163</v>
      </c>
      <c r="I2021" s="26" t="s">
        <v>76</v>
      </c>
      <c r="J2021" s="27" t="s">
        <v>77</v>
      </c>
      <c r="K2021" s="28" t="n">
        <v>15</v>
      </c>
      <c r="L2021" s="29" t="n">
        <v>0.6875</v>
      </c>
      <c r="M2021" s="29" t="n">
        <v>0.597222222222222</v>
      </c>
      <c r="N2021" s="26" t="s">
        <v>77</v>
      </c>
      <c r="O2021" s="26" t="s">
        <v>78</v>
      </c>
      <c r="P2021" s="30" t="n">
        <v>50</v>
      </c>
      <c r="Q2021" s="30" t="n">
        <f aca="false">P2021*T2021</f>
        <v>14.19</v>
      </c>
      <c r="R2021" s="30"/>
      <c r="S2021" s="30"/>
      <c r="T2021" s="31" t="n">
        <v>0.2838</v>
      </c>
      <c r="U2021" s="31"/>
      <c r="V2021" s="31" t="str">
        <f aca="false">_xlfn.CONCAT(H2021,"/",G2021)</f>
        <v>TRY/MAD</v>
      </c>
      <c r="W2021" s="31" t="n">
        <f aca="false">ABS(10000*(U2021-T2021))</f>
        <v>2838</v>
      </c>
      <c r="X2021" s="32" t="n">
        <f aca="false">IF(LEFT(V2021,3)=G2021,1,-1)</f>
        <v>-1</v>
      </c>
      <c r="Y2021" s="31" t="n">
        <f aca="false">IF(O2021="Yes",S2021-W2021,Q2021)</f>
        <v>14.19</v>
      </c>
      <c r="Z2021" s="32" t="n">
        <f aca="false">Q2021*3</f>
        <v>42.57</v>
      </c>
      <c r="AA2021" s="33" t="n">
        <f aca="false">IF(O2021="Yes",(Z2021-S2021)*100,(Z2021-Q2021)*100)</f>
        <v>2838</v>
      </c>
      <c r="AB2021" s="34" t="n">
        <f aca="false">IF(ABS(Y2021)&lt;Z2021,IF(O2021="Yes",U2021+(X2021*S2021)/10000,T2021+(X2021*Q2021)/10000),"Error msg/No rate shown")</f>
        <v>0.282381</v>
      </c>
      <c r="AC2021" s="34"/>
      <c r="AD2021" s="34"/>
      <c r="AE2021" s="35"/>
      <c r="AF2021" s="35"/>
      <c r="AH2021" s="36"/>
      <c r="AI2021" s="36"/>
      <c r="AJ2021" s="36"/>
      <c r="AK2021" s="0" t="n">
        <v>3</v>
      </c>
    </row>
    <row r="2022" customFormat="false" ht="13.8" hidden="true" customHeight="false" outlineLevel="0" collapsed="false">
      <c r="A2022" s="25"/>
      <c r="B2022" s="23"/>
      <c r="C2022" s="24"/>
      <c r="D2022" s="4"/>
      <c r="E2022" s="4" t="s">
        <v>172</v>
      </c>
      <c r="F2022" s="4"/>
      <c r="G2022" s="26" t="s">
        <v>135</v>
      </c>
      <c r="H2022" s="26" t="s">
        <v>163</v>
      </c>
      <c r="I2022" s="26" t="s">
        <v>76</v>
      </c>
      <c r="J2022" s="27" t="s">
        <v>77</v>
      </c>
      <c r="K2022" s="28" t="n">
        <v>15</v>
      </c>
      <c r="L2022" s="29" t="n">
        <v>0.6875</v>
      </c>
      <c r="M2022" s="29" t="n">
        <v>0.597222222222222</v>
      </c>
      <c r="N2022" s="26" t="s">
        <v>77</v>
      </c>
      <c r="O2022" s="26" t="s">
        <v>78</v>
      </c>
      <c r="P2022" s="30" t="n">
        <v>50</v>
      </c>
      <c r="Q2022" s="30" t="n">
        <f aca="false">P2022*T2022</f>
        <v>92.82</v>
      </c>
      <c r="R2022" s="30"/>
      <c r="S2022" s="30"/>
      <c r="T2022" s="31" t="n">
        <v>1.8564</v>
      </c>
      <c r="U2022" s="31"/>
      <c r="V2022" s="31" t="str">
        <f aca="false">_xlfn.CONCAT(H2022,"/",G2022)</f>
        <v>TRY/MZN</v>
      </c>
      <c r="W2022" s="31" t="n">
        <f aca="false">ABS(10000*(U2022-T2022))</f>
        <v>18564</v>
      </c>
      <c r="X2022" s="32" t="n">
        <f aca="false">IF(LEFT(V2022,3)=G2022,1,-1)</f>
        <v>-1</v>
      </c>
      <c r="Y2022" s="31" t="n">
        <f aca="false">IF(O2022="Yes",S2022-W2022,Q2022)</f>
        <v>92.82</v>
      </c>
      <c r="Z2022" s="32" t="n">
        <f aca="false">Q2022*3</f>
        <v>278.46</v>
      </c>
      <c r="AA2022" s="33" t="n">
        <f aca="false">IF(O2022="Yes",(Z2022-S2022)*100,(Z2022-Q2022)*100)</f>
        <v>18564</v>
      </c>
      <c r="AB2022" s="34" t="n">
        <f aca="false">IF(ABS(Y2022)&lt;Z2022,IF(O2022="Yes",U2022+(X2022*S2022)/10000,T2022+(X2022*Q2022)/10000),"Error msg/No rate shown")</f>
        <v>1.847118</v>
      </c>
      <c r="AC2022" s="34"/>
      <c r="AD2022" s="34"/>
      <c r="AE2022" s="35"/>
      <c r="AF2022" s="35"/>
      <c r="AH2022" s="36"/>
      <c r="AI2022" s="36"/>
      <c r="AJ2022" s="36"/>
      <c r="AK2022" s="0" t="n">
        <v>3</v>
      </c>
    </row>
    <row r="2023" customFormat="false" ht="13.8" hidden="true" customHeight="false" outlineLevel="0" collapsed="false">
      <c r="A2023" s="25"/>
      <c r="B2023" s="23"/>
      <c r="C2023" s="24"/>
      <c r="D2023" s="4"/>
      <c r="E2023" s="4" t="s">
        <v>173</v>
      </c>
      <c r="F2023" s="4"/>
      <c r="G2023" s="26" t="s">
        <v>136</v>
      </c>
      <c r="H2023" s="26" t="s">
        <v>163</v>
      </c>
      <c r="I2023" s="26" t="s">
        <v>76</v>
      </c>
      <c r="J2023" s="27" t="s">
        <v>77</v>
      </c>
      <c r="K2023" s="28" t="n">
        <v>15</v>
      </c>
      <c r="L2023" s="29" t="n">
        <v>0.6875</v>
      </c>
      <c r="M2023" s="29" t="n">
        <v>0.597222222222222</v>
      </c>
      <c r="N2023" s="26" t="s">
        <v>77</v>
      </c>
      <c r="O2023" s="26" t="s">
        <v>78</v>
      </c>
      <c r="P2023" s="30" t="n">
        <v>50</v>
      </c>
      <c r="Q2023" s="30" t="n">
        <f aca="false">P2023*T2023</f>
        <v>26.135</v>
      </c>
      <c r="R2023" s="30"/>
      <c r="S2023" s="30"/>
      <c r="T2023" s="31" t="n">
        <v>0.5227</v>
      </c>
      <c r="U2023" s="31"/>
      <c r="V2023" s="31" t="str">
        <f aca="false">_xlfn.CONCAT(H2023,"/",G2023)</f>
        <v>TRY/NAD</v>
      </c>
      <c r="W2023" s="31" t="n">
        <f aca="false">ABS(10000*(U2023-T2023))</f>
        <v>5227</v>
      </c>
      <c r="X2023" s="32" t="n">
        <f aca="false">IF(LEFT(V2023,3)=G2023,1,-1)</f>
        <v>-1</v>
      </c>
      <c r="Y2023" s="31" t="n">
        <f aca="false">IF(O2023="Yes",S2023-W2023,Q2023)</f>
        <v>26.135</v>
      </c>
      <c r="Z2023" s="32" t="n">
        <f aca="false">Q2023*3</f>
        <v>78.405</v>
      </c>
      <c r="AA2023" s="33" t="n">
        <f aca="false">IF(O2023="Yes",(Z2023-S2023)*100,(Z2023-Q2023)*100)</f>
        <v>5227</v>
      </c>
      <c r="AB2023" s="34" t="n">
        <f aca="false">IF(ABS(Y2023)&lt;Z2023,IF(O2023="Yes",U2023+(X2023*S2023)/10000,T2023+(X2023*Q2023)/10000),"Error msg/No rate shown")</f>
        <v>0.5200865</v>
      </c>
      <c r="AC2023" s="34"/>
      <c r="AD2023" s="34"/>
      <c r="AE2023" s="35"/>
      <c r="AF2023" s="35"/>
      <c r="AH2023" s="36"/>
      <c r="AI2023" s="36"/>
      <c r="AJ2023" s="36"/>
      <c r="AK2023" s="0" t="n">
        <v>3</v>
      </c>
    </row>
    <row r="2024" customFormat="false" ht="13.8" hidden="true" customHeight="false" outlineLevel="0" collapsed="false">
      <c r="A2024" s="25"/>
      <c r="B2024" s="23"/>
      <c r="C2024" s="24"/>
      <c r="D2024" s="4"/>
      <c r="E2024" s="4" t="s">
        <v>173</v>
      </c>
      <c r="F2024" s="4"/>
      <c r="G2024" s="26" t="s">
        <v>137</v>
      </c>
      <c r="H2024" s="26" t="s">
        <v>163</v>
      </c>
      <c r="I2024" s="26" t="s">
        <v>76</v>
      </c>
      <c r="J2024" s="27" t="s">
        <v>77</v>
      </c>
      <c r="K2024" s="28" t="n">
        <v>15</v>
      </c>
      <c r="L2024" s="29" t="n">
        <v>0.6875</v>
      </c>
      <c r="M2024" s="29" t="n">
        <v>0.597222222222222</v>
      </c>
      <c r="N2024" s="26" t="s">
        <v>77</v>
      </c>
      <c r="O2024" s="26" t="s">
        <v>78</v>
      </c>
      <c r="P2024" s="30" t="n">
        <v>50</v>
      </c>
      <c r="Q2024" s="30" t="n">
        <f aca="false">P2024*T2024</f>
        <v>197</v>
      </c>
      <c r="R2024" s="30"/>
      <c r="S2024" s="30"/>
      <c r="T2024" s="31" t="n">
        <v>3.94</v>
      </c>
      <c r="U2024" s="31"/>
      <c r="V2024" s="31" t="str">
        <f aca="false">_xlfn.CONCAT(H2024,"/",G2024)</f>
        <v>TRY/NPR</v>
      </c>
      <c r="W2024" s="31" t="n">
        <f aca="false">ABS(10000*(U2024-T2024))</f>
        <v>39400</v>
      </c>
      <c r="X2024" s="32" t="n">
        <f aca="false">IF(LEFT(V2024,3)=G2024,1,-1)</f>
        <v>-1</v>
      </c>
      <c r="Y2024" s="31" t="n">
        <f aca="false">IF(O2024="Yes",S2024-W2024,Q2024)</f>
        <v>197</v>
      </c>
      <c r="Z2024" s="32" t="n">
        <f aca="false">Q2024*3</f>
        <v>591</v>
      </c>
      <c r="AA2024" s="33" t="n">
        <f aca="false">IF(O2024="Yes",(Z2024-S2024)*100,(Z2024-Q2024)*100)</f>
        <v>39400</v>
      </c>
      <c r="AB2024" s="34" t="n">
        <f aca="false">IF(ABS(Y2024)&lt;Z2024,IF(O2024="Yes",U2024+(X2024*S2024)/10000,T2024+(X2024*Q2024)/10000),"Error msg/No rate shown")</f>
        <v>3.9203</v>
      </c>
      <c r="AC2024" s="34"/>
      <c r="AD2024" s="34"/>
      <c r="AE2024" s="35"/>
      <c r="AF2024" s="35"/>
      <c r="AH2024" s="36"/>
      <c r="AI2024" s="36"/>
      <c r="AJ2024" s="36"/>
      <c r="AK2024" s="0" t="n">
        <v>3</v>
      </c>
    </row>
    <row r="2025" customFormat="false" ht="13.8" hidden="true" customHeight="false" outlineLevel="0" collapsed="false">
      <c r="A2025" s="25"/>
      <c r="B2025" s="23"/>
      <c r="C2025" s="24"/>
      <c r="D2025" s="4"/>
      <c r="E2025" s="4" t="s">
        <v>173</v>
      </c>
      <c r="F2025" s="4"/>
      <c r="G2025" s="26" t="s">
        <v>138</v>
      </c>
      <c r="H2025" s="26" t="s">
        <v>163</v>
      </c>
      <c r="I2025" s="26" t="s">
        <v>76</v>
      </c>
      <c r="J2025" s="27" t="s">
        <v>77</v>
      </c>
      <c r="K2025" s="28" t="n">
        <v>15</v>
      </c>
      <c r="L2025" s="29" t="n">
        <v>0.6875</v>
      </c>
      <c r="M2025" s="29" t="n">
        <v>0.597222222222222</v>
      </c>
      <c r="N2025" s="26" t="s">
        <v>77</v>
      </c>
      <c r="O2025" s="26" t="s">
        <v>78</v>
      </c>
      <c r="P2025" s="30" t="n">
        <v>50</v>
      </c>
      <c r="Q2025" s="30" t="n">
        <f aca="false">P2025*T2025</f>
        <v>2296.35</v>
      </c>
      <c r="R2025" s="30"/>
      <c r="S2025" s="30"/>
      <c r="T2025" s="31" t="n">
        <v>45.927</v>
      </c>
      <c r="U2025" s="31"/>
      <c r="V2025" s="31" t="str">
        <f aca="false">_xlfn.CONCAT(H2025,"/",G2025)</f>
        <v>TRY/NGN</v>
      </c>
      <c r="W2025" s="31" t="n">
        <f aca="false">ABS(10000*(U2025-T2025))</f>
        <v>459270</v>
      </c>
      <c r="X2025" s="32" t="n">
        <f aca="false">IF(LEFT(V2025,3)=G2025,1,-1)</f>
        <v>-1</v>
      </c>
      <c r="Y2025" s="31" t="n">
        <f aca="false">IF(O2025="Yes",S2025-W2025,Q2025)</f>
        <v>2296.35</v>
      </c>
      <c r="Z2025" s="32" t="n">
        <f aca="false">Q2025*3</f>
        <v>6889.05</v>
      </c>
      <c r="AA2025" s="33" t="n">
        <f aca="false">IF(O2025="Yes",(Z2025-S2025)*100,(Z2025-Q2025)*100)</f>
        <v>459270</v>
      </c>
      <c r="AB2025" s="34" t="n">
        <f aca="false">IF(ABS(Y2025)&lt;Z2025,IF(O2025="Yes",U2025+(X2025*S2025)/10000,T2025+(X2025*Q2025)/10000),"Error msg/No rate shown")</f>
        <v>45.697365</v>
      </c>
      <c r="AC2025" s="34"/>
      <c r="AD2025" s="34"/>
      <c r="AE2025" s="35"/>
      <c r="AF2025" s="35"/>
      <c r="AH2025" s="36"/>
      <c r="AI2025" s="36"/>
      <c r="AJ2025" s="36"/>
      <c r="AK2025" s="0" t="n">
        <v>3</v>
      </c>
    </row>
    <row r="2026" customFormat="false" ht="13.8" hidden="true" customHeight="false" outlineLevel="0" collapsed="false">
      <c r="A2026" s="25"/>
      <c r="B2026" s="23"/>
      <c r="C2026" s="24"/>
      <c r="D2026" s="4"/>
      <c r="E2026" s="4" t="s">
        <v>172</v>
      </c>
      <c r="F2026" s="4"/>
      <c r="G2026" s="26" t="s">
        <v>139</v>
      </c>
      <c r="H2026" s="26" t="s">
        <v>163</v>
      </c>
      <c r="I2026" s="26" t="s">
        <v>76</v>
      </c>
      <c r="J2026" s="27" t="s">
        <v>77</v>
      </c>
      <c r="K2026" s="28" t="n">
        <v>15</v>
      </c>
      <c r="L2026" s="29" t="n">
        <v>0.6875</v>
      </c>
      <c r="M2026" s="29" t="n">
        <v>0.597222222222222</v>
      </c>
      <c r="N2026" s="26" t="s">
        <v>77</v>
      </c>
      <c r="O2026" s="26" t="s">
        <v>78</v>
      </c>
      <c r="P2026" s="30" t="n">
        <v>50</v>
      </c>
      <c r="Q2026" s="30" t="n">
        <f aca="false">P2026*T2026</f>
        <v>80.65</v>
      </c>
      <c r="R2026" s="30"/>
      <c r="S2026" s="30"/>
      <c r="T2026" s="31" t="n">
        <v>1.613</v>
      </c>
      <c r="U2026" s="31"/>
      <c r="V2026" s="31" t="str">
        <f aca="false">_xlfn.CONCAT(H2026,"/",G2026)</f>
        <v>TRY/MKD</v>
      </c>
      <c r="W2026" s="31" t="n">
        <f aca="false">ABS(10000*(U2026-T2026))</f>
        <v>16130</v>
      </c>
      <c r="X2026" s="32" t="n">
        <f aca="false">IF(LEFT(V2026,3)=G2026,1,-1)</f>
        <v>-1</v>
      </c>
      <c r="Y2026" s="31" t="n">
        <f aca="false">IF(O2026="Yes",S2026-W2026,Q2026)</f>
        <v>80.65</v>
      </c>
      <c r="Z2026" s="32" t="n">
        <f aca="false">Q2026*3</f>
        <v>241.95</v>
      </c>
      <c r="AA2026" s="33" t="n">
        <f aca="false">IF(O2026="Yes",(Z2026-S2026)*100,(Z2026-Q2026)*100)</f>
        <v>16130</v>
      </c>
      <c r="AB2026" s="34" t="n">
        <f aca="false">IF(ABS(Y2026)&lt;Z2026,IF(O2026="Yes",U2026+(X2026*S2026)/10000,T2026+(X2026*Q2026)/10000),"Error msg/No rate shown")</f>
        <v>1.604935</v>
      </c>
      <c r="AC2026" s="34"/>
      <c r="AD2026" s="34"/>
      <c r="AE2026" s="35"/>
      <c r="AF2026" s="35"/>
      <c r="AH2026" s="36"/>
      <c r="AI2026" s="36"/>
      <c r="AJ2026" s="36"/>
      <c r="AK2026" s="0" t="n">
        <v>3</v>
      </c>
    </row>
    <row r="2027" customFormat="false" ht="13.8" hidden="true" customHeight="false" outlineLevel="0" collapsed="false">
      <c r="A2027" s="25"/>
      <c r="B2027" s="23"/>
      <c r="C2027" s="24"/>
      <c r="D2027" s="4"/>
      <c r="E2027" s="4" t="s">
        <v>172</v>
      </c>
      <c r="F2027" s="4" t="s">
        <v>82</v>
      </c>
      <c r="G2027" s="26" t="s">
        <v>140</v>
      </c>
      <c r="H2027" s="26" t="s">
        <v>163</v>
      </c>
      <c r="I2027" s="26" t="s">
        <v>76</v>
      </c>
      <c r="J2027" s="27" t="s">
        <v>77</v>
      </c>
      <c r="K2027" s="28" t="n">
        <v>15</v>
      </c>
      <c r="L2027" s="29" t="n">
        <v>0.6875</v>
      </c>
      <c r="M2027" s="29" t="n">
        <v>0.597222222222222</v>
      </c>
      <c r="N2027" s="26" t="s">
        <v>77</v>
      </c>
      <c r="O2027" s="26" t="s">
        <v>78</v>
      </c>
      <c r="P2027" s="30" t="n">
        <v>50</v>
      </c>
      <c r="Q2027" s="30" t="n">
        <f aca="false">P2027*T2027</f>
        <v>15.385</v>
      </c>
      <c r="R2027" s="30"/>
      <c r="S2027" s="30"/>
      <c r="T2027" s="31" t="n">
        <v>0.3077</v>
      </c>
      <c r="U2027" s="31"/>
      <c r="V2027" s="31" t="str">
        <f aca="false">_xlfn.CONCAT(H2027,"/",G2027)</f>
        <v>TRY/NOK</v>
      </c>
      <c r="W2027" s="31" t="n">
        <f aca="false">ABS(10000*(U2027-T2027))</f>
        <v>3077</v>
      </c>
      <c r="X2027" s="32" t="n">
        <f aca="false">IF(LEFT(V2027,3)=G2027,1,-1)</f>
        <v>-1</v>
      </c>
      <c r="Y2027" s="31" t="n">
        <f aca="false">IF(O2027="Yes",S2027-W2027,Q2027)</f>
        <v>15.385</v>
      </c>
      <c r="Z2027" s="32" t="n">
        <f aca="false">Q2027*3</f>
        <v>46.155</v>
      </c>
      <c r="AA2027" s="33" t="n">
        <f aca="false">IF(O2027="Yes",(Z2027-S2027)*100,(Z2027-Q2027)*100)</f>
        <v>3077</v>
      </c>
      <c r="AB2027" s="34" t="n">
        <f aca="false">IF(ABS(Y2027)&lt;Z2027,IF(O2027="Yes",U2027+(X2027*S2027)/10000,T2027+(X2027*Q2027)/10000),"Error msg/No rate shown")</f>
        <v>0.3061615</v>
      </c>
      <c r="AC2027" s="34"/>
      <c r="AD2027" s="34"/>
      <c r="AE2027" s="35"/>
      <c r="AF2027" s="35"/>
      <c r="AH2027" s="36"/>
      <c r="AI2027" s="36"/>
      <c r="AJ2027" s="36"/>
      <c r="AK2027" s="0" t="n">
        <v>3</v>
      </c>
    </row>
    <row r="2028" customFormat="false" ht="13.8" hidden="true" customHeight="false" outlineLevel="0" collapsed="false">
      <c r="A2028" s="25"/>
      <c r="B2028" s="23"/>
      <c r="C2028" s="24"/>
      <c r="D2028" s="4"/>
      <c r="E2028" s="4" t="s">
        <v>173</v>
      </c>
      <c r="F2028" s="4"/>
      <c r="G2028" s="26" t="s">
        <v>141</v>
      </c>
      <c r="H2028" s="26" t="s">
        <v>163</v>
      </c>
      <c r="I2028" s="26" t="s">
        <v>76</v>
      </c>
      <c r="J2028" s="27" t="s">
        <v>77</v>
      </c>
      <c r="K2028" s="28" t="n">
        <v>15</v>
      </c>
      <c r="L2028" s="29" t="n">
        <v>0.6875</v>
      </c>
      <c r="M2028" s="29" t="n">
        <v>0.597222222222222</v>
      </c>
      <c r="N2028" s="26" t="s">
        <v>77</v>
      </c>
      <c r="O2028" s="26" t="s">
        <v>78</v>
      </c>
      <c r="P2028" s="30" t="n">
        <v>50</v>
      </c>
      <c r="Q2028" s="30" t="n">
        <f aca="false">P2028*T2028</f>
        <v>0.565</v>
      </c>
      <c r="R2028" s="30"/>
      <c r="S2028" s="30"/>
      <c r="T2028" s="31" t="n">
        <v>0.0113</v>
      </c>
      <c r="U2028" s="31"/>
      <c r="V2028" s="31" t="str">
        <f aca="false">_xlfn.CONCAT(H2028,"/",G2028)</f>
        <v>TRY/OMR</v>
      </c>
      <c r="W2028" s="31" t="n">
        <f aca="false">ABS(10000*(U2028-T2028))</f>
        <v>113</v>
      </c>
      <c r="X2028" s="32" t="n">
        <f aca="false">IF(LEFT(V2028,3)=G2028,1,-1)</f>
        <v>-1</v>
      </c>
      <c r="Y2028" s="31" t="n">
        <f aca="false">IF(O2028="Yes",S2028-W2028,Q2028)</f>
        <v>0.565</v>
      </c>
      <c r="Z2028" s="32" t="n">
        <f aca="false">Q2028*3</f>
        <v>1.695</v>
      </c>
      <c r="AA2028" s="33" t="n">
        <f aca="false">IF(O2028="Yes",(Z2028-S2028)*100,(Z2028-Q2028)*100)</f>
        <v>113</v>
      </c>
      <c r="AB2028" s="34" t="n">
        <f aca="false">IF(ABS(Y2028)&lt;Z2028,IF(O2028="Yes",U2028+(X2028*S2028)/10000,T2028+(X2028*Q2028)/10000),"Error msg/No rate shown")</f>
        <v>0.0112435</v>
      </c>
      <c r="AC2028" s="34"/>
      <c r="AD2028" s="34"/>
      <c r="AE2028" s="35"/>
      <c r="AF2028" s="35"/>
      <c r="AH2028" s="36"/>
      <c r="AI2028" s="36"/>
      <c r="AJ2028" s="36"/>
      <c r="AK2028" s="0" t="n">
        <v>3</v>
      </c>
    </row>
    <row r="2029" customFormat="false" ht="13.8" hidden="true" customHeight="false" outlineLevel="0" collapsed="false">
      <c r="A2029" s="25"/>
      <c r="B2029" s="23"/>
      <c r="C2029" s="24"/>
      <c r="D2029" s="4"/>
      <c r="E2029" s="4" t="s">
        <v>173</v>
      </c>
      <c r="F2029" s="4"/>
      <c r="G2029" s="26" t="s">
        <v>142</v>
      </c>
      <c r="H2029" s="26" t="s">
        <v>163</v>
      </c>
      <c r="I2029" s="26" t="s">
        <v>76</v>
      </c>
      <c r="J2029" s="27" t="s">
        <v>77</v>
      </c>
      <c r="K2029" s="28" t="n">
        <v>15</v>
      </c>
      <c r="L2029" s="29" t="n">
        <v>0.6875</v>
      </c>
      <c r="M2029" s="29" t="n">
        <v>0.597222222222222</v>
      </c>
      <c r="N2029" s="26" t="s">
        <v>77</v>
      </c>
      <c r="O2029" s="26" t="s">
        <v>78</v>
      </c>
      <c r="P2029" s="30" t="n">
        <v>50</v>
      </c>
      <c r="Q2029" s="30" t="n">
        <f aca="false">P2029*T2029</f>
        <v>408.3</v>
      </c>
      <c r="R2029" s="30"/>
      <c r="S2029" s="30"/>
      <c r="T2029" s="31" t="n">
        <v>8.166</v>
      </c>
      <c r="U2029" s="31"/>
      <c r="V2029" s="31" t="str">
        <f aca="false">_xlfn.CONCAT(H2029,"/",G2029)</f>
        <v>TRY/PKR</v>
      </c>
      <c r="W2029" s="31" t="n">
        <f aca="false">ABS(10000*(U2029-T2029))</f>
        <v>81660</v>
      </c>
      <c r="X2029" s="32" t="n">
        <f aca="false">IF(LEFT(V2029,3)=G2029,1,-1)</f>
        <v>-1</v>
      </c>
      <c r="Y2029" s="31" t="n">
        <f aca="false">IF(O2029="Yes",S2029-W2029,Q2029)</f>
        <v>408.3</v>
      </c>
      <c r="Z2029" s="32" t="n">
        <f aca="false">Q2029*3</f>
        <v>1224.9</v>
      </c>
      <c r="AA2029" s="33" t="n">
        <f aca="false">IF(O2029="Yes",(Z2029-S2029)*100,(Z2029-Q2029)*100)</f>
        <v>81660</v>
      </c>
      <c r="AB2029" s="34" t="n">
        <f aca="false">IF(ABS(Y2029)&lt;Z2029,IF(O2029="Yes",U2029+(X2029*S2029)/10000,T2029+(X2029*Q2029)/10000),"Error msg/No rate shown")</f>
        <v>8.12517</v>
      </c>
      <c r="AC2029" s="34"/>
      <c r="AD2029" s="34"/>
      <c r="AE2029" s="35"/>
      <c r="AF2029" s="35"/>
      <c r="AH2029" s="36"/>
      <c r="AI2029" s="36"/>
      <c r="AJ2029" s="36"/>
      <c r="AK2029" s="0" t="n">
        <v>3</v>
      </c>
    </row>
    <row r="2030" customFormat="false" ht="13.8" hidden="true" customHeight="false" outlineLevel="0" collapsed="false">
      <c r="A2030" s="25"/>
      <c r="B2030" s="23"/>
      <c r="C2030" s="24"/>
      <c r="D2030" s="4"/>
      <c r="E2030" s="4" t="s">
        <v>173</v>
      </c>
      <c r="F2030" s="4"/>
      <c r="G2030" s="26" t="s">
        <v>143</v>
      </c>
      <c r="H2030" s="26" t="s">
        <v>163</v>
      </c>
      <c r="I2030" s="26" t="s">
        <v>76</v>
      </c>
      <c r="J2030" s="27" t="s">
        <v>77</v>
      </c>
      <c r="K2030" s="28" t="n">
        <v>15</v>
      </c>
      <c r="L2030" s="29" t="n">
        <v>0.6875</v>
      </c>
      <c r="M2030" s="29" t="n">
        <v>0.597222222222222</v>
      </c>
      <c r="N2030" s="26" t="s">
        <v>77</v>
      </c>
      <c r="O2030" s="26" t="s">
        <v>78</v>
      </c>
      <c r="P2030" s="30" t="n">
        <v>50</v>
      </c>
      <c r="Q2030" s="30" t="n">
        <f aca="false">P2030*T2030</f>
        <v>5.465</v>
      </c>
      <c r="R2030" s="30"/>
      <c r="S2030" s="30"/>
      <c r="T2030" s="31" t="n">
        <v>0.1093</v>
      </c>
      <c r="U2030" s="31"/>
      <c r="V2030" s="31" t="str">
        <f aca="false">_xlfn.CONCAT(H2030,"/",G2030)</f>
        <v>TRY/PEN</v>
      </c>
      <c r="W2030" s="31" t="n">
        <f aca="false">ABS(10000*(U2030-T2030))</f>
        <v>1093</v>
      </c>
      <c r="X2030" s="32" t="n">
        <f aca="false">IF(LEFT(V2030,3)=G2030,1,-1)</f>
        <v>-1</v>
      </c>
      <c r="Y2030" s="31" t="n">
        <f aca="false">IF(O2030="Yes",S2030-W2030,Q2030)</f>
        <v>5.465</v>
      </c>
      <c r="Z2030" s="32" t="n">
        <f aca="false">Q2030*3</f>
        <v>16.395</v>
      </c>
      <c r="AA2030" s="33" t="n">
        <f aca="false">IF(O2030="Yes",(Z2030-S2030)*100,(Z2030-Q2030)*100)</f>
        <v>1093</v>
      </c>
      <c r="AB2030" s="34" t="n">
        <f aca="false">IF(ABS(Y2030)&lt;Z2030,IF(O2030="Yes",U2030+(X2030*S2030)/10000,T2030+(X2030*Q2030)/10000),"Error msg/No rate shown")</f>
        <v>0.1087535</v>
      </c>
      <c r="AC2030" s="34"/>
      <c r="AD2030" s="34"/>
      <c r="AE2030" s="35"/>
      <c r="AF2030" s="35"/>
      <c r="AH2030" s="36"/>
      <c r="AI2030" s="36"/>
      <c r="AJ2030" s="36"/>
      <c r="AK2030" s="0" t="n">
        <v>3</v>
      </c>
    </row>
    <row r="2031" customFormat="false" ht="13.8" hidden="true" customHeight="false" outlineLevel="0" collapsed="false">
      <c r="A2031" s="25"/>
      <c r="B2031" s="23"/>
      <c r="C2031" s="24"/>
      <c r="D2031" s="4"/>
      <c r="E2031" s="4" t="s">
        <v>173</v>
      </c>
      <c r="F2031" s="4"/>
      <c r="G2031" s="26" t="s">
        <v>144</v>
      </c>
      <c r="H2031" s="26" t="s">
        <v>163</v>
      </c>
      <c r="I2031" s="26" t="s">
        <v>76</v>
      </c>
      <c r="J2031" s="27" t="s">
        <v>77</v>
      </c>
      <c r="K2031" s="28" t="n">
        <v>15</v>
      </c>
      <c r="L2031" s="29" t="n">
        <v>0.6875</v>
      </c>
      <c r="M2031" s="29" t="n">
        <v>0.597222222222222</v>
      </c>
      <c r="N2031" s="26" t="s">
        <v>77</v>
      </c>
      <c r="O2031" s="26" t="s">
        <v>78</v>
      </c>
      <c r="P2031" s="30" t="n">
        <v>50</v>
      </c>
      <c r="Q2031" s="30" t="n">
        <f aca="false">P2031*T2031</f>
        <v>82.535</v>
      </c>
      <c r="R2031" s="30"/>
      <c r="S2031" s="30"/>
      <c r="T2031" s="31" t="n">
        <v>1.6507</v>
      </c>
      <c r="U2031" s="31"/>
      <c r="V2031" s="31" t="str">
        <f aca="false">_xlfn.CONCAT(H2031,"/",G2031)</f>
        <v>TRY/PHP</v>
      </c>
      <c r="W2031" s="31" t="n">
        <f aca="false">ABS(10000*(U2031-T2031))</f>
        <v>16507</v>
      </c>
      <c r="X2031" s="32" t="n">
        <f aca="false">IF(LEFT(V2031,3)=G2031,1,-1)</f>
        <v>-1</v>
      </c>
      <c r="Y2031" s="31" t="n">
        <f aca="false">IF(O2031="Yes",S2031-W2031,Q2031)</f>
        <v>82.535</v>
      </c>
      <c r="Z2031" s="32" t="n">
        <f aca="false">Q2031*3</f>
        <v>247.605</v>
      </c>
      <c r="AA2031" s="33" t="n">
        <f aca="false">IF(O2031="Yes",(Z2031-S2031)*100,(Z2031-Q2031)*100)</f>
        <v>16507</v>
      </c>
      <c r="AB2031" s="34" t="n">
        <f aca="false">IF(ABS(Y2031)&lt;Z2031,IF(O2031="Yes",U2031+(X2031*S2031)/10000,T2031+(X2031*Q2031)/10000),"Error msg/No rate shown")</f>
        <v>1.6424465</v>
      </c>
      <c r="AC2031" s="34"/>
      <c r="AD2031" s="34"/>
      <c r="AE2031" s="35"/>
      <c r="AF2031" s="35"/>
      <c r="AH2031" s="36"/>
      <c r="AI2031" s="36"/>
      <c r="AJ2031" s="36"/>
      <c r="AK2031" s="0" t="n">
        <v>3</v>
      </c>
    </row>
    <row r="2032" customFormat="false" ht="13.8" hidden="true" customHeight="false" outlineLevel="0" collapsed="false">
      <c r="A2032" s="25"/>
      <c r="B2032" s="23"/>
      <c r="C2032" s="24"/>
      <c r="D2032" s="4"/>
      <c r="E2032" s="4" t="s">
        <v>172</v>
      </c>
      <c r="F2032" s="4" t="s">
        <v>82</v>
      </c>
      <c r="G2032" s="26" t="s">
        <v>145</v>
      </c>
      <c r="H2032" s="26" t="s">
        <v>163</v>
      </c>
      <c r="I2032" s="26" t="s">
        <v>76</v>
      </c>
      <c r="J2032" s="27" t="s">
        <v>77</v>
      </c>
      <c r="K2032" s="28" t="n">
        <v>15</v>
      </c>
      <c r="L2032" s="29" t="n">
        <v>0.6875</v>
      </c>
      <c r="M2032" s="29" t="n">
        <v>0.597222222222222</v>
      </c>
      <c r="N2032" s="26" t="s">
        <v>77</v>
      </c>
      <c r="O2032" s="26" t="s">
        <v>78</v>
      </c>
      <c r="P2032" s="30" t="n">
        <v>50</v>
      </c>
      <c r="Q2032" s="30" t="n">
        <f aca="false">P2032*T2032</f>
        <v>5.66</v>
      </c>
      <c r="R2032" s="30"/>
      <c r="S2032" s="30"/>
      <c r="T2032" s="31" t="n">
        <v>0.1132</v>
      </c>
      <c r="U2032" s="31"/>
      <c r="V2032" s="31" t="str">
        <f aca="false">_xlfn.CONCAT(H2032,"/",G2032)</f>
        <v>TRY/PLN</v>
      </c>
      <c r="W2032" s="31" t="n">
        <f aca="false">ABS(10000*(U2032-T2032))</f>
        <v>1132</v>
      </c>
      <c r="X2032" s="32" t="n">
        <f aca="false">IF(LEFT(V2032,3)=G2032,1,-1)</f>
        <v>-1</v>
      </c>
      <c r="Y2032" s="31" t="n">
        <f aca="false">IF(O2032="Yes",S2032-W2032,Q2032)</f>
        <v>5.66</v>
      </c>
      <c r="Z2032" s="32" t="n">
        <f aca="false">Q2032*3</f>
        <v>16.98</v>
      </c>
      <c r="AA2032" s="33" t="n">
        <f aca="false">IF(O2032="Yes",(Z2032-S2032)*100,(Z2032-Q2032)*100)</f>
        <v>1132</v>
      </c>
      <c r="AB2032" s="34" t="n">
        <f aca="false">IF(ABS(Y2032)&lt;Z2032,IF(O2032="Yes",U2032+(X2032*S2032)/10000,T2032+(X2032*Q2032)/10000),"Error msg/No rate shown")</f>
        <v>0.112634</v>
      </c>
      <c r="AC2032" s="34"/>
      <c r="AD2032" s="34"/>
      <c r="AE2032" s="35"/>
      <c r="AF2032" s="35"/>
      <c r="AH2032" s="36"/>
      <c r="AI2032" s="36"/>
      <c r="AJ2032" s="36"/>
      <c r="AK2032" s="0" t="n">
        <v>3</v>
      </c>
    </row>
    <row r="2033" customFormat="false" ht="13.8" hidden="true" customHeight="false" outlineLevel="0" collapsed="false">
      <c r="A2033" s="25"/>
      <c r="B2033" s="23"/>
      <c r="C2033" s="24"/>
      <c r="D2033" s="4"/>
      <c r="E2033" s="4" t="s">
        <v>173</v>
      </c>
      <c r="F2033" s="4"/>
      <c r="G2033" s="26" t="s">
        <v>146</v>
      </c>
      <c r="H2033" s="26" t="s">
        <v>163</v>
      </c>
      <c r="I2033" s="26" t="s">
        <v>76</v>
      </c>
      <c r="J2033" s="27" t="s">
        <v>77</v>
      </c>
      <c r="K2033" s="28" t="n">
        <v>15</v>
      </c>
      <c r="L2033" s="29" t="n">
        <v>0.6875</v>
      </c>
      <c r="M2033" s="29" t="n">
        <v>0.597222222222222</v>
      </c>
      <c r="N2033" s="26" t="s">
        <v>77</v>
      </c>
      <c r="O2033" s="26" t="s">
        <v>78</v>
      </c>
      <c r="P2033" s="30" t="n">
        <v>50</v>
      </c>
      <c r="Q2033" s="30" t="n">
        <f aca="false">P2033*T2033</f>
        <v>5.345</v>
      </c>
      <c r="R2033" s="30"/>
      <c r="S2033" s="30"/>
      <c r="T2033" s="31" t="n">
        <v>0.1069</v>
      </c>
      <c r="U2033" s="31"/>
      <c r="V2033" s="31" t="str">
        <f aca="false">_xlfn.CONCAT(H2033,"/",G2033)</f>
        <v>TRY/QAR</v>
      </c>
      <c r="W2033" s="31" t="n">
        <f aca="false">ABS(10000*(U2033-T2033))</f>
        <v>1069</v>
      </c>
      <c r="X2033" s="32" t="n">
        <f aca="false">IF(LEFT(V2033,3)=G2033,1,-1)</f>
        <v>-1</v>
      </c>
      <c r="Y2033" s="31" t="n">
        <f aca="false">IF(O2033="Yes",S2033-W2033,Q2033)</f>
        <v>5.345</v>
      </c>
      <c r="Z2033" s="32" t="n">
        <f aca="false">Q2033*3</f>
        <v>16.035</v>
      </c>
      <c r="AA2033" s="33" t="n">
        <f aca="false">IF(O2033="Yes",(Z2033-S2033)*100,(Z2033-Q2033)*100)</f>
        <v>1069</v>
      </c>
      <c r="AB2033" s="34" t="n">
        <f aca="false">IF(ABS(Y2033)&lt;Z2033,IF(O2033="Yes",U2033+(X2033*S2033)/10000,T2033+(X2033*Q2033)/10000),"Error msg/No rate shown")</f>
        <v>0.1063655</v>
      </c>
      <c r="AC2033" s="34"/>
      <c r="AD2033" s="34"/>
      <c r="AE2033" s="35"/>
      <c r="AF2033" s="35"/>
      <c r="AH2033" s="36"/>
      <c r="AI2033" s="36"/>
      <c r="AJ2033" s="36"/>
      <c r="AK2033" s="0" t="n">
        <v>3</v>
      </c>
    </row>
    <row r="2034" customFormat="false" ht="13.8" hidden="true" customHeight="false" outlineLevel="0" collapsed="false">
      <c r="A2034" s="25"/>
      <c r="B2034" s="23"/>
      <c r="C2034" s="24"/>
      <c r="D2034" s="4"/>
      <c r="E2034" s="4" t="s">
        <v>172</v>
      </c>
      <c r="F2034" s="4" t="s">
        <v>82</v>
      </c>
      <c r="G2034" s="26" t="s">
        <v>147</v>
      </c>
      <c r="H2034" s="26" t="s">
        <v>163</v>
      </c>
      <c r="I2034" s="26" t="s">
        <v>76</v>
      </c>
      <c r="J2034" s="27" t="s">
        <v>77</v>
      </c>
      <c r="K2034" s="28" t="n">
        <v>15</v>
      </c>
      <c r="L2034" s="29" t="n">
        <v>0.6875</v>
      </c>
      <c r="M2034" s="29" t="n">
        <v>0.597222222222222</v>
      </c>
      <c r="N2034" s="26" t="s">
        <v>77</v>
      </c>
      <c r="O2034" s="26" t="s">
        <v>78</v>
      </c>
      <c r="P2034" s="30" t="n">
        <v>50</v>
      </c>
      <c r="Q2034" s="30" t="n">
        <f aca="false">P2034*T2034</f>
        <v>6.565</v>
      </c>
      <c r="R2034" s="30"/>
      <c r="S2034" s="30"/>
      <c r="T2034" s="31" t="n">
        <v>0.1313</v>
      </c>
      <c r="U2034" s="31"/>
      <c r="V2034" s="31" t="str">
        <f aca="false">_xlfn.CONCAT(H2034,"/",G2034)</f>
        <v>TRY/RON</v>
      </c>
      <c r="W2034" s="31" t="n">
        <f aca="false">ABS(10000*(U2034-T2034))</f>
        <v>1313</v>
      </c>
      <c r="X2034" s="32" t="n">
        <f aca="false">IF(LEFT(V2034,3)=G2034,1,-1)</f>
        <v>-1</v>
      </c>
      <c r="Y2034" s="31" t="n">
        <f aca="false">IF(O2034="Yes",S2034-W2034,Q2034)</f>
        <v>6.565</v>
      </c>
      <c r="Z2034" s="32" t="n">
        <f aca="false">Q2034*3</f>
        <v>19.695</v>
      </c>
      <c r="AA2034" s="33" t="n">
        <f aca="false">IF(O2034="Yes",(Z2034-S2034)*100,(Z2034-Q2034)*100)</f>
        <v>1313</v>
      </c>
      <c r="AB2034" s="34" t="n">
        <f aca="false">IF(ABS(Y2034)&lt;Z2034,IF(O2034="Yes",U2034+(X2034*S2034)/10000,T2034+(X2034*Q2034)/10000),"Error msg/No rate shown")</f>
        <v>0.1306435</v>
      </c>
      <c r="AC2034" s="34"/>
      <c r="AD2034" s="34"/>
      <c r="AE2034" s="35"/>
      <c r="AF2034" s="35"/>
      <c r="AH2034" s="36"/>
      <c r="AI2034" s="36"/>
      <c r="AJ2034" s="36"/>
      <c r="AK2034" s="0" t="n">
        <v>3</v>
      </c>
    </row>
    <row r="2035" customFormat="false" ht="13.8" hidden="true" customHeight="false" outlineLevel="0" collapsed="false">
      <c r="A2035" s="25"/>
      <c r="B2035" s="23"/>
      <c r="C2035" s="24"/>
      <c r="D2035" s="4"/>
      <c r="E2035" s="4" t="s">
        <v>172</v>
      </c>
      <c r="F2035" s="4"/>
      <c r="G2035" s="26" t="s">
        <v>148</v>
      </c>
      <c r="H2035" s="26" t="s">
        <v>163</v>
      </c>
      <c r="I2035" s="26" t="s">
        <v>76</v>
      </c>
      <c r="J2035" s="27" t="s">
        <v>77</v>
      </c>
      <c r="K2035" s="28" t="n">
        <v>15</v>
      </c>
      <c r="L2035" s="29" t="n">
        <v>0.6875</v>
      </c>
      <c r="M2035" s="29" t="n">
        <v>0.597222222222222</v>
      </c>
      <c r="N2035" s="26" t="s">
        <v>77</v>
      </c>
      <c r="O2035" s="26" t="s">
        <v>78</v>
      </c>
      <c r="P2035" s="30" t="n">
        <v>50</v>
      </c>
      <c r="Q2035" s="30" t="n">
        <f aca="false">P2035*T2035</f>
        <v>1936.25</v>
      </c>
      <c r="R2035" s="30"/>
      <c r="S2035" s="30"/>
      <c r="T2035" s="31" t="n">
        <v>38.725</v>
      </c>
      <c r="U2035" s="31"/>
      <c r="V2035" s="31" t="str">
        <f aca="false">_xlfn.CONCAT(H2035,"/",G2035)</f>
        <v>TRY/RWF</v>
      </c>
      <c r="W2035" s="31" t="n">
        <f aca="false">ABS(10000*(U2035-T2035))</f>
        <v>387250</v>
      </c>
      <c r="X2035" s="32" t="n">
        <f aca="false">IF(LEFT(V2035,3)=G2035,1,-1)</f>
        <v>-1</v>
      </c>
      <c r="Y2035" s="31" t="n">
        <f aca="false">IF(O2035="Yes",S2035-W2035,Q2035)</f>
        <v>1936.25</v>
      </c>
      <c r="Z2035" s="32" t="n">
        <f aca="false">Q2035*3</f>
        <v>5808.75</v>
      </c>
      <c r="AA2035" s="33" t="n">
        <f aca="false">IF(O2035="Yes",(Z2035-S2035)*100,(Z2035-Q2035)*100)</f>
        <v>387250</v>
      </c>
      <c r="AB2035" s="34" t="n">
        <f aca="false">IF(ABS(Y2035)&lt;Z2035,IF(O2035="Yes",U2035+(X2035*S2035)/10000,T2035+(X2035*Q2035)/10000),"Error msg/No rate shown")</f>
        <v>38.531375</v>
      </c>
      <c r="AC2035" s="34"/>
      <c r="AD2035" s="34"/>
      <c r="AE2035" s="35"/>
      <c r="AF2035" s="35"/>
      <c r="AH2035" s="36"/>
      <c r="AI2035" s="36"/>
      <c r="AJ2035" s="36"/>
      <c r="AK2035" s="0" t="n">
        <v>3</v>
      </c>
    </row>
    <row r="2036" customFormat="false" ht="13.8" hidden="true" customHeight="false" outlineLevel="0" collapsed="false">
      <c r="A2036" s="25"/>
      <c r="B2036" s="23"/>
      <c r="C2036" s="24"/>
      <c r="D2036" s="4"/>
      <c r="E2036" s="4" t="s">
        <v>173</v>
      </c>
      <c r="F2036" s="4"/>
      <c r="G2036" s="26" t="s">
        <v>149</v>
      </c>
      <c r="H2036" s="26" t="s">
        <v>163</v>
      </c>
      <c r="I2036" s="26" t="s">
        <v>76</v>
      </c>
      <c r="J2036" s="27" t="s">
        <v>77</v>
      </c>
      <c r="K2036" s="28" t="n">
        <v>15</v>
      </c>
      <c r="L2036" s="29" t="n">
        <v>0.6875</v>
      </c>
      <c r="M2036" s="29" t="n">
        <v>0.597222222222222</v>
      </c>
      <c r="N2036" s="26" t="s">
        <v>77</v>
      </c>
      <c r="O2036" s="26" t="s">
        <v>78</v>
      </c>
      <c r="P2036" s="30" t="n">
        <v>50</v>
      </c>
      <c r="Q2036" s="30" t="n">
        <f aca="false">P2036*T2036</f>
        <v>0.553</v>
      </c>
      <c r="R2036" s="30"/>
      <c r="S2036" s="30"/>
      <c r="T2036" s="31" t="n">
        <v>0.01106</v>
      </c>
      <c r="U2036" s="31"/>
      <c r="V2036" s="31" t="str">
        <f aca="false">_xlfn.CONCAT(H2036,"/",G2036)</f>
        <v>TRY/WST</v>
      </c>
      <c r="W2036" s="31" t="n">
        <f aca="false">ABS(10000*(U2036-T2036))</f>
        <v>110.6</v>
      </c>
      <c r="X2036" s="32" t="n">
        <f aca="false">IF(LEFT(V2036,3)=G2036,1,-1)</f>
        <v>-1</v>
      </c>
      <c r="Y2036" s="31" t="n">
        <f aca="false">IF(O2036="Yes",S2036-W2036,Q2036)</f>
        <v>0.553</v>
      </c>
      <c r="Z2036" s="32" t="n">
        <f aca="false">Q2036*3</f>
        <v>1.659</v>
      </c>
      <c r="AA2036" s="33" t="n">
        <f aca="false">IF(O2036="Yes",(Z2036-S2036)*100,(Z2036-Q2036)*100)</f>
        <v>110.6</v>
      </c>
      <c r="AB2036" s="34" t="n">
        <f aca="false">IF(ABS(Y2036)&lt;Z2036,IF(O2036="Yes",U2036+(X2036*S2036)/10000,T2036+(X2036*Q2036)/10000),"Error msg/No rate shown")</f>
        <v>0.0110047</v>
      </c>
      <c r="AC2036" s="34"/>
      <c r="AD2036" s="34"/>
      <c r="AE2036" s="35"/>
      <c r="AF2036" s="35"/>
      <c r="AH2036" s="36"/>
      <c r="AI2036" s="36"/>
      <c r="AJ2036" s="36"/>
      <c r="AK2036" s="0" t="n">
        <v>3</v>
      </c>
    </row>
    <row r="2037" customFormat="false" ht="13.8" hidden="true" customHeight="false" outlineLevel="0" collapsed="false">
      <c r="A2037" s="25"/>
      <c r="B2037" s="23"/>
      <c r="C2037" s="24"/>
      <c r="D2037" s="4"/>
      <c r="E2037" s="4" t="s">
        <v>172</v>
      </c>
      <c r="F2037" s="4" t="s">
        <v>82</v>
      </c>
      <c r="G2037" s="26" t="s">
        <v>150</v>
      </c>
      <c r="H2037" s="26" t="s">
        <v>163</v>
      </c>
      <c r="I2037" s="26" t="s">
        <v>76</v>
      </c>
      <c r="J2037" s="27" t="s">
        <v>77</v>
      </c>
      <c r="K2037" s="28" t="n">
        <v>15</v>
      </c>
      <c r="L2037" s="29" t="n">
        <v>0.6875</v>
      </c>
      <c r="M2037" s="29" t="n">
        <v>0.597222222222222</v>
      </c>
      <c r="N2037" s="26" t="s">
        <v>77</v>
      </c>
      <c r="O2037" s="26" t="s">
        <v>78</v>
      </c>
      <c r="P2037" s="30" t="n">
        <v>50</v>
      </c>
      <c r="Q2037" s="30" t="n">
        <f aca="false">P2037*T2037</f>
        <v>5.505</v>
      </c>
      <c r="R2037" s="30"/>
      <c r="S2037" s="30"/>
      <c r="T2037" s="31" t="n">
        <v>0.1101</v>
      </c>
      <c r="U2037" s="31"/>
      <c r="V2037" s="31" t="str">
        <f aca="false">_xlfn.CONCAT(H2037,"/",G2037)</f>
        <v>TRY/SAR</v>
      </c>
      <c r="W2037" s="31" t="n">
        <f aca="false">ABS(10000*(U2037-T2037))</f>
        <v>1101</v>
      </c>
      <c r="X2037" s="32" t="n">
        <f aca="false">IF(LEFT(V2037,3)=G2037,1,-1)</f>
        <v>-1</v>
      </c>
      <c r="Y2037" s="31" t="n">
        <f aca="false">IF(O2037="Yes",S2037-W2037,Q2037)</f>
        <v>5.505</v>
      </c>
      <c r="Z2037" s="32" t="n">
        <f aca="false">Q2037*3</f>
        <v>16.515</v>
      </c>
      <c r="AA2037" s="33" t="n">
        <f aca="false">IF(O2037="Yes",(Z2037-S2037)*100,(Z2037-Q2037)*100)</f>
        <v>1101</v>
      </c>
      <c r="AB2037" s="34" t="n">
        <f aca="false">IF(ABS(Y2037)&lt;Z2037,IF(O2037="Yes",U2037+(X2037*S2037)/10000,T2037+(X2037*Q2037)/10000),"Error msg/No rate shown")</f>
        <v>0.1095495</v>
      </c>
      <c r="AC2037" s="34"/>
      <c r="AD2037" s="34"/>
      <c r="AE2037" s="35"/>
      <c r="AF2037" s="35"/>
      <c r="AH2037" s="36"/>
      <c r="AI2037" s="36"/>
      <c r="AJ2037" s="36"/>
      <c r="AK2037" s="0" t="n">
        <v>3</v>
      </c>
    </row>
    <row r="2038" customFormat="false" ht="13.8" hidden="true" customHeight="false" outlineLevel="0" collapsed="false">
      <c r="A2038" s="25"/>
      <c r="B2038" s="23"/>
      <c r="C2038" s="24"/>
      <c r="D2038" s="4"/>
      <c r="E2038" s="4" t="s">
        <v>173</v>
      </c>
      <c r="F2038" s="4"/>
      <c r="G2038" s="26" t="s">
        <v>151</v>
      </c>
      <c r="H2038" s="26" t="s">
        <v>163</v>
      </c>
      <c r="I2038" s="26" t="s">
        <v>76</v>
      </c>
      <c r="J2038" s="27" t="s">
        <v>77</v>
      </c>
      <c r="K2038" s="28" t="n">
        <v>15</v>
      </c>
      <c r="L2038" s="29" t="n">
        <v>0.6875</v>
      </c>
      <c r="M2038" s="29" t="n">
        <v>0.597222222222222</v>
      </c>
      <c r="N2038" s="26" t="s">
        <v>77</v>
      </c>
      <c r="O2038" s="26" t="s">
        <v>78</v>
      </c>
      <c r="P2038" s="30" t="n">
        <v>50</v>
      </c>
      <c r="Q2038" s="30" t="n">
        <f aca="false">P2038*T2038</f>
        <v>154.35</v>
      </c>
      <c r="R2038" s="30"/>
      <c r="S2038" s="30"/>
      <c r="T2038" s="31" t="n">
        <v>3.087</v>
      </c>
      <c r="U2038" s="31"/>
      <c r="V2038" s="31" t="str">
        <f aca="false">_xlfn.CONCAT(H2038,"/",G2038)</f>
        <v>TRY/RSD</v>
      </c>
      <c r="W2038" s="31" t="n">
        <f aca="false">ABS(10000*(U2038-T2038))</f>
        <v>30870</v>
      </c>
      <c r="X2038" s="32" t="n">
        <f aca="false">IF(LEFT(V2038,3)=G2038,1,-1)</f>
        <v>-1</v>
      </c>
      <c r="Y2038" s="31" t="n">
        <f aca="false">IF(O2038="Yes",S2038-W2038,Q2038)</f>
        <v>154.35</v>
      </c>
      <c r="Z2038" s="32" t="n">
        <f aca="false">Q2038*3</f>
        <v>463.05</v>
      </c>
      <c r="AA2038" s="33" t="n">
        <f aca="false">IF(O2038="Yes",(Z2038-S2038)*100,(Z2038-Q2038)*100)</f>
        <v>30870</v>
      </c>
      <c r="AB2038" s="34" t="n">
        <f aca="false">IF(ABS(Y2038)&lt;Z2038,IF(O2038="Yes",U2038+(X2038*S2038)/10000,T2038+(X2038*Q2038)/10000),"Error msg/No rate shown")</f>
        <v>3.071565</v>
      </c>
      <c r="AC2038" s="34"/>
      <c r="AD2038" s="34"/>
      <c r="AE2038" s="35"/>
      <c r="AF2038" s="35"/>
      <c r="AH2038" s="36"/>
      <c r="AI2038" s="36"/>
      <c r="AJ2038" s="36"/>
      <c r="AK2038" s="0" t="n">
        <v>3</v>
      </c>
    </row>
    <row r="2039" customFormat="false" ht="13.8" hidden="true" customHeight="false" outlineLevel="0" collapsed="false">
      <c r="A2039" s="25"/>
      <c r="B2039" s="23"/>
      <c r="C2039" s="24"/>
      <c r="D2039" s="4"/>
      <c r="E2039" s="4" t="s">
        <v>172</v>
      </c>
      <c r="F2039" s="4"/>
      <c r="G2039" s="26" t="s">
        <v>152</v>
      </c>
      <c r="H2039" s="26" t="s">
        <v>163</v>
      </c>
      <c r="I2039" s="26" t="s">
        <v>76</v>
      </c>
      <c r="J2039" s="27" t="s">
        <v>77</v>
      </c>
      <c r="K2039" s="28" t="n">
        <v>15</v>
      </c>
      <c r="L2039" s="29" t="n">
        <v>0.6875</v>
      </c>
      <c r="M2039" s="29" t="n">
        <v>0.597222222222222</v>
      </c>
      <c r="N2039" s="26" t="s">
        <v>77</v>
      </c>
      <c r="O2039" s="26" t="s">
        <v>78</v>
      </c>
      <c r="P2039" s="30" t="n">
        <v>50</v>
      </c>
      <c r="Q2039" s="30" t="n">
        <f aca="false">P2039*T2039</f>
        <v>1.465</v>
      </c>
      <c r="R2039" s="30"/>
      <c r="S2039" s="30"/>
      <c r="T2039" s="31" t="n">
        <v>0.0293</v>
      </c>
      <c r="U2039" s="31"/>
      <c r="V2039" s="31" t="str">
        <f aca="false">_xlfn.CONCAT(H2039,"/",G2039)</f>
        <v>TRY/SLE</v>
      </c>
      <c r="W2039" s="31" t="n">
        <f aca="false">ABS(10000*(U2039-T2039))</f>
        <v>293</v>
      </c>
      <c r="X2039" s="32" t="n">
        <f aca="false">IF(LEFT(V2039,3)=G2039,1,-1)</f>
        <v>-1</v>
      </c>
      <c r="Y2039" s="31" t="n">
        <f aca="false">IF(O2039="Yes",S2039-W2039,Q2039)</f>
        <v>1.465</v>
      </c>
      <c r="Z2039" s="32" t="n">
        <f aca="false">Q2039*3</f>
        <v>4.395</v>
      </c>
      <c r="AA2039" s="33" t="n">
        <f aca="false">IF(O2039="Yes",(Z2039-S2039)*100,(Z2039-Q2039)*100)</f>
        <v>293</v>
      </c>
      <c r="AB2039" s="34" t="n">
        <f aca="false">IF(ABS(Y2039)&lt;Z2039,IF(O2039="Yes",U2039+(X2039*S2039)/10000,T2039+(X2039*Q2039)/10000),"Error msg/No rate shown")</f>
        <v>0.0291535</v>
      </c>
      <c r="AC2039" s="34"/>
      <c r="AD2039" s="34"/>
      <c r="AE2039" s="35"/>
      <c r="AF2039" s="35"/>
      <c r="AH2039" s="36"/>
      <c r="AI2039" s="36"/>
      <c r="AJ2039" s="36"/>
      <c r="AK2039" s="0" t="n">
        <v>3</v>
      </c>
    </row>
    <row r="2040" customFormat="false" ht="13.8" hidden="true" customHeight="false" outlineLevel="0" collapsed="false">
      <c r="A2040" s="25"/>
      <c r="B2040" s="23"/>
      <c r="C2040" s="24"/>
      <c r="D2040" s="4"/>
      <c r="E2040" s="4" t="s">
        <v>172</v>
      </c>
      <c r="F2040" s="4" t="s">
        <v>82</v>
      </c>
      <c r="G2040" s="26" t="s">
        <v>153</v>
      </c>
      <c r="H2040" s="26" t="s">
        <v>163</v>
      </c>
      <c r="I2040" s="26" t="s">
        <v>76</v>
      </c>
      <c r="J2040" s="27" t="s">
        <v>77</v>
      </c>
      <c r="K2040" s="28" t="n">
        <v>15</v>
      </c>
      <c r="L2040" s="29" t="n">
        <v>0.6875</v>
      </c>
      <c r="M2040" s="29" t="n">
        <v>0.597222222222222</v>
      </c>
      <c r="N2040" s="26" t="s">
        <v>77</v>
      </c>
      <c r="O2040" s="26" t="s">
        <v>78</v>
      </c>
      <c r="P2040" s="30" t="n">
        <v>50</v>
      </c>
      <c r="Q2040" s="30" t="n">
        <f aca="false">P2040*T2040</f>
        <v>1.9125</v>
      </c>
      <c r="R2040" s="30"/>
      <c r="S2040" s="30"/>
      <c r="T2040" s="31" t="n">
        <v>0.03825</v>
      </c>
      <c r="U2040" s="31"/>
      <c r="V2040" s="31" t="str">
        <f aca="false">_xlfn.CONCAT(H2040,"/",G2040)</f>
        <v>TRY/SGD</v>
      </c>
      <c r="W2040" s="31" t="n">
        <f aca="false">ABS(10000*(U2040-T2040))</f>
        <v>382.5</v>
      </c>
      <c r="X2040" s="32" t="n">
        <f aca="false">IF(LEFT(V2040,3)=G2040,1,-1)</f>
        <v>-1</v>
      </c>
      <c r="Y2040" s="31" t="n">
        <f aca="false">IF(O2040="Yes",S2040-W2040,Q2040)</f>
        <v>1.9125</v>
      </c>
      <c r="Z2040" s="32" t="n">
        <f aca="false">Q2040*3</f>
        <v>5.7375</v>
      </c>
      <c r="AA2040" s="33" t="n">
        <f aca="false">IF(O2040="Yes",(Z2040-S2040)*100,(Z2040-Q2040)*100)</f>
        <v>382.5</v>
      </c>
      <c r="AB2040" s="34" t="n">
        <f aca="false">IF(ABS(Y2040)&lt;Z2040,IF(O2040="Yes",U2040+(X2040*S2040)/10000,T2040+(X2040*Q2040)/10000),"Error msg/No rate shown")</f>
        <v>0.03805875</v>
      </c>
      <c r="AC2040" s="34"/>
      <c r="AD2040" s="34"/>
      <c r="AE2040" s="35"/>
      <c r="AF2040" s="35"/>
      <c r="AH2040" s="36"/>
      <c r="AI2040" s="36"/>
      <c r="AJ2040" s="36"/>
      <c r="AK2040" s="0" t="n">
        <v>3</v>
      </c>
    </row>
    <row r="2041" customFormat="false" ht="13.8" hidden="true" customHeight="false" outlineLevel="0" collapsed="false">
      <c r="A2041" s="25"/>
      <c r="B2041" s="23"/>
      <c r="C2041" s="24"/>
      <c r="D2041" s="4"/>
      <c r="E2041" s="4" t="s">
        <v>172</v>
      </c>
      <c r="F2041" s="4"/>
      <c r="G2041" s="26" t="s">
        <v>154</v>
      </c>
      <c r="H2041" s="26" t="s">
        <v>163</v>
      </c>
      <c r="I2041" s="26" t="s">
        <v>76</v>
      </c>
      <c r="J2041" s="27" t="s">
        <v>77</v>
      </c>
      <c r="K2041" s="28" t="n">
        <v>15</v>
      </c>
      <c r="L2041" s="29" t="n">
        <v>0.6875</v>
      </c>
      <c r="M2041" s="29" t="n">
        <v>0.597222222222222</v>
      </c>
      <c r="N2041" s="26" t="s">
        <v>77</v>
      </c>
      <c r="O2041" s="26" t="s">
        <v>78</v>
      </c>
      <c r="P2041" s="30" t="n">
        <v>50</v>
      </c>
      <c r="Q2041" s="30" t="n">
        <f aca="false">P2041*T2041</f>
        <v>145.5</v>
      </c>
      <c r="R2041" s="30"/>
      <c r="S2041" s="30"/>
      <c r="T2041" s="31" t="n">
        <v>2.91</v>
      </c>
      <c r="U2041" s="31"/>
      <c r="V2041" s="31" t="str">
        <f aca="false">_xlfn.CONCAT(H2041,"/",G2041)</f>
        <v>TRY/SBD</v>
      </c>
      <c r="W2041" s="31" t="n">
        <f aca="false">ABS(10000*(U2041-T2041))</f>
        <v>29100</v>
      </c>
      <c r="X2041" s="32" t="n">
        <f aca="false">IF(LEFT(V2041,3)=G2041,1,-1)</f>
        <v>-1</v>
      </c>
      <c r="Y2041" s="31" t="n">
        <f aca="false">IF(O2041="Yes",S2041-W2041,Q2041)</f>
        <v>145.5</v>
      </c>
      <c r="Z2041" s="32" t="n">
        <f aca="false">Q2041*3</f>
        <v>436.5</v>
      </c>
      <c r="AA2041" s="33" t="n">
        <f aca="false">IF(O2041="Yes",(Z2041-S2041)*100,(Z2041-Q2041)*100)</f>
        <v>29100</v>
      </c>
      <c r="AB2041" s="34" t="n">
        <f aca="false">IF(ABS(Y2041)&lt;Z2041,IF(O2041="Yes",U2041+(X2041*S2041)/10000,T2041+(X2041*Q2041)/10000),"Error msg/No rate shown")</f>
        <v>2.89545</v>
      </c>
      <c r="AC2041" s="34"/>
      <c r="AD2041" s="34"/>
      <c r="AE2041" s="35"/>
      <c r="AF2041" s="35"/>
      <c r="AH2041" s="36"/>
      <c r="AI2041" s="36"/>
      <c r="AJ2041" s="36"/>
      <c r="AK2041" s="0" t="n">
        <v>3</v>
      </c>
    </row>
    <row r="2042" customFormat="false" ht="13.8" hidden="true" customHeight="false" outlineLevel="0" collapsed="false">
      <c r="A2042" s="25"/>
      <c r="B2042" s="23"/>
      <c r="C2042" s="24"/>
      <c r="D2042" s="4"/>
      <c r="E2042" s="4" t="s">
        <v>172</v>
      </c>
      <c r="F2042" s="4" t="s">
        <v>82</v>
      </c>
      <c r="G2042" s="26" t="s">
        <v>155</v>
      </c>
      <c r="H2042" s="26" t="s">
        <v>163</v>
      </c>
      <c r="I2042" s="26" t="s">
        <v>76</v>
      </c>
      <c r="J2042" s="27" t="s">
        <v>77</v>
      </c>
      <c r="K2042" s="28" t="n">
        <v>15</v>
      </c>
      <c r="L2042" s="29" t="n">
        <v>0.6875</v>
      </c>
      <c r="M2042" s="29" t="n">
        <v>0.597222222222222</v>
      </c>
      <c r="N2042" s="26" t="s">
        <v>77</v>
      </c>
      <c r="O2042" s="26" t="s">
        <v>78</v>
      </c>
      <c r="P2042" s="30" t="n">
        <v>50</v>
      </c>
      <c r="Q2042" s="30" t="n">
        <f aca="false">P2042*T2042</f>
        <v>26.13</v>
      </c>
      <c r="R2042" s="30"/>
      <c r="S2042" s="30"/>
      <c r="T2042" s="31" t="n">
        <v>0.5226</v>
      </c>
      <c r="U2042" s="31"/>
      <c r="V2042" s="31" t="str">
        <f aca="false">_xlfn.CONCAT(H2042,"/",G2042)</f>
        <v>TRY/ZAR</v>
      </c>
      <c r="W2042" s="31" t="n">
        <f aca="false">ABS(10000*(U2042-T2042))</f>
        <v>5226</v>
      </c>
      <c r="X2042" s="32" t="n">
        <f aca="false">IF(LEFT(V2042,3)=G2042,1,-1)</f>
        <v>-1</v>
      </c>
      <c r="Y2042" s="31" t="n">
        <f aca="false">IF(O2042="Yes",S2042-W2042,Q2042)</f>
        <v>26.13</v>
      </c>
      <c r="Z2042" s="32" t="n">
        <f aca="false">Q2042*3</f>
        <v>78.39</v>
      </c>
      <c r="AA2042" s="33" t="n">
        <f aca="false">IF(O2042="Yes",(Z2042-S2042)*100,(Z2042-Q2042)*100)</f>
        <v>5226</v>
      </c>
      <c r="AB2042" s="34" t="n">
        <f aca="false">IF(ABS(Y2042)&lt;Z2042,IF(O2042="Yes",U2042+(X2042*S2042)/10000,T2042+(X2042*Q2042)/10000),"Error msg/No rate shown")</f>
        <v>0.519987</v>
      </c>
      <c r="AC2042" s="34"/>
      <c r="AD2042" s="34"/>
      <c r="AE2042" s="35"/>
      <c r="AF2042" s="35"/>
      <c r="AH2042" s="36"/>
      <c r="AI2042" s="36"/>
      <c r="AJ2042" s="36"/>
      <c r="AK2042" s="0" t="n">
        <v>3</v>
      </c>
    </row>
    <row r="2043" customFormat="false" ht="13.8" hidden="true" customHeight="false" outlineLevel="0" collapsed="false">
      <c r="A2043" s="25"/>
      <c r="B2043" s="23"/>
      <c r="C2043" s="24"/>
      <c r="D2043" s="4"/>
      <c r="E2043" s="4" t="s">
        <v>173</v>
      </c>
      <c r="F2043" s="4"/>
      <c r="G2043" s="26" t="s">
        <v>156</v>
      </c>
      <c r="H2043" s="26" t="s">
        <v>163</v>
      </c>
      <c r="I2043" s="26" t="s">
        <v>76</v>
      </c>
      <c r="J2043" s="27" t="s">
        <v>77</v>
      </c>
      <c r="K2043" s="28" t="n">
        <v>15</v>
      </c>
      <c r="L2043" s="29" t="n">
        <v>0.6875</v>
      </c>
      <c r="M2043" s="29" t="n">
        <v>0.597222222222222</v>
      </c>
      <c r="N2043" s="26" t="s">
        <v>77</v>
      </c>
      <c r="O2043" s="26" t="s">
        <v>78</v>
      </c>
      <c r="P2043" s="30" t="n">
        <v>50</v>
      </c>
      <c r="Q2043" s="30" t="n">
        <f aca="false">P2043*T2043</f>
        <v>440.95</v>
      </c>
      <c r="R2043" s="30"/>
      <c r="S2043" s="30"/>
      <c r="T2043" s="31" t="n">
        <v>8.819</v>
      </c>
      <c r="U2043" s="31"/>
      <c r="V2043" s="31" t="str">
        <f aca="false">_xlfn.CONCAT(H2043,"/",G2043)</f>
        <v>TRY/LKR</v>
      </c>
      <c r="W2043" s="31" t="n">
        <f aca="false">ABS(10000*(U2043-T2043))</f>
        <v>88190</v>
      </c>
      <c r="X2043" s="32" t="n">
        <f aca="false">IF(LEFT(V2043,3)=G2043,1,-1)</f>
        <v>-1</v>
      </c>
      <c r="Y2043" s="31" t="n">
        <f aca="false">IF(O2043="Yes",S2043-W2043,Q2043)</f>
        <v>440.95</v>
      </c>
      <c r="Z2043" s="32" t="n">
        <f aca="false">Q2043*3</f>
        <v>1322.85</v>
      </c>
      <c r="AA2043" s="33" t="n">
        <f aca="false">IF(O2043="Yes",(Z2043-S2043)*100,(Z2043-Q2043)*100)</f>
        <v>88190</v>
      </c>
      <c r="AB2043" s="34" t="n">
        <f aca="false">IF(ABS(Y2043)&lt;Z2043,IF(O2043="Yes",U2043+(X2043*S2043)/10000,T2043+(X2043*Q2043)/10000),"Error msg/No rate shown")</f>
        <v>8.774905</v>
      </c>
      <c r="AC2043" s="34"/>
      <c r="AD2043" s="34"/>
      <c r="AE2043" s="35"/>
      <c r="AF2043" s="35"/>
      <c r="AH2043" s="36"/>
      <c r="AI2043" s="36"/>
      <c r="AJ2043" s="36"/>
      <c r="AK2043" s="0" t="n">
        <v>3</v>
      </c>
    </row>
    <row r="2044" customFormat="false" ht="13.8" hidden="true" customHeight="false" outlineLevel="0" collapsed="false">
      <c r="A2044" s="25"/>
      <c r="B2044" s="23"/>
      <c r="C2044" s="24"/>
      <c r="D2044" s="4"/>
      <c r="E2044" s="4" t="s">
        <v>172</v>
      </c>
      <c r="F2044" s="4" t="s">
        <v>82</v>
      </c>
      <c r="G2044" s="26" t="s">
        <v>157</v>
      </c>
      <c r="H2044" s="26" t="s">
        <v>163</v>
      </c>
      <c r="I2044" s="26" t="s">
        <v>76</v>
      </c>
      <c r="J2044" s="27" t="s">
        <v>77</v>
      </c>
      <c r="K2044" s="28" t="n">
        <v>15</v>
      </c>
      <c r="L2044" s="29" t="n">
        <v>0.6875</v>
      </c>
      <c r="M2044" s="29" t="n">
        <v>0.597222222222222</v>
      </c>
      <c r="N2044" s="26" t="s">
        <v>77</v>
      </c>
      <c r="O2044" s="26" t="s">
        <v>78</v>
      </c>
      <c r="P2044" s="30" t="n">
        <v>50</v>
      </c>
      <c r="Q2044" s="30" t="n">
        <f aca="false">P2044*T2044</f>
        <v>14.94</v>
      </c>
      <c r="R2044" s="30"/>
      <c r="S2044" s="30"/>
      <c r="T2044" s="31" t="n">
        <v>0.2988</v>
      </c>
      <c r="U2044" s="31"/>
      <c r="V2044" s="31" t="str">
        <f aca="false">_xlfn.CONCAT(H2044,"/",G2044)</f>
        <v>TRY/SEK</v>
      </c>
      <c r="W2044" s="31" t="n">
        <f aca="false">ABS(10000*(U2044-T2044))</f>
        <v>2988</v>
      </c>
      <c r="X2044" s="32" t="n">
        <f aca="false">IF(LEFT(V2044,3)=G2044,1,-1)</f>
        <v>-1</v>
      </c>
      <c r="Y2044" s="31" t="n">
        <f aca="false">IF(O2044="Yes",S2044-W2044,Q2044)</f>
        <v>14.94</v>
      </c>
      <c r="Z2044" s="32" t="n">
        <f aca="false">Q2044*3</f>
        <v>44.82</v>
      </c>
      <c r="AA2044" s="33" t="n">
        <f aca="false">IF(O2044="Yes",(Z2044-S2044)*100,(Z2044-Q2044)*100)</f>
        <v>2988</v>
      </c>
      <c r="AB2044" s="34" t="n">
        <f aca="false">IF(ABS(Y2044)&lt;Z2044,IF(O2044="Yes",U2044+(X2044*S2044)/10000,T2044+(X2044*Q2044)/10000),"Error msg/No rate shown")</f>
        <v>0.297306</v>
      </c>
      <c r="AC2044" s="34"/>
      <c r="AD2044" s="34"/>
      <c r="AE2044" s="35"/>
      <c r="AF2044" s="35"/>
      <c r="AH2044" s="36"/>
      <c r="AI2044" s="36"/>
      <c r="AJ2044" s="36"/>
      <c r="AK2044" s="0" t="n">
        <v>3</v>
      </c>
    </row>
    <row r="2045" customFormat="false" ht="13.8" hidden="true" customHeight="false" outlineLevel="0" collapsed="false">
      <c r="A2045" s="25"/>
      <c r="B2045" s="23"/>
      <c r="C2045" s="24"/>
      <c r="D2045" s="4"/>
      <c r="E2045" s="4" t="s">
        <v>173</v>
      </c>
      <c r="F2045" s="4"/>
      <c r="G2045" s="26" t="s">
        <v>158</v>
      </c>
      <c r="H2045" s="26" t="s">
        <v>163</v>
      </c>
      <c r="I2045" s="26" t="s">
        <v>76</v>
      </c>
      <c r="J2045" s="27" t="s">
        <v>77</v>
      </c>
      <c r="K2045" s="28" t="n">
        <v>15</v>
      </c>
      <c r="L2045" s="29" t="n">
        <v>0.6875</v>
      </c>
      <c r="M2045" s="29" t="n">
        <v>0.597222222222222</v>
      </c>
      <c r="N2045" s="26" t="s">
        <v>77</v>
      </c>
      <c r="O2045" s="26" t="s">
        <v>78</v>
      </c>
      <c r="P2045" s="30" t="n">
        <v>50</v>
      </c>
      <c r="Q2045" s="30" t="n">
        <f aca="false">P2045*T2045</f>
        <v>3979.5</v>
      </c>
      <c r="R2045" s="30"/>
      <c r="S2045" s="30"/>
      <c r="T2045" s="31" t="n">
        <v>79.59</v>
      </c>
      <c r="U2045" s="31"/>
      <c r="V2045" s="31" t="str">
        <f aca="false">_xlfn.CONCAT(H2045,"/",G2045)</f>
        <v>TRY/TZS</v>
      </c>
      <c r="W2045" s="31" t="n">
        <f aca="false">ABS(10000*(U2045-T2045))</f>
        <v>795900</v>
      </c>
      <c r="X2045" s="32" t="n">
        <f aca="false">IF(LEFT(V2045,3)=G2045,1,-1)</f>
        <v>-1</v>
      </c>
      <c r="Y2045" s="31" t="n">
        <f aca="false">IF(O2045="Yes",S2045-W2045,Q2045)</f>
        <v>3979.5</v>
      </c>
      <c r="Z2045" s="32" t="n">
        <f aca="false">Q2045*3</f>
        <v>11938.5</v>
      </c>
      <c r="AA2045" s="33" t="n">
        <f aca="false">IF(O2045="Yes",(Z2045-S2045)*100,(Z2045-Q2045)*100)</f>
        <v>795900</v>
      </c>
      <c r="AB2045" s="34" t="n">
        <f aca="false">IF(ABS(Y2045)&lt;Z2045,IF(O2045="Yes",U2045+(X2045*S2045)/10000,T2045+(X2045*Q2045)/10000),"Error msg/No rate shown")</f>
        <v>79.19205</v>
      </c>
      <c r="AC2045" s="34"/>
      <c r="AD2045" s="34"/>
      <c r="AE2045" s="35"/>
      <c r="AF2045" s="35"/>
      <c r="AH2045" s="36"/>
      <c r="AI2045" s="36"/>
      <c r="AJ2045" s="36"/>
      <c r="AK2045" s="0" t="n">
        <v>3</v>
      </c>
    </row>
    <row r="2046" customFormat="false" ht="13.8" hidden="true" customHeight="false" outlineLevel="0" collapsed="false">
      <c r="A2046" s="25"/>
      <c r="B2046" s="23"/>
      <c r="C2046" s="24"/>
      <c r="D2046" s="4"/>
      <c r="E2046" s="4" t="s">
        <v>173</v>
      </c>
      <c r="F2046" s="4"/>
      <c r="G2046" s="26" t="s">
        <v>159</v>
      </c>
      <c r="H2046" s="26" t="s">
        <v>163</v>
      </c>
      <c r="I2046" s="26" t="s">
        <v>76</v>
      </c>
      <c r="J2046" s="27" t="s">
        <v>77</v>
      </c>
      <c r="K2046" s="28" t="n">
        <v>15</v>
      </c>
      <c r="L2046" s="29" t="n">
        <v>0.6875</v>
      </c>
      <c r="M2046" s="29" t="n">
        <v>0.597222222222222</v>
      </c>
      <c r="N2046" s="26" t="s">
        <v>77</v>
      </c>
      <c r="O2046" s="26" t="s">
        <v>78</v>
      </c>
      <c r="P2046" s="30" t="n">
        <v>50</v>
      </c>
      <c r="Q2046" s="30" t="n">
        <f aca="false">P2046*T2046</f>
        <v>49.92</v>
      </c>
      <c r="R2046" s="30"/>
      <c r="S2046" s="30"/>
      <c r="T2046" s="31" t="n">
        <v>0.9984</v>
      </c>
      <c r="U2046" s="31"/>
      <c r="V2046" s="31" t="str">
        <f aca="false">_xlfn.CONCAT(H2046,"/",G2046)</f>
        <v>TRY/THB</v>
      </c>
      <c r="W2046" s="31" t="n">
        <f aca="false">ABS(10000*(U2046-T2046))</f>
        <v>9984</v>
      </c>
      <c r="X2046" s="32" t="n">
        <f aca="false">IF(LEFT(V2046,3)=G2046,1,-1)</f>
        <v>-1</v>
      </c>
      <c r="Y2046" s="31" t="n">
        <f aca="false">IF(O2046="Yes",S2046-W2046,Q2046)</f>
        <v>49.92</v>
      </c>
      <c r="Z2046" s="32" t="n">
        <f aca="false">Q2046*3</f>
        <v>149.76</v>
      </c>
      <c r="AA2046" s="33" t="n">
        <f aca="false">IF(O2046="Yes",(Z2046-S2046)*100,(Z2046-Q2046)*100)</f>
        <v>9984</v>
      </c>
      <c r="AB2046" s="34" t="n">
        <f aca="false">IF(ABS(Y2046)&lt;Z2046,IF(O2046="Yes",U2046+(X2046*S2046)/10000,T2046+(X2046*Q2046)/10000),"Error msg/No rate shown")</f>
        <v>0.993408</v>
      </c>
      <c r="AC2046" s="34"/>
      <c r="AD2046" s="34"/>
      <c r="AE2046" s="35"/>
      <c r="AF2046" s="35"/>
      <c r="AH2046" s="36"/>
      <c r="AI2046" s="36"/>
      <c r="AJ2046" s="36"/>
      <c r="AK2046" s="0" t="n">
        <v>3</v>
      </c>
    </row>
    <row r="2047" customFormat="false" ht="13.8" hidden="true" customHeight="false" outlineLevel="0" collapsed="false">
      <c r="A2047" s="25"/>
      <c r="B2047" s="23"/>
      <c r="C2047" s="24"/>
      <c r="D2047" s="4"/>
      <c r="E2047" s="4" t="s">
        <v>173</v>
      </c>
      <c r="F2047" s="4"/>
      <c r="G2047" s="26" t="s">
        <v>160</v>
      </c>
      <c r="H2047" s="26" t="s">
        <v>163</v>
      </c>
      <c r="I2047" s="26" t="s">
        <v>76</v>
      </c>
      <c r="J2047" s="27" t="s">
        <v>77</v>
      </c>
      <c r="K2047" s="28" t="n">
        <v>15</v>
      </c>
      <c r="L2047" s="29" t="n">
        <v>0.6875</v>
      </c>
      <c r="M2047" s="29" t="n">
        <v>0.597222222222222</v>
      </c>
      <c r="N2047" s="26" t="s">
        <v>77</v>
      </c>
      <c r="O2047" s="26" t="s">
        <v>78</v>
      </c>
      <c r="P2047" s="30" t="n">
        <v>50</v>
      </c>
      <c r="Q2047" s="30" t="n">
        <f aca="false">P2047*T2047</f>
        <v>1.465</v>
      </c>
      <c r="R2047" s="30"/>
      <c r="S2047" s="30"/>
      <c r="T2047" s="31" t="n">
        <v>0.0293</v>
      </c>
      <c r="U2047" s="31"/>
      <c r="V2047" s="31" t="str">
        <f aca="false">_xlfn.CONCAT(H2047,"/",G2047)</f>
        <v>TRY/TOP</v>
      </c>
      <c r="W2047" s="31" t="n">
        <f aca="false">ABS(10000*(U2047-T2047))</f>
        <v>293</v>
      </c>
      <c r="X2047" s="32" t="n">
        <f aca="false">IF(LEFT(V2047,3)=G2047,1,-1)</f>
        <v>-1</v>
      </c>
      <c r="Y2047" s="31" t="n">
        <f aca="false">IF(O2047="Yes",S2047-W2047,Q2047)</f>
        <v>1.465</v>
      </c>
      <c r="Z2047" s="32" t="n">
        <f aca="false">Q2047*3</f>
        <v>4.395</v>
      </c>
      <c r="AA2047" s="33" t="n">
        <f aca="false">IF(O2047="Yes",(Z2047-S2047)*100,(Z2047-Q2047)*100)</f>
        <v>293</v>
      </c>
      <c r="AB2047" s="34" t="n">
        <f aca="false">IF(ABS(Y2047)&lt;Z2047,IF(O2047="Yes",U2047+(X2047*S2047)/10000,T2047+(X2047*Q2047)/10000),"Error msg/No rate shown")</f>
        <v>0.0291535</v>
      </c>
      <c r="AC2047" s="34"/>
      <c r="AD2047" s="34"/>
      <c r="AE2047" s="35"/>
      <c r="AF2047" s="35"/>
      <c r="AH2047" s="36"/>
      <c r="AI2047" s="36"/>
      <c r="AJ2047" s="36"/>
      <c r="AK2047" s="0" t="n">
        <v>3</v>
      </c>
    </row>
    <row r="2048" customFormat="false" ht="13.8" hidden="true" customHeight="false" outlineLevel="0" collapsed="false">
      <c r="A2048" s="25"/>
      <c r="B2048" s="23"/>
      <c r="C2048" s="24"/>
      <c r="D2048" s="4"/>
      <c r="E2048" s="4" t="s">
        <v>173</v>
      </c>
      <c r="F2048" s="4"/>
      <c r="G2048" s="26" t="s">
        <v>161</v>
      </c>
      <c r="H2048" s="26" t="s">
        <v>163</v>
      </c>
      <c r="I2048" s="26" t="s">
        <v>76</v>
      </c>
      <c r="J2048" s="27" t="s">
        <v>77</v>
      </c>
      <c r="K2048" s="28" t="n">
        <v>15</v>
      </c>
      <c r="L2048" s="29" t="n">
        <v>0.6875</v>
      </c>
      <c r="M2048" s="29" t="n">
        <v>0.597222222222222</v>
      </c>
      <c r="N2048" s="26" t="s">
        <v>77</v>
      </c>
      <c r="O2048" s="26" t="s">
        <v>78</v>
      </c>
      <c r="P2048" s="30" t="n">
        <v>50</v>
      </c>
      <c r="Q2048" s="30" t="n">
        <f aca="false">P2048*T2048</f>
        <v>9.895</v>
      </c>
      <c r="R2048" s="30"/>
      <c r="S2048" s="30"/>
      <c r="T2048" s="31" t="n">
        <v>0.1979</v>
      </c>
      <c r="U2048" s="31"/>
      <c r="V2048" s="31" t="str">
        <f aca="false">_xlfn.CONCAT(H2048,"/",G2048)</f>
        <v>TRY/TTD</v>
      </c>
      <c r="W2048" s="31" t="n">
        <f aca="false">ABS(10000*(U2048-T2048))</f>
        <v>1979</v>
      </c>
      <c r="X2048" s="32" t="n">
        <f aca="false">IF(LEFT(V2048,3)=G2048,1,-1)</f>
        <v>-1</v>
      </c>
      <c r="Y2048" s="31" t="n">
        <f aca="false">IF(O2048="Yes",S2048-W2048,Q2048)</f>
        <v>9.895</v>
      </c>
      <c r="Z2048" s="32" t="n">
        <f aca="false">Q2048*3</f>
        <v>29.685</v>
      </c>
      <c r="AA2048" s="33" t="n">
        <f aca="false">IF(O2048="Yes",(Z2048-S2048)*100,(Z2048-Q2048)*100)</f>
        <v>1979</v>
      </c>
      <c r="AB2048" s="34" t="n">
        <f aca="false">IF(ABS(Y2048)&lt;Z2048,IF(O2048="Yes",U2048+(X2048*S2048)/10000,T2048+(X2048*Q2048)/10000),"Error msg/No rate shown")</f>
        <v>0.1969105</v>
      </c>
      <c r="AC2048" s="34"/>
      <c r="AD2048" s="34"/>
      <c r="AE2048" s="35"/>
      <c r="AF2048" s="35"/>
      <c r="AH2048" s="36"/>
      <c r="AI2048" s="36"/>
      <c r="AJ2048" s="36"/>
      <c r="AK2048" s="0" t="n">
        <v>3</v>
      </c>
    </row>
    <row r="2049" customFormat="false" ht="13.8" hidden="true" customHeight="false" outlineLevel="0" collapsed="false">
      <c r="A2049" s="25"/>
      <c r="B2049" s="23"/>
      <c r="C2049" s="24"/>
      <c r="D2049" s="4"/>
      <c r="E2049" s="4" t="s">
        <v>173</v>
      </c>
      <c r="F2049" s="4"/>
      <c r="G2049" s="26" t="s">
        <v>162</v>
      </c>
      <c r="H2049" s="26" t="s">
        <v>163</v>
      </c>
      <c r="I2049" s="26" t="s">
        <v>76</v>
      </c>
      <c r="J2049" s="27" t="s">
        <v>77</v>
      </c>
      <c r="K2049" s="28" t="n">
        <v>15</v>
      </c>
      <c r="L2049" s="29" t="n">
        <v>0.6875</v>
      </c>
      <c r="M2049" s="29" t="n">
        <v>0.597222222222222</v>
      </c>
      <c r="N2049" s="26" t="s">
        <v>77</v>
      </c>
      <c r="O2049" s="26" t="s">
        <v>78</v>
      </c>
      <c r="P2049" s="30" t="n">
        <v>50</v>
      </c>
      <c r="Q2049" s="30" t="n">
        <f aca="false">P2049*T2049</f>
        <v>4.47</v>
      </c>
      <c r="R2049" s="30"/>
      <c r="S2049" s="30"/>
      <c r="T2049" s="31" t="n">
        <v>0.0894</v>
      </c>
      <c r="U2049" s="31"/>
      <c r="V2049" s="31" t="str">
        <f aca="false">_xlfn.CONCAT(H2049,"/",G2049)</f>
        <v>TRY/TND</v>
      </c>
      <c r="W2049" s="31" t="n">
        <f aca="false">ABS(10000*(U2049-T2049))</f>
        <v>894</v>
      </c>
      <c r="X2049" s="32" t="n">
        <f aca="false">IF(LEFT(V2049,3)=G2049,1,-1)</f>
        <v>-1</v>
      </c>
      <c r="Y2049" s="31" t="n">
        <f aca="false">IF(O2049="Yes",S2049-W2049,Q2049)</f>
        <v>4.47</v>
      </c>
      <c r="Z2049" s="32" t="n">
        <f aca="false">Q2049*3</f>
        <v>13.41</v>
      </c>
      <c r="AA2049" s="33" t="n">
        <f aca="false">IF(O2049="Yes",(Z2049-S2049)*100,(Z2049-Q2049)*100)</f>
        <v>894</v>
      </c>
      <c r="AB2049" s="34" t="n">
        <f aca="false">IF(ABS(Y2049)&lt;Z2049,IF(O2049="Yes",U2049+(X2049*S2049)/10000,T2049+(X2049*Q2049)/10000),"Error msg/No rate shown")</f>
        <v>0.088953</v>
      </c>
      <c r="AC2049" s="34"/>
      <c r="AD2049" s="34"/>
      <c r="AE2049" s="35"/>
      <c r="AF2049" s="35"/>
      <c r="AH2049" s="36"/>
      <c r="AI2049" s="36"/>
      <c r="AJ2049" s="36"/>
      <c r="AK2049" s="0" t="n">
        <v>3</v>
      </c>
    </row>
    <row r="2050" customFormat="false" ht="13.8" hidden="true" customHeight="false" outlineLevel="0" collapsed="false">
      <c r="A2050" s="25"/>
      <c r="B2050" s="23"/>
      <c r="C2050" s="24"/>
      <c r="D2050" s="4"/>
      <c r="E2050" s="4" t="s">
        <v>173</v>
      </c>
      <c r="F2050" s="4"/>
      <c r="G2050" s="26" t="s">
        <v>164</v>
      </c>
      <c r="H2050" s="26" t="s">
        <v>163</v>
      </c>
      <c r="I2050" s="26" t="s">
        <v>76</v>
      </c>
      <c r="J2050" s="27" t="s">
        <v>77</v>
      </c>
      <c r="K2050" s="28" t="n">
        <v>15</v>
      </c>
      <c r="L2050" s="29" t="n">
        <v>0.6875</v>
      </c>
      <c r="M2050" s="29" t="n">
        <v>0.597222222222222</v>
      </c>
      <c r="N2050" s="26" t="s">
        <v>77</v>
      </c>
      <c r="O2050" s="26" t="s">
        <v>78</v>
      </c>
      <c r="P2050" s="30" t="n">
        <v>50</v>
      </c>
      <c r="Q2050" s="30" t="n">
        <f aca="false">P2050*T2050</f>
        <v>5451</v>
      </c>
      <c r="R2050" s="30"/>
      <c r="S2050" s="30"/>
      <c r="T2050" s="31" t="n">
        <v>109.02</v>
      </c>
      <c r="U2050" s="31"/>
      <c r="V2050" s="31" t="str">
        <f aca="false">_xlfn.CONCAT(H2050,"/",G2050)</f>
        <v>TRY/UGX</v>
      </c>
      <c r="W2050" s="31" t="n">
        <f aca="false">ABS(10000*(U2050-T2050))</f>
        <v>1090200</v>
      </c>
      <c r="X2050" s="32" t="n">
        <f aca="false">IF(LEFT(V2050,3)=G2050,1,-1)</f>
        <v>-1</v>
      </c>
      <c r="Y2050" s="31" t="n">
        <f aca="false">IF(O2050="Yes",S2050-W2050,Q2050)</f>
        <v>5451</v>
      </c>
      <c r="Z2050" s="32" t="n">
        <f aca="false">Q2050*3</f>
        <v>16353</v>
      </c>
      <c r="AA2050" s="33" t="n">
        <f aca="false">IF(O2050="Yes",(Z2050-S2050)*100,(Z2050-Q2050)*100)</f>
        <v>1090200</v>
      </c>
      <c r="AB2050" s="34" t="n">
        <f aca="false">IF(ABS(Y2050)&lt;Z2050,IF(O2050="Yes",U2050+(X2050*S2050)/10000,T2050+(X2050*Q2050)/10000),"Error msg/No rate shown")</f>
        <v>108.4749</v>
      </c>
      <c r="AC2050" s="34"/>
      <c r="AD2050" s="34"/>
      <c r="AE2050" s="35"/>
      <c r="AF2050" s="35"/>
      <c r="AH2050" s="36"/>
      <c r="AI2050" s="36"/>
      <c r="AJ2050" s="36"/>
      <c r="AK2050" s="0" t="n">
        <v>3</v>
      </c>
    </row>
    <row r="2051" customFormat="false" ht="13.8" hidden="true" customHeight="false" outlineLevel="0" collapsed="false">
      <c r="A2051" s="25"/>
      <c r="B2051" s="23"/>
      <c r="C2051" s="24"/>
      <c r="D2051" s="4"/>
      <c r="E2051" s="4" t="s">
        <v>172</v>
      </c>
      <c r="F2051" s="4" t="s">
        <v>82</v>
      </c>
      <c r="G2051" s="26" t="s">
        <v>165</v>
      </c>
      <c r="H2051" s="26" t="s">
        <v>163</v>
      </c>
      <c r="I2051" s="26" t="s">
        <v>76</v>
      </c>
      <c r="J2051" s="27" t="s">
        <v>77</v>
      </c>
      <c r="K2051" s="28" t="n">
        <v>15</v>
      </c>
      <c r="L2051" s="29" t="n">
        <v>0.6875</v>
      </c>
      <c r="M2051" s="29" t="n">
        <v>0.597222222222222</v>
      </c>
      <c r="N2051" s="26" t="s">
        <v>77</v>
      </c>
      <c r="O2051" s="26" t="s">
        <v>78</v>
      </c>
      <c r="P2051" s="30" t="n">
        <v>50</v>
      </c>
      <c r="Q2051" s="30" t="n">
        <f aca="false">P2051*T2051</f>
        <v>5.39</v>
      </c>
      <c r="R2051" s="30"/>
      <c r="S2051" s="30"/>
      <c r="T2051" s="31" t="n">
        <v>0.1078</v>
      </c>
      <c r="U2051" s="31"/>
      <c r="V2051" s="31" t="str">
        <f aca="false">_xlfn.CONCAT(H2051,"/",G2051)</f>
        <v>TRY/AED</v>
      </c>
      <c r="W2051" s="31" t="n">
        <f aca="false">ABS(10000*(U2051-T2051))</f>
        <v>1078</v>
      </c>
      <c r="X2051" s="32" t="n">
        <f aca="false">IF(LEFT(V2051,3)=G2051,1,-1)</f>
        <v>-1</v>
      </c>
      <c r="Y2051" s="31" t="n">
        <f aca="false">IF(O2051="Yes",S2051-W2051,Q2051)</f>
        <v>5.39</v>
      </c>
      <c r="Z2051" s="32" t="n">
        <f aca="false">Q2051*3</f>
        <v>16.17</v>
      </c>
      <c r="AA2051" s="33" t="n">
        <f aca="false">IF(O2051="Yes",(Z2051-S2051)*100,(Z2051-Q2051)*100)</f>
        <v>1078</v>
      </c>
      <c r="AB2051" s="34" t="n">
        <f aca="false">IF(ABS(Y2051)&lt;Z2051,IF(O2051="Yes",U2051+(X2051*S2051)/10000,T2051+(X2051*Q2051)/10000),"Error msg/No rate shown")</f>
        <v>0.107261</v>
      </c>
      <c r="AC2051" s="34"/>
      <c r="AD2051" s="34"/>
      <c r="AE2051" s="35"/>
      <c r="AF2051" s="35"/>
      <c r="AH2051" s="36"/>
      <c r="AI2051" s="36"/>
      <c r="AJ2051" s="36"/>
      <c r="AK2051" s="0" t="n">
        <v>3</v>
      </c>
    </row>
    <row r="2052" customFormat="false" ht="13.8" hidden="true" customHeight="false" outlineLevel="0" collapsed="false">
      <c r="A2052" s="25"/>
      <c r="B2052" s="23"/>
      <c r="C2052" s="24"/>
      <c r="D2052" s="4"/>
      <c r="E2052" s="4" t="s">
        <v>173</v>
      </c>
      <c r="F2052" s="4"/>
      <c r="G2052" s="26" t="s">
        <v>166</v>
      </c>
      <c r="H2052" s="26" t="s">
        <v>163</v>
      </c>
      <c r="I2052" s="26" t="s">
        <v>76</v>
      </c>
      <c r="J2052" s="27" t="s">
        <v>77</v>
      </c>
      <c r="K2052" s="28" t="n">
        <v>15</v>
      </c>
      <c r="L2052" s="29" t="n">
        <v>0.6875</v>
      </c>
      <c r="M2052" s="29" t="n">
        <v>0.597222222222222</v>
      </c>
      <c r="N2052" s="26" t="s">
        <v>77</v>
      </c>
      <c r="O2052" s="26" t="s">
        <v>78</v>
      </c>
      <c r="P2052" s="30" t="n">
        <v>50</v>
      </c>
      <c r="Q2052" s="30" t="n">
        <f aca="false">P2052*T2052</f>
        <v>59.09</v>
      </c>
      <c r="R2052" s="30"/>
      <c r="S2052" s="30"/>
      <c r="T2052" s="31" t="n">
        <v>1.1818</v>
      </c>
      <c r="U2052" s="31"/>
      <c r="V2052" s="31" t="str">
        <f aca="false">_xlfn.CONCAT(H2052,"/",G2052)</f>
        <v>TRY/UYU</v>
      </c>
      <c r="W2052" s="31" t="n">
        <f aca="false">ABS(10000*(U2052-T2052))</f>
        <v>11818</v>
      </c>
      <c r="X2052" s="32" t="n">
        <f aca="false">IF(LEFT(V2052,3)=G2052,1,-1)</f>
        <v>-1</v>
      </c>
      <c r="Y2052" s="31" t="n">
        <f aca="false">IF(O2052="Yes",S2052-W2052,Q2052)</f>
        <v>59.09</v>
      </c>
      <c r="Z2052" s="32" t="n">
        <f aca="false">Q2052*3</f>
        <v>177.27</v>
      </c>
      <c r="AA2052" s="33" t="n">
        <f aca="false">IF(O2052="Yes",(Z2052-S2052)*100,(Z2052-Q2052)*100)</f>
        <v>11818</v>
      </c>
      <c r="AB2052" s="34" t="n">
        <f aca="false">IF(ABS(Y2052)&lt;Z2052,IF(O2052="Yes",U2052+(X2052*S2052)/10000,T2052+(X2052*Q2052)/10000),"Error msg/No rate shown")</f>
        <v>1.175891</v>
      </c>
      <c r="AC2052" s="34"/>
      <c r="AD2052" s="34"/>
      <c r="AE2052" s="35"/>
      <c r="AF2052" s="35"/>
      <c r="AH2052" s="36"/>
      <c r="AI2052" s="36"/>
      <c r="AJ2052" s="36"/>
      <c r="AK2052" s="0" t="n">
        <v>3</v>
      </c>
    </row>
    <row r="2053" customFormat="false" ht="13.8" hidden="true" customHeight="false" outlineLevel="0" collapsed="false">
      <c r="A2053" s="25"/>
      <c r="B2053" s="23"/>
      <c r="C2053" s="24"/>
      <c r="D2053" s="4"/>
      <c r="E2053" s="4" t="s">
        <v>173</v>
      </c>
      <c r="F2053" s="4"/>
      <c r="G2053" s="26" t="s">
        <v>167</v>
      </c>
      <c r="H2053" s="26" t="s">
        <v>163</v>
      </c>
      <c r="I2053" s="26" t="s">
        <v>76</v>
      </c>
      <c r="J2053" s="27" t="s">
        <v>77</v>
      </c>
      <c r="K2053" s="28" t="n">
        <v>15</v>
      </c>
      <c r="L2053" s="29" t="n">
        <v>0.6875</v>
      </c>
      <c r="M2053" s="29" t="n">
        <v>0.597222222222222</v>
      </c>
      <c r="N2053" s="26" t="s">
        <v>77</v>
      </c>
      <c r="O2053" s="26" t="s">
        <v>78</v>
      </c>
      <c r="P2053" s="30" t="n">
        <v>50</v>
      </c>
      <c r="Q2053" s="30" t="n">
        <f aca="false">P2053*T2053</f>
        <v>36470.5</v>
      </c>
      <c r="R2053" s="30"/>
      <c r="S2053" s="30"/>
      <c r="T2053" s="31" t="n">
        <v>729.41</v>
      </c>
      <c r="U2053" s="31"/>
      <c r="V2053" s="31" t="str">
        <f aca="false">_xlfn.CONCAT(H2053,"/",G2053)</f>
        <v>TRY/VND</v>
      </c>
      <c r="W2053" s="31" t="n">
        <f aca="false">ABS(10000*(U2053-T2053))</f>
        <v>7294100</v>
      </c>
      <c r="X2053" s="32" t="n">
        <f aca="false">IF(LEFT(V2053,3)=G2053,1,-1)</f>
        <v>-1</v>
      </c>
      <c r="Y2053" s="31" t="n">
        <f aca="false">IF(O2053="Yes",S2053-W2053,Q2053)</f>
        <v>36470.5</v>
      </c>
      <c r="Z2053" s="32" t="n">
        <f aca="false">Q2053*3</f>
        <v>109411.5</v>
      </c>
      <c r="AA2053" s="33" t="n">
        <f aca="false">IF(O2053="Yes",(Z2053-S2053)*100,(Z2053-Q2053)*100)</f>
        <v>7294100</v>
      </c>
      <c r="AB2053" s="34" t="n">
        <f aca="false">IF(ABS(Y2053)&lt;Z2053,IF(O2053="Yes",U2053+(X2053*S2053)/10000,T2053+(X2053*Q2053)/10000),"Error msg/No rate shown")</f>
        <v>725.76295</v>
      </c>
      <c r="AC2053" s="34"/>
      <c r="AD2053" s="34"/>
      <c r="AE2053" s="35"/>
      <c r="AF2053" s="35"/>
      <c r="AH2053" s="36"/>
      <c r="AI2053" s="36"/>
      <c r="AJ2053" s="36"/>
      <c r="AK2053" s="0" t="n">
        <v>3</v>
      </c>
    </row>
    <row r="2054" customFormat="false" ht="13.8" hidden="true" customHeight="false" outlineLevel="0" collapsed="false">
      <c r="A2054" s="25"/>
      <c r="B2054" s="23"/>
      <c r="C2054" s="24"/>
      <c r="D2054" s="4"/>
      <c r="E2054" s="4" t="s">
        <v>173</v>
      </c>
      <c r="F2054" s="4"/>
      <c r="G2054" s="26" t="s">
        <v>168</v>
      </c>
      <c r="H2054" s="26" t="s">
        <v>163</v>
      </c>
      <c r="I2054" s="26" t="s">
        <v>76</v>
      </c>
      <c r="J2054" s="27" t="s">
        <v>77</v>
      </c>
      <c r="K2054" s="28" t="n">
        <v>15</v>
      </c>
      <c r="L2054" s="29" t="n">
        <v>0.6875</v>
      </c>
      <c r="M2054" s="29" t="n">
        <v>0.597222222222222</v>
      </c>
      <c r="N2054" s="26" t="s">
        <v>77</v>
      </c>
      <c r="O2054" s="26" t="s">
        <v>78</v>
      </c>
      <c r="P2054" s="30" t="n">
        <v>50</v>
      </c>
      <c r="Q2054" s="30" t="n">
        <f aca="false">P2054*T2054</f>
        <v>38.085</v>
      </c>
      <c r="R2054" s="30"/>
      <c r="S2054" s="30"/>
      <c r="T2054" s="31" t="n">
        <v>0.7617</v>
      </c>
      <c r="U2054" s="31"/>
      <c r="V2054" s="31" t="str">
        <f aca="false">_xlfn.CONCAT(H2054,"/",G2054)</f>
        <v>TRY/ZMW</v>
      </c>
      <c r="W2054" s="31" t="n">
        <f aca="false">ABS(10000*(U2054-T2054))</f>
        <v>7617</v>
      </c>
      <c r="X2054" s="32" t="n">
        <f aca="false">IF(LEFT(V2054,3)=G2054,1,-1)</f>
        <v>-1</v>
      </c>
      <c r="Y2054" s="31" t="n">
        <f aca="false">IF(O2054="Yes",S2054-W2054,Q2054)</f>
        <v>38.085</v>
      </c>
      <c r="Z2054" s="32" t="n">
        <f aca="false">Q2054*3</f>
        <v>114.255</v>
      </c>
      <c r="AA2054" s="33" t="n">
        <f aca="false">IF(O2054="Yes",(Z2054-S2054)*100,(Z2054-Q2054)*100)</f>
        <v>7617</v>
      </c>
      <c r="AB2054" s="34" t="n">
        <f aca="false">IF(ABS(Y2054)&lt;Z2054,IF(O2054="Yes",U2054+(X2054*S2054)/10000,T2054+(X2054*Q2054)/10000),"Error msg/No rate shown")</f>
        <v>0.7578915</v>
      </c>
      <c r="AC2054" s="34"/>
      <c r="AD2054" s="34"/>
      <c r="AE2054" s="35"/>
      <c r="AF2054" s="35"/>
      <c r="AH2054" s="36"/>
      <c r="AI2054" s="36"/>
      <c r="AJ2054" s="36"/>
      <c r="AK2054" s="0" t="n">
        <v>3</v>
      </c>
    </row>
    <row r="2055" customFormat="false" ht="13.8" hidden="true" customHeight="false" outlineLevel="0" collapsed="false">
      <c r="A2055" s="25"/>
      <c r="B2055" s="23"/>
      <c r="C2055" s="24"/>
      <c r="D2055" s="4"/>
      <c r="E2055" s="4" t="s">
        <v>172</v>
      </c>
      <c r="F2055" s="4"/>
      <c r="G2055" s="26" t="s">
        <v>169</v>
      </c>
      <c r="H2055" s="26" t="s">
        <v>163</v>
      </c>
      <c r="I2055" s="26" t="s">
        <v>76</v>
      </c>
      <c r="J2055" s="27" t="s">
        <v>77</v>
      </c>
      <c r="K2055" s="28" t="n">
        <v>15</v>
      </c>
      <c r="L2055" s="29" t="n">
        <v>0.6875</v>
      </c>
      <c r="M2055" s="29" t="n">
        <v>0.597222222222222</v>
      </c>
      <c r="N2055" s="26" t="s">
        <v>77</v>
      </c>
      <c r="O2055" s="26" t="s">
        <v>78</v>
      </c>
      <c r="P2055" s="30" t="n">
        <v>50</v>
      </c>
      <c r="Q2055" s="30" t="n">
        <f aca="false">P2055*T2055</f>
        <v>1960.5</v>
      </c>
      <c r="R2055" s="30"/>
      <c r="S2055" s="30"/>
      <c r="T2055" s="31" t="n">
        <v>39.21</v>
      </c>
      <c r="U2055" s="31"/>
      <c r="V2055" s="31" t="str">
        <f aca="false">_xlfn.CONCAT(H2055,"/",G2055)</f>
        <v>TRY/ZWD</v>
      </c>
      <c r="W2055" s="31" t="n">
        <f aca="false">ABS(10000*(U2055-T2055))</f>
        <v>392100</v>
      </c>
      <c r="X2055" s="32" t="n">
        <f aca="false">IF(LEFT(V2055,3)=G2055,1,-1)</f>
        <v>-1</v>
      </c>
      <c r="Y2055" s="31" t="n">
        <f aca="false">IF(O2055="Yes",S2055-W2055,Q2055)</f>
        <v>1960.5</v>
      </c>
      <c r="Z2055" s="32" t="n">
        <f aca="false">Q2055*3</f>
        <v>5881.5</v>
      </c>
      <c r="AA2055" s="33" t="n">
        <f aca="false">IF(O2055="Yes",(Z2055-S2055)*100,(Z2055-Q2055)*100)</f>
        <v>392100</v>
      </c>
      <c r="AB2055" s="34" t="n">
        <f aca="false">IF(ABS(Y2055)&lt;Z2055,IF(O2055="Yes",U2055+(X2055*S2055)/10000,T2055+(X2055*Q2055)/10000),"Error msg/No rate shown")</f>
        <v>39.01395</v>
      </c>
      <c r="AC2055" s="34"/>
      <c r="AD2055" s="34"/>
      <c r="AE2055" s="35"/>
      <c r="AF2055" s="35"/>
      <c r="AH2055" s="36"/>
      <c r="AI2055" s="36"/>
      <c r="AJ2055" s="36"/>
      <c r="AK2055" s="0" t="n">
        <v>3</v>
      </c>
    </row>
    <row r="2056" customFormat="false" ht="13.8" hidden="true" customHeight="false" outlineLevel="0" collapsed="false">
      <c r="A2056" s="25"/>
      <c r="B2056" s="23"/>
      <c r="C2056" s="24"/>
      <c r="D2056" s="4"/>
      <c r="E2056" s="4" t="s">
        <v>173</v>
      </c>
      <c r="F2056" s="4"/>
      <c r="G2056" s="26" t="s">
        <v>170</v>
      </c>
      <c r="H2056" s="26" t="s">
        <v>163</v>
      </c>
      <c r="I2056" s="26" t="s">
        <v>76</v>
      </c>
      <c r="J2056" s="27" t="s">
        <v>77</v>
      </c>
      <c r="K2056" s="28" t="n">
        <v>15</v>
      </c>
      <c r="L2056" s="29" t="n">
        <v>0.6875</v>
      </c>
      <c r="M2056" s="29" t="n">
        <v>0.597222222222222</v>
      </c>
      <c r="N2056" s="26" t="s">
        <v>77</v>
      </c>
      <c r="O2056" s="26" t="s">
        <v>78</v>
      </c>
      <c r="P2056" s="30" t="n">
        <v>50</v>
      </c>
      <c r="Q2056" s="30" t="n">
        <f aca="false">P2056*T2056</f>
        <v>32301</v>
      </c>
      <c r="R2056" s="30"/>
      <c r="S2056" s="30"/>
      <c r="T2056" s="31" t="n">
        <v>646.02</v>
      </c>
      <c r="U2056" s="31"/>
      <c r="V2056" s="31" t="str">
        <f aca="false">_xlfn.CONCAT(H2056,"/",G2056)</f>
        <v>TRY/LAK</v>
      </c>
      <c r="W2056" s="31" t="n">
        <f aca="false">ABS(10000*(U2056-T2056))</f>
        <v>6460200</v>
      </c>
      <c r="X2056" s="32" t="n">
        <f aca="false">IF(LEFT(V2056,3)=G2056,1,-1)</f>
        <v>-1</v>
      </c>
      <c r="Y2056" s="31" t="n">
        <f aca="false">IF(O2056="Yes",S2056-W2056,Q2056)</f>
        <v>32301</v>
      </c>
      <c r="Z2056" s="32" t="n">
        <f aca="false">Q2056*3</f>
        <v>96903</v>
      </c>
      <c r="AA2056" s="33" t="n">
        <f aca="false">IF(O2056="Yes",(Z2056-S2056)*100,(Z2056-Q2056)*100)</f>
        <v>6460200</v>
      </c>
      <c r="AB2056" s="34" t="n">
        <f aca="false">IF(ABS(Y2056)&lt;Z2056,IF(O2056="Yes",U2056+(X2056*S2056)/10000,T2056+(X2056*Q2056)/10000),"Error msg/No rate shown")</f>
        <v>642.7899</v>
      </c>
      <c r="AC2056" s="34"/>
      <c r="AD2056" s="34"/>
      <c r="AE2056" s="35"/>
      <c r="AF2056" s="35"/>
      <c r="AH2056" s="36"/>
      <c r="AI2056" s="36"/>
      <c r="AJ2056" s="36"/>
      <c r="AK2056" s="0" t="n">
        <v>3</v>
      </c>
    </row>
    <row r="2057" customFormat="false" ht="13.8" hidden="true" customHeight="false" outlineLevel="0" collapsed="false">
      <c r="A2057" s="25"/>
      <c r="B2057" s="23"/>
      <c r="C2057" s="24"/>
      <c r="D2057" s="4"/>
      <c r="E2057" s="4" t="s">
        <v>173</v>
      </c>
      <c r="F2057" s="4"/>
      <c r="G2057" s="26" t="s">
        <v>177</v>
      </c>
      <c r="H2057" s="26" t="s">
        <v>89</v>
      </c>
      <c r="I2057" s="26" t="s">
        <v>76</v>
      </c>
      <c r="J2057" s="27" t="s">
        <v>77</v>
      </c>
      <c r="K2057" s="28" t="n">
        <v>15</v>
      </c>
      <c r="L2057" s="29" t="n">
        <v>0.6875</v>
      </c>
      <c r="M2057" s="29" t="n">
        <v>0.597222222222222</v>
      </c>
      <c r="N2057" s="26" t="s">
        <v>77</v>
      </c>
      <c r="O2057" s="26" t="s">
        <v>78</v>
      </c>
      <c r="P2057" s="30" t="n">
        <v>50</v>
      </c>
      <c r="Q2057" s="30" t="n">
        <f aca="false">P2057*T2057</f>
        <v>19345.5</v>
      </c>
      <c r="R2057" s="30"/>
      <c r="S2057" s="30"/>
      <c r="T2057" s="31" t="n">
        <v>386.91</v>
      </c>
      <c r="U2057" s="31"/>
      <c r="V2057" s="31" t="str">
        <f aca="false">_xlfn.CONCAT(H2057,"/",G2057)</f>
        <v>USD/AMD</v>
      </c>
      <c r="W2057" s="31" t="n">
        <f aca="false">ABS(10000*(U2057-T2057))</f>
        <v>3869100</v>
      </c>
      <c r="X2057" s="32" t="n">
        <f aca="false">IF(LEFT(V2057,3)=G2057,1,-1)</f>
        <v>-1</v>
      </c>
      <c r="Y2057" s="31" t="n">
        <f aca="false">IF(O2057="Yes",S2057-W2057,Q2057)</f>
        <v>19345.5</v>
      </c>
      <c r="Z2057" s="32" t="n">
        <f aca="false">Q2057*3</f>
        <v>58036.5</v>
      </c>
      <c r="AA2057" s="33" t="n">
        <f aca="false">IF(O2057="Yes",(Z2057-S2057)*100,(Z2057-Q2057)*100)</f>
        <v>3869100</v>
      </c>
      <c r="AB2057" s="34" t="n">
        <f aca="false">IF(ABS(Y2057)&lt;Z2057,IF(O2057="Yes",U2057+(X2057*S2057)/10000,T2057+(X2057*Q2057)/10000),"Error msg/No rate shown")</f>
        <v>384.97545</v>
      </c>
      <c r="AC2057" s="34"/>
      <c r="AD2057" s="34"/>
      <c r="AE2057" s="35"/>
      <c r="AF2057" s="35"/>
      <c r="AH2057" s="36"/>
      <c r="AI2057" s="36"/>
      <c r="AJ2057" s="36"/>
      <c r="AK2057" s="0" t="n">
        <v>3</v>
      </c>
    </row>
    <row r="2058" customFormat="false" ht="13.8" hidden="true" customHeight="false" outlineLevel="0" collapsed="false">
      <c r="A2058" s="25"/>
      <c r="B2058" s="23"/>
      <c r="C2058" s="24"/>
      <c r="D2058" s="4"/>
      <c r="E2058" s="4" t="s">
        <v>173</v>
      </c>
      <c r="F2058" s="4"/>
      <c r="G2058" s="26" t="s">
        <v>178</v>
      </c>
      <c r="H2058" s="26" t="s">
        <v>89</v>
      </c>
      <c r="I2058" s="26" t="s">
        <v>76</v>
      </c>
      <c r="J2058" s="27" t="s">
        <v>77</v>
      </c>
      <c r="K2058" s="28" t="n">
        <v>15</v>
      </c>
      <c r="L2058" s="29" t="n">
        <v>0.6875</v>
      </c>
      <c r="M2058" s="29" t="n">
        <v>0.597222222222222</v>
      </c>
      <c r="N2058" s="26" t="s">
        <v>77</v>
      </c>
      <c r="O2058" s="26" t="s">
        <v>78</v>
      </c>
      <c r="P2058" s="30" t="n">
        <v>50</v>
      </c>
      <c r="Q2058" s="30" t="n">
        <f aca="false">P2058*T2058</f>
        <v>99.91</v>
      </c>
      <c r="R2058" s="30"/>
      <c r="S2058" s="30"/>
      <c r="T2058" s="31" t="n">
        <v>1.9982</v>
      </c>
      <c r="U2058" s="31"/>
      <c r="V2058" s="31" t="str">
        <f aca="false">_xlfn.CONCAT(H2058,"/",G2058)</f>
        <v>USD/ANG</v>
      </c>
      <c r="W2058" s="31" t="n">
        <f aca="false">ABS(10000*(U2058-T2058))</f>
        <v>19982</v>
      </c>
      <c r="X2058" s="32" t="n">
        <f aca="false">IF(LEFT(V2058,3)=G2058,1,-1)</f>
        <v>-1</v>
      </c>
      <c r="Y2058" s="31" t="n">
        <f aca="false">IF(O2058="Yes",S2058-W2058,Q2058)</f>
        <v>99.91</v>
      </c>
      <c r="Z2058" s="32" t="n">
        <f aca="false">Q2058*3</f>
        <v>299.73</v>
      </c>
      <c r="AA2058" s="33" t="n">
        <f aca="false">IF(O2058="Yes",(Z2058-S2058)*100,(Z2058-Q2058)*100)</f>
        <v>19982</v>
      </c>
      <c r="AB2058" s="34" t="n">
        <f aca="false">IF(ABS(Y2058)&lt;Z2058,IF(O2058="Yes",U2058+(X2058*S2058)/10000,T2058+(X2058*Q2058)/10000),"Error msg/No rate shown")</f>
        <v>1.988209</v>
      </c>
      <c r="AC2058" s="34"/>
      <c r="AD2058" s="34"/>
      <c r="AE2058" s="35"/>
      <c r="AF2058" s="35"/>
      <c r="AH2058" s="36"/>
      <c r="AI2058" s="36"/>
      <c r="AJ2058" s="36"/>
      <c r="AK2058" s="0" t="n">
        <v>3</v>
      </c>
    </row>
    <row r="2059" customFormat="false" ht="13.8" hidden="true" customHeight="false" outlineLevel="0" collapsed="false">
      <c r="A2059" s="25"/>
      <c r="B2059" s="23"/>
      <c r="C2059" s="24"/>
      <c r="D2059" s="4"/>
      <c r="E2059" s="4" t="s">
        <v>173</v>
      </c>
      <c r="F2059" s="4"/>
      <c r="G2059" s="26" t="s">
        <v>179</v>
      </c>
      <c r="H2059" s="26" t="s">
        <v>89</v>
      </c>
      <c r="I2059" s="26" t="s">
        <v>76</v>
      </c>
      <c r="J2059" s="27" t="s">
        <v>77</v>
      </c>
      <c r="K2059" s="28" t="n">
        <v>15</v>
      </c>
      <c r="L2059" s="29" t="n">
        <v>0.6875</v>
      </c>
      <c r="M2059" s="29" t="n">
        <v>0.597222222222222</v>
      </c>
      <c r="N2059" s="26" t="s">
        <v>77</v>
      </c>
      <c r="O2059" s="26" t="s">
        <v>78</v>
      </c>
      <c r="P2059" s="30" t="n">
        <v>50</v>
      </c>
      <c r="Q2059" s="30" t="n">
        <f aca="false">P2059*T2059</f>
        <v>89</v>
      </c>
      <c r="R2059" s="30"/>
      <c r="S2059" s="30"/>
      <c r="T2059" s="31" t="n">
        <v>1.78</v>
      </c>
      <c r="U2059" s="31"/>
      <c r="V2059" s="31" t="str">
        <f aca="false">_xlfn.CONCAT(H2059,"/",G2059)</f>
        <v>USD/AWG</v>
      </c>
      <c r="W2059" s="31" t="n">
        <f aca="false">ABS(10000*(U2059-T2059))</f>
        <v>17800</v>
      </c>
      <c r="X2059" s="32" t="n">
        <f aca="false">IF(LEFT(V2059,3)=G2059,1,-1)</f>
        <v>-1</v>
      </c>
      <c r="Y2059" s="31" t="n">
        <f aca="false">IF(O2059="Yes",S2059-W2059,Q2059)</f>
        <v>89</v>
      </c>
      <c r="Z2059" s="32" t="n">
        <f aca="false">Q2059*3</f>
        <v>267</v>
      </c>
      <c r="AA2059" s="33" t="n">
        <f aca="false">IF(O2059="Yes",(Z2059-S2059)*100,(Z2059-Q2059)*100)</f>
        <v>17800</v>
      </c>
      <c r="AB2059" s="34" t="n">
        <f aca="false">IF(ABS(Y2059)&lt;Z2059,IF(O2059="Yes",U2059+(X2059*S2059)/10000,T2059+(X2059*Q2059)/10000),"Error msg/No rate shown")</f>
        <v>1.7711</v>
      </c>
      <c r="AC2059" s="34"/>
      <c r="AD2059" s="34"/>
      <c r="AE2059" s="35"/>
      <c r="AF2059" s="35"/>
      <c r="AH2059" s="36"/>
      <c r="AI2059" s="36"/>
      <c r="AJ2059" s="36"/>
      <c r="AK2059" s="0" t="n">
        <v>3</v>
      </c>
    </row>
    <row r="2060" customFormat="false" ht="13.8" hidden="true" customHeight="false" outlineLevel="0" collapsed="false">
      <c r="A2060" s="25"/>
      <c r="B2060" s="23"/>
      <c r="C2060" s="24"/>
      <c r="D2060" s="4"/>
      <c r="E2060" s="4" t="s">
        <v>173</v>
      </c>
      <c r="F2060" s="4"/>
      <c r="G2060" s="26" t="s">
        <v>180</v>
      </c>
      <c r="H2060" s="26" t="s">
        <v>89</v>
      </c>
      <c r="I2060" s="26" t="s">
        <v>76</v>
      </c>
      <c r="J2060" s="27" t="s">
        <v>77</v>
      </c>
      <c r="K2060" s="28" t="n">
        <v>15</v>
      </c>
      <c r="L2060" s="29" t="n">
        <v>0.6875</v>
      </c>
      <c r="M2060" s="29" t="n">
        <v>0.597222222222222</v>
      </c>
      <c r="N2060" s="26" t="s">
        <v>77</v>
      </c>
      <c r="O2060" s="26" t="s">
        <v>78</v>
      </c>
      <c r="P2060" s="30" t="n">
        <v>50</v>
      </c>
      <c r="Q2060" s="30" t="n">
        <f aca="false">P2060*T2060</f>
        <v>84.75</v>
      </c>
      <c r="R2060" s="30"/>
      <c r="S2060" s="30"/>
      <c r="T2060" s="31" t="n">
        <v>1.695</v>
      </c>
      <c r="U2060" s="31"/>
      <c r="V2060" s="31" t="str">
        <f aca="false">_xlfn.CONCAT(H2060,"/",G2060)</f>
        <v>USD/AZN</v>
      </c>
      <c r="W2060" s="31" t="n">
        <f aca="false">ABS(10000*(U2060-T2060))</f>
        <v>16950</v>
      </c>
      <c r="X2060" s="32" t="n">
        <f aca="false">IF(LEFT(V2060,3)=G2060,1,-1)</f>
        <v>-1</v>
      </c>
      <c r="Y2060" s="31" t="n">
        <f aca="false">IF(O2060="Yes",S2060-W2060,Q2060)</f>
        <v>84.75</v>
      </c>
      <c r="Z2060" s="32" t="n">
        <f aca="false">Q2060*3</f>
        <v>254.25</v>
      </c>
      <c r="AA2060" s="33" t="n">
        <f aca="false">IF(O2060="Yes",(Z2060-S2060)*100,(Z2060-Q2060)*100)</f>
        <v>16950</v>
      </c>
      <c r="AB2060" s="34" t="n">
        <f aca="false">IF(ABS(Y2060)&lt;Z2060,IF(O2060="Yes",U2060+(X2060*S2060)/10000,T2060+(X2060*Q2060)/10000),"Error msg/No rate shown")</f>
        <v>1.686525</v>
      </c>
      <c r="AC2060" s="34"/>
      <c r="AD2060" s="34"/>
      <c r="AE2060" s="35"/>
      <c r="AF2060" s="35"/>
      <c r="AH2060" s="36"/>
      <c r="AI2060" s="36"/>
      <c r="AJ2060" s="36"/>
      <c r="AK2060" s="0" t="n">
        <v>3</v>
      </c>
    </row>
    <row r="2061" customFormat="false" ht="13.8" hidden="true" customHeight="false" outlineLevel="0" collapsed="false">
      <c r="A2061" s="25"/>
      <c r="B2061" s="23"/>
      <c r="C2061" s="24"/>
      <c r="D2061" s="4"/>
      <c r="E2061" s="4" t="s">
        <v>173</v>
      </c>
      <c r="F2061" s="4"/>
      <c r="G2061" s="26" t="s">
        <v>181</v>
      </c>
      <c r="H2061" s="26" t="s">
        <v>89</v>
      </c>
      <c r="I2061" s="26" t="s">
        <v>76</v>
      </c>
      <c r="J2061" s="27" t="s">
        <v>77</v>
      </c>
      <c r="K2061" s="28" t="n">
        <v>15</v>
      </c>
      <c r="L2061" s="29" t="n">
        <v>0.6875</v>
      </c>
      <c r="M2061" s="29" t="n">
        <v>0.597222222222222</v>
      </c>
      <c r="N2061" s="26" t="s">
        <v>77</v>
      </c>
      <c r="O2061" s="26" t="s">
        <v>78</v>
      </c>
      <c r="P2061" s="30" t="n">
        <v>50</v>
      </c>
      <c r="Q2061" s="30" t="n">
        <f aca="false">P2061*T2061</f>
        <v>99.905</v>
      </c>
      <c r="R2061" s="30"/>
      <c r="S2061" s="30"/>
      <c r="T2061" s="31" t="n">
        <v>1.9981</v>
      </c>
      <c r="U2061" s="31"/>
      <c r="V2061" s="31" t="str">
        <f aca="false">_xlfn.CONCAT(H2061,"/",G2061)</f>
        <v>USD/BBD</v>
      </c>
      <c r="W2061" s="31" t="n">
        <f aca="false">ABS(10000*(U2061-T2061))</f>
        <v>19981</v>
      </c>
      <c r="X2061" s="32" t="n">
        <f aca="false">IF(LEFT(V2061,3)=G2061,1,-1)</f>
        <v>-1</v>
      </c>
      <c r="Y2061" s="31" t="n">
        <f aca="false">IF(O2061="Yes",S2061-W2061,Q2061)</f>
        <v>99.905</v>
      </c>
      <c r="Z2061" s="32" t="n">
        <f aca="false">Q2061*3</f>
        <v>299.715</v>
      </c>
      <c r="AA2061" s="33" t="n">
        <f aca="false">IF(O2061="Yes",(Z2061-S2061)*100,(Z2061-Q2061)*100)</f>
        <v>19981</v>
      </c>
      <c r="AB2061" s="34" t="n">
        <f aca="false">IF(ABS(Y2061)&lt;Z2061,IF(O2061="Yes",U2061+(X2061*S2061)/10000,T2061+(X2061*Q2061)/10000),"Error msg/No rate shown")</f>
        <v>1.9881095</v>
      </c>
      <c r="AC2061" s="34"/>
      <c r="AD2061" s="34"/>
      <c r="AE2061" s="35"/>
      <c r="AF2061" s="35"/>
      <c r="AH2061" s="36"/>
      <c r="AI2061" s="36"/>
      <c r="AJ2061" s="36"/>
      <c r="AK2061" s="0" t="n">
        <v>3</v>
      </c>
    </row>
    <row r="2062" customFormat="false" ht="13.8" hidden="true" customHeight="false" outlineLevel="0" collapsed="false">
      <c r="A2062" s="25"/>
      <c r="B2062" s="23"/>
      <c r="C2062" s="24"/>
      <c r="D2062" s="4"/>
      <c r="E2062" s="4" t="s">
        <v>173</v>
      </c>
      <c r="F2062" s="4"/>
      <c r="G2062" s="26" t="s">
        <v>182</v>
      </c>
      <c r="H2062" s="26" t="s">
        <v>89</v>
      </c>
      <c r="I2062" s="26" t="s">
        <v>76</v>
      </c>
      <c r="J2062" s="27" t="s">
        <v>77</v>
      </c>
      <c r="K2062" s="28" t="n">
        <v>15</v>
      </c>
      <c r="L2062" s="29" t="n">
        <v>0.6875</v>
      </c>
      <c r="M2062" s="29" t="n">
        <v>0.597222222222222</v>
      </c>
      <c r="N2062" s="26" t="s">
        <v>77</v>
      </c>
      <c r="O2062" s="26" t="s">
        <v>78</v>
      </c>
      <c r="P2062" s="30" t="n">
        <v>50</v>
      </c>
      <c r="Q2062" s="30" t="n">
        <f aca="false">P2062*T2062</f>
        <v>143248</v>
      </c>
      <c r="R2062" s="30"/>
      <c r="S2062" s="30"/>
      <c r="T2062" s="31" t="n">
        <v>2864.96</v>
      </c>
      <c r="U2062" s="31"/>
      <c r="V2062" s="31" t="str">
        <f aca="false">_xlfn.CONCAT(H2062,"/",G2062)</f>
        <v>USD/BIF</v>
      </c>
      <c r="W2062" s="31" t="n">
        <f aca="false">ABS(10000*(U2062-T2062))</f>
        <v>28649600</v>
      </c>
      <c r="X2062" s="32" t="n">
        <f aca="false">IF(LEFT(V2062,3)=G2062,1,-1)</f>
        <v>-1</v>
      </c>
      <c r="Y2062" s="31" t="n">
        <f aca="false">IF(O2062="Yes",S2062-W2062,Q2062)</f>
        <v>143248</v>
      </c>
      <c r="Z2062" s="32" t="n">
        <f aca="false">Q2062*3</f>
        <v>429744</v>
      </c>
      <c r="AA2062" s="33" t="n">
        <f aca="false">IF(O2062="Yes",(Z2062-S2062)*100,(Z2062-Q2062)*100)</f>
        <v>28649600</v>
      </c>
      <c r="AB2062" s="34" t="n">
        <f aca="false">IF(ABS(Y2062)&lt;Z2062,IF(O2062="Yes",U2062+(X2062*S2062)/10000,T2062+(X2062*Q2062)/10000),"Error msg/No rate shown")</f>
        <v>2850.6352</v>
      </c>
      <c r="AC2062" s="34"/>
      <c r="AD2062" s="34"/>
      <c r="AE2062" s="35"/>
      <c r="AF2062" s="35"/>
      <c r="AH2062" s="36"/>
      <c r="AI2062" s="36"/>
      <c r="AJ2062" s="36"/>
      <c r="AK2062" s="0" t="n">
        <v>3</v>
      </c>
    </row>
    <row r="2063" customFormat="false" ht="13.8" hidden="true" customHeight="false" outlineLevel="0" collapsed="false">
      <c r="A2063" s="25"/>
      <c r="B2063" s="23"/>
      <c r="C2063" s="24"/>
      <c r="D2063" s="4"/>
      <c r="E2063" s="4" t="s">
        <v>173</v>
      </c>
      <c r="F2063" s="4"/>
      <c r="G2063" s="26" t="s">
        <v>183</v>
      </c>
      <c r="H2063" s="26" t="s">
        <v>89</v>
      </c>
      <c r="I2063" s="26" t="s">
        <v>76</v>
      </c>
      <c r="J2063" s="27" t="s">
        <v>77</v>
      </c>
      <c r="K2063" s="28" t="n">
        <v>15</v>
      </c>
      <c r="L2063" s="29" t="n">
        <v>0.6875</v>
      </c>
      <c r="M2063" s="29" t="n">
        <v>0.597222222222222</v>
      </c>
      <c r="N2063" s="26" t="s">
        <v>77</v>
      </c>
      <c r="O2063" s="26" t="s">
        <v>78</v>
      </c>
      <c r="P2063" s="30" t="n">
        <v>50</v>
      </c>
      <c r="Q2063" s="30" t="n">
        <f aca="false">P2063*T2063</f>
        <v>50</v>
      </c>
      <c r="R2063" s="30"/>
      <c r="S2063" s="30"/>
      <c r="T2063" s="31" t="n">
        <v>1</v>
      </c>
      <c r="U2063" s="31"/>
      <c r="V2063" s="31" t="str">
        <f aca="false">_xlfn.CONCAT(H2063,"/",G2063)</f>
        <v>USD/BMD</v>
      </c>
      <c r="W2063" s="31" t="n">
        <f aca="false">ABS(10000*(U2063-T2063))</f>
        <v>10000</v>
      </c>
      <c r="X2063" s="32" t="n">
        <f aca="false">IF(LEFT(V2063,3)=G2063,1,-1)</f>
        <v>-1</v>
      </c>
      <c r="Y2063" s="31" t="n">
        <f aca="false">IF(O2063="Yes",S2063-W2063,Q2063)</f>
        <v>50</v>
      </c>
      <c r="Z2063" s="32" t="n">
        <f aca="false">Q2063*3</f>
        <v>150</v>
      </c>
      <c r="AA2063" s="33" t="n">
        <f aca="false">IF(O2063="Yes",(Z2063-S2063)*100,(Z2063-Q2063)*100)</f>
        <v>10000</v>
      </c>
      <c r="AB2063" s="34" t="n">
        <f aca="false">IF(ABS(Y2063)&lt;Z2063,IF(O2063="Yes",U2063+(X2063*S2063)/10000,T2063+(X2063*Q2063)/10000),"Error msg/No rate shown")</f>
        <v>0.995</v>
      </c>
      <c r="AC2063" s="34"/>
      <c r="AD2063" s="34"/>
      <c r="AE2063" s="35"/>
      <c r="AF2063" s="35"/>
      <c r="AH2063" s="36"/>
      <c r="AI2063" s="36"/>
      <c r="AJ2063" s="36"/>
      <c r="AK2063" s="0" t="n">
        <v>3</v>
      </c>
    </row>
    <row r="2064" customFormat="false" ht="13.8" hidden="true" customHeight="false" outlineLevel="0" collapsed="false">
      <c r="A2064" s="25"/>
      <c r="B2064" s="23"/>
      <c r="C2064" s="24"/>
      <c r="D2064" s="4"/>
      <c r="E2064" s="4" t="s">
        <v>173</v>
      </c>
      <c r="F2064" s="4"/>
      <c r="G2064" s="26" t="s">
        <v>184</v>
      </c>
      <c r="H2064" s="26" t="s">
        <v>89</v>
      </c>
      <c r="I2064" s="26" t="s">
        <v>76</v>
      </c>
      <c r="J2064" s="27" t="s">
        <v>77</v>
      </c>
      <c r="K2064" s="28" t="n">
        <v>15</v>
      </c>
      <c r="L2064" s="29" t="n">
        <v>0.6875</v>
      </c>
      <c r="M2064" s="29" t="n">
        <v>0.597222222222222</v>
      </c>
      <c r="N2064" s="26" t="s">
        <v>77</v>
      </c>
      <c r="O2064" s="26" t="s">
        <v>78</v>
      </c>
      <c r="P2064" s="30" t="n">
        <v>50</v>
      </c>
      <c r="Q2064" s="30" t="n">
        <f aca="false">P2064*T2064</f>
        <v>50</v>
      </c>
      <c r="R2064" s="30"/>
      <c r="S2064" s="30"/>
      <c r="T2064" s="31" t="n">
        <v>1</v>
      </c>
      <c r="U2064" s="31"/>
      <c r="V2064" s="31" t="str">
        <f aca="false">_xlfn.CONCAT(H2064,"/",G2064)</f>
        <v>USD/BSD</v>
      </c>
      <c r="W2064" s="31" t="n">
        <f aca="false">ABS(10000*(U2064-T2064))</f>
        <v>10000</v>
      </c>
      <c r="X2064" s="32" t="n">
        <f aca="false">IF(LEFT(V2064,3)=G2064,1,-1)</f>
        <v>-1</v>
      </c>
      <c r="Y2064" s="31" t="n">
        <f aca="false">IF(O2064="Yes",S2064-W2064,Q2064)</f>
        <v>50</v>
      </c>
      <c r="Z2064" s="32" t="n">
        <f aca="false">Q2064*3</f>
        <v>150</v>
      </c>
      <c r="AA2064" s="33" t="n">
        <f aca="false">IF(O2064="Yes",(Z2064-S2064)*100,(Z2064-Q2064)*100)</f>
        <v>10000</v>
      </c>
      <c r="AB2064" s="34" t="n">
        <f aca="false">IF(ABS(Y2064)&lt;Z2064,IF(O2064="Yes",U2064+(X2064*S2064)/10000,T2064+(X2064*Q2064)/10000),"Error msg/No rate shown")</f>
        <v>0.995</v>
      </c>
      <c r="AC2064" s="34"/>
      <c r="AD2064" s="34"/>
      <c r="AE2064" s="35"/>
      <c r="AF2064" s="35"/>
      <c r="AH2064" s="36"/>
      <c r="AI2064" s="36"/>
      <c r="AJ2064" s="36"/>
      <c r="AK2064" s="0" t="n">
        <v>3</v>
      </c>
    </row>
    <row r="2065" customFormat="false" ht="13.8" hidden="true" customHeight="false" outlineLevel="0" collapsed="false">
      <c r="A2065" s="25"/>
      <c r="B2065" s="23"/>
      <c r="C2065" s="24"/>
      <c r="D2065" s="4"/>
      <c r="E2065" s="4" t="s">
        <v>173</v>
      </c>
      <c r="F2065" s="4"/>
      <c r="G2065" s="26" t="s">
        <v>185</v>
      </c>
      <c r="H2065" s="26" t="s">
        <v>89</v>
      </c>
      <c r="I2065" s="26" t="s">
        <v>76</v>
      </c>
      <c r="J2065" s="27" t="s">
        <v>77</v>
      </c>
      <c r="K2065" s="28" t="n">
        <v>15</v>
      </c>
      <c r="L2065" s="29" t="n">
        <v>0.6875</v>
      </c>
      <c r="M2065" s="29" t="n">
        <v>0.597222222222222</v>
      </c>
      <c r="N2065" s="26" t="s">
        <v>77</v>
      </c>
      <c r="O2065" s="26" t="s">
        <v>78</v>
      </c>
      <c r="P2065" s="30" t="n">
        <v>50</v>
      </c>
      <c r="Q2065" s="30" t="n">
        <f aca="false">P2065*T2065</f>
        <v>99.91</v>
      </c>
      <c r="R2065" s="30"/>
      <c r="S2065" s="30"/>
      <c r="T2065" s="31" t="n">
        <v>1.9982</v>
      </c>
      <c r="U2065" s="31"/>
      <c r="V2065" s="31" t="str">
        <f aca="false">_xlfn.CONCAT(H2065,"/",G2065)</f>
        <v>USD/BZD</v>
      </c>
      <c r="W2065" s="31" t="n">
        <f aca="false">ABS(10000*(U2065-T2065))</f>
        <v>19982</v>
      </c>
      <c r="X2065" s="32" t="n">
        <f aca="false">IF(LEFT(V2065,3)=G2065,1,-1)</f>
        <v>-1</v>
      </c>
      <c r="Y2065" s="31" t="n">
        <f aca="false">IF(O2065="Yes",S2065-W2065,Q2065)</f>
        <v>99.91</v>
      </c>
      <c r="Z2065" s="32" t="n">
        <f aca="false">Q2065*3</f>
        <v>299.73</v>
      </c>
      <c r="AA2065" s="33" t="n">
        <f aca="false">IF(O2065="Yes",(Z2065-S2065)*100,(Z2065-Q2065)*100)</f>
        <v>19982</v>
      </c>
      <c r="AB2065" s="34" t="n">
        <f aca="false">IF(ABS(Y2065)&lt;Z2065,IF(O2065="Yes",U2065+(X2065*S2065)/10000,T2065+(X2065*Q2065)/10000),"Error msg/No rate shown")</f>
        <v>1.988209</v>
      </c>
      <c r="AC2065" s="34"/>
      <c r="AD2065" s="34"/>
      <c r="AE2065" s="35"/>
      <c r="AF2065" s="35"/>
      <c r="AH2065" s="36"/>
      <c r="AI2065" s="36"/>
      <c r="AJ2065" s="36"/>
      <c r="AK2065" s="0" t="n">
        <v>3</v>
      </c>
    </row>
    <row r="2066" customFormat="false" ht="13.8" hidden="true" customHeight="false" outlineLevel="0" collapsed="false">
      <c r="A2066" s="25"/>
      <c r="B2066" s="23"/>
      <c r="C2066" s="24"/>
      <c r="D2066" s="4"/>
      <c r="E2066" s="4" t="s">
        <v>173</v>
      </c>
      <c r="F2066" s="4"/>
      <c r="G2066" s="26" t="s">
        <v>186</v>
      </c>
      <c r="H2066" s="26" t="s">
        <v>89</v>
      </c>
      <c r="I2066" s="26" t="s">
        <v>76</v>
      </c>
      <c r="J2066" s="27" t="s">
        <v>77</v>
      </c>
      <c r="K2066" s="28" t="n">
        <v>15</v>
      </c>
      <c r="L2066" s="29" t="n">
        <v>0.6875</v>
      </c>
      <c r="M2066" s="29" t="n">
        <v>0.597222222222222</v>
      </c>
      <c r="N2066" s="26" t="s">
        <v>77</v>
      </c>
      <c r="O2066" s="26" t="s">
        <v>78</v>
      </c>
      <c r="P2066" s="30" t="n">
        <v>50</v>
      </c>
      <c r="Q2066" s="30" t="n">
        <f aca="false">P2066*T2066</f>
        <v>141750</v>
      </c>
      <c r="R2066" s="30"/>
      <c r="S2066" s="30"/>
      <c r="T2066" s="31" t="n">
        <v>2835</v>
      </c>
      <c r="U2066" s="31"/>
      <c r="V2066" s="31" t="str">
        <f aca="false">_xlfn.CONCAT(H2066,"/",G2066)</f>
        <v>USD/CDF</v>
      </c>
      <c r="W2066" s="31" t="n">
        <f aca="false">ABS(10000*(U2066-T2066))</f>
        <v>28350000</v>
      </c>
      <c r="X2066" s="32" t="n">
        <f aca="false">IF(LEFT(V2066,3)=G2066,1,-1)</f>
        <v>-1</v>
      </c>
      <c r="Y2066" s="31" t="n">
        <f aca="false">IF(O2066="Yes",S2066-W2066,Q2066)</f>
        <v>141750</v>
      </c>
      <c r="Z2066" s="32" t="n">
        <f aca="false">Q2066*3</f>
        <v>425250</v>
      </c>
      <c r="AA2066" s="33" t="n">
        <f aca="false">IF(O2066="Yes",(Z2066-S2066)*100,(Z2066-Q2066)*100)</f>
        <v>28350000</v>
      </c>
      <c r="AB2066" s="34" t="n">
        <f aca="false">IF(ABS(Y2066)&lt;Z2066,IF(O2066="Yes",U2066+(X2066*S2066)/10000,T2066+(X2066*Q2066)/10000),"Error msg/No rate shown")</f>
        <v>2820.825</v>
      </c>
      <c r="AC2066" s="34"/>
      <c r="AD2066" s="34"/>
      <c r="AE2066" s="35"/>
      <c r="AF2066" s="35"/>
      <c r="AH2066" s="36"/>
      <c r="AI2066" s="36"/>
      <c r="AJ2066" s="36"/>
      <c r="AK2066" s="0" t="n">
        <v>3</v>
      </c>
    </row>
    <row r="2067" customFormat="false" ht="13.8" hidden="true" customHeight="false" outlineLevel="0" collapsed="false">
      <c r="A2067" s="25"/>
      <c r="B2067" s="23"/>
      <c r="C2067" s="24"/>
      <c r="D2067" s="4"/>
      <c r="E2067" s="4" t="s">
        <v>88</v>
      </c>
      <c r="F2067" s="4" t="s">
        <v>82</v>
      </c>
      <c r="G2067" s="26" t="s">
        <v>187</v>
      </c>
      <c r="H2067" s="26" t="s">
        <v>89</v>
      </c>
      <c r="I2067" s="26" t="s">
        <v>76</v>
      </c>
      <c r="J2067" s="27" t="s">
        <v>77</v>
      </c>
      <c r="K2067" s="28" t="n">
        <v>15</v>
      </c>
      <c r="L2067" s="29" t="n">
        <v>0.6875</v>
      </c>
      <c r="M2067" s="29" t="n">
        <v>0.597222222222222</v>
      </c>
      <c r="N2067" s="26" t="s">
        <v>77</v>
      </c>
      <c r="O2067" s="26" t="s">
        <v>78</v>
      </c>
      <c r="P2067" s="30" t="n">
        <v>50</v>
      </c>
      <c r="Q2067" s="30" t="n">
        <f aca="false">P2067*T2067</f>
        <v>356.57</v>
      </c>
      <c r="R2067" s="30"/>
      <c r="S2067" s="30"/>
      <c r="T2067" s="31" t="n">
        <v>7.1314</v>
      </c>
      <c r="U2067" s="31"/>
      <c r="V2067" s="31" t="str">
        <f aca="false">_xlfn.CONCAT(H2067,"/",G2067)</f>
        <v>USD/CNH</v>
      </c>
      <c r="W2067" s="31" t="n">
        <f aca="false">ABS(10000*(U2067-T2067))</f>
        <v>71314</v>
      </c>
      <c r="X2067" s="32" t="n">
        <f aca="false">IF(LEFT(V2067,3)=G2067,1,-1)</f>
        <v>-1</v>
      </c>
      <c r="Y2067" s="31" t="n">
        <f aca="false">IF(O2067="Yes",S2067-W2067,Q2067)</f>
        <v>356.57</v>
      </c>
      <c r="Z2067" s="32" t="n">
        <f aca="false">Q2067*3</f>
        <v>1069.71</v>
      </c>
      <c r="AA2067" s="33" t="n">
        <f aca="false">IF(O2067="Yes",(Z2067-S2067)*100,(Z2067-Q2067)*100)</f>
        <v>71314</v>
      </c>
      <c r="AB2067" s="34" t="n">
        <f aca="false">IF(ABS(Y2067)&lt;Z2067,IF(O2067="Yes",U2067+(X2067*S2067)/10000,T2067+(X2067*Q2067)/10000),"Error msg/No rate shown")</f>
        <v>7.095743</v>
      </c>
      <c r="AC2067" s="34"/>
      <c r="AD2067" s="34"/>
      <c r="AE2067" s="35"/>
      <c r="AF2067" s="35"/>
      <c r="AH2067" s="36"/>
      <c r="AI2067" s="36"/>
      <c r="AJ2067" s="36"/>
      <c r="AK2067" s="0" t="n">
        <v>3</v>
      </c>
    </row>
    <row r="2068" customFormat="false" ht="13.8" hidden="true" customHeight="false" outlineLevel="0" collapsed="false">
      <c r="A2068" s="25"/>
      <c r="B2068" s="23"/>
      <c r="C2068" s="24"/>
      <c r="D2068" s="4"/>
      <c r="E2068" s="4" t="s">
        <v>173</v>
      </c>
      <c r="F2068" s="4"/>
      <c r="G2068" s="26" t="s">
        <v>188</v>
      </c>
      <c r="H2068" s="26" t="s">
        <v>89</v>
      </c>
      <c r="I2068" s="26" t="s">
        <v>76</v>
      </c>
      <c r="J2068" s="27" t="s">
        <v>77</v>
      </c>
      <c r="K2068" s="28" t="n">
        <v>15</v>
      </c>
      <c r="L2068" s="29" t="n">
        <v>0.6875</v>
      </c>
      <c r="M2068" s="29" t="n">
        <v>0.597222222222222</v>
      </c>
      <c r="N2068" s="26" t="s">
        <v>77</v>
      </c>
      <c r="O2068" s="26" t="s">
        <v>78</v>
      </c>
      <c r="P2068" s="30" t="n">
        <v>50</v>
      </c>
      <c r="Q2068" s="30" t="n">
        <f aca="false">P2068*T2068</f>
        <v>8880</v>
      </c>
      <c r="R2068" s="30"/>
      <c r="S2068" s="30"/>
      <c r="T2068" s="31" t="n">
        <v>177.6</v>
      </c>
      <c r="U2068" s="31"/>
      <c r="V2068" s="31" t="str">
        <f aca="false">_xlfn.CONCAT(H2068,"/",G2068)</f>
        <v>USD/DJF</v>
      </c>
      <c r="W2068" s="31" t="n">
        <f aca="false">ABS(10000*(U2068-T2068))</f>
        <v>1776000</v>
      </c>
      <c r="X2068" s="32" t="n">
        <f aca="false">IF(LEFT(V2068,3)=G2068,1,-1)</f>
        <v>-1</v>
      </c>
      <c r="Y2068" s="31" t="n">
        <f aca="false">IF(O2068="Yes",S2068-W2068,Q2068)</f>
        <v>8880</v>
      </c>
      <c r="Z2068" s="32" t="n">
        <f aca="false">Q2068*3</f>
        <v>26640</v>
      </c>
      <c r="AA2068" s="33" t="n">
        <f aca="false">IF(O2068="Yes",(Z2068-S2068)*100,(Z2068-Q2068)*100)</f>
        <v>1776000</v>
      </c>
      <c r="AB2068" s="34" t="n">
        <f aca="false">IF(ABS(Y2068)&lt;Z2068,IF(O2068="Yes",U2068+(X2068*S2068)/10000,T2068+(X2068*Q2068)/10000),"Error msg/No rate shown")</f>
        <v>176.712</v>
      </c>
      <c r="AC2068" s="34"/>
      <c r="AD2068" s="34"/>
      <c r="AE2068" s="35"/>
      <c r="AF2068" s="35"/>
      <c r="AH2068" s="36"/>
      <c r="AI2068" s="36"/>
      <c r="AJ2068" s="36"/>
      <c r="AK2068" s="0" t="n">
        <v>3</v>
      </c>
    </row>
    <row r="2069" customFormat="false" ht="13.8" hidden="true" customHeight="false" outlineLevel="0" collapsed="false">
      <c r="A2069" s="25"/>
      <c r="B2069" s="23"/>
      <c r="C2069" s="24"/>
      <c r="D2069" s="4"/>
      <c r="E2069" s="4" t="s">
        <v>173</v>
      </c>
      <c r="F2069" s="4"/>
      <c r="G2069" s="26" t="s">
        <v>189</v>
      </c>
      <c r="H2069" s="26" t="s">
        <v>89</v>
      </c>
      <c r="I2069" s="26" t="s">
        <v>76</v>
      </c>
      <c r="J2069" s="27" t="s">
        <v>77</v>
      </c>
      <c r="K2069" s="28" t="n">
        <v>15</v>
      </c>
      <c r="L2069" s="29" t="n">
        <v>0.6875</v>
      </c>
      <c r="M2069" s="29" t="n">
        <v>0.597222222222222</v>
      </c>
      <c r="N2069" s="26" t="s">
        <v>77</v>
      </c>
      <c r="O2069" s="26" t="s">
        <v>78</v>
      </c>
      <c r="P2069" s="30" t="n">
        <v>50</v>
      </c>
      <c r="Q2069" s="30" t="n">
        <f aca="false">P2069*T2069</f>
        <v>6674.04</v>
      </c>
      <c r="R2069" s="30"/>
      <c r="S2069" s="30"/>
      <c r="T2069" s="31" t="n">
        <v>133.4808</v>
      </c>
      <c r="U2069" s="31"/>
      <c r="V2069" s="31" t="str">
        <f aca="false">_xlfn.CONCAT(H2069,"/",G2069)</f>
        <v>USD/DZD</v>
      </c>
      <c r="W2069" s="31" t="n">
        <f aca="false">ABS(10000*(U2069-T2069))</f>
        <v>1334808</v>
      </c>
      <c r="X2069" s="32" t="n">
        <f aca="false">IF(LEFT(V2069,3)=G2069,1,-1)</f>
        <v>-1</v>
      </c>
      <c r="Y2069" s="31" t="n">
        <f aca="false">IF(O2069="Yes",S2069-W2069,Q2069)</f>
        <v>6674.04</v>
      </c>
      <c r="Z2069" s="32" t="n">
        <f aca="false">Q2069*3</f>
        <v>20022.12</v>
      </c>
      <c r="AA2069" s="33" t="n">
        <f aca="false">IF(O2069="Yes",(Z2069-S2069)*100,(Z2069-Q2069)*100)</f>
        <v>1334808</v>
      </c>
      <c r="AB2069" s="34" t="n">
        <f aca="false">IF(ABS(Y2069)&lt;Z2069,IF(O2069="Yes",U2069+(X2069*S2069)/10000,T2069+(X2069*Q2069)/10000),"Error msg/No rate shown")</f>
        <v>132.813396</v>
      </c>
      <c r="AC2069" s="34"/>
      <c r="AD2069" s="34"/>
      <c r="AE2069" s="35"/>
      <c r="AF2069" s="35"/>
      <c r="AH2069" s="36"/>
      <c r="AI2069" s="36"/>
      <c r="AJ2069" s="36"/>
      <c r="AK2069" s="0" t="n">
        <v>3</v>
      </c>
    </row>
    <row r="2070" customFormat="false" ht="13.8" hidden="true" customHeight="false" outlineLevel="0" collapsed="false">
      <c r="A2070" s="25"/>
      <c r="B2070" s="23"/>
      <c r="C2070" s="24"/>
      <c r="D2070" s="4"/>
      <c r="E2070" s="4" t="s">
        <v>173</v>
      </c>
      <c r="F2070" s="4"/>
      <c r="G2070" s="26" t="s">
        <v>190</v>
      </c>
      <c r="H2070" s="26" t="s">
        <v>89</v>
      </c>
      <c r="I2070" s="26" t="s">
        <v>76</v>
      </c>
      <c r="J2070" s="27" t="s">
        <v>77</v>
      </c>
      <c r="K2070" s="28" t="n">
        <v>15</v>
      </c>
      <c r="L2070" s="29" t="n">
        <v>0.6875</v>
      </c>
      <c r="M2070" s="29" t="n">
        <v>0.597222222222222</v>
      </c>
      <c r="N2070" s="26" t="s">
        <v>77</v>
      </c>
      <c r="O2070" s="26" t="s">
        <v>78</v>
      </c>
      <c r="P2070" s="30" t="n">
        <v>50</v>
      </c>
      <c r="Q2070" s="30" t="n">
        <f aca="false">P2070*T2070</f>
        <v>143248</v>
      </c>
      <c r="R2070" s="30"/>
      <c r="S2070" s="30"/>
      <c r="T2070" s="31" t="n">
        <v>2864.96</v>
      </c>
      <c r="U2070" s="31"/>
      <c r="V2070" s="31" t="str">
        <f aca="false">_xlfn.CONCAT(H2070,"/",G2070)</f>
        <v>USD/ERN</v>
      </c>
      <c r="W2070" s="31" t="n">
        <f aca="false">ABS(10000*(U2070-T2070))</f>
        <v>28649600</v>
      </c>
      <c r="X2070" s="32" t="n">
        <f aca="false">IF(LEFT(V2070,3)=G2070,1,-1)</f>
        <v>-1</v>
      </c>
      <c r="Y2070" s="31" t="n">
        <f aca="false">IF(O2070="Yes",S2070-W2070,Q2070)</f>
        <v>143248</v>
      </c>
      <c r="Z2070" s="32" t="n">
        <f aca="false">Q2070*3</f>
        <v>429744</v>
      </c>
      <c r="AA2070" s="33" t="n">
        <f aca="false">IF(O2070="Yes",(Z2070-S2070)*100,(Z2070-Q2070)*100)</f>
        <v>28649600</v>
      </c>
      <c r="AB2070" s="34" t="n">
        <f aca="false">IF(ABS(Y2070)&lt;Z2070,IF(O2070="Yes",U2070+(X2070*S2070)/10000,T2070+(X2070*Q2070)/10000),"Error msg/No rate shown")</f>
        <v>2850.6352</v>
      </c>
      <c r="AC2070" s="34"/>
      <c r="AD2070" s="34"/>
      <c r="AE2070" s="35"/>
      <c r="AF2070" s="35"/>
      <c r="AH2070" s="36"/>
      <c r="AI2070" s="36"/>
      <c r="AJ2070" s="36"/>
      <c r="AK2070" s="0" t="n">
        <v>3</v>
      </c>
    </row>
    <row r="2071" customFormat="false" ht="13.8" hidden="true" customHeight="false" outlineLevel="0" collapsed="false">
      <c r="A2071" s="25"/>
      <c r="B2071" s="23"/>
      <c r="C2071" s="24"/>
      <c r="D2071" s="4"/>
      <c r="E2071" s="4" t="s">
        <v>173</v>
      </c>
      <c r="F2071" s="4"/>
      <c r="G2071" s="26" t="s">
        <v>191</v>
      </c>
      <c r="H2071" s="26" t="s">
        <v>89</v>
      </c>
      <c r="I2071" s="26" t="s">
        <v>76</v>
      </c>
      <c r="J2071" s="27" t="s">
        <v>77</v>
      </c>
      <c r="K2071" s="28" t="n">
        <v>15</v>
      </c>
      <c r="L2071" s="29" t="n">
        <v>0.6875</v>
      </c>
      <c r="M2071" s="29" t="n">
        <v>0.597222222222222</v>
      </c>
      <c r="N2071" s="26" t="s">
        <v>77</v>
      </c>
      <c r="O2071" s="26" t="s">
        <v>78</v>
      </c>
      <c r="P2071" s="30" t="n">
        <v>50</v>
      </c>
      <c r="Q2071" s="30" t="n">
        <f aca="false">P2071*T2071</f>
        <v>5307.565</v>
      </c>
      <c r="R2071" s="30"/>
      <c r="S2071" s="30"/>
      <c r="T2071" s="31" t="n">
        <v>106.1513</v>
      </c>
      <c r="U2071" s="31"/>
      <c r="V2071" s="31" t="str">
        <f aca="false">_xlfn.CONCAT(H2071,"/",G2071)</f>
        <v>USD/ETB</v>
      </c>
      <c r="W2071" s="31" t="n">
        <f aca="false">ABS(10000*(U2071-T2071))</f>
        <v>1061513</v>
      </c>
      <c r="X2071" s="32" t="n">
        <f aca="false">IF(LEFT(V2071,3)=G2071,1,-1)</f>
        <v>-1</v>
      </c>
      <c r="Y2071" s="31" t="n">
        <f aca="false">IF(O2071="Yes",S2071-W2071,Q2071)</f>
        <v>5307.565</v>
      </c>
      <c r="Z2071" s="32" t="n">
        <f aca="false">Q2071*3</f>
        <v>15922.695</v>
      </c>
      <c r="AA2071" s="33" t="n">
        <f aca="false">IF(O2071="Yes",(Z2071-S2071)*100,(Z2071-Q2071)*100)</f>
        <v>1061513</v>
      </c>
      <c r="AB2071" s="34" t="n">
        <f aca="false">IF(ABS(Y2071)&lt;Z2071,IF(O2071="Yes",U2071+(X2071*S2071)/10000,T2071+(X2071*Q2071)/10000),"Error msg/No rate shown")</f>
        <v>105.6205435</v>
      </c>
      <c r="AC2071" s="34"/>
      <c r="AD2071" s="34"/>
      <c r="AE2071" s="35"/>
      <c r="AF2071" s="35"/>
      <c r="AH2071" s="36"/>
      <c r="AI2071" s="36"/>
      <c r="AJ2071" s="36"/>
      <c r="AK2071" s="0" t="n">
        <v>3</v>
      </c>
    </row>
    <row r="2072" customFormat="false" ht="13.8" hidden="true" customHeight="false" outlineLevel="0" collapsed="false">
      <c r="A2072" s="25"/>
      <c r="B2072" s="23"/>
      <c r="C2072" s="24"/>
      <c r="D2072" s="4"/>
      <c r="E2072" s="4" t="s">
        <v>173</v>
      </c>
      <c r="F2072" s="4"/>
      <c r="G2072" s="26" t="s">
        <v>192</v>
      </c>
      <c r="H2072" s="26" t="s">
        <v>89</v>
      </c>
      <c r="I2072" s="26" t="s">
        <v>76</v>
      </c>
      <c r="J2072" s="27" t="s">
        <v>77</v>
      </c>
      <c r="K2072" s="28" t="n">
        <v>15</v>
      </c>
      <c r="L2072" s="29" t="n">
        <v>0.6875</v>
      </c>
      <c r="M2072" s="29" t="n">
        <v>0.597222222222222</v>
      </c>
      <c r="N2072" s="26" t="s">
        <v>77</v>
      </c>
      <c r="O2072" s="26" t="s">
        <v>78</v>
      </c>
      <c r="P2072" s="30" t="n">
        <v>50</v>
      </c>
      <c r="Q2072" s="30" t="n">
        <f aca="false">P2072*T2072</f>
        <v>133.5</v>
      </c>
      <c r="R2072" s="30"/>
      <c r="S2072" s="30"/>
      <c r="T2072" s="31" t="n">
        <v>2.67</v>
      </c>
      <c r="U2072" s="31"/>
      <c r="V2072" s="31" t="str">
        <f aca="false">_xlfn.CONCAT(H2072,"/",G2072)</f>
        <v>USD/GEL</v>
      </c>
      <c r="W2072" s="31" t="n">
        <f aca="false">ABS(10000*(U2072-T2072))</f>
        <v>26700</v>
      </c>
      <c r="X2072" s="32" t="n">
        <f aca="false">IF(LEFT(V2072,3)=G2072,1,-1)</f>
        <v>-1</v>
      </c>
      <c r="Y2072" s="31" t="n">
        <f aca="false">IF(O2072="Yes",S2072-W2072,Q2072)</f>
        <v>133.5</v>
      </c>
      <c r="Z2072" s="32" t="n">
        <f aca="false">Q2072*3</f>
        <v>400.5</v>
      </c>
      <c r="AA2072" s="33" t="n">
        <f aca="false">IF(O2072="Yes",(Z2072-S2072)*100,(Z2072-Q2072)*100)</f>
        <v>26700</v>
      </c>
      <c r="AB2072" s="34" t="n">
        <f aca="false">IF(ABS(Y2072)&lt;Z2072,IF(O2072="Yes",U2072+(X2072*S2072)/10000,T2072+(X2072*Q2072)/10000),"Error msg/No rate shown")</f>
        <v>2.65665</v>
      </c>
      <c r="AC2072" s="34"/>
      <c r="AD2072" s="34"/>
      <c r="AE2072" s="35"/>
      <c r="AF2072" s="35"/>
      <c r="AH2072" s="36"/>
      <c r="AI2072" s="36"/>
      <c r="AJ2072" s="36"/>
      <c r="AK2072" s="0" t="n">
        <v>3</v>
      </c>
    </row>
    <row r="2073" customFormat="false" ht="13.8" hidden="true" customHeight="false" outlineLevel="0" collapsed="false">
      <c r="A2073" s="25"/>
      <c r="B2073" s="23"/>
      <c r="C2073" s="24"/>
      <c r="D2073" s="4"/>
      <c r="E2073" s="4" t="s">
        <v>173</v>
      </c>
      <c r="F2073" s="4"/>
      <c r="G2073" s="26" t="s">
        <v>193</v>
      </c>
      <c r="H2073" s="26" t="s">
        <v>89</v>
      </c>
      <c r="I2073" s="26" t="s">
        <v>76</v>
      </c>
      <c r="J2073" s="27" t="s">
        <v>77</v>
      </c>
      <c r="K2073" s="28" t="n">
        <v>15</v>
      </c>
      <c r="L2073" s="29" t="n">
        <v>0.6875</v>
      </c>
      <c r="M2073" s="29" t="n">
        <v>0.597222222222222</v>
      </c>
      <c r="N2073" s="26" t="s">
        <v>77</v>
      </c>
      <c r="O2073" s="26" t="s">
        <v>78</v>
      </c>
      <c r="P2073" s="30" t="n">
        <v>50</v>
      </c>
      <c r="Q2073" s="30" t="n">
        <f aca="false">P2073*T2073</f>
        <v>6580</v>
      </c>
      <c r="R2073" s="30"/>
      <c r="S2073" s="30"/>
      <c r="T2073" s="31" t="n">
        <v>131.6</v>
      </c>
      <c r="U2073" s="31"/>
      <c r="V2073" s="31" t="str">
        <f aca="false">_xlfn.CONCAT(H2073,"/",G2073)</f>
        <v>USD/HTG</v>
      </c>
      <c r="W2073" s="31" t="n">
        <f aca="false">ABS(10000*(U2073-T2073))</f>
        <v>1316000</v>
      </c>
      <c r="X2073" s="32" t="n">
        <f aca="false">IF(LEFT(V2073,3)=G2073,1,-1)</f>
        <v>-1</v>
      </c>
      <c r="Y2073" s="31" t="n">
        <f aca="false">IF(O2073="Yes",S2073-W2073,Q2073)</f>
        <v>6580</v>
      </c>
      <c r="Z2073" s="32" t="n">
        <f aca="false">Q2073*3</f>
        <v>19740</v>
      </c>
      <c r="AA2073" s="33" t="n">
        <f aca="false">IF(O2073="Yes",(Z2073-S2073)*100,(Z2073-Q2073)*100)</f>
        <v>1316000</v>
      </c>
      <c r="AB2073" s="34" t="n">
        <f aca="false">IF(ABS(Y2073)&lt;Z2073,IF(O2073="Yes",U2073+(X2073*S2073)/10000,T2073+(X2073*Q2073)/10000),"Error msg/No rate shown")</f>
        <v>130.942</v>
      </c>
      <c r="AC2073" s="34"/>
      <c r="AD2073" s="34"/>
      <c r="AE2073" s="35"/>
      <c r="AF2073" s="35"/>
      <c r="AH2073" s="36"/>
      <c r="AI2073" s="36"/>
      <c r="AJ2073" s="36"/>
      <c r="AK2073" s="0" t="n">
        <v>3</v>
      </c>
    </row>
    <row r="2074" customFormat="false" ht="13.8" hidden="true" customHeight="false" outlineLevel="0" collapsed="false">
      <c r="A2074" s="25"/>
      <c r="B2074" s="23"/>
      <c r="C2074" s="24"/>
      <c r="D2074" s="4"/>
      <c r="E2074" s="4" t="s">
        <v>173</v>
      </c>
      <c r="F2074" s="4"/>
      <c r="G2074" s="26" t="s">
        <v>194</v>
      </c>
      <c r="H2074" s="26" t="s">
        <v>89</v>
      </c>
      <c r="I2074" s="26" t="s">
        <v>76</v>
      </c>
      <c r="J2074" s="27" t="s">
        <v>77</v>
      </c>
      <c r="K2074" s="28" t="n">
        <v>15</v>
      </c>
      <c r="L2074" s="29" t="n">
        <v>0.6875</v>
      </c>
      <c r="M2074" s="29" t="n">
        <v>0.597222222222222</v>
      </c>
      <c r="N2074" s="26" t="s">
        <v>77</v>
      </c>
      <c r="O2074" s="26" t="s">
        <v>78</v>
      </c>
      <c r="P2074" s="30" t="n">
        <v>50</v>
      </c>
      <c r="Q2074" s="30" t="n">
        <f aca="false">P2074*T2074</f>
        <v>6868.5</v>
      </c>
      <c r="R2074" s="30"/>
      <c r="S2074" s="30"/>
      <c r="T2074" s="31" t="n">
        <v>137.37</v>
      </c>
      <c r="U2074" s="31"/>
      <c r="V2074" s="31" t="str">
        <f aca="false">_xlfn.CONCAT(H2074,"/",G2074)</f>
        <v>USD/ISK</v>
      </c>
      <c r="W2074" s="31" t="n">
        <f aca="false">ABS(10000*(U2074-T2074))</f>
        <v>1373700</v>
      </c>
      <c r="X2074" s="32" t="n">
        <f aca="false">IF(LEFT(V2074,3)=G2074,1,-1)</f>
        <v>-1</v>
      </c>
      <c r="Y2074" s="31" t="n">
        <f aca="false">IF(O2074="Yes",S2074-W2074,Q2074)</f>
        <v>6868.5</v>
      </c>
      <c r="Z2074" s="32" t="n">
        <f aca="false">Q2074*3</f>
        <v>20605.5</v>
      </c>
      <c r="AA2074" s="33" t="n">
        <f aca="false">IF(O2074="Yes",(Z2074-S2074)*100,(Z2074-Q2074)*100)</f>
        <v>1373700</v>
      </c>
      <c r="AB2074" s="34" t="n">
        <f aca="false">IF(ABS(Y2074)&lt;Z2074,IF(O2074="Yes",U2074+(X2074*S2074)/10000,T2074+(X2074*Q2074)/10000),"Error msg/No rate shown")</f>
        <v>136.68315</v>
      </c>
      <c r="AC2074" s="34"/>
      <c r="AD2074" s="34"/>
      <c r="AE2074" s="35"/>
      <c r="AF2074" s="35"/>
      <c r="AH2074" s="36"/>
      <c r="AI2074" s="36"/>
      <c r="AJ2074" s="36"/>
      <c r="AK2074" s="0" t="n">
        <v>3</v>
      </c>
    </row>
    <row r="2075" customFormat="false" ht="13.8" hidden="true" customHeight="false" outlineLevel="0" collapsed="false">
      <c r="A2075" s="25"/>
      <c r="B2075" s="23"/>
      <c r="C2075" s="24"/>
      <c r="D2075" s="4"/>
      <c r="E2075" s="4" t="s">
        <v>173</v>
      </c>
      <c r="F2075" s="4"/>
      <c r="G2075" s="26" t="s">
        <v>195</v>
      </c>
      <c r="H2075" s="26" t="s">
        <v>89</v>
      </c>
      <c r="I2075" s="26" t="s">
        <v>76</v>
      </c>
      <c r="J2075" s="27" t="s">
        <v>77</v>
      </c>
      <c r="K2075" s="28" t="n">
        <v>15</v>
      </c>
      <c r="L2075" s="29" t="n">
        <v>0.6875</v>
      </c>
      <c r="M2075" s="29" t="n">
        <v>0.597222222222222</v>
      </c>
      <c r="N2075" s="26" t="s">
        <v>77</v>
      </c>
      <c r="O2075" s="26" t="s">
        <v>78</v>
      </c>
      <c r="P2075" s="30" t="n">
        <v>50</v>
      </c>
      <c r="Q2075" s="30" t="n">
        <f aca="false">P2075*T2075</f>
        <v>7845.5</v>
      </c>
      <c r="R2075" s="30"/>
      <c r="S2075" s="30"/>
      <c r="T2075" s="31" t="n">
        <v>156.91</v>
      </c>
      <c r="U2075" s="31"/>
      <c r="V2075" s="31" t="str">
        <f aca="false">_xlfn.CONCAT(H2075,"/",G2075)</f>
        <v>USD/JMD</v>
      </c>
      <c r="W2075" s="31" t="n">
        <f aca="false">ABS(10000*(U2075-T2075))</f>
        <v>1569100</v>
      </c>
      <c r="X2075" s="32" t="n">
        <f aca="false">IF(LEFT(V2075,3)=G2075,1,-1)</f>
        <v>-1</v>
      </c>
      <c r="Y2075" s="31" t="n">
        <f aca="false">IF(O2075="Yes",S2075-W2075,Q2075)</f>
        <v>7845.5</v>
      </c>
      <c r="Z2075" s="32" t="n">
        <f aca="false">Q2075*3</f>
        <v>23536.5</v>
      </c>
      <c r="AA2075" s="33" t="n">
        <f aca="false">IF(O2075="Yes",(Z2075-S2075)*100,(Z2075-Q2075)*100)</f>
        <v>1569100</v>
      </c>
      <c r="AB2075" s="34" t="n">
        <f aca="false">IF(ABS(Y2075)&lt;Z2075,IF(O2075="Yes",U2075+(X2075*S2075)/10000,T2075+(X2075*Q2075)/10000),"Error msg/No rate shown")</f>
        <v>156.12545</v>
      </c>
      <c r="AC2075" s="34"/>
      <c r="AD2075" s="34"/>
      <c r="AE2075" s="35"/>
      <c r="AF2075" s="35"/>
      <c r="AH2075" s="36"/>
      <c r="AI2075" s="36"/>
      <c r="AJ2075" s="36"/>
      <c r="AK2075" s="0" t="n">
        <v>3</v>
      </c>
    </row>
    <row r="2076" customFormat="false" ht="13.8" hidden="true" customHeight="false" outlineLevel="0" collapsed="false">
      <c r="A2076" s="25"/>
      <c r="B2076" s="23"/>
      <c r="C2076" s="24"/>
      <c r="D2076" s="4"/>
      <c r="E2076" s="4" t="s">
        <v>173</v>
      </c>
      <c r="F2076" s="4"/>
      <c r="G2076" s="26" t="s">
        <v>196</v>
      </c>
      <c r="H2076" s="26" t="s">
        <v>89</v>
      </c>
      <c r="I2076" s="26" t="s">
        <v>76</v>
      </c>
      <c r="J2076" s="27" t="s">
        <v>77</v>
      </c>
      <c r="K2076" s="28" t="n">
        <v>15</v>
      </c>
      <c r="L2076" s="29" t="n">
        <v>0.6875</v>
      </c>
      <c r="M2076" s="29" t="n">
        <v>0.597222222222222</v>
      </c>
      <c r="N2076" s="26" t="s">
        <v>77</v>
      </c>
      <c r="O2076" s="26" t="s">
        <v>78</v>
      </c>
      <c r="P2076" s="30" t="n">
        <v>50</v>
      </c>
      <c r="Q2076" s="30" t="n">
        <f aca="false">P2076*T2076</f>
        <v>41.25</v>
      </c>
      <c r="R2076" s="30"/>
      <c r="S2076" s="30"/>
      <c r="T2076" s="31" t="n">
        <v>0.825</v>
      </c>
      <c r="U2076" s="31"/>
      <c r="V2076" s="31" t="str">
        <f aca="false">_xlfn.CONCAT(H2076,"/",G2076)</f>
        <v>USD/KYD</v>
      </c>
      <c r="W2076" s="31" t="n">
        <f aca="false">ABS(10000*(U2076-T2076))</f>
        <v>8250</v>
      </c>
      <c r="X2076" s="32" t="n">
        <f aca="false">IF(LEFT(V2076,3)=G2076,1,-1)</f>
        <v>-1</v>
      </c>
      <c r="Y2076" s="31" t="n">
        <f aca="false">IF(O2076="Yes",S2076-W2076,Q2076)</f>
        <v>41.25</v>
      </c>
      <c r="Z2076" s="32" t="n">
        <f aca="false">Q2076*3</f>
        <v>123.75</v>
      </c>
      <c r="AA2076" s="33" t="n">
        <f aca="false">IF(O2076="Yes",(Z2076-S2076)*100,(Z2076-Q2076)*100)</f>
        <v>8250</v>
      </c>
      <c r="AB2076" s="34" t="n">
        <f aca="false">IF(ABS(Y2076)&lt;Z2076,IF(O2076="Yes",U2076+(X2076*S2076)/10000,T2076+(X2076*Q2076)/10000),"Error msg/No rate shown")</f>
        <v>0.820875</v>
      </c>
      <c r="AC2076" s="34"/>
      <c r="AD2076" s="34"/>
      <c r="AE2076" s="35"/>
      <c r="AF2076" s="35"/>
      <c r="AH2076" s="36"/>
      <c r="AI2076" s="36"/>
      <c r="AJ2076" s="36"/>
      <c r="AK2076" s="0" t="n">
        <v>3</v>
      </c>
    </row>
    <row r="2077" customFormat="false" ht="13.8" hidden="true" customHeight="false" outlineLevel="0" collapsed="false">
      <c r="A2077" s="25"/>
      <c r="B2077" s="23"/>
      <c r="C2077" s="24"/>
      <c r="D2077" s="4"/>
      <c r="E2077" s="4" t="s">
        <v>173</v>
      </c>
      <c r="F2077" s="4"/>
      <c r="G2077" s="26" t="s">
        <v>197</v>
      </c>
      <c r="H2077" s="26" t="s">
        <v>89</v>
      </c>
      <c r="I2077" s="26" t="s">
        <v>76</v>
      </c>
      <c r="J2077" s="27" t="s">
        <v>77</v>
      </c>
      <c r="K2077" s="28" t="n">
        <v>15</v>
      </c>
      <c r="L2077" s="29" t="n">
        <v>0.6875</v>
      </c>
      <c r="M2077" s="29" t="n">
        <v>0.597222222222222</v>
      </c>
      <c r="N2077" s="26" t="s">
        <v>77</v>
      </c>
      <c r="O2077" s="26" t="s">
        <v>78</v>
      </c>
      <c r="P2077" s="30" t="n">
        <v>50</v>
      </c>
      <c r="Q2077" s="30" t="n">
        <f aca="false">P2077*T2077</f>
        <v>227004.5</v>
      </c>
      <c r="R2077" s="30"/>
      <c r="S2077" s="30"/>
      <c r="T2077" s="31" t="n">
        <v>4540.09</v>
      </c>
      <c r="U2077" s="31"/>
      <c r="V2077" s="31" t="str">
        <f aca="false">_xlfn.CONCAT(H2077,"/",G2077)</f>
        <v>USD/MGA</v>
      </c>
      <c r="W2077" s="31" t="n">
        <f aca="false">ABS(10000*(U2077-T2077))</f>
        <v>45400900</v>
      </c>
      <c r="X2077" s="32" t="n">
        <f aca="false">IF(LEFT(V2077,3)=G2077,1,-1)</f>
        <v>-1</v>
      </c>
      <c r="Y2077" s="31" t="n">
        <f aca="false">IF(O2077="Yes",S2077-W2077,Q2077)</f>
        <v>227004.5</v>
      </c>
      <c r="Z2077" s="32" t="n">
        <f aca="false">Q2077*3</f>
        <v>681013.5</v>
      </c>
      <c r="AA2077" s="33" t="n">
        <f aca="false">IF(O2077="Yes",(Z2077-S2077)*100,(Z2077-Q2077)*100)</f>
        <v>45400900</v>
      </c>
      <c r="AB2077" s="34" t="n">
        <f aca="false">IF(ABS(Y2077)&lt;Z2077,IF(O2077="Yes",U2077+(X2077*S2077)/10000,T2077+(X2077*Q2077)/10000),"Error msg/No rate shown")</f>
        <v>4517.38955</v>
      </c>
      <c r="AC2077" s="34"/>
      <c r="AD2077" s="34"/>
      <c r="AE2077" s="35"/>
      <c r="AF2077" s="35"/>
      <c r="AH2077" s="36"/>
      <c r="AI2077" s="36"/>
      <c r="AJ2077" s="36"/>
      <c r="AK2077" s="0" t="n">
        <v>3</v>
      </c>
    </row>
    <row r="2078" customFormat="false" ht="13.8" hidden="true" customHeight="false" outlineLevel="0" collapsed="false">
      <c r="A2078" s="25"/>
      <c r="B2078" s="23"/>
      <c r="C2078" s="24"/>
      <c r="D2078" s="4"/>
      <c r="E2078" s="4" t="s">
        <v>173</v>
      </c>
      <c r="F2078" s="4"/>
      <c r="G2078" s="26" t="s">
        <v>198</v>
      </c>
      <c r="H2078" s="26" t="s">
        <v>89</v>
      </c>
      <c r="I2078" s="26" t="s">
        <v>76</v>
      </c>
      <c r="J2078" s="27" t="s">
        <v>77</v>
      </c>
      <c r="K2078" s="28" t="n">
        <v>15</v>
      </c>
      <c r="L2078" s="29" t="n">
        <v>0.6875</v>
      </c>
      <c r="M2078" s="29" t="n">
        <v>0.597222222222222</v>
      </c>
      <c r="N2078" s="26" t="s">
        <v>77</v>
      </c>
      <c r="O2078" s="26" t="s">
        <v>78</v>
      </c>
      <c r="P2078" s="30" t="n">
        <v>50</v>
      </c>
      <c r="Q2078" s="30" t="n">
        <f aca="false">P2078*T2078</f>
        <v>401.75</v>
      </c>
      <c r="R2078" s="30"/>
      <c r="S2078" s="30"/>
      <c r="T2078" s="31" t="n">
        <v>8.035</v>
      </c>
      <c r="U2078" s="31"/>
      <c r="V2078" s="31" t="str">
        <f aca="false">_xlfn.CONCAT(H2078,"/",G2078)</f>
        <v>USD/MOP</v>
      </c>
      <c r="W2078" s="31" t="n">
        <f aca="false">ABS(10000*(U2078-T2078))</f>
        <v>80350</v>
      </c>
      <c r="X2078" s="32" t="n">
        <f aca="false">IF(LEFT(V2078,3)=G2078,1,-1)</f>
        <v>-1</v>
      </c>
      <c r="Y2078" s="31" t="n">
        <f aca="false">IF(O2078="Yes",S2078-W2078,Q2078)</f>
        <v>401.75</v>
      </c>
      <c r="Z2078" s="32" t="n">
        <f aca="false">Q2078*3</f>
        <v>1205.25</v>
      </c>
      <c r="AA2078" s="33" t="n">
        <f aca="false">IF(O2078="Yes",(Z2078-S2078)*100,(Z2078-Q2078)*100)</f>
        <v>80350</v>
      </c>
      <c r="AB2078" s="34" t="n">
        <f aca="false">IF(ABS(Y2078)&lt;Z2078,IF(O2078="Yes",U2078+(X2078*S2078)/10000,T2078+(X2078*Q2078)/10000),"Error msg/No rate shown")</f>
        <v>7.994825</v>
      </c>
      <c r="AC2078" s="34"/>
      <c r="AD2078" s="34"/>
      <c r="AE2078" s="35"/>
      <c r="AF2078" s="35"/>
      <c r="AH2078" s="36"/>
      <c r="AI2078" s="36"/>
      <c r="AJ2078" s="36"/>
      <c r="AK2078" s="0" t="n">
        <v>3</v>
      </c>
    </row>
    <row r="2079" customFormat="false" ht="13.8" hidden="true" customHeight="false" outlineLevel="0" collapsed="false">
      <c r="A2079" s="25"/>
      <c r="B2079" s="23"/>
      <c r="C2079" s="24"/>
      <c r="D2079" s="4"/>
      <c r="E2079" s="4" t="s">
        <v>173</v>
      </c>
      <c r="F2079" s="4"/>
      <c r="G2079" s="26" t="s">
        <v>199</v>
      </c>
      <c r="H2079" s="26" t="s">
        <v>89</v>
      </c>
      <c r="I2079" s="26" t="s">
        <v>76</v>
      </c>
      <c r="J2079" s="27" t="s">
        <v>77</v>
      </c>
      <c r="K2079" s="28" t="n">
        <v>15</v>
      </c>
      <c r="L2079" s="29" t="n">
        <v>0.6875</v>
      </c>
      <c r="M2079" s="29" t="n">
        <v>0.597222222222222</v>
      </c>
      <c r="N2079" s="26" t="s">
        <v>77</v>
      </c>
      <c r="O2079" s="26" t="s">
        <v>78</v>
      </c>
      <c r="P2079" s="30" t="n">
        <v>50</v>
      </c>
      <c r="Q2079" s="30" t="n">
        <f aca="false">P2079*T2079</f>
        <v>85851</v>
      </c>
      <c r="R2079" s="30"/>
      <c r="S2079" s="30"/>
      <c r="T2079" s="31" t="n">
        <v>1717.02</v>
      </c>
      <c r="U2079" s="31"/>
      <c r="V2079" s="31" t="str">
        <f aca="false">_xlfn.CONCAT(H2079,"/",G2079)</f>
        <v>USD/MWK</v>
      </c>
      <c r="W2079" s="31" t="n">
        <f aca="false">ABS(10000*(U2079-T2079))</f>
        <v>17170200</v>
      </c>
      <c r="X2079" s="32" t="n">
        <f aca="false">IF(LEFT(V2079,3)=G2079,1,-1)</f>
        <v>-1</v>
      </c>
      <c r="Y2079" s="31" t="n">
        <f aca="false">IF(O2079="Yes",S2079-W2079,Q2079)</f>
        <v>85851</v>
      </c>
      <c r="Z2079" s="32" t="n">
        <f aca="false">Q2079*3</f>
        <v>257553</v>
      </c>
      <c r="AA2079" s="33" t="n">
        <f aca="false">IF(O2079="Yes",(Z2079-S2079)*100,(Z2079-Q2079)*100)</f>
        <v>17170200</v>
      </c>
      <c r="AB2079" s="34" t="n">
        <f aca="false">IF(ABS(Y2079)&lt;Z2079,IF(O2079="Yes",U2079+(X2079*S2079)/10000,T2079+(X2079*Q2079)/10000),"Error msg/No rate shown")</f>
        <v>1708.4349</v>
      </c>
      <c r="AC2079" s="34"/>
      <c r="AD2079" s="34"/>
      <c r="AE2079" s="35"/>
      <c r="AF2079" s="35"/>
      <c r="AH2079" s="36"/>
      <c r="AI2079" s="36"/>
      <c r="AJ2079" s="36"/>
      <c r="AK2079" s="0" t="n">
        <v>3</v>
      </c>
    </row>
    <row r="2080" customFormat="false" ht="13.8" hidden="true" customHeight="false" outlineLevel="0" collapsed="false">
      <c r="A2080" s="25"/>
      <c r="B2080" s="23"/>
      <c r="C2080" s="24"/>
      <c r="D2080" s="4"/>
      <c r="E2080" s="4" t="s">
        <v>173</v>
      </c>
      <c r="F2080" s="4"/>
      <c r="G2080" s="26" t="s">
        <v>200</v>
      </c>
      <c r="H2080" s="26" t="s">
        <v>89</v>
      </c>
      <c r="I2080" s="26" t="s">
        <v>76</v>
      </c>
      <c r="J2080" s="27" t="s">
        <v>77</v>
      </c>
      <c r="K2080" s="28" t="n">
        <v>15</v>
      </c>
      <c r="L2080" s="29" t="n">
        <v>0.6875</v>
      </c>
      <c r="M2080" s="29" t="n">
        <v>0.597222222222222</v>
      </c>
      <c r="N2080" s="26" t="s">
        <v>77</v>
      </c>
      <c r="O2080" s="26" t="s">
        <v>78</v>
      </c>
      <c r="P2080" s="30" t="n">
        <v>50</v>
      </c>
      <c r="Q2080" s="30" t="n">
        <f aca="false">P2080*T2080</f>
        <v>1831</v>
      </c>
      <c r="R2080" s="30"/>
      <c r="S2080" s="30"/>
      <c r="T2080" s="31" t="n">
        <v>36.62</v>
      </c>
      <c r="U2080" s="31"/>
      <c r="V2080" s="31" t="str">
        <f aca="false">_xlfn.CONCAT(H2080,"/",G2080)</f>
        <v>USD/NIO</v>
      </c>
      <c r="W2080" s="31" t="n">
        <f aca="false">ABS(10000*(U2080-T2080))</f>
        <v>366200</v>
      </c>
      <c r="X2080" s="32" t="n">
        <f aca="false">IF(LEFT(V2080,3)=G2080,1,-1)</f>
        <v>-1</v>
      </c>
      <c r="Y2080" s="31" t="n">
        <f aca="false">IF(O2080="Yes",S2080-W2080,Q2080)</f>
        <v>1831</v>
      </c>
      <c r="Z2080" s="32" t="n">
        <f aca="false">Q2080*3</f>
        <v>5493</v>
      </c>
      <c r="AA2080" s="33" t="n">
        <f aca="false">IF(O2080="Yes",(Z2080-S2080)*100,(Z2080-Q2080)*100)</f>
        <v>366200</v>
      </c>
      <c r="AB2080" s="34" t="n">
        <f aca="false">IF(ABS(Y2080)&lt;Z2080,IF(O2080="Yes",U2080+(X2080*S2080)/10000,T2080+(X2080*Q2080)/10000),"Error msg/No rate shown")</f>
        <v>36.4369</v>
      </c>
      <c r="AC2080" s="34"/>
      <c r="AD2080" s="34"/>
      <c r="AE2080" s="35"/>
      <c r="AF2080" s="35"/>
      <c r="AH2080" s="36"/>
      <c r="AI2080" s="36"/>
      <c r="AJ2080" s="36"/>
      <c r="AK2080" s="0" t="n">
        <v>3</v>
      </c>
    </row>
    <row r="2081" customFormat="false" ht="13.8" hidden="true" customHeight="false" outlineLevel="0" collapsed="false">
      <c r="A2081" s="25"/>
      <c r="B2081" s="23"/>
      <c r="C2081" s="24"/>
      <c r="D2081" s="4"/>
      <c r="E2081" s="4" t="s">
        <v>173</v>
      </c>
      <c r="F2081" s="4"/>
      <c r="G2081" s="26" t="s">
        <v>201</v>
      </c>
      <c r="H2081" s="26" t="s">
        <v>89</v>
      </c>
      <c r="I2081" s="26" t="s">
        <v>76</v>
      </c>
      <c r="J2081" s="27" t="s">
        <v>77</v>
      </c>
      <c r="K2081" s="28" t="n">
        <v>15</v>
      </c>
      <c r="L2081" s="29" t="n">
        <v>0.6875</v>
      </c>
      <c r="M2081" s="29" t="n">
        <v>0.597222222222222</v>
      </c>
      <c r="N2081" s="26" t="s">
        <v>77</v>
      </c>
      <c r="O2081" s="26" t="s">
        <v>78</v>
      </c>
      <c r="P2081" s="30" t="n">
        <v>50</v>
      </c>
      <c r="Q2081" s="30" t="n">
        <f aca="false">P2081*T2081</f>
        <v>188.75</v>
      </c>
      <c r="R2081" s="30"/>
      <c r="S2081" s="30"/>
      <c r="T2081" s="31" t="n">
        <v>3.775</v>
      </c>
      <c r="U2081" s="31"/>
      <c r="V2081" s="31" t="str">
        <f aca="false">_xlfn.CONCAT(H2081,"/",G2081)</f>
        <v>USD/PGK</v>
      </c>
      <c r="W2081" s="31" t="n">
        <f aca="false">ABS(10000*(U2081-T2081))</f>
        <v>37750</v>
      </c>
      <c r="X2081" s="32" t="n">
        <f aca="false">IF(LEFT(V2081,3)=G2081,1,-1)</f>
        <v>-1</v>
      </c>
      <c r="Y2081" s="31" t="n">
        <f aca="false">IF(O2081="Yes",S2081-W2081,Q2081)</f>
        <v>188.75</v>
      </c>
      <c r="Z2081" s="32" t="n">
        <f aca="false">Q2081*3</f>
        <v>566.25</v>
      </c>
      <c r="AA2081" s="33" t="n">
        <f aca="false">IF(O2081="Yes",(Z2081-S2081)*100,(Z2081-Q2081)*100)</f>
        <v>37750</v>
      </c>
      <c r="AB2081" s="34" t="n">
        <f aca="false">IF(ABS(Y2081)&lt;Z2081,IF(O2081="Yes",U2081+(X2081*S2081)/10000,T2081+(X2081*Q2081)/10000),"Error msg/No rate shown")</f>
        <v>3.756125</v>
      </c>
      <c r="AC2081" s="34"/>
      <c r="AD2081" s="34"/>
      <c r="AE2081" s="35"/>
      <c r="AF2081" s="35"/>
      <c r="AH2081" s="36"/>
      <c r="AI2081" s="36"/>
      <c r="AJ2081" s="36"/>
      <c r="AK2081" s="0" t="n">
        <v>3</v>
      </c>
    </row>
    <row r="2082" customFormat="false" ht="13.8" hidden="true" customHeight="false" outlineLevel="0" collapsed="false">
      <c r="A2082" s="25"/>
      <c r="B2082" s="23"/>
      <c r="C2082" s="24"/>
      <c r="D2082" s="4"/>
      <c r="E2082" s="4" t="s">
        <v>173</v>
      </c>
      <c r="F2082" s="4"/>
      <c r="G2082" s="26" t="s">
        <v>202</v>
      </c>
      <c r="H2082" s="26" t="s">
        <v>89</v>
      </c>
      <c r="I2082" s="26" t="s">
        <v>76</v>
      </c>
      <c r="J2082" s="27" t="s">
        <v>77</v>
      </c>
      <c r="K2082" s="28" t="n">
        <v>15</v>
      </c>
      <c r="L2082" s="29" t="n">
        <v>0.6875</v>
      </c>
      <c r="M2082" s="29" t="n">
        <v>0.597222222222222</v>
      </c>
      <c r="N2082" s="26" t="s">
        <v>77</v>
      </c>
      <c r="O2082" s="26" t="s">
        <v>78</v>
      </c>
      <c r="P2082" s="30" t="n">
        <v>50</v>
      </c>
      <c r="Q2082" s="30" t="n">
        <f aca="false">P2082*T2082</f>
        <v>382137</v>
      </c>
      <c r="R2082" s="30"/>
      <c r="S2082" s="30"/>
      <c r="T2082" s="31" t="n">
        <v>7642.74</v>
      </c>
      <c r="U2082" s="31"/>
      <c r="V2082" s="31" t="str">
        <f aca="false">_xlfn.CONCAT(H2082,"/",G2082)</f>
        <v>USD/PYG</v>
      </c>
      <c r="W2082" s="31" t="n">
        <f aca="false">ABS(10000*(U2082-T2082))</f>
        <v>76427400</v>
      </c>
      <c r="X2082" s="32" t="n">
        <f aca="false">IF(LEFT(V2082,3)=G2082,1,-1)</f>
        <v>-1</v>
      </c>
      <c r="Y2082" s="31" t="n">
        <f aca="false">IF(O2082="Yes",S2082-W2082,Q2082)</f>
        <v>382137</v>
      </c>
      <c r="Z2082" s="32" t="n">
        <f aca="false">Q2082*3</f>
        <v>1146411</v>
      </c>
      <c r="AA2082" s="33" t="n">
        <f aca="false">IF(O2082="Yes",(Z2082-S2082)*100,(Z2082-Q2082)*100)</f>
        <v>76427400</v>
      </c>
      <c r="AB2082" s="34" t="n">
        <f aca="false">IF(ABS(Y2082)&lt;Z2082,IF(O2082="Yes",U2082+(X2082*S2082)/10000,T2082+(X2082*Q2082)/10000),"Error msg/No rate shown")</f>
        <v>7604.5263</v>
      </c>
      <c r="AC2082" s="34"/>
      <c r="AD2082" s="34"/>
      <c r="AE2082" s="35"/>
      <c r="AF2082" s="35"/>
      <c r="AH2082" s="36"/>
      <c r="AI2082" s="36"/>
      <c r="AJ2082" s="36"/>
      <c r="AK2082" s="0" t="n">
        <v>3</v>
      </c>
    </row>
    <row r="2083" customFormat="false" ht="13.8" hidden="true" customHeight="false" outlineLevel="0" collapsed="false">
      <c r="A2083" s="25"/>
      <c r="B2083" s="23"/>
      <c r="C2083" s="24"/>
      <c r="D2083" s="4"/>
      <c r="E2083" s="4" t="s">
        <v>173</v>
      </c>
      <c r="F2083" s="4"/>
      <c r="G2083" s="26" t="s">
        <v>203</v>
      </c>
      <c r="H2083" s="26" t="s">
        <v>89</v>
      </c>
      <c r="I2083" s="26" t="s">
        <v>76</v>
      </c>
      <c r="J2083" s="27" t="s">
        <v>77</v>
      </c>
      <c r="K2083" s="28" t="n">
        <v>15</v>
      </c>
      <c r="L2083" s="29" t="n">
        <v>0.6875</v>
      </c>
      <c r="M2083" s="29" t="n">
        <v>0.597222222222222</v>
      </c>
      <c r="N2083" s="26" t="s">
        <v>77</v>
      </c>
      <c r="O2083" s="26" t="s">
        <v>78</v>
      </c>
      <c r="P2083" s="30" t="n">
        <v>50</v>
      </c>
      <c r="Q2083" s="30" t="n">
        <f aca="false">P2083*T2083</f>
        <v>1129500</v>
      </c>
      <c r="R2083" s="30"/>
      <c r="S2083" s="30"/>
      <c r="T2083" s="31" t="n">
        <v>22590</v>
      </c>
      <c r="U2083" s="31"/>
      <c r="V2083" s="31" t="str">
        <f aca="false">_xlfn.CONCAT(H2083,"/",G2083)</f>
        <v>USD/SLL</v>
      </c>
      <c r="W2083" s="31" t="n">
        <f aca="false">ABS(10000*(U2083-T2083))</f>
        <v>225900000</v>
      </c>
      <c r="X2083" s="32" t="n">
        <f aca="false">IF(LEFT(V2083,3)=G2083,1,-1)</f>
        <v>-1</v>
      </c>
      <c r="Y2083" s="31" t="n">
        <f aca="false">IF(O2083="Yes",S2083-W2083,Q2083)</f>
        <v>1129500</v>
      </c>
      <c r="Z2083" s="32" t="n">
        <f aca="false">Q2083*3</f>
        <v>3388500</v>
      </c>
      <c r="AA2083" s="33" t="n">
        <f aca="false">IF(O2083="Yes",(Z2083-S2083)*100,(Z2083-Q2083)*100)</f>
        <v>225900000</v>
      </c>
      <c r="AB2083" s="34" t="n">
        <f aca="false">IF(ABS(Y2083)&lt;Z2083,IF(O2083="Yes",U2083+(X2083*S2083)/10000,T2083+(X2083*Q2083)/10000),"Error msg/No rate shown")</f>
        <v>22477.05</v>
      </c>
      <c r="AC2083" s="34"/>
      <c r="AD2083" s="34"/>
      <c r="AE2083" s="35"/>
      <c r="AF2083" s="35"/>
      <c r="AH2083" s="36"/>
      <c r="AI2083" s="36"/>
      <c r="AJ2083" s="36"/>
      <c r="AK2083" s="0" t="n">
        <v>3</v>
      </c>
    </row>
    <row r="2084" customFormat="false" ht="13.8" hidden="true" customHeight="false" outlineLevel="0" collapsed="false">
      <c r="A2084" s="25"/>
      <c r="B2084" s="23"/>
      <c r="C2084" s="24"/>
      <c r="D2084" s="4"/>
      <c r="E2084" s="4" t="s">
        <v>173</v>
      </c>
      <c r="F2084" s="4"/>
      <c r="G2084" s="26" t="s">
        <v>204</v>
      </c>
      <c r="H2084" s="26" t="s">
        <v>89</v>
      </c>
      <c r="I2084" s="26" t="s">
        <v>76</v>
      </c>
      <c r="J2084" s="27" t="s">
        <v>77</v>
      </c>
      <c r="K2084" s="28" t="n">
        <v>15</v>
      </c>
      <c r="L2084" s="29" t="n">
        <v>0.6875</v>
      </c>
      <c r="M2084" s="29" t="n">
        <v>0.597222222222222</v>
      </c>
      <c r="N2084" s="26" t="s">
        <v>77</v>
      </c>
      <c r="O2084" s="26" t="s">
        <v>78</v>
      </c>
      <c r="P2084" s="30" t="n">
        <v>50</v>
      </c>
      <c r="Q2084" s="30" t="n">
        <f aca="false">P2084*T2084</f>
        <v>44.96</v>
      </c>
      <c r="R2084" s="30"/>
      <c r="S2084" s="30"/>
      <c r="T2084" s="31" t="n">
        <v>0.8992</v>
      </c>
      <c r="U2084" s="31"/>
      <c r="V2084" s="31" t="str">
        <f aca="false">_xlfn.CONCAT(H2084,"/",G2084)</f>
        <v>USD/SRD</v>
      </c>
      <c r="W2084" s="31" t="n">
        <f aca="false">ABS(10000*(U2084-T2084))</f>
        <v>8992</v>
      </c>
      <c r="X2084" s="32" t="n">
        <f aca="false">IF(LEFT(V2084,3)=G2084,1,-1)</f>
        <v>-1</v>
      </c>
      <c r="Y2084" s="31" t="n">
        <f aca="false">IF(O2084="Yes",S2084-W2084,Q2084)</f>
        <v>44.96</v>
      </c>
      <c r="Z2084" s="32" t="n">
        <f aca="false">Q2084*3</f>
        <v>134.88</v>
      </c>
      <c r="AA2084" s="33" t="n">
        <f aca="false">IF(O2084="Yes",(Z2084-S2084)*100,(Z2084-Q2084)*100)</f>
        <v>8992</v>
      </c>
      <c r="AB2084" s="34" t="n">
        <f aca="false">IF(ABS(Y2084)&lt;Z2084,IF(O2084="Yes",U2084+(X2084*S2084)/10000,T2084+(X2084*Q2084)/10000),"Error msg/No rate shown")</f>
        <v>0.894704</v>
      </c>
      <c r="AC2084" s="34"/>
      <c r="AD2084" s="34"/>
      <c r="AE2084" s="35"/>
      <c r="AF2084" s="35"/>
      <c r="AH2084" s="36"/>
      <c r="AI2084" s="36"/>
      <c r="AJ2084" s="36"/>
      <c r="AK2084" s="0" t="n">
        <v>3</v>
      </c>
    </row>
    <row r="2085" customFormat="false" ht="13.8" hidden="true" customHeight="false" outlineLevel="0" collapsed="false">
      <c r="A2085" s="25"/>
      <c r="B2085" s="23"/>
      <c r="C2085" s="24"/>
      <c r="D2085" s="4"/>
      <c r="E2085" s="4" t="s">
        <v>173</v>
      </c>
      <c r="F2085" s="4"/>
      <c r="G2085" s="26" t="s">
        <v>205</v>
      </c>
      <c r="H2085" s="26" t="s">
        <v>89</v>
      </c>
      <c r="I2085" s="26" t="s">
        <v>76</v>
      </c>
      <c r="J2085" s="27" t="s">
        <v>77</v>
      </c>
      <c r="K2085" s="28" t="n">
        <v>15</v>
      </c>
      <c r="L2085" s="29" t="n">
        <v>0.6875</v>
      </c>
      <c r="M2085" s="29" t="n">
        <v>0.597222222222222</v>
      </c>
      <c r="N2085" s="26" t="s">
        <v>77</v>
      </c>
      <c r="O2085" s="26" t="s">
        <v>78</v>
      </c>
      <c r="P2085" s="30" t="n">
        <v>50</v>
      </c>
      <c r="Q2085" s="30" t="n">
        <f aca="false">P2085*T2085</f>
        <v>1598.25</v>
      </c>
      <c r="R2085" s="30"/>
      <c r="S2085" s="30"/>
      <c r="T2085" s="31" t="n">
        <v>31.965</v>
      </c>
      <c r="U2085" s="31"/>
      <c r="V2085" s="31" t="str">
        <f aca="false">_xlfn.CONCAT(H2085,"/",G2085)</f>
        <v>USD/TWD</v>
      </c>
      <c r="W2085" s="31" t="n">
        <f aca="false">ABS(10000*(U2085-T2085))</f>
        <v>319650</v>
      </c>
      <c r="X2085" s="32" t="n">
        <f aca="false">IF(LEFT(V2085,3)=G2085,1,-1)</f>
        <v>-1</v>
      </c>
      <c r="Y2085" s="31" t="n">
        <f aca="false">IF(O2085="Yes",S2085-W2085,Q2085)</f>
        <v>1598.25</v>
      </c>
      <c r="Z2085" s="32" t="n">
        <f aca="false">Q2085*3</f>
        <v>4794.75</v>
      </c>
      <c r="AA2085" s="33" t="n">
        <f aca="false">IF(O2085="Yes",(Z2085-S2085)*100,(Z2085-Q2085)*100)</f>
        <v>319650</v>
      </c>
      <c r="AB2085" s="34" t="n">
        <f aca="false">IF(ABS(Y2085)&lt;Z2085,IF(O2085="Yes",U2085+(X2085*S2085)/10000,T2085+(X2085*Q2085)/10000),"Error msg/No rate shown")</f>
        <v>31.805175</v>
      </c>
      <c r="AC2085" s="34"/>
      <c r="AD2085" s="34"/>
      <c r="AE2085" s="35"/>
      <c r="AF2085" s="35"/>
      <c r="AH2085" s="36"/>
      <c r="AI2085" s="36"/>
      <c r="AJ2085" s="36"/>
      <c r="AK2085" s="0" t="n">
        <v>3</v>
      </c>
    </row>
    <row r="2086" customFormat="false" ht="13.8" hidden="true" customHeight="false" outlineLevel="0" collapsed="false">
      <c r="A2086" s="25"/>
      <c r="B2086" s="23"/>
      <c r="C2086" s="24"/>
      <c r="D2086" s="4"/>
      <c r="E2086" s="4" t="s">
        <v>173</v>
      </c>
      <c r="F2086" s="4"/>
      <c r="G2086" s="26" t="s">
        <v>206</v>
      </c>
      <c r="H2086" s="26" t="s">
        <v>89</v>
      </c>
      <c r="I2086" s="26" t="s">
        <v>76</v>
      </c>
      <c r="J2086" s="27" t="s">
        <v>77</v>
      </c>
      <c r="K2086" s="28" t="n">
        <v>15</v>
      </c>
      <c r="L2086" s="29" t="n">
        <v>0.6875</v>
      </c>
      <c r="M2086" s="29" t="n">
        <v>0.597222222222222</v>
      </c>
      <c r="N2086" s="26" t="s">
        <v>77</v>
      </c>
      <c r="O2086" s="26" t="s">
        <v>78</v>
      </c>
      <c r="P2086" s="30" t="n">
        <v>50</v>
      </c>
      <c r="Q2086" s="30" t="n">
        <f aca="false">P2086*T2086</f>
        <v>5800</v>
      </c>
      <c r="R2086" s="30"/>
      <c r="S2086" s="30"/>
      <c r="T2086" s="31" t="n">
        <v>116</v>
      </c>
      <c r="U2086" s="31"/>
      <c r="V2086" s="31" t="str">
        <f aca="false">_xlfn.CONCAT(H2086,"/",G2086)</f>
        <v>USD/VUV</v>
      </c>
      <c r="W2086" s="31" t="n">
        <f aca="false">ABS(10000*(U2086-T2086))</f>
        <v>1160000</v>
      </c>
      <c r="X2086" s="32" t="n">
        <f aca="false">IF(LEFT(V2086,3)=G2086,1,-1)</f>
        <v>-1</v>
      </c>
      <c r="Y2086" s="31" t="n">
        <f aca="false">IF(O2086="Yes",S2086-W2086,Q2086)</f>
        <v>5800</v>
      </c>
      <c r="Z2086" s="32" t="n">
        <f aca="false">Q2086*3</f>
        <v>17400</v>
      </c>
      <c r="AA2086" s="33" t="n">
        <f aca="false">IF(O2086="Yes",(Z2086-S2086)*100,(Z2086-Q2086)*100)</f>
        <v>1160000</v>
      </c>
      <c r="AB2086" s="34" t="n">
        <f aca="false">IF(ABS(Y2086)&lt;Z2086,IF(O2086="Yes",U2086+(X2086*S2086)/10000,T2086+(X2086*Q2086)/10000),"Error msg/No rate shown")</f>
        <v>115.42</v>
      </c>
      <c r="AC2086" s="34"/>
      <c r="AD2086" s="34"/>
      <c r="AE2086" s="35"/>
      <c r="AF2086" s="35"/>
      <c r="AH2086" s="36"/>
      <c r="AI2086" s="36"/>
      <c r="AJ2086" s="36"/>
      <c r="AK2086" s="0" t="n">
        <v>3</v>
      </c>
    </row>
    <row r="2087" customFormat="false" ht="13.8" hidden="true" customHeight="false" outlineLevel="0" collapsed="false">
      <c r="A2087" s="25"/>
      <c r="B2087" s="23"/>
      <c r="C2087" s="24"/>
      <c r="D2087" s="4"/>
      <c r="E2087" s="4" t="s">
        <v>173</v>
      </c>
      <c r="F2087" s="4"/>
      <c r="G2087" s="26" t="s">
        <v>207</v>
      </c>
      <c r="H2087" s="26" t="s">
        <v>89</v>
      </c>
      <c r="I2087" s="26" t="s">
        <v>76</v>
      </c>
      <c r="J2087" s="27" t="s">
        <v>77</v>
      </c>
      <c r="K2087" s="28" t="n">
        <v>15</v>
      </c>
      <c r="L2087" s="29" t="n">
        <v>0.6875</v>
      </c>
      <c r="M2087" s="29" t="n">
        <v>0.597222222222222</v>
      </c>
      <c r="N2087" s="26" t="s">
        <v>77</v>
      </c>
      <c r="O2087" s="26" t="s">
        <v>78</v>
      </c>
      <c r="P2087" s="30" t="n">
        <v>50</v>
      </c>
      <c r="Q2087" s="30" t="n">
        <f aca="false">P2087*T2087</f>
        <v>135</v>
      </c>
      <c r="R2087" s="30"/>
      <c r="S2087" s="30"/>
      <c r="T2087" s="31" t="n">
        <v>2.7</v>
      </c>
      <c r="U2087" s="31"/>
      <c r="V2087" s="31" t="str">
        <f aca="false">_xlfn.CONCAT(H2087,"/",G2087)</f>
        <v>USD/XCD</v>
      </c>
      <c r="W2087" s="31" t="n">
        <f aca="false">ABS(10000*(U2087-T2087))</f>
        <v>27000</v>
      </c>
      <c r="X2087" s="32" t="n">
        <f aca="false">IF(LEFT(V2087,3)=G2087,1,-1)</f>
        <v>-1</v>
      </c>
      <c r="Y2087" s="31" t="n">
        <f aca="false">IF(O2087="Yes",S2087-W2087,Q2087)</f>
        <v>135</v>
      </c>
      <c r="Z2087" s="32" t="n">
        <f aca="false">Q2087*3</f>
        <v>405</v>
      </c>
      <c r="AA2087" s="33" t="n">
        <f aca="false">IF(O2087="Yes",(Z2087-S2087)*100,(Z2087-Q2087)*100)</f>
        <v>27000</v>
      </c>
      <c r="AB2087" s="34" t="n">
        <f aca="false">IF(ABS(Y2087)&lt;Z2087,IF(O2087="Yes",U2087+(X2087*S2087)/10000,T2087+(X2087*Q2087)/10000),"Error msg/No rate shown")</f>
        <v>2.6865</v>
      </c>
      <c r="AC2087" s="34"/>
      <c r="AD2087" s="34"/>
      <c r="AE2087" s="35"/>
      <c r="AF2087" s="35"/>
      <c r="AH2087" s="36"/>
      <c r="AI2087" s="36"/>
      <c r="AJ2087" s="36"/>
      <c r="AK2087" s="0" t="n">
        <v>3</v>
      </c>
    </row>
    <row r="2088" customFormat="false" ht="13.8" hidden="true" customHeight="false" outlineLevel="0" collapsed="false">
      <c r="A2088" s="25"/>
      <c r="B2088" s="23"/>
      <c r="C2088" s="24"/>
      <c r="D2088" s="4"/>
      <c r="E2088" s="4" t="s">
        <v>173</v>
      </c>
      <c r="F2088" s="4"/>
      <c r="G2088" s="26" t="s">
        <v>208</v>
      </c>
      <c r="H2088" s="26" t="s">
        <v>89</v>
      </c>
      <c r="I2088" s="26" t="s">
        <v>76</v>
      </c>
      <c r="J2088" s="27" t="s">
        <v>77</v>
      </c>
      <c r="K2088" s="28" t="n">
        <v>15</v>
      </c>
      <c r="L2088" s="29" t="n">
        <v>0.6875</v>
      </c>
      <c r="M2088" s="29" t="n">
        <v>0.597222222222222</v>
      </c>
      <c r="N2088" s="26" t="s">
        <v>77</v>
      </c>
      <c r="O2088" s="26" t="s">
        <v>78</v>
      </c>
      <c r="P2088" s="30" t="n">
        <v>50</v>
      </c>
      <c r="Q2088" s="30" t="n">
        <f aca="false">P2088*T2088</f>
        <v>5349.5</v>
      </c>
      <c r="R2088" s="30"/>
      <c r="S2088" s="30"/>
      <c r="T2088" s="31" t="n">
        <v>106.99</v>
      </c>
      <c r="U2088" s="31"/>
      <c r="V2088" s="31" t="str">
        <f aca="false">_xlfn.CONCAT(H2088,"/",G2088)</f>
        <v>USD/XPF</v>
      </c>
      <c r="W2088" s="31" t="n">
        <f aca="false">ABS(10000*(U2088-T2088))</f>
        <v>1069900</v>
      </c>
      <c r="X2088" s="32" t="n">
        <f aca="false">IF(LEFT(V2088,3)=G2088,1,-1)</f>
        <v>-1</v>
      </c>
      <c r="Y2088" s="31" t="n">
        <f aca="false">IF(O2088="Yes",S2088-W2088,Q2088)</f>
        <v>5349.5</v>
      </c>
      <c r="Z2088" s="32" t="n">
        <f aca="false">Q2088*3</f>
        <v>16048.5</v>
      </c>
      <c r="AA2088" s="33" t="n">
        <f aca="false">IF(O2088="Yes",(Z2088-S2088)*100,(Z2088-Q2088)*100)</f>
        <v>1069900</v>
      </c>
      <c r="AB2088" s="34" t="n">
        <f aca="false">IF(ABS(Y2088)&lt;Z2088,IF(O2088="Yes",U2088+(X2088*S2088)/10000,T2088+(X2088*Q2088)/10000),"Error msg/No rate shown")</f>
        <v>106.45505</v>
      </c>
      <c r="AC2088" s="34"/>
      <c r="AD2088" s="34"/>
      <c r="AE2088" s="35"/>
      <c r="AF2088" s="35"/>
      <c r="AH2088" s="36"/>
      <c r="AI2088" s="36"/>
      <c r="AJ2088" s="36"/>
      <c r="AK2088" s="0" t="n">
        <v>3</v>
      </c>
    </row>
    <row r="2089" customFormat="false" ht="13.8" hidden="true" customHeight="false" outlineLevel="0" collapsed="false">
      <c r="A2089" s="25"/>
      <c r="B2089" s="23"/>
      <c r="C2089" s="24"/>
      <c r="D2089" s="4"/>
      <c r="E2089" s="4" t="s">
        <v>173</v>
      </c>
      <c r="F2089" s="4"/>
      <c r="G2089" s="26" t="s">
        <v>177</v>
      </c>
      <c r="H2089" s="26" t="s">
        <v>113</v>
      </c>
      <c r="I2089" s="26" t="s">
        <v>76</v>
      </c>
      <c r="J2089" s="27" t="s">
        <v>77</v>
      </c>
      <c r="K2089" s="28" t="n">
        <v>15</v>
      </c>
      <c r="L2089" s="29" t="n">
        <v>0.6875</v>
      </c>
      <c r="M2089" s="29" t="n">
        <v>0.597222222222222</v>
      </c>
      <c r="N2089" s="26" t="s">
        <v>77</v>
      </c>
      <c r="O2089" s="26" t="s">
        <v>78</v>
      </c>
      <c r="P2089" s="30" t="n">
        <v>50</v>
      </c>
      <c r="Q2089" s="30" t="n">
        <f aca="false">P2089*T2089</f>
        <v>25516.5</v>
      </c>
      <c r="R2089" s="30"/>
      <c r="S2089" s="30"/>
      <c r="T2089" s="31" t="n">
        <v>510.33</v>
      </c>
      <c r="U2089" s="31"/>
      <c r="V2089" s="31" t="str">
        <f aca="false">_xlfn.CONCAT(H2089,"/",G2089)</f>
        <v>GBP/AMD</v>
      </c>
      <c r="W2089" s="31" t="n">
        <f aca="false">ABS(10000*(U2089-T2089))</f>
        <v>5103300</v>
      </c>
      <c r="X2089" s="32" t="n">
        <f aca="false">IF(LEFT(V2089,3)=G2089,1,-1)</f>
        <v>-1</v>
      </c>
      <c r="Y2089" s="31" t="n">
        <f aca="false">IF(O2089="Yes",S2089-W2089,Q2089)</f>
        <v>25516.5</v>
      </c>
      <c r="Z2089" s="32" t="n">
        <f aca="false">Q2089*3</f>
        <v>76549.5</v>
      </c>
      <c r="AA2089" s="33" t="n">
        <f aca="false">IF(O2089="Yes",(Z2089-S2089)*100,(Z2089-Q2089)*100)</f>
        <v>5103300</v>
      </c>
      <c r="AB2089" s="34" t="n">
        <f aca="false">IF(ABS(Y2089)&lt;Z2089,IF(O2089="Yes",U2089+(X2089*S2089)/10000,T2089+(X2089*Q2089)/10000),"Error msg/No rate shown")</f>
        <v>507.77835</v>
      </c>
      <c r="AC2089" s="34"/>
      <c r="AD2089" s="34"/>
      <c r="AE2089" s="35"/>
      <c r="AF2089" s="35"/>
      <c r="AH2089" s="36"/>
      <c r="AI2089" s="36"/>
      <c r="AJ2089" s="36"/>
      <c r="AK2089" s="0" t="n">
        <v>3</v>
      </c>
    </row>
    <row r="2090" customFormat="false" ht="13.8" hidden="true" customHeight="false" outlineLevel="0" collapsed="false">
      <c r="A2090" s="25"/>
      <c r="B2090" s="23"/>
      <c r="C2090" s="24"/>
      <c r="D2090" s="4"/>
      <c r="E2090" s="4" t="s">
        <v>173</v>
      </c>
      <c r="F2090" s="4"/>
      <c r="G2090" s="26" t="s">
        <v>178</v>
      </c>
      <c r="H2090" s="26" t="s">
        <v>113</v>
      </c>
      <c r="I2090" s="26" t="s">
        <v>76</v>
      </c>
      <c r="J2090" s="27" t="s">
        <v>77</v>
      </c>
      <c r="K2090" s="28" t="n">
        <v>15</v>
      </c>
      <c r="L2090" s="29" t="n">
        <v>0.6875</v>
      </c>
      <c r="M2090" s="29" t="n">
        <v>0.597222222222222</v>
      </c>
      <c r="N2090" s="26" t="s">
        <v>77</v>
      </c>
      <c r="O2090" s="26" t="s">
        <v>78</v>
      </c>
      <c r="P2090" s="30" t="n">
        <v>50</v>
      </c>
      <c r="Q2090" s="30" t="n">
        <f aca="false">P2090*T2090</f>
        <v>117.69</v>
      </c>
      <c r="R2090" s="30"/>
      <c r="S2090" s="30"/>
      <c r="T2090" s="31" t="n">
        <v>2.3538</v>
      </c>
      <c r="U2090" s="31"/>
      <c r="V2090" s="31" t="str">
        <f aca="false">_xlfn.CONCAT(H2090,"/",G2090)</f>
        <v>GBP/ANG</v>
      </c>
      <c r="W2090" s="31" t="n">
        <f aca="false">ABS(10000*(U2090-T2090))</f>
        <v>23538</v>
      </c>
      <c r="X2090" s="32" t="n">
        <f aca="false">IF(LEFT(V2090,3)=G2090,1,-1)</f>
        <v>-1</v>
      </c>
      <c r="Y2090" s="31" t="n">
        <f aca="false">IF(O2090="Yes",S2090-W2090,Q2090)</f>
        <v>117.69</v>
      </c>
      <c r="Z2090" s="32" t="n">
        <f aca="false">Q2090*3</f>
        <v>353.07</v>
      </c>
      <c r="AA2090" s="33" t="n">
        <f aca="false">IF(O2090="Yes",(Z2090-S2090)*100,(Z2090-Q2090)*100)</f>
        <v>23538</v>
      </c>
      <c r="AB2090" s="34" t="n">
        <f aca="false">IF(ABS(Y2090)&lt;Z2090,IF(O2090="Yes",U2090+(X2090*S2090)/10000,T2090+(X2090*Q2090)/10000),"Error msg/No rate shown")</f>
        <v>2.342031</v>
      </c>
      <c r="AC2090" s="34"/>
      <c r="AD2090" s="34"/>
      <c r="AE2090" s="35"/>
      <c r="AF2090" s="35"/>
      <c r="AH2090" s="36"/>
      <c r="AI2090" s="36"/>
      <c r="AJ2090" s="36"/>
      <c r="AK2090" s="0" t="n">
        <v>3</v>
      </c>
    </row>
    <row r="2091" customFormat="false" ht="13.8" hidden="true" customHeight="false" outlineLevel="0" collapsed="false">
      <c r="A2091" s="25"/>
      <c r="B2091" s="23"/>
      <c r="C2091" s="24"/>
      <c r="D2091" s="4"/>
      <c r="E2091" s="4" t="s">
        <v>173</v>
      </c>
      <c r="F2091" s="4"/>
      <c r="G2091" s="26" t="s">
        <v>179</v>
      </c>
      <c r="H2091" s="26" t="s">
        <v>113</v>
      </c>
      <c r="I2091" s="26" t="s">
        <v>76</v>
      </c>
      <c r="J2091" s="27" t="s">
        <v>77</v>
      </c>
      <c r="K2091" s="28" t="n">
        <v>15</v>
      </c>
      <c r="L2091" s="29" t="n">
        <v>0.6875</v>
      </c>
      <c r="M2091" s="29" t="n">
        <v>0.597222222222222</v>
      </c>
      <c r="N2091" s="26" t="s">
        <v>77</v>
      </c>
      <c r="O2091" s="26" t="s">
        <v>78</v>
      </c>
      <c r="P2091" s="30" t="n">
        <v>50</v>
      </c>
      <c r="Q2091" s="30" t="n">
        <f aca="false">P2091*T2091</f>
        <v>117.39</v>
      </c>
      <c r="R2091" s="30"/>
      <c r="S2091" s="30"/>
      <c r="T2091" s="31" t="n">
        <v>2.3478</v>
      </c>
      <c r="U2091" s="31"/>
      <c r="V2091" s="31" t="str">
        <f aca="false">_xlfn.CONCAT(H2091,"/",G2091)</f>
        <v>GBP/AWG</v>
      </c>
      <c r="W2091" s="31" t="n">
        <f aca="false">ABS(10000*(U2091-T2091))</f>
        <v>23478</v>
      </c>
      <c r="X2091" s="32" t="n">
        <f aca="false">IF(LEFT(V2091,3)=G2091,1,-1)</f>
        <v>-1</v>
      </c>
      <c r="Y2091" s="31" t="n">
        <f aca="false">IF(O2091="Yes",S2091-W2091,Q2091)</f>
        <v>117.39</v>
      </c>
      <c r="Z2091" s="32" t="n">
        <f aca="false">Q2091*3</f>
        <v>352.17</v>
      </c>
      <c r="AA2091" s="33" t="n">
        <f aca="false">IF(O2091="Yes",(Z2091-S2091)*100,(Z2091-Q2091)*100)</f>
        <v>23478</v>
      </c>
      <c r="AB2091" s="34" t="n">
        <f aca="false">IF(ABS(Y2091)&lt;Z2091,IF(O2091="Yes",U2091+(X2091*S2091)/10000,T2091+(X2091*Q2091)/10000),"Error msg/No rate shown")</f>
        <v>2.336061</v>
      </c>
      <c r="AC2091" s="34"/>
      <c r="AD2091" s="34"/>
      <c r="AE2091" s="35"/>
      <c r="AF2091" s="35"/>
      <c r="AH2091" s="36"/>
      <c r="AI2091" s="36"/>
      <c r="AJ2091" s="36"/>
      <c r="AK2091" s="0" t="n">
        <v>3</v>
      </c>
    </row>
    <row r="2092" customFormat="false" ht="13.8" hidden="true" customHeight="false" outlineLevel="0" collapsed="false">
      <c r="A2092" s="25"/>
      <c r="B2092" s="23"/>
      <c r="C2092" s="24"/>
      <c r="D2092" s="4"/>
      <c r="E2092" s="4" t="s">
        <v>173</v>
      </c>
      <c r="F2092" s="4"/>
      <c r="G2092" s="26" t="s">
        <v>180</v>
      </c>
      <c r="H2092" s="26" t="s">
        <v>113</v>
      </c>
      <c r="I2092" s="26" t="s">
        <v>76</v>
      </c>
      <c r="J2092" s="27" t="s">
        <v>77</v>
      </c>
      <c r="K2092" s="28" t="n">
        <v>15</v>
      </c>
      <c r="L2092" s="29" t="n">
        <v>0.6875</v>
      </c>
      <c r="M2092" s="29" t="n">
        <v>0.597222222222222</v>
      </c>
      <c r="N2092" s="26" t="s">
        <v>77</v>
      </c>
      <c r="O2092" s="26" t="s">
        <v>78</v>
      </c>
      <c r="P2092" s="30" t="n">
        <v>50</v>
      </c>
      <c r="Q2092" s="30" t="n">
        <f aca="false">P2092*T2092</f>
        <v>111.785</v>
      </c>
      <c r="R2092" s="30"/>
      <c r="S2092" s="30"/>
      <c r="T2092" s="31" t="n">
        <v>2.2357</v>
      </c>
      <c r="U2092" s="31"/>
      <c r="V2092" s="31" t="str">
        <f aca="false">_xlfn.CONCAT(H2092,"/",G2092)</f>
        <v>GBP/AZN</v>
      </c>
      <c r="W2092" s="31" t="n">
        <f aca="false">ABS(10000*(U2092-T2092))</f>
        <v>22357</v>
      </c>
      <c r="X2092" s="32" t="n">
        <f aca="false">IF(LEFT(V2092,3)=G2092,1,-1)</f>
        <v>-1</v>
      </c>
      <c r="Y2092" s="31" t="n">
        <f aca="false">IF(O2092="Yes",S2092-W2092,Q2092)</f>
        <v>111.785</v>
      </c>
      <c r="Z2092" s="32" t="n">
        <f aca="false">Q2092*3</f>
        <v>335.355</v>
      </c>
      <c r="AA2092" s="33" t="n">
        <f aca="false">IF(O2092="Yes",(Z2092-S2092)*100,(Z2092-Q2092)*100)</f>
        <v>22357</v>
      </c>
      <c r="AB2092" s="34" t="n">
        <f aca="false">IF(ABS(Y2092)&lt;Z2092,IF(O2092="Yes",U2092+(X2092*S2092)/10000,T2092+(X2092*Q2092)/10000),"Error msg/No rate shown")</f>
        <v>2.2245215</v>
      </c>
      <c r="AC2092" s="34"/>
      <c r="AD2092" s="34"/>
      <c r="AE2092" s="35"/>
      <c r="AF2092" s="35"/>
      <c r="AH2092" s="36"/>
      <c r="AI2092" s="36"/>
      <c r="AJ2092" s="36"/>
      <c r="AK2092" s="0" t="n">
        <v>3</v>
      </c>
    </row>
    <row r="2093" customFormat="false" ht="13.8" hidden="true" customHeight="false" outlineLevel="0" collapsed="false">
      <c r="A2093" s="25"/>
      <c r="B2093" s="23"/>
      <c r="C2093" s="24"/>
      <c r="D2093" s="4"/>
      <c r="E2093" s="4" t="s">
        <v>173</v>
      </c>
      <c r="F2093" s="4"/>
      <c r="G2093" s="26" t="s">
        <v>181</v>
      </c>
      <c r="H2093" s="26" t="s">
        <v>113</v>
      </c>
      <c r="I2093" s="26" t="s">
        <v>76</v>
      </c>
      <c r="J2093" s="27" t="s">
        <v>77</v>
      </c>
      <c r="K2093" s="28" t="n">
        <v>15</v>
      </c>
      <c r="L2093" s="29" t="n">
        <v>0.6875</v>
      </c>
      <c r="M2093" s="29" t="n">
        <v>0.597222222222222</v>
      </c>
      <c r="N2093" s="26" t="s">
        <v>77</v>
      </c>
      <c r="O2093" s="26" t="s">
        <v>78</v>
      </c>
      <c r="P2093" s="30" t="n">
        <v>50</v>
      </c>
      <c r="Q2093" s="30" t="n">
        <f aca="false">P2093*T2093</f>
        <v>131.775</v>
      </c>
      <c r="R2093" s="30"/>
      <c r="S2093" s="30"/>
      <c r="T2093" s="31" t="n">
        <v>2.6355</v>
      </c>
      <c r="U2093" s="31"/>
      <c r="V2093" s="31" t="str">
        <f aca="false">_xlfn.CONCAT(H2093,"/",G2093)</f>
        <v>GBP/BBD</v>
      </c>
      <c r="W2093" s="31" t="n">
        <f aca="false">ABS(10000*(U2093-T2093))</f>
        <v>26355</v>
      </c>
      <c r="X2093" s="32" t="n">
        <f aca="false">IF(LEFT(V2093,3)=G2093,1,-1)</f>
        <v>-1</v>
      </c>
      <c r="Y2093" s="31" t="n">
        <f aca="false">IF(O2093="Yes",S2093-W2093,Q2093)</f>
        <v>131.775</v>
      </c>
      <c r="Z2093" s="32" t="n">
        <f aca="false">Q2093*3</f>
        <v>395.325</v>
      </c>
      <c r="AA2093" s="33" t="n">
        <f aca="false">IF(O2093="Yes",(Z2093-S2093)*100,(Z2093-Q2093)*100)</f>
        <v>26355</v>
      </c>
      <c r="AB2093" s="34" t="n">
        <f aca="false">IF(ABS(Y2093)&lt;Z2093,IF(O2093="Yes",U2093+(X2093*S2093)/10000,T2093+(X2093*Q2093)/10000),"Error msg/No rate shown")</f>
        <v>2.6223225</v>
      </c>
      <c r="AC2093" s="34"/>
      <c r="AD2093" s="34"/>
      <c r="AE2093" s="35"/>
      <c r="AF2093" s="35"/>
      <c r="AH2093" s="36"/>
      <c r="AI2093" s="36"/>
      <c r="AJ2093" s="36"/>
      <c r="AK2093" s="0" t="n">
        <v>3</v>
      </c>
    </row>
    <row r="2094" customFormat="false" ht="13.8" hidden="true" customHeight="false" outlineLevel="0" collapsed="false">
      <c r="A2094" s="25"/>
      <c r="B2094" s="23"/>
      <c r="C2094" s="24"/>
      <c r="D2094" s="4"/>
      <c r="E2094" s="4" t="s">
        <v>173</v>
      </c>
      <c r="F2094" s="4"/>
      <c r="G2094" s="26" t="s">
        <v>182</v>
      </c>
      <c r="H2094" s="26" t="s">
        <v>113</v>
      </c>
      <c r="I2094" s="26" t="s">
        <v>76</v>
      </c>
      <c r="J2094" s="27" t="s">
        <v>77</v>
      </c>
      <c r="K2094" s="28" t="n">
        <v>15</v>
      </c>
      <c r="L2094" s="29" t="n">
        <v>0.6875</v>
      </c>
      <c r="M2094" s="29" t="n">
        <v>0.597222222222222</v>
      </c>
      <c r="N2094" s="26" t="s">
        <v>77</v>
      </c>
      <c r="O2094" s="26" t="s">
        <v>78</v>
      </c>
      <c r="P2094" s="30" t="n">
        <v>50</v>
      </c>
      <c r="Q2094" s="30" t="n">
        <f aca="false">P2094*T2094</f>
        <v>188944.11</v>
      </c>
      <c r="R2094" s="30"/>
      <c r="S2094" s="30"/>
      <c r="T2094" s="31" t="n">
        <v>3778.8822</v>
      </c>
      <c r="U2094" s="31"/>
      <c r="V2094" s="31" t="str">
        <f aca="false">_xlfn.CONCAT(H2094,"/",G2094)</f>
        <v>GBP/BIF</v>
      </c>
      <c r="W2094" s="31" t="n">
        <f aca="false">ABS(10000*(U2094-T2094))</f>
        <v>37788822</v>
      </c>
      <c r="X2094" s="32" t="n">
        <f aca="false">IF(LEFT(V2094,3)=G2094,1,-1)</f>
        <v>-1</v>
      </c>
      <c r="Y2094" s="31" t="n">
        <f aca="false">IF(O2094="Yes",S2094-W2094,Q2094)</f>
        <v>188944.11</v>
      </c>
      <c r="Z2094" s="32" t="n">
        <f aca="false">Q2094*3</f>
        <v>566832.33</v>
      </c>
      <c r="AA2094" s="33" t="n">
        <f aca="false">IF(O2094="Yes",(Z2094-S2094)*100,(Z2094-Q2094)*100)</f>
        <v>37788822</v>
      </c>
      <c r="AB2094" s="34" t="n">
        <f aca="false">IF(ABS(Y2094)&lt;Z2094,IF(O2094="Yes",U2094+(X2094*S2094)/10000,T2094+(X2094*Q2094)/10000),"Error msg/No rate shown")</f>
        <v>3759.987789</v>
      </c>
      <c r="AC2094" s="34"/>
      <c r="AD2094" s="34"/>
      <c r="AE2094" s="35"/>
      <c r="AF2094" s="35"/>
      <c r="AH2094" s="36"/>
      <c r="AI2094" s="36"/>
      <c r="AJ2094" s="36"/>
      <c r="AK2094" s="0" t="n">
        <v>3</v>
      </c>
    </row>
    <row r="2095" customFormat="false" ht="13.8" hidden="true" customHeight="false" outlineLevel="0" collapsed="false">
      <c r="A2095" s="25"/>
      <c r="B2095" s="23"/>
      <c r="C2095" s="24"/>
      <c r="D2095" s="4"/>
      <c r="E2095" s="4" t="s">
        <v>173</v>
      </c>
      <c r="F2095" s="4"/>
      <c r="G2095" s="26" t="s">
        <v>183</v>
      </c>
      <c r="H2095" s="26" t="s">
        <v>113</v>
      </c>
      <c r="I2095" s="26" t="s">
        <v>76</v>
      </c>
      <c r="J2095" s="27" t="s">
        <v>77</v>
      </c>
      <c r="K2095" s="28" t="n">
        <v>15</v>
      </c>
      <c r="L2095" s="29" t="n">
        <v>0.6875</v>
      </c>
      <c r="M2095" s="29" t="n">
        <v>0.597222222222222</v>
      </c>
      <c r="N2095" s="26" t="s">
        <v>77</v>
      </c>
      <c r="O2095" s="26" t="s">
        <v>78</v>
      </c>
      <c r="P2095" s="30" t="n">
        <v>50</v>
      </c>
      <c r="Q2095" s="30" t="n">
        <f aca="false">P2095*T2095</f>
        <v>65.95</v>
      </c>
      <c r="R2095" s="30"/>
      <c r="S2095" s="30"/>
      <c r="T2095" s="31" t="n">
        <v>1.319</v>
      </c>
      <c r="U2095" s="31"/>
      <c r="V2095" s="31" t="str">
        <f aca="false">_xlfn.CONCAT(H2095,"/",G2095)</f>
        <v>GBP/BMD</v>
      </c>
      <c r="W2095" s="31" t="n">
        <f aca="false">ABS(10000*(U2095-T2095))</f>
        <v>13190</v>
      </c>
      <c r="X2095" s="32" t="n">
        <f aca="false">IF(LEFT(V2095,3)=G2095,1,-1)</f>
        <v>-1</v>
      </c>
      <c r="Y2095" s="31" t="n">
        <f aca="false">IF(O2095="Yes",S2095-W2095,Q2095)</f>
        <v>65.95</v>
      </c>
      <c r="Z2095" s="32" t="n">
        <f aca="false">Q2095*3</f>
        <v>197.85</v>
      </c>
      <c r="AA2095" s="33" t="n">
        <f aca="false">IF(O2095="Yes",(Z2095-S2095)*100,(Z2095-Q2095)*100)</f>
        <v>13190</v>
      </c>
      <c r="AB2095" s="34" t="n">
        <f aca="false">IF(ABS(Y2095)&lt;Z2095,IF(O2095="Yes",U2095+(X2095*S2095)/10000,T2095+(X2095*Q2095)/10000),"Error msg/No rate shown")</f>
        <v>1.312405</v>
      </c>
      <c r="AC2095" s="34"/>
      <c r="AD2095" s="34"/>
      <c r="AE2095" s="35"/>
      <c r="AF2095" s="35"/>
      <c r="AH2095" s="36"/>
      <c r="AI2095" s="36"/>
      <c r="AJ2095" s="36"/>
      <c r="AK2095" s="0" t="n">
        <v>3</v>
      </c>
    </row>
    <row r="2096" customFormat="false" ht="13.8" hidden="true" customHeight="false" outlineLevel="0" collapsed="false">
      <c r="A2096" s="25"/>
      <c r="B2096" s="23"/>
      <c r="C2096" s="24"/>
      <c r="D2096" s="4"/>
      <c r="E2096" s="4" t="s">
        <v>173</v>
      </c>
      <c r="F2096" s="4"/>
      <c r="G2096" s="26" t="s">
        <v>184</v>
      </c>
      <c r="H2096" s="26" t="s">
        <v>113</v>
      </c>
      <c r="I2096" s="26" t="s">
        <v>76</v>
      </c>
      <c r="J2096" s="27" t="s">
        <v>77</v>
      </c>
      <c r="K2096" s="28" t="n">
        <v>15</v>
      </c>
      <c r="L2096" s="29" t="n">
        <v>0.6875</v>
      </c>
      <c r="M2096" s="29" t="n">
        <v>0.597222222222222</v>
      </c>
      <c r="N2096" s="26" t="s">
        <v>77</v>
      </c>
      <c r="O2096" s="26" t="s">
        <v>78</v>
      </c>
      <c r="P2096" s="30" t="n">
        <v>50</v>
      </c>
      <c r="Q2096" s="30" t="n">
        <f aca="false">P2096*T2096</f>
        <v>65.95</v>
      </c>
      <c r="R2096" s="30"/>
      <c r="S2096" s="30"/>
      <c r="T2096" s="31" t="n">
        <v>1.319</v>
      </c>
      <c r="U2096" s="31"/>
      <c r="V2096" s="31" t="str">
        <f aca="false">_xlfn.CONCAT(H2096,"/",G2096)</f>
        <v>GBP/BSD</v>
      </c>
      <c r="W2096" s="31" t="n">
        <f aca="false">ABS(10000*(U2096-T2096))</f>
        <v>13190</v>
      </c>
      <c r="X2096" s="32" t="n">
        <f aca="false">IF(LEFT(V2096,3)=G2096,1,-1)</f>
        <v>-1</v>
      </c>
      <c r="Y2096" s="31" t="n">
        <f aca="false">IF(O2096="Yes",S2096-W2096,Q2096)</f>
        <v>65.95</v>
      </c>
      <c r="Z2096" s="32" t="n">
        <f aca="false">Q2096*3</f>
        <v>197.85</v>
      </c>
      <c r="AA2096" s="33" t="n">
        <f aca="false">IF(O2096="Yes",(Z2096-S2096)*100,(Z2096-Q2096)*100)</f>
        <v>13190</v>
      </c>
      <c r="AB2096" s="34" t="n">
        <f aca="false">IF(ABS(Y2096)&lt;Z2096,IF(O2096="Yes",U2096+(X2096*S2096)/10000,T2096+(X2096*Q2096)/10000),"Error msg/No rate shown")</f>
        <v>1.312405</v>
      </c>
      <c r="AC2096" s="34"/>
      <c r="AD2096" s="34"/>
      <c r="AE2096" s="35"/>
      <c r="AF2096" s="35"/>
      <c r="AH2096" s="36"/>
      <c r="AI2096" s="36"/>
      <c r="AJ2096" s="36"/>
      <c r="AK2096" s="0" t="n">
        <v>3</v>
      </c>
    </row>
    <row r="2097" customFormat="false" ht="13.8" hidden="true" customHeight="false" outlineLevel="0" collapsed="false">
      <c r="A2097" s="25"/>
      <c r="B2097" s="23"/>
      <c r="C2097" s="24"/>
      <c r="D2097" s="4"/>
      <c r="E2097" s="4" t="s">
        <v>173</v>
      </c>
      <c r="F2097" s="4"/>
      <c r="G2097" s="26" t="s">
        <v>185</v>
      </c>
      <c r="H2097" s="26" t="s">
        <v>113</v>
      </c>
      <c r="I2097" s="26" t="s">
        <v>76</v>
      </c>
      <c r="J2097" s="27" t="s">
        <v>77</v>
      </c>
      <c r="K2097" s="28" t="n">
        <v>15</v>
      </c>
      <c r="L2097" s="29" t="n">
        <v>0.6875</v>
      </c>
      <c r="M2097" s="29" t="n">
        <v>0.597222222222222</v>
      </c>
      <c r="N2097" s="26" t="s">
        <v>77</v>
      </c>
      <c r="O2097" s="26" t="s">
        <v>78</v>
      </c>
      <c r="P2097" s="30" t="n">
        <v>50</v>
      </c>
      <c r="Q2097" s="30" t="n">
        <f aca="false">P2097*T2097</f>
        <v>131.78</v>
      </c>
      <c r="R2097" s="30"/>
      <c r="S2097" s="30"/>
      <c r="T2097" s="31" t="n">
        <v>2.6356</v>
      </c>
      <c r="U2097" s="31"/>
      <c r="V2097" s="31" t="str">
        <f aca="false">_xlfn.CONCAT(H2097,"/",G2097)</f>
        <v>GBP/BZD</v>
      </c>
      <c r="W2097" s="31" t="n">
        <f aca="false">ABS(10000*(U2097-T2097))</f>
        <v>26356</v>
      </c>
      <c r="X2097" s="32" t="n">
        <f aca="false">IF(LEFT(V2097,3)=G2097,1,-1)</f>
        <v>-1</v>
      </c>
      <c r="Y2097" s="31" t="n">
        <f aca="false">IF(O2097="Yes",S2097-W2097,Q2097)</f>
        <v>131.78</v>
      </c>
      <c r="Z2097" s="32" t="n">
        <f aca="false">Q2097*3</f>
        <v>395.34</v>
      </c>
      <c r="AA2097" s="33" t="n">
        <f aca="false">IF(O2097="Yes",(Z2097-S2097)*100,(Z2097-Q2097)*100)</f>
        <v>26356</v>
      </c>
      <c r="AB2097" s="34" t="n">
        <f aca="false">IF(ABS(Y2097)&lt;Z2097,IF(O2097="Yes",U2097+(X2097*S2097)/10000,T2097+(X2097*Q2097)/10000),"Error msg/No rate shown")</f>
        <v>2.622422</v>
      </c>
      <c r="AC2097" s="34"/>
      <c r="AD2097" s="34"/>
      <c r="AE2097" s="35"/>
      <c r="AF2097" s="35"/>
      <c r="AH2097" s="36"/>
      <c r="AI2097" s="36"/>
      <c r="AJ2097" s="36"/>
      <c r="AK2097" s="0" t="n">
        <v>3</v>
      </c>
    </row>
    <row r="2098" customFormat="false" ht="13.8" hidden="true" customHeight="false" outlineLevel="0" collapsed="false">
      <c r="A2098" s="25"/>
      <c r="B2098" s="23"/>
      <c r="C2098" s="24"/>
      <c r="D2098" s="4"/>
      <c r="E2098" s="4" t="s">
        <v>173</v>
      </c>
      <c r="F2098" s="4"/>
      <c r="G2098" s="26" t="s">
        <v>186</v>
      </c>
      <c r="H2098" s="26" t="s">
        <v>113</v>
      </c>
      <c r="I2098" s="26" t="s">
        <v>76</v>
      </c>
      <c r="J2098" s="27" t="s">
        <v>77</v>
      </c>
      <c r="K2098" s="28" t="n">
        <v>15</v>
      </c>
      <c r="L2098" s="29" t="n">
        <v>0.6875</v>
      </c>
      <c r="M2098" s="29" t="n">
        <v>0.597222222222222</v>
      </c>
      <c r="N2098" s="26" t="s">
        <v>77</v>
      </c>
      <c r="O2098" s="26" t="s">
        <v>78</v>
      </c>
      <c r="P2098" s="30" t="n">
        <v>50</v>
      </c>
      <c r="Q2098" s="30" t="n">
        <f aca="false">P2098*T2098</f>
        <v>186968.25</v>
      </c>
      <c r="R2098" s="30"/>
      <c r="S2098" s="30"/>
      <c r="T2098" s="31" t="n">
        <v>3739.365</v>
      </c>
      <c r="U2098" s="31"/>
      <c r="V2098" s="31" t="str">
        <f aca="false">_xlfn.CONCAT(H2098,"/",G2098)</f>
        <v>GBP/CDF</v>
      </c>
      <c r="W2098" s="31" t="n">
        <f aca="false">ABS(10000*(U2098-T2098))</f>
        <v>37393650</v>
      </c>
      <c r="X2098" s="32" t="n">
        <f aca="false">IF(LEFT(V2098,3)=G2098,1,-1)</f>
        <v>-1</v>
      </c>
      <c r="Y2098" s="31" t="n">
        <f aca="false">IF(O2098="Yes",S2098-W2098,Q2098)</f>
        <v>186968.25</v>
      </c>
      <c r="Z2098" s="32" t="n">
        <f aca="false">Q2098*3</f>
        <v>560904.75</v>
      </c>
      <c r="AA2098" s="33" t="n">
        <f aca="false">IF(O2098="Yes",(Z2098-S2098)*100,(Z2098-Q2098)*100)</f>
        <v>37393650</v>
      </c>
      <c r="AB2098" s="34" t="n">
        <f aca="false">IF(ABS(Y2098)&lt;Z2098,IF(O2098="Yes",U2098+(X2098*S2098)/10000,T2098+(X2098*Q2098)/10000),"Error msg/No rate shown")</f>
        <v>3720.668175</v>
      </c>
      <c r="AC2098" s="34"/>
      <c r="AD2098" s="34"/>
      <c r="AE2098" s="35"/>
      <c r="AF2098" s="35"/>
      <c r="AH2098" s="36"/>
      <c r="AI2098" s="36"/>
      <c r="AJ2098" s="36"/>
      <c r="AK2098" s="0" t="n">
        <v>3</v>
      </c>
    </row>
    <row r="2099" customFormat="false" ht="13.8" hidden="true" customHeight="false" outlineLevel="0" collapsed="false">
      <c r="A2099" s="25"/>
      <c r="B2099" s="23"/>
      <c r="C2099" s="24"/>
      <c r="D2099" s="4"/>
      <c r="E2099" s="4" t="s">
        <v>172</v>
      </c>
      <c r="F2099" s="4" t="s">
        <v>82</v>
      </c>
      <c r="G2099" s="26" t="s">
        <v>187</v>
      </c>
      <c r="H2099" s="26" t="s">
        <v>113</v>
      </c>
      <c r="I2099" s="26" t="s">
        <v>76</v>
      </c>
      <c r="J2099" s="27" t="s">
        <v>77</v>
      </c>
      <c r="K2099" s="28" t="n">
        <v>15</v>
      </c>
      <c r="L2099" s="29" t="n">
        <v>0.6875</v>
      </c>
      <c r="M2099" s="29" t="n">
        <v>0.597222222222222</v>
      </c>
      <c r="N2099" s="26" t="s">
        <v>77</v>
      </c>
      <c r="O2099" s="26" t="s">
        <v>78</v>
      </c>
      <c r="P2099" s="30" t="n">
        <v>50</v>
      </c>
      <c r="Q2099" s="30" t="n">
        <f aca="false">P2099*T2099</f>
        <v>470.315</v>
      </c>
      <c r="R2099" s="30"/>
      <c r="S2099" s="30"/>
      <c r="T2099" s="31" t="n">
        <v>9.4063</v>
      </c>
      <c r="U2099" s="31"/>
      <c r="V2099" s="31" t="str">
        <f aca="false">_xlfn.CONCAT(H2099,"/",G2099)</f>
        <v>GBP/CNH</v>
      </c>
      <c r="W2099" s="31" t="n">
        <f aca="false">ABS(10000*(U2099-T2099))</f>
        <v>94063</v>
      </c>
      <c r="X2099" s="32" t="n">
        <f aca="false">IF(LEFT(V2099,3)=G2099,1,-1)</f>
        <v>-1</v>
      </c>
      <c r="Y2099" s="31" t="n">
        <f aca="false">IF(O2099="Yes",S2099-W2099,Q2099)</f>
        <v>470.315</v>
      </c>
      <c r="Z2099" s="32" t="n">
        <f aca="false">Q2099*3</f>
        <v>1410.945</v>
      </c>
      <c r="AA2099" s="33" t="n">
        <f aca="false">IF(O2099="Yes",(Z2099-S2099)*100,(Z2099-Q2099)*100)</f>
        <v>94063</v>
      </c>
      <c r="AB2099" s="34" t="n">
        <f aca="false">IF(ABS(Y2099)&lt;Z2099,IF(O2099="Yes",U2099+(X2099*S2099)/10000,T2099+(X2099*Q2099)/10000),"Error msg/No rate shown")</f>
        <v>9.3592685</v>
      </c>
      <c r="AC2099" s="34"/>
      <c r="AD2099" s="34"/>
      <c r="AE2099" s="35"/>
      <c r="AF2099" s="35"/>
      <c r="AH2099" s="36"/>
      <c r="AI2099" s="36"/>
      <c r="AJ2099" s="36"/>
      <c r="AK2099" s="0" t="n">
        <v>3</v>
      </c>
    </row>
    <row r="2100" customFormat="false" ht="13.8" hidden="true" customHeight="false" outlineLevel="0" collapsed="false">
      <c r="A2100" s="25"/>
      <c r="B2100" s="23"/>
      <c r="C2100" s="24"/>
      <c r="D2100" s="4"/>
      <c r="E2100" s="4" t="s">
        <v>173</v>
      </c>
      <c r="F2100" s="4"/>
      <c r="G2100" s="26" t="s">
        <v>188</v>
      </c>
      <c r="H2100" s="26" t="s">
        <v>113</v>
      </c>
      <c r="I2100" s="26" t="s">
        <v>76</v>
      </c>
      <c r="J2100" s="27" t="s">
        <v>77</v>
      </c>
      <c r="K2100" s="28" t="n">
        <v>15</v>
      </c>
      <c r="L2100" s="29" t="n">
        <v>0.6875</v>
      </c>
      <c r="M2100" s="29" t="n">
        <v>0.597222222222222</v>
      </c>
      <c r="N2100" s="26" t="s">
        <v>77</v>
      </c>
      <c r="O2100" s="26" t="s">
        <v>78</v>
      </c>
      <c r="P2100" s="30" t="n">
        <v>50</v>
      </c>
      <c r="Q2100" s="30" t="n">
        <f aca="false">P2100*T2100</f>
        <v>11712.72</v>
      </c>
      <c r="R2100" s="30"/>
      <c r="S2100" s="30"/>
      <c r="T2100" s="31" t="n">
        <v>234.2544</v>
      </c>
      <c r="U2100" s="31"/>
      <c r="V2100" s="31" t="str">
        <f aca="false">_xlfn.CONCAT(H2100,"/",G2100)</f>
        <v>GBP/DJF</v>
      </c>
      <c r="W2100" s="31" t="n">
        <f aca="false">ABS(10000*(U2100-T2100))</f>
        <v>2342544</v>
      </c>
      <c r="X2100" s="32" t="n">
        <f aca="false">IF(LEFT(V2100,3)=G2100,1,-1)</f>
        <v>-1</v>
      </c>
      <c r="Y2100" s="31" t="n">
        <f aca="false">IF(O2100="Yes",S2100-W2100,Q2100)</f>
        <v>11712.72</v>
      </c>
      <c r="Z2100" s="32" t="n">
        <f aca="false">Q2100*3</f>
        <v>35138.16</v>
      </c>
      <c r="AA2100" s="33" t="n">
        <f aca="false">IF(O2100="Yes",(Z2100-S2100)*100,(Z2100-Q2100)*100)</f>
        <v>2342544</v>
      </c>
      <c r="AB2100" s="34" t="n">
        <f aca="false">IF(ABS(Y2100)&lt;Z2100,IF(O2100="Yes",U2100+(X2100*S2100)/10000,T2100+(X2100*Q2100)/10000),"Error msg/No rate shown")</f>
        <v>233.083128</v>
      </c>
      <c r="AC2100" s="34"/>
      <c r="AD2100" s="34"/>
      <c r="AE2100" s="35"/>
      <c r="AF2100" s="35"/>
      <c r="AH2100" s="36"/>
      <c r="AI2100" s="36"/>
      <c r="AJ2100" s="36"/>
      <c r="AK2100" s="0" t="n">
        <v>3</v>
      </c>
    </row>
    <row r="2101" customFormat="false" ht="13.8" hidden="true" customHeight="false" outlineLevel="0" collapsed="false">
      <c r="A2101" s="25"/>
      <c r="B2101" s="23"/>
      <c r="C2101" s="24"/>
      <c r="D2101" s="4"/>
      <c r="E2101" s="4" t="s">
        <v>173</v>
      </c>
      <c r="F2101" s="4"/>
      <c r="G2101" s="26" t="s">
        <v>189</v>
      </c>
      <c r="H2101" s="26" t="s">
        <v>113</v>
      </c>
      <c r="I2101" s="26" t="s">
        <v>76</v>
      </c>
      <c r="J2101" s="27" t="s">
        <v>77</v>
      </c>
      <c r="K2101" s="28" t="n">
        <v>15</v>
      </c>
      <c r="L2101" s="29" t="n">
        <v>0.6875</v>
      </c>
      <c r="M2101" s="29" t="n">
        <v>0.597222222222222</v>
      </c>
      <c r="N2101" s="26" t="s">
        <v>77</v>
      </c>
      <c r="O2101" s="26" t="s">
        <v>78</v>
      </c>
      <c r="P2101" s="30" t="n">
        <v>50</v>
      </c>
      <c r="Q2101" s="30" t="n">
        <f aca="false">P2101*T2101</f>
        <v>8803.06</v>
      </c>
      <c r="R2101" s="30"/>
      <c r="S2101" s="30"/>
      <c r="T2101" s="31" t="n">
        <v>176.0612</v>
      </c>
      <c r="U2101" s="31"/>
      <c r="V2101" s="31" t="str">
        <f aca="false">_xlfn.CONCAT(H2101,"/",G2101)</f>
        <v>GBP/DZD</v>
      </c>
      <c r="W2101" s="31" t="n">
        <f aca="false">ABS(10000*(U2101-T2101))</f>
        <v>1760612</v>
      </c>
      <c r="X2101" s="32" t="n">
        <f aca="false">IF(LEFT(V2101,3)=G2101,1,-1)</f>
        <v>-1</v>
      </c>
      <c r="Y2101" s="31" t="n">
        <f aca="false">IF(O2101="Yes",S2101-W2101,Q2101)</f>
        <v>8803.06</v>
      </c>
      <c r="Z2101" s="32" t="n">
        <f aca="false">Q2101*3</f>
        <v>26409.18</v>
      </c>
      <c r="AA2101" s="33" t="n">
        <f aca="false">IF(O2101="Yes",(Z2101-S2101)*100,(Z2101-Q2101)*100)</f>
        <v>1760612</v>
      </c>
      <c r="AB2101" s="34" t="n">
        <f aca="false">IF(ABS(Y2101)&lt;Z2101,IF(O2101="Yes",U2101+(X2101*S2101)/10000,T2101+(X2101*Q2101)/10000),"Error msg/No rate shown")</f>
        <v>175.180894</v>
      </c>
      <c r="AC2101" s="34"/>
      <c r="AD2101" s="34"/>
      <c r="AE2101" s="35"/>
      <c r="AF2101" s="35"/>
      <c r="AH2101" s="36"/>
      <c r="AI2101" s="36"/>
      <c r="AJ2101" s="36"/>
      <c r="AK2101" s="0" t="n">
        <v>3</v>
      </c>
    </row>
    <row r="2102" customFormat="false" ht="13.8" hidden="true" customHeight="false" outlineLevel="0" collapsed="false">
      <c r="A2102" s="25"/>
      <c r="B2102" s="23"/>
      <c r="C2102" s="24"/>
      <c r="D2102" s="4"/>
      <c r="E2102" s="4" t="s">
        <v>173</v>
      </c>
      <c r="F2102" s="4"/>
      <c r="G2102" s="26" t="s">
        <v>190</v>
      </c>
      <c r="H2102" s="26" t="s">
        <v>113</v>
      </c>
      <c r="I2102" s="26" t="s">
        <v>76</v>
      </c>
      <c r="J2102" s="27" t="s">
        <v>77</v>
      </c>
      <c r="K2102" s="28" t="n">
        <v>15</v>
      </c>
      <c r="L2102" s="29" t="n">
        <v>0.6875</v>
      </c>
      <c r="M2102" s="29" t="n">
        <v>0.597222222222222</v>
      </c>
      <c r="N2102" s="26" t="s">
        <v>77</v>
      </c>
      <c r="O2102" s="26" t="s">
        <v>78</v>
      </c>
      <c r="P2102" s="30" t="n">
        <v>50</v>
      </c>
      <c r="Q2102" s="30" t="n">
        <f aca="false">P2102*T2102</f>
        <v>529.91</v>
      </c>
      <c r="R2102" s="30"/>
      <c r="S2102" s="30"/>
      <c r="T2102" s="31" t="n">
        <v>10.5982</v>
      </c>
      <c r="U2102" s="31"/>
      <c r="V2102" s="31" t="str">
        <f aca="false">_xlfn.CONCAT(H2102,"/",G2102)</f>
        <v>GBP/ERN</v>
      </c>
      <c r="W2102" s="31" t="n">
        <f aca="false">ABS(10000*(U2102-T2102))</f>
        <v>105982</v>
      </c>
      <c r="X2102" s="32" t="n">
        <f aca="false">IF(LEFT(V2102,3)=G2102,1,-1)</f>
        <v>-1</v>
      </c>
      <c r="Y2102" s="31" t="n">
        <f aca="false">IF(O2102="Yes",S2102-W2102,Q2102)</f>
        <v>529.91</v>
      </c>
      <c r="Z2102" s="32" t="n">
        <f aca="false">Q2102*3</f>
        <v>1589.73</v>
      </c>
      <c r="AA2102" s="33" t="n">
        <f aca="false">IF(O2102="Yes",(Z2102-S2102)*100,(Z2102-Q2102)*100)</f>
        <v>105982</v>
      </c>
      <c r="AB2102" s="34" t="n">
        <f aca="false">IF(ABS(Y2102)&lt;Z2102,IF(O2102="Yes",U2102+(X2102*S2102)/10000,T2102+(X2102*Q2102)/10000),"Error msg/No rate shown")</f>
        <v>10.545209</v>
      </c>
      <c r="AC2102" s="34"/>
      <c r="AD2102" s="34"/>
      <c r="AE2102" s="35"/>
      <c r="AF2102" s="35"/>
      <c r="AH2102" s="36"/>
      <c r="AI2102" s="36"/>
      <c r="AJ2102" s="36"/>
      <c r="AK2102" s="0" t="n">
        <v>3</v>
      </c>
    </row>
    <row r="2103" customFormat="false" ht="13.8" hidden="true" customHeight="false" outlineLevel="0" collapsed="false">
      <c r="A2103" s="25"/>
      <c r="B2103" s="23"/>
      <c r="C2103" s="24"/>
      <c r="D2103" s="4"/>
      <c r="E2103" s="4" t="s">
        <v>173</v>
      </c>
      <c r="F2103" s="4"/>
      <c r="G2103" s="26" t="s">
        <v>191</v>
      </c>
      <c r="H2103" s="26" t="s">
        <v>113</v>
      </c>
      <c r="I2103" s="26" t="s">
        <v>76</v>
      </c>
      <c r="J2103" s="27" t="s">
        <v>77</v>
      </c>
      <c r="K2103" s="28" t="n">
        <v>15</v>
      </c>
      <c r="L2103" s="29" t="n">
        <v>0.6875</v>
      </c>
      <c r="M2103" s="29" t="n">
        <v>0.597222222222222</v>
      </c>
      <c r="N2103" s="26" t="s">
        <v>77</v>
      </c>
      <c r="O2103" s="26" t="s">
        <v>78</v>
      </c>
      <c r="P2103" s="30" t="n">
        <v>50</v>
      </c>
      <c r="Q2103" s="30" t="n">
        <f aca="false">P2103*T2103</f>
        <v>7000.68</v>
      </c>
      <c r="R2103" s="30"/>
      <c r="S2103" s="30"/>
      <c r="T2103" s="31" t="n">
        <v>140.0136</v>
      </c>
      <c r="U2103" s="31"/>
      <c r="V2103" s="31" t="str">
        <f aca="false">_xlfn.CONCAT(H2103,"/",G2103)</f>
        <v>GBP/ETB</v>
      </c>
      <c r="W2103" s="31" t="n">
        <f aca="false">ABS(10000*(U2103-T2103))</f>
        <v>1400136</v>
      </c>
      <c r="X2103" s="32" t="n">
        <f aca="false">IF(LEFT(V2103,3)=G2103,1,-1)</f>
        <v>-1</v>
      </c>
      <c r="Y2103" s="31" t="n">
        <f aca="false">IF(O2103="Yes",S2103-W2103,Q2103)</f>
        <v>7000.68</v>
      </c>
      <c r="Z2103" s="32" t="n">
        <f aca="false">Q2103*3</f>
        <v>21002.04</v>
      </c>
      <c r="AA2103" s="33" t="n">
        <f aca="false">IF(O2103="Yes",(Z2103-S2103)*100,(Z2103-Q2103)*100)</f>
        <v>1400136</v>
      </c>
      <c r="AB2103" s="34" t="n">
        <f aca="false">IF(ABS(Y2103)&lt;Z2103,IF(O2103="Yes",U2103+(X2103*S2103)/10000,T2103+(X2103*Q2103)/10000),"Error msg/No rate shown")</f>
        <v>139.313532</v>
      </c>
      <c r="AC2103" s="34"/>
      <c r="AD2103" s="34"/>
      <c r="AE2103" s="35"/>
      <c r="AF2103" s="35"/>
      <c r="AH2103" s="36"/>
      <c r="AI2103" s="36"/>
      <c r="AJ2103" s="36"/>
      <c r="AK2103" s="0" t="n">
        <v>3</v>
      </c>
    </row>
    <row r="2104" customFormat="false" ht="13.8" hidden="true" customHeight="false" outlineLevel="0" collapsed="false">
      <c r="A2104" s="25"/>
      <c r="B2104" s="23"/>
      <c r="C2104" s="24"/>
      <c r="D2104" s="4"/>
      <c r="E2104" s="4" t="s">
        <v>173</v>
      </c>
      <c r="F2104" s="4"/>
      <c r="G2104" s="26" t="s">
        <v>192</v>
      </c>
      <c r="H2104" s="26" t="s">
        <v>113</v>
      </c>
      <c r="I2104" s="26" t="s">
        <v>76</v>
      </c>
      <c r="J2104" s="27" t="s">
        <v>77</v>
      </c>
      <c r="K2104" s="28" t="n">
        <v>15</v>
      </c>
      <c r="L2104" s="29" t="n">
        <v>0.6875</v>
      </c>
      <c r="M2104" s="29" t="n">
        <v>0.597222222222222</v>
      </c>
      <c r="N2104" s="26" t="s">
        <v>77</v>
      </c>
      <c r="O2104" s="26" t="s">
        <v>78</v>
      </c>
      <c r="P2104" s="30" t="n">
        <v>50</v>
      </c>
      <c r="Q2104" s="30" t="n">
        <f aca="false">P2104*T2104</f>
        <v>176.085</v>
      </c>
      <c r="R2104" s="30"/>
      <c r="S2104" s="30"/>
      <c r="T2104" s="31" t="n">
        <v>3.5217</v>
      </c>
      <c r="U2104" s="31"/>
      <c r="V2104" s="31" t="str">
        <f aca="false">_xlfn.CONCAT(H2104,"/",G2104)</f>
        <v>GBP/GEL</v>
      </c>
      <c r="W2104" s="31" t="n">
        <f aca="false">ABS(10000*(U2104-T2104))</f>
        <v>35217</v>
      </c>
      <c r="X2104" s="32" t="n">
        <f aca="false">IF(LEFT(V2104,3)=G2104,1,-1)</f>
        <v>-1</v>
      </c>
      <c r="Y2104" s="31" t="n">
        <f aca="false">IF(O2104="Yes",S2104-W2104,Q2104)</f>
        <v>176.085</v>
      </c>
      <c r="Z2104" s="32" t="n">
        <f aca="false">Q2104*3</f>
        <v>528.255</v>
      </c>
      <c r="AA2104" s="33" t="n">
        <f aca="false">IF(O2104="Yes",(Z2104-S2104)*100,(Z2104-Q2104)*100)</f>
        <v>35217</v>
      </c>
      <c r="AB2104" s="34" t="n">
        <f aca="false">IF(ABS(Y2104)&lt;Z2104,IF(O2104="Yes",U2104+(X2104*S2104)/10000,T2104+(X2104*Q2104)/10000),"Error msg/No rate shown")</f>
        <v>3.5040915</v>
      </c>
      <c r="AC2104" s="34"/>
      <c r="AD2104" s="34"/>
      <c r="AE2104" s="35"/>
      <c r="AF2104" s="35"/>
      <c r="AH2104" s="36"/>
      <c r="AI2104" s="36"/>
      <c r="AJ2104" s="36"/>
      <c r="AK2104" s="0" t="n">
        <v>3</v>
      </c>
    </row>
    <row r="2105" customFormat="false" ht="13.8" hidden="true" customHeight="false" outlineLevel="0" collapsed="false">
      <c r="A2105" s="25"/>
      <c r="B2105" s="23"/>
      <c r="C2105" s="24"/>
      <c r="D2105" s="4"/>
      <c r="E2105" s="4" t="s">
        <v>173</v>
      </c>
      <c r="F2105" s="4"/>
      <c r="G2105" s="26" t="s">
        <v>193</v>
      </c>
      <c r="H2105" s="26" t="s">
        <v>113</v>
      </c>
      <c r="I2105" s="26" t="s">
        <v>76</v>
      </c>
      <c r="J2105" s="27" t="s">
        <v>77</v>
      </c>
      <c r="K2105" s="28" t="n">
        <v>15</v>
      </c>
      <c r="L2105" s="29" t="n">
        <v>0.6875</v>
      </c>
      <c r="M2105" s="29" t="n">
        <v>0.597222222222222</v>
      </c>
      <c r="N2105" s="26" t="s">
        <v>77</v>
      </c>
      <c r="O2105" s="26" t="s">
        <v>78</v>
      </c>
      <c r="P2105" s="30" t="n">
        <v>50</v>
      </c>
      <c r="Q2105" s="30" t="n">
        <f aca="false">P2105*T2105</f>
        <v>8679.02</v>
      </c>
      <c r="R2105" s="30"/>
      <c r="S2105" s="30"/>
      <c r="T2105" s="31" t="n">
        <v>173.5804</v>
      </c>
      <c r="U2105" s="31"/>
      <c r="V2105" s="31" t="str">
        <f aca="false">_xlfn.CONCAT(H2105,"/",G2105)</f>
        <v>GBP/HTG</v>
      </c>
      <c r="W2105" s="31" t="n">
        <f aca="false">ABS(10000*(U2105-T2105))</f>
        <v>1735804</v>
      </c>
      <c r="X2105" s="32" t="n">
        <f aca="false">IF(LEFT(V2105,3)=G2105,1,-1)</f>
        <v>-1</v>
      </c>
      <c r="Y2105" s="31" t="n">
        <f aca="false">IF(O2105="Yes",S2105-W2105,Q2105)</f>
        <v>8679.02</v>
      </c>
      <c r="Z2105" s="32" t="n">
        <f aca="false">Q2105*3</f>
        <v>26037.06</v>
      </c>
      <c r="AA2105" s="33" t="n">
        <f aca="false">IF(O2105="Yes",(Z2105-S2105)*100,(Z2105-Q2105)*100)</f>
        <v>1735804</v>
      </c>
      <c r="AB2105" s="34" t="n">
        <f aca="false">IF(ABS(Y2105)&lt;Z2105,IF(O2105="Yes",U2105+(X2105*S2105)/10000,T2105+(X2105*Q2105)/10000),"Error msg/No rate shown")</f>
        <v>172.712498</v>
      </c>
      <c r="AC2105" s="34"/>
      <c r="AD2105" s="34"/>
      <c r="AE2105" s="35"/>
      <c r="AF2105" s="35"/>
      <c r="AH2105" s="36"/>
      <c r="AI2105" s="36"/>
      <c r="AJ2105" s="36"/>
      <c r="AK2105" s="0" t="n">
        <v>3</v>
      </c>
    </row>
    <row r="2106" customFormat="false" ht="13.8" hidden="true" customHeight="false" outlineLevel="0" collapsed="false">
      <c r="A2106" s="25"/>
      <c r="B2106" s="23"/>
      <c r="C2106" s="24"/>
      <c r="D2106" s="4"/>
      <c r="E2106" s="4" t="s">
        <v>173</v>
      </c>
      <c r="F2106" s="4"/>
      <c r="G2106" s="26" t="s">
        <v>194</v>
      </c>
      <c r="H2106" s="26" t="s">
        <v>113</v>
      </c>
      <c r="I2106" s="26" t="s">
        <v>76</v>
      </c>
      <c r="J2106" s="27" t="s">
        <v>77</v>
      </c>
      <c r="K2106" s="28" t="n">
        <v>15</v>
      </c>
      <c r="L2106" s="29" t="n">
        <v>0.6875</v>
      </c>
      <c r="M2106" s="29" t="n">
        <v>0.597222222222222</v>
      </c>
      <c r="N2106" s="26" t="s">
        <v>77</v>
      </c>
      <c r="O2106" s="26" t="s">
        <v>78</v>
      </c>
      <c r="P2106" s="30" t="n">
        <v>50</v>
      </c>
      <c r="Q2106" s="30" t="n">
        <f aca="false">P2106*T2106</f>
        <v>9059.5</v>
      </c>
      <c r="R2106" s="30"/>
      <c r="S2106" s="30"/>
      <c r="T2106" s="31" t="n">
        <v>181.19</v>
      </c>
      <c r="U2106" s="31"/>
      <c r="V2106" s="31" t="str">
        <f aca="false">_xlfn.CONCAT(H2106,"/",G2106)</f>
        <v>GBP/ISK</v>
      </c>
      <c r="W2106" s="31" t="n">
        <f aca="false">ABS(10000*(U2106-T2106))</f>
        <v>1811900</v>
      </c>
      <c r="X2106" s="32" t="n">
        <f aca="false">IF(LEFT(V2106,3)=G2106,1,-1)</f>
        <v>-1</v>
      </c>
      <c r="Y2106" s="31" t="n">
        <f aca="false">IF(O2106="Yes",S2106-W2106,Q2106)</f>
        <v>9059.5</v>
      </c>
      <c r="Z2106" s="32" t="n">
        <f aca="false">Q2106*3</f>
        <v>27178.5</v>
      </c>
      <c r="AA2106" s="33" t="n">
        <f aca="false">IF(O2106="Yes",(Z2106-S2106)*100,(Z2106-Q2106)*100)</f>
        <v>1811900</v>
      </c>
      <c r="AB2106" s="34" t="n">
        <f aca="false">IF(ABS(Y2106)&lt;Z2106,IF(O2106="Yes",U2106+(X2106*S2106)/10000,T2106+(X2106*Q2106)/10000),"Error msg/No rate shown")</f>
        <v>180.28405</v>
      </c>
      <c r="AC2106" s="34"/>
      <c r="AD2106" s="34"/>
      <c r="AE2106" s="35"/>
      <c r="AF2106" s="35"/>
      <c r="AH2106" s="36"/>
      <c r="AI2106" s="36"/>
      <c r="AJ2106" s="36"/>
      <c r="AK2106" s="0" t="n">
        <v>3</v>
      </c>
    </row>
    <row r="2107" customFormat="false" ht="13.8" hidden="true" customHeight="false" outlineLevel="0" collapsed="false">
      <c r="A2107" s="25"/>
      <c r="B2107" s="23"/>
      <c r="C2107" s="24"/>
      <c r="D2107" s="4"/>
      <c r="E2107" s="4" t="s">
        <v>173</v>
      </c>
      <c r="F2107" s="4"/>
      <c r="G2107" s="26" t="s">
        <v>195</v>
      </c>
      <c r="H2107" s="26" t="s">
        <v>113</v>
      </c>
      <c r="I2107" s="26" t="s">
        <v>76</v>
      </c>
      <c r="J2107" s="27" t="s">
        <v>77</v>
      </c>
      <c r="K2107" s="28" t="n">
        <v>15</v>
      </c>
      <c r="L2107" s="29" t="n">
        <v>0.6875</v>
      </c>
      <c r="M2107" s="29" t="n">
        <v>0.597222222222222</v>
      </c>
      <c r="N2107" s="26" t="s">
        <v>77</v>
      </c>
      <c r="O2107" s="26" t="s">
        <v>78</v>
      </c>
      <c r="P2107" s="30" t="n">
        <v>50</v>
      </c>
      <c r="Q2107" s="30" t="n">
        <f aca="false">P2107*T2107</f>
        <v>10348</v>
      </c>
      <c r="R2107" s="30"/>
      <c r="S2107" s="30"/>
      <c r="T2107" s="31" t="n">
        <v>206.96</v>
      </c>
      <c r="U2107" s="31"/>
      <c r="V2107" s="31" t="str">
        <f aca="false">_xlfn.CONCAT(H2107,"/",G2107)</f>
        <v>GBP/JMD</v>
      </c>
      <c r="W2107" s="31" t="n">
        <f aca="false">ABS(10000*(U2107-T2107))</f>
        <v>2069600</v>
      </c>
      <c r="X2107" s="32" t="n">
        <f aca="false">IF(LEFT(V2107,3)=G2107,1,-1)</f>
        <v>-1</v>
      </c>
      <c r="Y2107" s="31" t="n">
        <f aca="false">IF(O2107="Yes",S2107-W2107,Q2107)</f>
        <v>10348</v>
      </c>
      <c r="Z2107" s="32" t="n">
        <f aca="false">Q2107*3</f>
        <v>31044</v>
      </c>
      <c r="AA2107" s="33" t="n">
        <f aca="false">IF(O2107="Yes",(Z2107-S2107)*100,(Z2107-Q2107)*100)</f>
        <v>2069600</v>
      </c>
      <c r="AB2107" s="34" t="n">
        <f aca="false">IF(ABS(Y2107)&lt;Z2107,IF(O2107="Yes",U2107+(X2107*S2107)/10000,T2107+(X2107*Q2107)/10000),"Error msg/No rate shown")</f>
        <v>205.9252</v>
      </c>
      <c r="AC2107" s="34"/>
      <c r="AD2107" s="34"/>
      <c r="AE2107" s="35"/>
      <c r="AF2107" s="35"/>
      <c r="AH2107" s="36"/>
      <c r="AI2107" s="36"/>
      <c r="AJ2107" s="36"/>
      <c r="AK2107" s="0" t="n">
        <v>3</v>
      </c>
    </row>
    <row r="2108" customFormat="false" ht="13.8" hidden="true" customHeight="false" outlineLevel="0" collapsed="false">
      <c r="A2108" s="25"/>
      <c r="B2108" s="23"/>
      <c r="C2108" s="24"/>
      <c r="D2108" s="4"/>
      <c r="E2108" s="4" t="s">
        <v>173</v>
      </c>
      <c r="F2108" s="4"/>
      <c r="G2108" s="26" t="s">
        <v>196</v>
      </c>
      <c r="H2108" s="26" t="s">
        <v>113</v>
      </c>
      <c r="I2108" s="26" t="s">
        <v>76</v>
      </c>
      <c r="J2108" s="27" t="s">
        <v>77</v>
      </c>
      <c r="K2108" s="28" t="n">
        <v>15</v>
      </c>
      <c r="L2108" s="29" t="n">
        <v>0.6875</v>
      </c>
      <c r="M2108" s="29" t="n">
        <v>0.597222222222222</v>
      </c>
      <c r="N2108" s="26" t="s">
        <v>77</v>
      </c>
      <c r="O2108" s="26" t="s">
        <v>78</v>
      </c>
      <c r="P2108" s="30" t="n">
        <v>50</v>
      </c>
      <c r="Q2108" s="30" t="n">
        <f aca="false">P2108*T2108</f>
        <v>54.41</v>
      </c>
      <c r="R2108" s="30"/>
      <c r="S2108" s="30"/>
      <c r="T2108" s="31" t="n">
        <v>1.0882</v>
      </c>
      <c r="U2108" s="31"/>
      <c r="V2108" s="31" t="str">
        <f aca="false">_xlfn.CONCAT(H2108,"/",G2108)</f>
        <v>GBP/KYD</v>
      </c>
      <c r="W2108" s="31" t="n">
        <f aca="false">ABS(10000*(U2108-T2108))</f>
        <v>10882</v>
      </c>
      <c r="X2108" s="32" t="n">
        <f aca="false">IF(LEFT(V2108,3)=G2108,1,-1)</f>
        <v>-1</v>
      </c>
      <c r="Y2108" s="31" t="n">
        <f aca="false">IF(O2108="Yes",S2108-W2108,Q2108)</f>
        <v>54.41</v>
      </c>
      <c r="Z2108" s="32" t="n">
        <f aca="false">Q2108*3</f>
        <v>163.23</v>
      </c>
      <c r="AA2108" s="33" t="n">
        <f aca="false">IF(O2108="Yes",(Z2108-S2108)*100,(Z2108-Q2108)*100)</f>
        <v>10882</v>
      </c>
      <c r="AB2108" s="34" t="n">
        <f aca="false">IF(ABS(Y2108)&lt;Z2108,IF(O2108="Yes",U2108+(X2108*S2108)/10000,T2108+(X2108*Q2108)/10000),"Error msg/No rate shown")</f>
        <v>1.082759</v>
      </c>
      <c r="AC2108" s="34"/>
      <c r="AD2108" s="34"/>
      <c r="AE2108" s="35"/>
      <c r="AF2108" s="35"/>
      <c r="AH2108" s="36"/>
      <c r="AI2108" s="36"/>
      <c r="AJ2108" s="36"/>
      <c r="AK2108" s="0" t="n">
        <v>3</v>
      </c>
    </row>
    <row r="2109" customFormat="false" ht="13.8" hidden="true" customHeight="false" outlineLevel="0" collapsed="false">
      <c r="A2109" s="25"/>
      <c r="B2109" s="23"/>
      <c r="C2109" s="24"/>
      <c r="D2109" s="4"/>
      <c r="E2109" s="4" t="s">
        <v>173</v>
      </c>
      <c r="F2109" s="4"/>
      <c r="G2109" s="26" t="s">
        <v>197</v>
      </c>
      <c r="H2109" s="26" t="s">
        <v>113</v>
      </c>
      <c r="I2109" s="26" t="s">
        <v>76</v>
      </c>
      <c r="J2109" s="27" t="s">
        <v>77</v>
      </c>
      <c r="K2109" s="28" t="n">
        <v>15</v>
      </c>
      <c r="L2109" s="29" t="n">
        <v>0.6875</v>
      </c>
      <c r="M2109" s="29" t="n">
        <v>0.597222222222222</v>
      </c>
      <c r="N2109" s="26" t="s">
        <v>77</v>
      </c>
      <c r="O2109" s="26" t="s">
        <v>78</v>
      </c>
      <c r="P2109" s="30" t="n">
        <v>50</v>
      </c>
      <c r="Q2109" s="30" t="n">
        <f aca="false">P2109*T2109</f>
        <v>299418.935</v>
      </c>
      <c r="R2109" s="30"/>
      <c r="S2109" s="30"/>
      <c r="T2109" s="31" t="n">
        <v>5988.3787</v>
      </c>
      <c r="U2109" s="31"/>
      <c r="V2109" s="31" t="str">
        <f aca="false">_xlfn.CONCAT(H2109,"/",G2109)</f>
        <v>GBP/MGA</v>
      </c>
      <c r="W2109" s="31" t="n">
        <f aca="false">ABS(10000*(U2109-T2109))</f>
        <v>59883787</v>
      </c>
      <c r="X2109" s="32" t="n">
        <f aca="false">IF(LEFT(V2109,3)=G2109,1,-1)</f>
        <v>-1</v>
      </c>
      <c r="Y2109" s="31" t="n">
        <f aca="false">IF(O2109="Yes",S2109-W2109,Q2109)</f>
        <v>299418.935</v>
      </c>
      <c r="Z2109" s="32" t="n">
        <f aca="false">Q2109*3</f>
        <v>898256.805</v>
      </c>
      <c r="AA2109" s="33" t="n">
        <f aca="false">IF(O2109="Yes",(Z2109-S2109)*100,(Z2109-Q2109)*100)</f>
        <v>59883787</v>
      </c>
      <c r="AB2109" s="34" t="n">
        <f aca="false">IF(ABS(Y2109)&lt;Z2109,IF(O2109="Yes",U2109+(X2109*S2109)/10000,T2109+(X2109*Q2109)/10000),"Error msg/No rate shown")</f>
        <v>5958.4368065</v>
      </c>
      <c r="AC2109" s="34"/>
      <c r="AD2109" s="34"/>
      <c r="AE2109" s="35"/>
      <c r="AF2109" s="35"/>
      <c r="AH2109" s="36"/>
      <c r="AI2109" s="36"/>
      <c r="AJ2109" s="36"/>
      <c r="AK2109" s="0" t="n">
        <v>3</v>
      </c>
    </row>
    <row r="2110" customFormat="false" ht="13.8" hidden="true" customHeight="false" outlineLevel="0" collapsed="false">
      <c r="A2110" s="25"/>
      <c r="B2110" s="23"/>
      <c r="C2110" s="24"/>
      <c r="D2110" s="4"/>
      <c r="E2110" s="4" t="s">
        <v>173</v>
      </c>
      <c r="F2110" s="4"/>
      <c r="G2110" s="26" t="s">
        <v>198</v>
      </c>
      <c r="H2110" s="26" t="s">
        <v>113</v>
      </c>
      <c r="I2110" s="26" t="s">
        <v>76</v>
      </c>
      <c r="J2110" s="27" t="s">
        <v>77</v>
      </c>
      <c r="K2110" s="28" t="n">
        <v>15</v>
      </c>
      <c r="L2110" s="29" t="n">
        <v>0.6875</v>
      </c>
      <c r="M2110" s="29" t="n">
        <v>0.597222222222222</v>
      </c>
      <c r="N2110" s="26" t="s">
        <v>77</v>
      </c>
      <c r="O2110" s="26" t="s">
        <v>78</v>
      </c>
      <c r="P2110" s="30" t="n">
        <v>50</v>
      </c>
      <c r="Q2110" s="30" t="n">
        <f aca="false">P2110*T2110</f>
        <v>529.91</v>
      </c>
      <c r="R2110" s="30"/>
      <c r="S2110" s="30"/>
      <c r="T2110" s="31" t="n">
        <v>10.5982</v>
      </c>
      <c r="U2110" s="31"/>
      <c r="V2110" s="31" t="str">
        <f aca="false">_xlfn.CONCAT(H2110,"/",G2110)</f>
        <v>GBP/MOP</v>
      </c>
      <c r="W2110" s="31" t="n">
        <f aca="false">ABS(10000*(U2110-T2110))</f>
        <v>105982</v>
      </c>
      <c r="X2110" s="32" t="n">
        <f aca="false">IF(LEFT(V2110,3)=G2110,1,-1)</f>
        <v>-1</v>
      </c>
      <c r="Y2110" s="31" t="n">
        <f aca="false">IF(O2110="Yes",S2110-W2110,Q2110)</f>
        <v>529.91</v>
      </c>
      <c r="Z2110" s="32" t="n">
        <f aca="false">Q2110*3</f>
        <v>1589.73</v>
      </c>
      <c r="AA2110" s="33" t="n">
        <f aca="false">IF(O2110="Yes",(Z2110-S2110)*100,(Z2110-Q2110)*100)</f>
        <v>105982</v>
      </c>
      <c r="AB2110" s="34" t="n">
        <f aca="false">IF(ABS(Y2110)&lt;Z2110,IF(O2110="Yes",U2110+(X2110*S2110)/10000,T2110+(X2110*Q2110)/10000),"Error msg/No rate shown")</f>
        <v>10.545209</v>
      </c>
      <c r="AC2110" s="34"/>
      <c r="AD2110" s="34"/>
      <c r="AE2110" s="35"/>
      <c r="AF2110" s="35"/>
      <c r="AH2110" s="36"/>
      <c r="AI2110" s="36"/>
      <c r="AJ2110" s="36"/>
      <c r="AK2110" s="0" t="n">
        <v>3</v>
      </c>
    </row>
    <row r="2111" customFormat="false" ht="13.8" hidden="true" customHeight="false" outlineLevel="0" collapsed="false">
      <c r="A2111" s="25"/>
      <c r="B2111" s="23"/>
      <c r="C2111" s="24"/>
      <c r="D2111" s="4"/>
      <c r="E2111" s="4" t="s">
        <v>173</v>
      </c>
      <c r="F2111" s="4"/>
      <c r="G2111" s="26" t="s">
        <v>199</v>
      </c>
      <c r="H2111" s="26" t="s">
        <v>113</v>
      </c>
      <c r="I2111" s="26" t="s">
        <v>76</v>
      </c>
      <c r="J2111" s="27" t="s">
        <v>77</v>
      </c>
      <c r="K2111" s="28" t="n">
        <v>15</v>
      </c>
      <c r="L2111" s="29" t="n">
        <v>0.6875</v>
      </c>
      <c r="M2111" s="29" t="n">
        <v>0.597222222222222</v>
      </c>
      <c r="N2111" s="26" t="s">
        <v>77</v>
      </c>
      <c r="O2111" s="26" t="s">
        <v>78</v>
      </c>
      <c r="P2111" s="30" t="n">
        <v>50</v>
      </c>
      <c r="Q2111" s="30" t="n">
        <f aca="false">P2111*T2111</f>
        <v>113237.5</v>
      </c>
      <c r="R2111" s="30"/>
      <c r="S2111" s="30"/>
      <c r="T2111" s="31" t="n">
        <v>2264.75</v>
      </c>
      <c r="U2111" s="31"/>
      <c r="V2111" s="31" t="str">
        <f aca="false">_xlfn.CONCAT(H2111,"/",G2111)</f>
        <v>GBP/MWK</v>
      </c>
      <c r="W2111" s="31" t="n">
        <f aca="false">ABS(10000*(U2111-T2111))</f>
        <v>22647500</v>
      </c>
      <c r="X2111" s="32" t="n">
        <f aca="false">IF(LEFT(V2111,3)=G2111,1,-1)</f>
        <v>-1</v>
      </c>
      <c r="Y2111" s="31" t="n">
        <f aca="false">IF(O2111="Yes",S2111-W2111,Q2111)</f>
        <v>113237.5</v>
      </c>
      <c r="Z2111" s="32" t="n">
        <f aca="false">Q2111*3</f>
        <v>339712.5</v>
      </c>
      <c r="AA2111" s="33" t="n">
        <f aca="false">IF(O2111="Yes",(Z2111-S2111)*100,(Z2111-Q2111)*100)</f>
        <v>22647500</v>
      </c>
      <c r="AB2111" s="34" t="n">
        <f aca="false">IF(ABS(Y2111)&lt;Z2111,IF(O2111="Yes",U2111+(X2111*S2111)/10000,T2111+(X2111*Q2111)/10000),"Error msg/No rate shown")</f>
        <v>2253.42625</v>
      </c>
      <c r="AC2111" s="34"/>
      <c r="AD2111" s="34"/>
      <c r="AE2111" s="35"/>
      <c r="AF2111" s="35"/>
      <c r="AH2111" s="36"/>
      <c r="AI2111" s="36"/>
      <c r="AJ2111" s="36"/>
      <c r="AK2111" s="0" t="n">
        <v>3</v>
      </c>
    </row>
    <row r="2112" customFormat="false" ht="13.8" hidden="true" customHeight="false" outlineLevel="0" collapsed="false">
      <c r="A2112" s="25"/>
      <c r="B2112" s="23"/>
      <c r="C2112" s="24"/>
      <c r="D2112" s="4"/>
      <c r="E2112" s="4" t="s">
        <v>173</v>
      </c>
      <c r="F2112" s="4"/>
      <c r="G2112" s="26" t="s">
        <v>200</v>
      </c>
      <c r="H2112" s="26" t="s">
        <v>113</v>
      </c>
      <c r="I2112" s="26" t="s">
        <v>76</v>
      </c>
      <c r="J2112" s="27" t="s">
        <v>77</v>
      </c>
      <c r="K2112" s="28" t="n">
        <v>15</v>
      </c>
      <c r="L2112" s="29" t="n">
        <v>0.6875</v>
      </c>
      <c r="M2112" s="29" t="n">
        <v>0.597222222222222</v>
      </c>
      <c r="N2112" s="26" t="s">
        <v>77</v>
      </c>
      <c r="O2112" s="26" t="s">
        <v>78</v>
      </c>
      <c r="P2112" s="30" t="n">
        <v>50</v>
      </c>
      <c r="Q2112" s="30" t="n">
        <f aca="false">P2112*T2112</f>
        <v>2415.09</v>
      </c>
      <c r="R2112" s="30"/>
      <c r="S2112" s="30"/>
      <c r="T2112" s="31" t="n">
        <v>48.3018</v>
      </c>
      <c r="U2112" s="31"/>
      <c r="V2112" s="31" t="str">
        <f aca="false">_xlfn.CONCAT(H2112,"/",G2112)</f>
        <v>GBP/NIO</v>
      </c>
      <c r="W2112" s="31" t="n">
        <f aca="false">ABS(10000*(U2112-T2112))</f>
        <v>483018</v>
      </c>
      <c r="X2112" s="32" t="n">
        <f aca="false">IF(LEFT(V2112,3)=G2112,1,-1)</f>
        <v>-1</v>
      </c>
      <c r="Y2112" s="31" t="n">
        <f aca="false">IF(O2112="Yes",S2112-W2112,Q2112)</f>
        <v>2415.09</v>
      </c>
      <c r="Z2112" s="32" t="n">
        <f aca="false">Q2112*3</f>
        <v>7245.27</v>
      </c>
      <c r="AA2112" s="33" t="n">
        <f aca="false">IF(O2112="Yes",(Z2112-S2112)*100,(Z2112-Q2112)*100)</f>
        <v>483018</v>
      </c>
      <c r="AB2112" s="34" t="n">
        <f aca="false">IF(ABS(Y2112)&lt;Z2112,IF(O2112="Yes",U2112+(X2112*S2112)/10000,T2112+(X2112*Q2112)/10000),"Error msg/No rate shown")</f>
        <v>48.060291</v>
      </c>
      <c r="AC2112" s="34"/>
      <c r="AD2112" s="34"/>
      <c r="AE2112" s="35"/>
      <c r="AF2112" s="35"/>
      <c r="AH2112" s="36"/>
      <c r="AI2112" s="36"/>
      <c r="AJ2112" s="36"/>
      <c r="AK2112" s="0" t="n">
        <v>3</v>
      </c>
    </row>
    <row r="2113" customFormat="false" ht="13.8" hidden="true" customHeight="false" outlineLevel="0" collapsed="false">
      <c r="A2113" s="25"/>
      <c r="B2113" s="23"/>
      <c r="C2113" s="24"/>
      <c r="D2113" s="4"/>
      <c r="E2113" s="4" t="s">
        <v>173</v>
      </c>
      <c r="F2113" s="4"/>
      <c r="G2113" s="26" t="s">
        <v>201</v>
      </c>
      <c r="H2113" s="26" t="s">
        <v>113</v>
      </c>
      <c r="I2113" s="26" t="s">
        <v>76</v>
      </c>
      <c r="J2113" s="27" t="s">
        <v>77</v>
      </c>
      <c r="K2113" s="28" t="n">
        <v>15</v>
      </c>
      <c r="L2113" s="29" t="n">
        <v>0.6875</v>
      </c>
      <c r="M2113" s="29" t="n">
        <v>0.597222222222222</v>
      </c>
      <c r="N2113" s="26" t="s">
        <v>77</v>
      </c>
      <c r="O2113" s="26" t="s">
        <v>78</v>
      </c>
      <c r="P2113" s="30" t="n">
        <v>50</v>
      </c>
      <c r="Q2113" s="30" t="n">
        <f aca="false">P2113*T2113</f>
        <v>248.96</v>
      </c>
      <c r="R2113" s="30"/>
      <c r="S2113" s="30"/>
      <c r="T2113" s="31" t="n">
        <v>4.9792</v>
      </c>
      <c r="U2113" s="31"/>
      <c r="V2113" s="31" t="str">
        <f aca="false">_xlfn.CONCAT(H2113,"/",G2113)</f>
        <v>GBP/PGK</v>
      </c>
      <c r="W2113" s="31" t="n">
        <f aca="false">ABS(10000*(U2113-T2113))</f>
        <v>49792</v>
      </c>
      <c r="X2113" s="32" t="n">
        <f aca="false">IF(LEFT(V2113,3)=G2113,1,-1)</f>
        <v>-1</v>
      </c>
      <c r="Y2113" s="31" t="n">
        <f aca="false">IF(O2113="Yes",S2113-W2113,Q2113)</f>
        <v>248.96</v>
      </c>
      <c r="Z2113" s="32" t="n">
        <f aca="false">Q2113*3</f>
        <v>746.88</v>
      </c>
      <c r="AA2113" s="33" t="n">
        <f aca="false">IF(O2113="Yes",(Z2113-S2113)*100,(Z2113-Q2113)*100)</f>
        <v>49792</v>
      </c>
      <c r="AB2113" s="34" t="n">
        <f aca="false">IF(ABS(Y2113)&lt;Z2113,IF(O2113="Yes",U2113+(X2113*S2113)/10000,T2113+(X2113*Q2113)/10000),"Error msg/No rate shown")</f>
        <v>4.954304</v>
      </c>
      <c r="AC2113" s="34"/>
      <c r="AD2113" s="34"/>
      <c r="AE2113" s="35"/>
      <c r="AF2113" s="35"/>
      <c r="AH2113" s="36"/>
      <c r="AI2113" s="36"/>
      <c r="AJ2113" s="36"/>
      <c r="AK2113" s="0" t="n">
        <v>3</v>
      </c>
    </row>
    <row r="2114" customFormat="false" ht="13.8" hidden="true" customHeight="false" outlineLevel="0" collapsed="false">
      <c r="A2114" s="25"/>
      <c r="B2114" s="23"/>
      <c r="C2114" s="24"/>
      <c r="D2114" s="4"/>
      <c r="E2114" s="4" t="s">
        <v>173</v>
      </c>
      <c r="F2114" s="4"/>
      <c r="G2114" s="26" t="s">
        <v>202</v>
      </c>
      <c r="H2114" s="26" t="s">
        <v>113</v>
      </c>
      <c r="I2114" s="26" t="s">
        <v>76</v>
      </c>
      <c r="J2114" s="27" t="s">
        <v>77</v>
      </c>
      <c r="K2114" s="28" t="n">
        <v>15</v>
      </c>
      <c r="L2114" s="29" t="n">
        <v>0.6875</v>
      </c>
      <c r="M2114" s="29" t="n">
        <v>0.597222222222222</v>
      </c>
      <c r="N2114" s="26" t="s">
        <v>77</v>
      </c>
      <c r="O2114" s="26" t="s">
        <v>78</v>
      </c>
      <c r="P2114" s="30" t="n">
        <v>50</v>
      </c>
      <c r="Q2114" s="30" t="n">
        <f aca="false">P2114*T2114</f>
        <v>504038.705</v>
      </c>
      <c r="R2114" s="30"/>
      <c r="S2114" s="30"/>
      <c r="T2114" s="31" t="n">
        <v>10080.7741</v>
      </c>
      <c r="U2114" s="31"/>
      <c r="V2114" s="31" t="str">
        <f aca="false">_xlfn.CONCAT(H2114,"/",G2114)</f>
        <v>GBP/PYG</v>
      </c>
      <c r="W2114" s="31" t="n">
        <f aca="false">ABS(10000*(U2114-T2114))</f>
        <v>100807741</v>
      </c>
      <c r="X2114" s="32" t="n">
        <f aca="false">IF(LEFT(V2114,3)=G2114,1,-1)</f>
        <v>-1</v>
      </c>
      <c r="Y2114" s="31" t="n">
        <f aca="false">IF(O2114="Yes",S2114-W2114,Q2114)</f>
        <v>504038.705</v>
      </c>
      <c r="Z2114" s="32" t="n">
        <f aca="false">Q2114*3</f>
        <v>1512116.115</v>
      </c>
      <c r="AA2114" s="33" t="n">
        <f aca="false">IF(O2114="Yes",(Z2114-S2114)*100,(Z2114-Q2114)*100)</f>
        <v>100807741</v>
      </c>
      <c r="AB2114" s="34" t="n">
        <f aca="false">IF(ABS(Y2114)&lt;Z2114,IF(O2114="Yes",U2114+(X2114*S2114)/10000,T2114+(X2114*Q2114)/10000),"Error msg/No rate shown")</f>
        <v>10030.3702295</v>
      </c>
      <c r="AC2114" s="34"/>
      <c r="AD2114" s="34"/>
      <c r="AE2114" s="35"/>
      <c r="AF2114" s="35"/>
      <c r="AH2114" s="36"/>
      <c r="AI2114" s="36"/>
      <c r="AJ2114" s="36"/>
      <c r="AK2114" s="0" t="n">
        <v>3</v>
      </c>
    </row>
    <row r="2115" customFormat="false" ht="13.8" hidden="true" customHeight="false" outlineLevel="0" collapsed="false">
      <c r="A2115" s="25"/>
      <c r="B2115" s="23"/>
      <c r="C2115" s="24"/>
      <c r="D2115" s="4"/>
      <c r="E2115" s="4" t="s">
        <v>173</v>
      </c>
      <c r="F2115" s="4"/>
      <c r="G2115" s="26" t="s">
        <v>204</v>
      </c>
      <c r="H2115" s="26" t="s">
        <v>113</v>
      </c>
      <c r="I2115" s="26" t="s">
        <v>76</v>
      </c>
      <c r="J2115" s="27" t="s">
        <v>77</v>
      </c>
      <c r="K2115" s="28" t="n">
        <v>15</v>
      </c>
      <c r="L2115" s="29" t="n">
        <v>0.6875</v>
      </c>
      <c r="M2115" s="29" t="n">
        <v>0.597222222222222</v>
      </c>
      <c r="N2115" s="26" t="s">
        <v>77</v>
      </c>
      <c r="O2115" s="26" t="s">
        <v>78</v>
      </c>
      <c r="P2115" s="30" t="n">
        <v>50</v>
      </c>
      <c r="Q2115" s="30" t="n">
        <f aca="false">P2115*T2115</f>
        <v>1888.875</v>
      </c>
      <c r="R2115" s="30"/>
      <c r="S2115" s="30"/>
      <c r="T2115" s="31" t="n">
        <v>37.7775</v>
      </c>
      <c r="U2115" s="31"/>
      <c r="V2115" s="31" t="str">
        <f aca="false">_xlfn.CONCAT(H2115,"/",G2115)</f>
        <v>GBP/SRD</v>
      </c>
      <c r="W2115" s="31" t="n">
        <f aca="false">ABS(10000*(U2115-T2115))</f>
        <v>377775</v>
      </c>
      <c r="X2115" s="32" t="n">
        <f aca="false">IF(LEFT(V2115,3)=G2115,1,-1)</f>
        <v>-1</v>
      </c>
      <c r="Y2115" s="31" t="n">
        <f aca="false">IF(O2115="Yes",S2115-W2115,Q2115)</f>
        <v>1888.875</v>
      </c>
      <c r="Z2115" s="32" t="n">
        <f aca="false">Q2115*3</f>
        <v>5666.625</v>
      </c>
      <c r="AA2115" s="33" t="n">
        <f aca="false">IF(O2115="Yes",(Z2115-S2115)*100,(Z2115-Q2115)*100)</f>
        <v>377775</v>
      </c>
      <c r="AB2115" s="34" t="n">
        <f aca="false">IF(ABS(Y2115)&lt;Z2115,IF(O2115="Yes",U2115+(X2115*S2115)/10000,T2115+(X2115*Q2115)/10000),"Error msg/No rate shown")</f>
        <v>37.5886125</v>
      </c>
      <c r="AC2115" s="34"/>
      <c r="AD2115" s="34"/>
      <c r="AE2115" s="35"/>
      <c r="AF2115" s="35"/>
      <c r="AH2115" s="36"/>
      <c r="AI2115" s="36"/>
      <c r="AJ2115" s="36"/>
      <c r="AK2115" s="0" t="n">
        <v>3</v>
      </c>
    </row>
    <row r="2116" customFormat="false" ht="13.8" hidden="true" customHeight="false" outlineLevel="0" collapsed="false">
      <c r="A2116" s="25"/>
      <c r="B2116" s="23"/>
      <c r="C2116" s="24"/>
      <c r="D2116" s="4"/>
      <c r="E2116" s="4" t="s">
        <v>173</v>
      </c>
      <c r="F2116" s="4"/>
      <c r="G2116" s="26" t="s">
        <v>205</v>
      </c>
      <c r="H2116" s="26" t="s">
        <v>113</v>
      </c>
      <c r="I2116" s="26" t="s">
        <v>76</v>
      </c>
      <c r="J2116" s="27" t="s">
        <v>77</v>
      </c>
      <c r="K2116" s="28" t="n">
        <v>15</v>
      </c>
      <c r="L2116" s="29" t="n">
        <v>0.6875</v>
      </c>
      <c r="M2116" s="29" t="n">
        <v>0.597222222222222</v>
      </c>
      <c r="N2116" s="26" t="s">
        <v>77</v>
      </c>
      <c r="O2116" s="26" t="s">
        <v>78</v>
      </c>
      <c r="P2116" s="30" t="n">
        <v>50</v>
      </c>
      <c r="Q2116" s="30" t="n">
        <f aca="false">P2116*T2116</f>
        <v>2108.09</v>
      </c>
      <c r="R2116" s="30"/>
      <c r="S2116" s="30"/>
      <c r="T2116" s="31" t="n">
        <v>42.1618</v>
      </c>
      <c r="U2116" s="31"/>
      <c r="V2116" s="31" t="str">
        <f aca="false">_xlfn.CONCAT(H2116,"/",G2116)</f>
        <v>GBP/TWD</v>
      </c>
      <c r="W2116" s="31" t="n">
        <f aca="false">ABS(10000*(U2116-T2116))</f>
        <v>421618</v>
      </c>
      <c r="X2116" s="32" t="n">
        <f aca="false">IF(LEFT(V2116,3)=G2116,1,-1)</f>
        <v>-1</v>
      </c>
      <c r="Y2116" s="31" t="n">
        <f aca="false">IF(O2116="Yes",S2116-W2116,Q2116)</f>
        <v>2108.09</v>
      </c>
      <c r="Z2116" s="32" t="n">
        <f aca="false">Q2116*3</f>
        <v>6324.27</v>
      </c>
      <c r="AA2116" s="33" t="n">
        <f aca="false">IF(O2116="Yes",(Z2116-S2116)*100,(Z2116-Q2116)*100)</f>
        <v>421618</v>
      </c>
      <c r="AB2116" s="34" t="n">
        <f aca="false">IF(ABS(Y2116)&lt;Z2116,IF(O2116="Yes",U2116+(X2116*S2116)/10000,T2116+(X2116*Q2116)/10000),"Error msg/No rate shown")</f>
        <v>41.950991</v>
      </c>
      <c r="AC2116" s="34"/>
      <c r="AD2116" s="34"/>
      <c r="AE2116" s="35"/>
      <c r="AF2116" s="35"/>
      <c r="AH2116" s="36"/>
      <c r="AI2116" s="36"/>
      <c r="AJ2116" s="36"/>
      <c r="AK2116" s="0" t="n">
        <v>3</v>
      </c>
    </row>
    <row r="2117" customFormat="false" ht="13.8" hidden="true" customHeight="false" outlineLevel="0" collapsed="false">
      <c r="A2117" s="25"/>
      <c r="B2117" s="23"/>
      <c r="C2117" s="24"/>
      <c r="D2117" s="4"/>
      <c r="E2117" s="4" t="s">
        <v>173</v>
      </c>
      <c r="F2117" s="4"/>
      <c r="G2117" s="26" t="s">
        <v>206</v>
      </c>
      <c r="H2117" s="26" t="s">
        <v>113</v>
      </c>
      <c r="I2117" s="26" t="s">
        <v>76</v>
      </c>
      <c r="J2117" s="27" t="s">
        <v>77</v>
      </c>
      <c r="K2117" s="28" t="n">
        <v>15</v>
      </c>
      <c r="L2117" s="29" t="n">
        <v>0.6875</v>
      </c>
      <c r="M2117" s="29" t="n">
        <v>0.597222222222222</v>
      </c>
      <c r="N2117" s="26" t="s">
        <v>77</v>
      </c>
      <c r="O2117" s="26" t="s">
        <v>78</v>
      </c>
      <c r="P2117" s="30" t="n">
        <v>50</v>
      </c>
      <c r="Q2117" s="30" t="n">
        <f aca="false">P2117*T2117</f>
        <v>7650.2</v>
      </c>
      <c r="R2117" s="30"/>
      <c r="S2117" s="30"/>
      <c r="T2117" s="31" t="n">
        <v>153.004</v>
      </c>
      <c r="U2117" s="31"/>
      <c r="V2117" s="31" t="str">
        <f aca="false">_xlfn.CONCAT(H2117,"/",G2117)</f>
        <v>GBP/VUV</v>
      </c>
      <c r="W2117" s="31" t="n">
        <f aca="false">ABS(10000*(U2117-T2117))</f>
        <v>1530040</v>
      </c>
      <c r="X2117" s="32" t="n">
        <f aca="false">IF(LEFT(V2117,3)=G2117,1,-1)</f>
        <v>-1</v>
      </c>
      <c r="Y2117" s="31" t="n">
        <f aca="false">IF(O2117="Yes",S2117-W2117,Q2117)</f>
        <v>7650.2</v>
      </c>
      <c r="Z2117" s="32" t="n">
        <f aca="false">Q2117*3</f>
        <v>22950.6</v>
      </c>
      <c r="AA2117" s="33" t="n">
        <f aca="false">IF(O2117="Yes",(Z2117-S2117)*100,(Z2117-Q2117)*100)</f>
        <v>1530040</v>
      </c>
      <c r="AB2117" s="34" t="n">
        <f aca="false">IF(ABS(Y2117)&lt;Z2117,IF(O2117="Yes",U2117+(X2117*S2117)/10000,T2117+(X2117*Q2117)/10000),"Error msg/No rate shown")</f>
        <v>152.23898</v>
      </c>
      <c r="AC2117" s="34"/>
      <c r="AD2117" s="34"/>
      <c r="AE2117" s="35"/>
      <c r="AF2117" s="35"/>
      <c r="AH2117" s="36"/>
      <c r="AI2117" s="36"/>
      <c r="AJ2117" s="36"/>
      <c r="AK2117" s="0" t="n">
        <v>3</v>
      </c>
    </row>
    <row r="2118" customFormat="false" ht="13.8" hidden="true" customHeight="false" outlineLevel="0" collapsed="false">
      <c r="A2118" s="25"/>
      <c r="B2118" s="23"/>
      <c r="C2118" s="24"/>
      <c r="D2118" s="4"/>
      <c r="E2118" s="4" t="s">
        <v>173</v>
      </c>
      <c r="F2118" s="4"/>
      <c r="G2118" s="26" t="s">
        <v>207</v>
      </c>
      <c r="H2118" s="26" t="s">
        <v>113</v>
      </c>
      <c r="I2118" s="26" t="s">
        <v>76</v>
      </c>
      <c r="J2118" s="27" t="s">
        <v>77</v>
      </c>
      <c r="K2118" s="28" t="n">
        <v>15</v>
      </c>
      <c r="L2118" s="29" t="n">
        <v>0.6875</v>
      </c>
      <c r="M2118" s="29" t="n">
        <v>0.597222222222222</v>
      </c>
      <c r="N2118" s="26" t="s">
        <v>77</v>
      </c>
      <c r="O2118" s="26" t="s">
        <v>78</v>
      </c>
      <c r="P2118" s="30" t="n">
        <v>50</v>
      </c>
      <c r="Q2118" s="30" t="n">
        <f aca="false">P2118*T2118</f>
        <v>178.065</v>
      </c>
      <c r="R2118" s="30"/>
      <c r="S2118" s="30"/>
      <c r="T2118" s="31" t="n">
        <v>3.5613</v>
      </c>
      <c r="U2118" s="31"/>
      <c r="V2118" s="31" t="str">
        <f aca="false">_xlfn.CONCAT(H2118,"/",G2118)</f>
        <v>GBP/XCD</v>
      </c>
      <c r="W2118" s="31" t="n">
        <f aca="false">ABS(10000*(U2118-T2118))</f>
        <v>35613</v>
      </c>
      <c r="X2118" s="32" t="n">
        <f aca="false">IF(LEFT(V2118,3)=G2118,1,-1)</f>
        <v>-1</v>
      </c>
      <c r="Y2118" s="31" t="n">
        <f aca="false">IF(O2118="Yes",S2118-W2118,Q2118)</f>
        <v>178.065</v>
      </c>
      <c r="Z2118" s="32" t="n">
        <f aca="false">Q2118*3</f>
        <v>534.195</v>
      </c>
      <c r="AA2118" s="33" t="n">
        <f aca="false">IF(O2118="Yes",(Z2118-S2118)*100,(Z2118-Q2118)*100)</f>
        <v>35613</v>
      </c>
      <c r="AB2118" s="34" t="n">
        <f aca="false">IF(ABS(Y2118)&lt;Z2118,IF(O2118="Yes",U2118+(X2118*S2118)/10000,T2118+(X2118*Q2118)/10000),"Error msg/No rate shown")</f>
        <v>3.5434935</v>
      </c>
      <c r="AC2118" s="34"/>
      <c r="AD2118" s="34"/>
      <c r="AE2118" s="35"/>
      <c r="AF2118" s="35"/>
      <c r="AH2118" s="36"/>
      <c r="AI2118" s="36"/>
      <c r="AJ2118" s="36"/>
      <c r="AK2118" s="0" t="n">
        <v>3</v>
      </c>
    </row>
    <row r="2119" customFormat="false" ht="13.8" hidden="true" customHeight="false" outlineLevel="0" collapsed="false">
      <c r="A2119" s="25"/>
      <c r="B2119" s="23"/>
      <c r="C2119" s="24"/>
      <c r="D2119" s="4"/>
      <c r="E2119" s="4" t="s">
        <v>173</v>
      </c>
      <c r="F2119" s="4"/>
      <c r="G2119" s="26" t="s">
        <v>208</v>
      </c>
      <c r="H2119" s="26" t="s">
        <v>113</v>
      </c>
      <c r="I2119" s="26" t="s">
        <v>76</v>
      </c>
      <c r="J2119" s="27" t="s">
        <v>77</v>
      </c>
      <c r="K2119" s="28" t="n">
        <v>15</v>
      </c>
      <c r="L2119" s="29" t="n">
        <v>0.6875</v>
      </c>
      <c r="M2119" s="29" t="n">
        <v>0.597222222222222</v>
      </c>
      <c r="N2119" s="26" t="s">
        <v>77</v>
      </c>
      <c r="O2119" s="26" t="s">
        <v>78</v>
      </c>
      <c r="P2119" s="30" t="n">
        <v>50</v>
      </c>
      <c r="Q2119" s="30" t="n">
        <f aca="false">P2119*T2119</f>
        <v>7055.99</v>
      </c>
      <c r="R2119" s="30"/>
      <c r="S2119" s="30"/>
      <c r="T2119" s="31" t="n">
        <v>141.1198</v>
      </c>
      <c r="U2119" s="31"/>
      <c r="V2119" s="31" t="str">
        <f aca="false">_xlfn.CONCAT(H2119,"/",G2119)</f>
        <v>GBP/XPF</v>
      </c>
      <c r="W2119" s="31" t="n">
        <f aca="false">ABS(10000*(U2119-T2119))</f>
        <v>1411198</v>
      </c>
      <c r="X2119" s="32" t="n">
        <f aca="false">IF(LEFT(V2119,3)=G2119,1,-1)</f>
        <v>-1</v>
      </c>
      <c r="Y2119" s="31" t="n">
        <f aca="false">IF(O2119="Yes",S2119-W2119,Q2119)</f>
        <v>7055.99</v>
      </c>
      <c r="Z2119" s="32" t="n">
        <f aca="false">Q2119*3</f>
        <v>21167.97</v>
      </c>
      <c r="AA2119" s="33" t="n">
        <f aca="false">IF(O2119="Yes",(Z2119-S2119)*100,(Z2119-Q2119)*100)</f>
        <v>1411198</v>
      </c>
      <c r="AB2119" s="34" t="n">
        <f aca="false">IF(ABS(Y2119)&lt;Z2119,IF(O2119="Yes",U2119+(X2119*S2119)/10000,T2119+(X2119*Q2119)/10000),"Error msg/No rate shown")</f>
        <v>140.414201</v>
      </c>
      <c r="AC2119" s="34"/>
      <c r="AD2119" s="34"/>
      <c r="AE2119" s="35"/>
      <c r="AF2119" s="35"/>
      <c r="AH2119" s="36"/>
      <c r="AI2119" s="36"/>
      <c r="AJ2119" s="36"/>
      <c r="AK2119" s="0" t="n">
        <v>3</v>
      </c>
    </row>
    <row r="2120" customFormat="false" ht="13.8" hidden="true" customHeight="false" outlineLevel="0" collapsed="false">
      <c r="A2120" s="25"/>
      <c r="B2120" s="23"/>
      <c r="C2120" s="24"/>
      <c r="D2120" s="4"/>
      <c r="E2120" s="4" t="s">
        <v>173</v>
      </c>
      <c r="F2120" s="4"/>
      <c r="G2120" s="26" t="s">
        <v>177</v>
      </c>
      <c r="H2120" s="26" t="s">
        <v>75</v>
      </c>
      <c r="I2120" s="26" t="s">
        <v>76</v>
      </c>
      <c r="J2120" s="27" t="s">
        <v>77</v>
      </c>
      <c r="K2120" s="28" t="n">
        <v>15</v>
      </c>
      <c r="L2120" s="29" t="n">
        <v>0.6875</v>
      </c>
      <c r="M2120" s="29" t="n">
        <v>0.597222222222222</v>
      </c>
      <c r="N2120" s="26" t="s">
        <v>77</v>
      </c>
      <c r="O2120" s="26" t="s">
        <v>78</v>
      </c>
      <c r="P2120" s="30" t="n">
        <v>50</v>
      </c>
      <c r="Q2120" s="30" t="n">
        <f aca="false">P2120*T2120</f>
        <v>21512</v>
      </c>
      <c r="R2120" s="30"/>
      <c r="S2120" s="30"/>
      <c r="T2120" s="31" t="n">
        <v>430.24</v>
      </c>
      <c r="U2120" s="31"/>
      <c r="V2120" s="31" t="str">
        <f aca="false">_xlfn.CONCAT(H2120,"/",G2120)</f>
        <v>EUR/AMD</v>
      </c>
      <c r="W2120" s="31" t="n">
        <f aca="false">ABS(10000*(U2120-T2120))</f>
        <v>4302400</v>
      </c>
      <c r="X2120" s="32" t="n">
        <f aca="false">IF(LEFT(V2120,3)=G2120,1,-1)</f>
        <v>-1</v>
      </c>
      <c r="Y2120" s="31" t="n">
        <f aca="false">IF(O2120="Yes",S2120-W2120,Q2120)</f>
        <v>21512</v>
      </c>
      <c r="Z2120" s="32" t="n">
        <f aca="false">Q2120*3</f>
        <v>64536</v>
      </c>
      <c r="AA2120" s="33" t="n">
        <f aca="false">IF(O2120="Yes",(Z2120-S2120)*100,(Z2120-Q2120)*100)</f>
        <v>4302400</v>
      </c>
      <c r="AB2120" s="34" t="n">
        <f aca="false">IF(ABS(Y2120)&lt;Z2120,IF(O2120="Yes",U2120+(X2120*S2120)/10000,T2120+(X2120*Q2120)/10000),"Error msg/No rate shown")</f>
        <v>428.0888</v>
      </c>
      <c r="AC2120" s="34"/>
      <c r="AD2120" s="34"/>
      <c r="AE2120" s="35"/>
      <c r="AF2120" s="35"/>
      <c r="AH2120" s="36"/>
      <c r="AI2120" s="36"/>
      <c r="AJ2120" s="36"/>
      <c r="AK2120" s="0" t="n">
        <v>3</v>
      </c>
    </row>
    <row r="2121" customFormat="false" ht="13.8" hidden="true" customHeight="false" outlineLevel="0" collapsed="false">
      <c r="A2121" s="25"/>
      <c r="B2121" s="23"/>
      <c r="C2121" s="24"/>
      <c r="D2121" s="4"/>
      <c r="E2121" s="4" t="s">
        <v>173</v>
      </c>
      <c r="F2121" s="4"/>
      <c r="G2121" s="26" t="s">
        <v>178</v>
      </c>
      <c r="H2121" s="26" t="s">
        <v>75</v>
      </c>
      <c r="I2121" s="26" t="s">
        <v>76</v>
      </c>
      <c r="J2121" s="27" t="s">
        <v>77</v>
      </c>
      <c r="K2121" s="28" t="n">
        <v>15</v>
      </c>
      <c r="L2121" s="29" t="n">
        <v>0.6875</v>
      </c>
      <c r="M2121" s="29" t="n">
        <v>0.597222222222222</v>
      </c>
      <c r="N2121" s="26" t="s">
        <v>77</v>
      </c>
      <c r="O2121" s="26" t="s">
        <v>78</v>
      </c>
      <c r="P2121" s="30" t="n">
        <v>50</v>
      </c>
      <c r="Q2121" s="30" t="n">
        <f aca="false">P2121*T2121</f>
        <v>99.22</v>
      </c>
      <c r="R2121" s="30"/>
      <c r="S2121" s="30"/>
      <c r="T2121" s="31" t="n">
        <v>1.9844</v>
      </c>
      <c r="U2121" s="31"/>
      <c r="V2121" s="31" t="str">
        <f aca="false">_xlfn.CONCAT(H2121,"/",G2121)</f>
        <v>EUR/ANG</v>
      </c>
      <c r="W2121" s="31" t="n">
        <f aca="false">ABS(10000*(U2121-T2121))</f>
        <v>19844</v>
      </c>
      <c r="X2121" s="32" t="n">
        <f aca="false">IF(LEFT(V2121,3)=G2121,1,-1)</f>
        <v>-1</v>
      </c>
      <c r="Y2121" s="31" t="n">
        <f aca="false">IF(O2121="Yes",S2121-W2121,Q2121)</f>
        <v>99.22</v>
      </c>
      <c r="Z2121" s="32" t="n">
        <f aca="false">Q2121*3</f>
        <v>297.66</v>
      </c>
      <c r="AA2121" s="33" t="n">
        <f aca="false">IF(O2121="Yes",(Z2121-S2121)*100,(Z2121-Q2121)*100)</f>
        <v>19844</v>
      </c>
      <c r="AB2121" s="34" t="n">
        <f aca="false">IF(ABS(Y2121)&lt;Z2121,IF(O2121="Yes",U2121+(X2121*S2121)/10000,T2121+(X2121*Q2121)/10000),"Error msg/No rate shown")</f>
        <v>1.974478</v>
      </c>
      <c r="AC2121" s="34"/>
      <c r="AD2121" s="34"/>
      <c r="AE2121" s="35"/>
      <c r="AF2121" s="35"/>
      <c r="AH2121" s="36"/>
      <c r="AI2121" s="36"/>
      <c r="AJ2121" s="36"/>
      <c r="AK2121" s="0" t="n">
        <v>3</v>
      </c>
    </row>
    <row r="2122" customFormat="false" ht="13.8" hidden="true" customHeight="false" outlineLevel="0" collapsed="false">
      <c r="A2122" s="25"/>
      <c r="B2122" s="23"/>
      <c r="C2122" s="24"/>
      <c r="D2122" s="4"/>
      <c r="E2122" s="4" t="s">
        <v>173</v>
      </c>
      <c r="F2122" s="4"/>
      <c r="G2122" s="26" t="s">
        <v>179</v>
      </c>
      <c r="H2122" s="26" t="s">
        <v>75</v>
      </c>
      <c r="I2122" s="26" t="s">
        <v>76</v>
      </c>
      <c r="J2122" s="27" t="s">
        <v>77</v>
      </c>
      <c r="K2122" s="28" t="n">
        <v>15</v>
      </c>
      <c r="L2122" s="29" t="n">
        <v>0.6875</v>
      </c>
      <c r="M2122" s="29" t="n">
        <v>0.597222222222222</v>
      </c>
      <c r="N2122" s="26" t="s">
        <v>77</v>
      </c>
      <c r="O2122" s="26" t="s">
        <v>78</v>
      </c>
      <c r="P2122" s="30" t="n">
        <v>50</v>
      </c>
      <c r="Q2122" s="30" t="n">
        <f aca="false">P2122*T2122</f>
        <v>98.95</v>
      </c>
      <c r="R2122" s="30"/>
      <c r="S2122" s="30"/>
      <c r="T2122" s="31" t="n">
        <v>1.979</v>
      </c>
      <c r="U2122" s="31"/>
      <c r="V2122" s="31" t="str">
        <f aca="false">_xlfn.CONCAT(H2122,"/",G2122)</f>
        <v>EUR/AWG</v>
      </c>
      <c r="W2122" s="31" t="n">
        <f aca="false">ABS(10000*(U2122-T2122))</f>
        <v>19790</v>
      </c>
      <c r="X2122" s="32" t="n">
        <f aca="false">IF(LEFT(V2122,3)=G2122,1,-1)</f>
        <v>-1</v>
      </c>
      <c r="Y2122" s="31" t="n">
        <f aca="false">IF(O2122="Yes",S2122-W2122,Q2122)</f>
        <v>98.95</v>
      </c>
      <c r="Z2122" s="32" t="n">
        <f aca="false">Q2122*3</f>
        <v>296.85</v>
      </c>
      <c r="AA2122" s="33" t="n">
        <f aca="false">IF(O2122="Yes",(Z2122-S2122)*100,(Z2122-Q2122)*100)</f>
        <v>19790</v>
      </c>
      <c r="AB2122" s="34" t="n">
        <f aca="false">IF(ABS(Y2122)&lt;Z2122,IF(O2122="Yes",U2122+(X2122*S2122)/10000,T2122+(X2122*Q2122)/10000),"Error msg/No rate shown")</f>
        <v>1.969105</v>
      </c>
      <c r="AC2122" s="34"/>
      <c r="AD2122" s="34"/>
      <c r="AE2122" s="35"/>
      <c r="AF2122" s="35"/>
      <c r="AH2122" s="36"/>
      <c r="AI2122" s="36"/>
      <c r="AJ2122" s="36"/>
      <c r="AK2122" s="0" t="n">
        <v>3</v>
      </c>
    </row>
    <row r="2123" customFormat="false" ht="13.8" hidden="true" customHeight="false" outlineLevel="0" collapsed="false">
      <c r="A2123" s="25"/>
      <c r="B2123" s="23"/>
      <c r="C2123" s="24"/>
      <c r="D2123" s="4"/>
      <c r="E2123" s="4" t="s">
        <v>173</v>
      </c>
      <c r="F2123" s="4"/>
      <c r="G2123" s="26" t="s">
        <v>180</v>
      </c>
      <c r="H2123" s="26" t="s">
        <v>75</v>
      </c>
      <c r="I2123" s="26" t="s">
        <v>76</v>
      </c>
      <c r="J2123" s="27" t="s">
        <v>77</v>
      </c>
      <c r="K2123" s="28" t="n">
        <v>15</v>
      </c>
      <c r="L2123" s="29" t="n">
        <v>0.6875</v>
      </c>
      <c r="M2123" s="29" t="n">
        <v>0.597222222222222</v>
      </c>
      <c r="N2123" s="26" t="s">
        <v>77</v>
      </c>
      <c r="O2123" s="26" t="s">
        <v>78</v>
      </c>
      <c r="P2123" s="30" t="n">
        <v>50</v>
      </c>
      <c r="Q2123" s="30" t="n">
        <f aca="false">P2123*T2123</f>
        <v>94.24</v>
      </c>
      <c r="R2123" s="30"/>
      <c r="S2123" s="30"/>
      <c r="T2123" s="31" t="n">
        <v>1.8848</v>
      </c>
      <c r="U2123" s="31"/>
      <c r="V2123" s="31" t="str">
        <f aca="false">_xlfn.CONCAT(H2123,"/",G2123)</f>
        <v>EUR/AZN</v>
      </c>
      <c r="W2123" s="31" t="n">
        <f aca="false">ABS(10000*(U2123-T2123))</f>
        <v>18848</v>
      </c>
      <c r="X2123" s="32" t="n">
        <f aca="false">IF(LEFT(V2123,3)=G2123,1,-1)</f>
        <v>-1</v>
      </c>
      <c r="Y2123" s="31" t="n">
        <f aca="false">IF(O2123="Yes",S2123-W2123,Q2123)</f>
        <v>94.24</v>
      </c>
      <c r="Z2123" s="32" t="n">
        <f aca="false">Q2123*3</f>
        <v>282.72</v>
      </c>
      <c r="AA2123" s="33" t="n">
        <f aca="false">IF(O2123="Yes",(Z2123-S2123)*100,(Z2123-Q2123)*100)</f>
        <v>18848</v>
      </c>
      <c r="AB2123" s="34" t="n">
        <f aca="false">IF(ABS(Y2123)&lt;Z2123,IF(O2123="Yes",U2123+(X2123*S2123)/10000,T2123+(X2123*Q2123)/10000),"Error msg/No rate shown")</f>
        <v>1.875376</v>
      </c>
      <c r="AC2123" s="34"/>
      <c r="AD2123" s="34"/>
      <c r="AE2123" s="35"/>
      <c r="AF2123" s="35"/>
      <c r="AH2123" s="36"/>
      <c r="AI2123" s="36"/>
      <c r="AJ2123" s="36"/>
      <c r="AK2123" s="0" t="n">
        <v>3</v>
      </c>
    </row>
    <row r="2124" customFormat="false" ht="13.8" hidden="true" customHeight="false" outlineLevel="0" collapsed="false">
      <c r="A2124" s="25"/>
      <c r="B2124" s="23"/>
      <c r="C2124" s="24"/>
      <c r="D2124" s="4"/>
      <c r="E2124" s="4" t="s">
        <v>173</v>
      </c>
      <c r="F2124" s="4"/>
      <c r="G2124" s="26" t="s">
        <v>181</v>
      </c>
      <c r="H2124" s="26" t="s">
        <v>75</v>
      </c>
      <c r="I2124" s="26" t="s">
        <v>76</v>
      </c>
      <c r="J2124" s="27" t="s">
        <v>77</v>
      </c>
      <c r="K2124" s="28" t="n">
        <v>15</v>
      </c>
      <c r="L2124" s="29" t="n">
        <v>0.6875</v>
      </c>
      <c r="M2124" s="29" t="n">
        <v>0.597222222222222</v>
      </c>
      <c r="N2124" s="26" t="s">
        <v>77</v>
      </c>
      <c r="O2124" s="26" t="s">
        <v>78</v>
      </c>
      <c r="P2124" s="30" t="n">
        <v>50</v>
      </c>
      <c r="Q2124" s="30" t="n">
        <f aca="false">P2124*T2124</f>
        <v>111.095</v>
      </c>
      <c r="R2124" s="30"/>
      <c r="S2124" s="30"/>
      <c r="T2124" s="31" t="n">
        <v>2.2219</v>
      </c>
      <c r="U2124" s="31"/>
      <c r="V2124" s="31" t="str">
        <f aca="false">_xlfn.CONCAT(H2124,"/",G2124)</f>
        <v>EUR/BBD</v>
      </c>
      <c r="W2124" s="31" t="n">
        <f aca="false">ABS(10000*(U2124-T2124))</f>
        <v>22219</v>
      </c>
      <c r="X2124" s="32" t="n">
        <f aca="false">IF(LEFT(V2124,3)=G2124,1,-1)</f>
        <v>-1</v>
      </c>
      <c r="Y2124" s="31" t="n">
        <f aca="false">IF(O2124="Yes",S2124-W2124,Q2124)</f>
        <v>111.095</v>
      </c>
      <c r="Z2124" s="32" t="n">
        <f aca="false">Q2124*3</f>
        <v>333.285</v>
      </c>
      <c r="AA2124" s="33" t="n">
        <f aca="false">IF(O2124="Yes",(Z2124-S2124)*100,(Z2124-Q2124)*100)</f>
        <v>22219</v>
      </c>
      <c r="AB2124" s="34" t="n">
        <f aca="false">IF(ABS(Y2124)&lt;Z2124,IF(O2124="Yes",U2124+(X2124*S2124)/10000,T2124+(X2124*Q2124)/10000),"Error msg/No rate shown")</f>
        <v>2.2107905</v>
      </c>
      <c r="AC2124" s="34"/>
      <c r="AD2124" s="34"/>
      <c r="AE2124" s="35"/>
      <c r="AF2124" s="35"/>
      <c r="AH2124" s="36"/>
      <c r="AI2124" s="36"/>
      <c r="AJ2124" s="36"/>
      <c r="AK2124" s="0" t="n">
        <v>3</v>
      </c>
    </row>
    <row r="2125" customFormat="false" ht="13.8" hidden="true" customHeight="false" outlineLevel="0" collapsed="false">
      <c r="A2125" s="25"/>
      <c r="B2125" s="23"/>
      <c r="C2125" s="24"/>
      <c r="D2125" s="4"/>
      <c r="E2125" s="4" t="s">
        <v>173</v>
      </c>
      <c r="F2125" s="4"/>
      <c r="G2125" s="26" t="s">
        <v>182</v>
      </c>
      <c r="H2125" s="26" t="s">
        <v>75</v>
      </c>
      <c r="I2125" s="26" t="s">
        <v>76</v>
      </c>
      <c r="J2125" s="27" t="s">
        <v>77</v>
      </c>
      <c r="K2125" s="28" t="n">
        <v>15</v>
      </c>
      <c r="L2125" s="29" t="n">
        <v>0.6875</v>
      </c>
      <c r="M2125" s="29" t="n">
        <v>0.597222222222222</v>
      </c>
      <c r="N2125" s="26" t="s">
        <v>77</v>
      </c>
      <c r="O2125" s="26" t="s">
        <v>78</v>
      </c>
      <c r="P2125" s="30" t="n">
        <v>50</v>
      </c>
      <c r="Q2125" s="30" t="n">
        <f aca="false">P2125*T2125</f>
        <v>159291.8</v>
      </c>
      <c r="R2125" s="30"/>
      <c r="S2125" s="30"/>
      <c r="T2125" s="31" t="n">
        <v>3185.836</v>
      </c>
      <c r="U2125" s="31"/>
      <c r="V2125" s="31" t="str">
        <f aca="false">_xlfn.CONCAT(H2125,"/",G2125)</f>
        <v>EUR/BIF</v>
      </c>
      <c r="W2125" s="31" t="n">
        <f aca="false">ABS(10000*(U2125-T2125))</f>
        <v>31858360</v>
      </c>
      <c r="X2125" s="32" t="n">
        <f aca="false">IF(LEFT(V2125,3)=G2125,1,-1)</f>
        <v>-1</v>
      </c>
      <c r="Y2125" s="31" t="n">
        <f aca="false">IF(O2125="Yes",S2125-W2125,Q2125)</f>
        <v>159291.8</v>
      </c>
      <c r="Z2125" s="32" t="n">
        <f aca="false">Q2125*3</f>
        <v>477875.4</v>
      </c>
      <c r="AA2125" s="33" t="n">
        <f aca="false">IF(O2125="Yes",(Z2125-S2125)*100,(Z2125-Q2125)*100)</f>
        <v>31858360</v>
      </c>
      <c r="AB2125" s="34" t="n">
        <f aca="false">IF(ABS(Y2125)&lt;Z2125,IF(O2125="Yes",U2125+(X2125*S2125)/10000,T2125+(X2125*Q2125)/10000),"Error msg/No rate shown")</f>
        <v>3169.90682</v>
      </c>
      <c r="AC2125" s="34"/>
      <c r="AD2125" s="34"/>
      <c r="AE2125" s="35"/>
      <c r="AF2125" s="35"/>
      <c r="AH2125" s="36"/>
      <c r="AI2125" s="36"/>
      <c r="AJ2125" s="36"/>
      <c r="AK2125" s="0" t="n">
        <v>3</v>
      </c>
    </row>
    <row r="2126" customFormat="false" ht="13.8" hidden="true" customHeight="false" outlineLevel="0" collapsed="false">
      <c r="A2126" s="25"/>
      <c r="B2126" s="23"/>
      <c r="C2126" s="24"/>
      <c r="D2126" s="4"/>
      <c r="E2126" s="4" t="s">
        <v>173</v>
      </c>
      <c r="F2126" s="4"/>
      <c r="G2126" s="26" t="s">
        <v>183</v>
      </c>
      <c r="H2126" s="26" t="s">
        <v>75</v>
      </c>
      <c r="I2126" s="26" t="s">
        <v>76</v>
      </c>
      <c r="J2126" s="27" t="s">
        <v>77</v>
      </c>
      <c r="K2126" s="28" t="n">
        <v>15</v>
      </c>
      <c r="L2126" s="29" t="n">
        <v>0.6875</v>
      </c>
      <c r="M2126" s="29" t="n">
        <v>0.597222222222222</v>
      </c>
      <c r="N2126" s="26" t="s">
        <v>77</v>
      </c>
      <c r="O2126" s="26" t="s">
        <v>78</v>
      </c>
      <c r="P2126" s="30" t="n">
        <v>50</v>
      </c>
      <c r="Q2126" s="30" t="n">
        <f aca="false">P2126*T2126</f>
        <v>55.6</v>
      </c>
      <c r="R2126" s="30"/>
      <c r="S2126" s="30"/>
      <c r="T2126" s="31" t="n">
        <v>1.112</v>
      </c>
      <c r="U2126" s="31"/>
      <c r="V2126" s="31" t="str">
        <f aca="false">_xlfn.CONCAT(H2126,"/",G2126)</f>
        <v>EUR/BMD</v>
      </c>
      <c r="W2126" s="31" t="n">
        <f aca="false">ABS(10000*(U2126-T2126))</f>
        <v>11120</v>
      </c>
      <c r="X2126" s="32" t="n">
        <f aca="false">IF(LEFT(V2126,3)=G2126,1,-1)</f>
        <v>-1</v>
      </c>
      <c r="Y2126" s="31" t="n">
        <f aca="false">IF(O2126="Yes",S2126-W2126,Q2126)</f>
        <v>55.6</v>
      </c>
      <c r="Z2126" s="32" t="n">
        <f aca="false">Q2126*3</f>
        <v>166.8</v>
      </c>
      <c r="AA2126" s="33" t="n">
        <f aca="false">IF(O2126="Yes",(Z2126-S2126)*100,(Z2126-Q2126)*100)</f>
        <v>11120</v>
      </c>
      <c r="AB2126" s="34" t="n">
        <f aca="false">IF(ABS(Y2126)&lt;Z2126,IF(O2126="Yes",U2126+(X2126*S2126)/10000,T2126+(X2126*Q2126)/10000),"Error msg/No rate shown")</f>
        <v>1.10644</v>
      </c>
      <c r="AC2126" s="34"/>
      <c r="AD2126" s="34"/>
      <c r="AE2126" s="35"/>
      <c r="AF2126" s="35"/>
      <c r="AH2126" s="36"/>
      <c r="AI2126" s="36"/>
      <c r="AJ2126" s="36"/>
      <c r="AK2126" s="0" t="n">
        <v>3</v>
      </c>
    </row>
    <row r="2127" customFormat="false" ht="13.8" hidden="true" customHeight="false" outlineLevel="0" collapsed="false">
      <c r="A2127" s="25"/>
      <c r="B2127" s="23"/>
      <c r="C2127" s="24"/>
      <c r="D2127" s="4"/>
      <c r="E2127" s="4" t="s">
        <v>173</v>
      </c>
      <c r="F2127" s="4"/>
      <c r="G2127" s="26" t="s">
        <v>184</v>
      </c>
      <c r="H2127" s="26" t="s">
        <v>75</v>
      </c>
      <c r="I2127" s="26" t="s">
        <v>76</v>
      </c>
      <c r="J2127" s="27" t="s">
        <v>77</v>
      </c>
      <c r="K2127" s="28" t="n">
        <v>15</v>
      </c>
      <c r="L2127" s="29" t="n">
        <v>0.6875</v>
      </c>
      <c r="M2127" s="29" t="n">
        <v>0.597222222222222</v>
      </c>
      <c r="N2127" s="26" t="s">
        <v>77</v>
      </c>
      <c r="O2127" s="26" t="s">
        <v>78</v>
      </c>
      <c r="P2127" s="30" t="n">
        <v>50</v>
      </c>
      <c r="Q2127" s="30" t="n">
        <f aca="false">P2127*T2127</f>
        <v>55.6</v>
      </c>
      <c r="R2127" s="30"/>
      <c r="S2127" s="30"/>
      <c r="T2127" s="31" t="n">
        <v>1.112</v>
      </c>
      <c r="U2127" s="31"/>
      <c r="V2127" s="31" t="str">
        <f aca="false">_xlfn.CONCAT(H2127,"/",G2127)</f>
        <v>EUR/BSD</v>
      </c>
      <c r="W2127" s="31" t="n">
        <f aca="false">ABS(10000*(U2127-T2127))</f>
        <v>11120</v>
      </c>
      <c r="X2127" s="32" t="n">
        <f aca="false">IF(LEFT(V2127,3)=G2127,1,-1)</f>
        <v>-1</v>
      </c>
      <c r="Y2127" s="31" t="n">
        <f aca="false">IF(O2127="Yes",S2127-W2127,Q2127)</f>
        <v>55.6</v>
      </c>
      <c r="Z2127" s="32" t="n">
        <f aca="false">Q2127*3</f>
        <v>166.8</v>
      </c>
      <c r="AA2127" s="33" t="n">
        <f aca="false">IF(O2127="Yes",(Z2127-S2127)*100,(Z2127-Q2127)*100)</f>
        <v>11120</v>
      </c>
      <c r="AB2127" s="34" t="n">
        <f aca="false">IF(ABS(Y2127)&lt;Z2127,IF(O2127="Yes",U2127+(X2127*S2127)/10000,T2127+(X2127*Q2127)/10000),"Error msg/No rate shown")</f>
        <v>1.10644</v>
      </c>
      <c r="AC2127" s="34"/>
      <c r="AD2127" s="34"/>
      <c r="AE2127" s="35"/>
      <c r="AF2127" s="35"/>
      <c r="AH2127" s="36"/>
      <c r="AI2127" s="36"/>
      <c r="AJ2127" s="36"/>
      <c r="AK2127" s="0" t="n">
        <v>3</v>
      </c>
    </row>
    <row r="2128" customFormat="false" ht="13.8" hidden="true" customHeight="false" outlineLevel="0" collapsed="false">
      <c r="A2128" s="25"/>
      <c r="B2128" s="23"/>
      <c r="C2128" s="24"/>
      <c r="D2128" s="4"/>
      <c r="E2128" s="4" t="s">
        <v>173</v>
      </c>
      <c r="F2128" s="4"/>
      <c r="G2128" s="26" t="s">
        <v>185</v>
      </c>
      <c r="H2128" s="26" t="s">
        <v>75</v>
      </c>
      <c r="I2128" s="26" t="s">
        <v>76</v>
      </c>
      <c r="J2128" s="27" t="s">
        <v>77</v>
      </c>
      <c r="K2128" s="28" t="n">
        <v>15</v>
      </c>
      <c r="L2128" s="29" t="n">
        <v>0.6875</v>
      </c>
      <c r="M2128" s="29" t="n">
        <v>0.597222222222222</v>
      </c>
      <c r="N2128" s="26" t="s">
        <v>77</v>
      </c>
      <c r="O2128" s="26" t="s">
        <v>78</v>
      </c>
      <c r="P2128" s="30" t="n">
        <v>50</v>
      </c>
      <c r="Q2128" s="30" t="n">
        <f aca="false">P2128*T2128</f>
        <v>111.1</v>
      </c>
      <c r="R2128" s="30"/>
      <c r="S2128" s="30"/>
      <c r="T2128" s="31" t="n">
        <v>2.222</v>
      </c>
      <c r="U2128" s="31"/>
      <c r="V2128" s="31" t="str">
        <f aca="false">_xlfn.CONCAT(H2128,"/",G2128)</f>
        <v>EUR/BZD</v>
      </c>
      <c r="W2128" s="31" t="n">
        <f aca="false">ABS(10000*(U2128-T2128))</f>
        <v>22220</v>
      </c>
      <c r="X2128" s="32" t="n">
        <f aca="false">IF(LEFT(V2128,3)=G2128,1,-1)</f>
        <v>-1</v>
      </c>
      <c r="Y2128" s="31" t="n">
        <f aca="false">IF(O2128="Yes",S2128-W2128,Q2128)</f>
        <v>111.1</v>
      </c>
      <c r="Z2128" s="32" t="n">
        <f aca="false">Q2128*3</f>
        <v>333.3</v>
      </c>
      <c r="AA2128" s="33" t="n">
        <f aca="false">IF(O2128="Yes",(Z2128-S2128)*100,(Z2128-Q2128)*100)</f>
        <v>22220</v>
      </c>
      <c r="AB2128" s="34" t="n">
        <f aca="false">IF(ABS(Y2128)&lt;Z2128,IF(O2128="Yes",U2128+(X2128*S2128)/10000,T2128+(X2128*Q2128)/10000),"Error msg/No rate shown")</f>
        <v>2.21089</v>
      </c>
      <c r="AC2128" s="34"/>
      <c r="AD2128" s="34"/>
      <c r="AE2128" s="35"/>
      <c r="AF2128" s="35"/>
      <c r="AH2128" s="36"/>
      <c r="AI2128" s="36"/>
      <c r="AJ2128" s="36"/>
      <c r="AK2128" s="0" t="n">
        <v>3</v>
      </c>
    </row>
    <row r="2129" customFormat="false" ht="13.8" hidden="true" customHeight="false" outlineLevel="0" collapsed="false">
      <c r="A2129" s="25"/>
      <c r="B2129" s="23"/>
      <c r="C2129" s="24"/>
      <c r="D2129" s="4"/>
      <c r="E2129" s="4" t="s">
        <v>173</v>
      </c>
      <c r="F2129" s="4"/>
      <c r="G2129" s="26" t="s">
        <v>186</v>
      </c>
      <c r="H2129" s="26" t="s">
        <v>75</v>
      </c>
      <c r="I2129" s="26" t="s">
        <v>76</v>
      </c>
      <c r="J2129" s="27" t="s">
        <v>77</v>
      </c>
      <c r="K2129" s="28" t="n">
        <v>15</v>
      </c>
      <c r="L2129" s="29" t="n">
        <v>0.6875</v>
      </c>
      <c r="M2129" s="29" t="n">
        <v>0.597222222222222</v>
      </c>
      <c r="N2129" s="26" t="s">
        <v>77</v>
      </c>
      <c r="O2129" s="26" t="s">
        <v>78</v>
      </c>
      <c r="P2129" s="30" t="n">
        <v>50</v>
      </c>
      <c r="Q2129" s="30" t="n">
        <f aca="false">P2129*T2129</f>
        <v>157626</v>
      </c>
      <c r="R2129" s="30"/>
      <c r="S2129" s="30"/>
      <c r="T2129" s="31" t="n">
        <v>3152.52</v>
      </c>
      <c r="U2129" s="31"/>
      <c r="V2129" s="31" t="str">
        <f aca="false">_xlfn.CONCAT(H2129,"/",G2129)</f>
        <v>EUR/CDF</v>
      </c>
      <c r="W2129" s="31" t="n">
        <f aca="false">ABS(10000*(U2129-T2129))</f>
        <v>31525200</v>
      </c>
      <c r="X2129" s="32" t="n">
        <f aca="false">IF(LEFT(V2129,3)=G2129,1,-1)</f>
        <v>-1</v>
      </c>
      <c r="Y2129" s="31" t="n">
        <f aca="false">IF(O2129="Yes",S2129-W2129,Q2129)</f>
        <v>157626</v>
      </c>
      <c r="Z2129" s="32" t="n">
        <f aca="false">Q2129*3</f>
        <v>472878</v>
      </c>
      <c r="AA2129" s="33" t="n">
        <f aca="false">IF(O2129="Yes",(Z2129-S2129)*100,(Z2129-Q2129)*100)</f>
        <v>31525200</v>
      </c>
      <c r="AB2129" s="34" t="n">
        <f aca="false">IF(ABS(Y2129)&lt;Z2129,IF(O2129="Yes",U2129+(X2129*S2129)/10000,T2129+(X2129*Q2129)/10000),"Error msg/No rate shown")</f>
        <v>3136.7574</v>
      </c>
      <c r="AC2129" s="34"/>
      <c r="AD2129" s="34"/>
      <c r="AE2129" s="35"/>
      <c r="AF2129" s="35"/>
      <c r="AH2129" s="36"/>
      <c r="AI2129" s="36"/>
      <c r="AJ2129" s="36"/>
      <c r="AK2129" s="0" t="n">
        <v>3</v>
      </c>
    </row>
    <row r="2130" customFormat="false" ht="13.8" hidden="true" customHeight="false" outlineLevel="0" collapsed="false">
      <c r="A2130" s="25"/>
      <c r="B2130" s="23"/>
      <c r="C2130" s="24"/>
      <c r="D2130" s="4"/>
      <c r="E2130" s="4" t="s">
        <v>73</v>
      </c>
      <c r="F2130" s="4" t="s">
        <v>82</v>
      </c>
      <c r="G2130" s="26" t="s">
        <v>187</v>
      </c>
      <c r="H2130" s="26" t="s">
        <v>75</v>
      </c>
      <c r="I2130" s="26" t="s">
        <v>76</v>
      </c>
      <c r="J2130" s="27" t="s">
        <v>77</v>
      </c>
      <c r="K2130" s="28" t="n">
        <v>15</v>
      </c>
      <c r="L2130" s="29" t="n">
        <v>0.6875</v>
      </c>
      <c r="M2130" s="29" t="n">
        <v>0.597222222222222</v>
      </c>
      <c r="N2130" s="26" t="s">
        <v>77</v>
      </c>
      <c r="O2130" s="26" t="s">
        <v>78</v>
      </c>
      <c r="P2130" s="30" t="n">
        <v>50</v>
      </c>
      <c r="Q2130" s="30" t="n">
        <f aca="false">P2130*T2130</f>
        <v>396.505</v>
      </c>
      <c r="R2130" s="30"/>
      <c r="S2130" s="30"/>
      <c r="T2130" s="31" t="n">
        <v>7.9301</v>
      </c>
      <c r="U2130" s="31"/>
      <c r="V2130" s="31" t="str">
        <f aca="false">_xlfn.CONCAT(H2130,"/",G2130)</f>
        <v>EUR/CNH</v>
      </c>
      <c r="W2130" s="31" t="n">
        <f aca="false">ABS(10000*(U2130-T2130))</f>
        <v>79301</v>
      </c>
      <c r="X2130" s="32" t="n">
        <f aca="false">IF(LEFT(V2130,3)=G2130,1,-1)</f>
        <v>-1</v>
      </c>
      <c r="Y2130" s="31" t="n">
        <f aca="false">IF(O2130="Yes",S2130-W2130,Q2130)</f>
        <v>396.505</v>
      </c>
      <c r="Z2130" s="32" t="n">
        <f aca="false">Q2130*3</f>
        <v>1189.515</v>
      </c>
      <c r="AA2130" s="33" t="n">
        <f aca="false">IF(O2130="Yes",(Z2130-S2130)*100,(Z2130-Q2130)*100)</f>
        <v>79301</v>
      </c>
      <c r="AB2130" s="34" t="n">
        <f aca="false">IF(ABS(Y2130)&lt;Z2130,IF(O2130="Yes",U2130+(X2130*S2130)/10000,T2130+(X2130*Q2130)/10000),"Error msg/No rate shown")</f>
        <v>7.8904495</v>
      </c>
      <c r="AC2130" s="34"/>
      <c r="AD2130" s="34"/>
      <c r="AE2130" s="35"/>
      <c r="AF2130" s="35"/>
      <c r="AH2130" s="36"/>
      <c r="AI2130" s="36"/>
      <c r="AJ2130" s="36"/>
      <c r="AK2130" s="0" t="n">
        <v>3</v>
      </c>
    </row>
    <row r="2131" customFormat="false" ht="13.8" hidden="true" customHeight="false" outlineLevel="0" collapsed="false">
      <c r="A2131" s="25"/>
      <c r="B2131" s="23"/>
      <c r="C2131" s="24"/>
      <c r="D2131" s="4"/>
      <c r="E2131" s="4" t="s">
        <v>173</v>
      </c>
      <c r="F2131" s="4"/>
      <c r="G2131" s="26" t="s">
        <v>188</v>
      </c>
      <c r="H2131" s="26" t="s">
        <v>75</v>
      </c>
      <c r="I2131" s="26" t="s">
        <v>76</v>
      </c>
      <c r="J2131" s="27" t="s">
        <v>77</v>
      </c>
      <c r="K2131" s="28" t="n">
        <v>15</v>
      </c>
      <c r="L2131" s="29" t="n">
        <v>0.6875</v>
      </c>
      <c r="M2131" s="29" t="n">
        <v>0.597222222222222</v>
      </c>
      <c r="N2131" s="26" t="s">
        <v>77</v>
      </c>
      <c r="O2131" s="26" t="s">
        <v>78</v>
      </c>
      <c r="P2131" s="30" t="n">
        <v>50</v>
      </c>
      <c r="Q2131" s="30" t="n">
        <f aca="false">P2131*T2131</f>
        <v>9874.56</v>
      </c>
      <c r="R2131" s="30"/>
      <c r="S2131" s="30"/>
      <c r="T2131" s="31" t="n">
        <v>197.4912</v>
      </c>
      <c r="U2131" s="31"/>
      <c r="V2131" s="31" t="str">
        <f aca="false">_xlfn.CONCAT(H2131,"/",G2131)</f>
        <v>EUR/DJF</v>
      </c>
      <c r="W2131" s="31" t="n">
        <f aca="false">ABS(10000*(U2131-T2131))</f>
        <v>1974912</v>
      </c>
      <c r="X2131" s="32" t="n">
        <f aca="false">IF(LEFT(V2131,3)=G2131,1,-1)</f>
        <v>-1</v>
      </c>
      <c r="Y2131" s="31" t="n">
        <f aca="false">IF(O2131="Yes",S2131-W2131,Q2131)</f>
        <v>9874.56</v>
      </c>
      <c r="Z2131" s="32" t="n">
        <f aca="false">Q2131*3</f>
        <v>29623.68</v>
      </c>
      <c r="AA2131" s="33" t="n">
        <f aca="false">IF(O2131="Yes",(Z2131-S2131)*100,(Z2131-Q2131)*100)</f>
        <v>1974912</v>
      </c>
      <c r="AB2131" s="34" t="n">
        <f aca="false">IF(ABS(Y2131)&lt;Z2131,IF(O2131="Yes",U2131+(X2131*S2131)/10000,T2131+(X2131*Q2131)/10000),"Error msg/No rate shown")</f>
        <v>196.503744</v>
      </c>
      <c r="AC2131" s="34"/>
      <c r="AD2131" s="34"/>
      <c r="AE2131" s="35"/>
      <c r="AF2131" s="35"/>
      <c r="AH2131" s="36"/>
      <c r="AI2131" s="36"/>
      <c r="AJ2131" s="36"/>
      <c r="AK2131" s="0" t="n">
        <v>3</v>
      </c>
    </row>
    <row r="2132" customFormat="false" ht="13.8" hidden="true" customHeight="false" outlineLevel="0" collapsed="false">
      <c r="A2132" s="25"/>
      <c r="B2132" s="23"/>
      <c r="C2132" s="24"/>
      <c r="D2132" s="4"/>
      <c r="E2132" s="4" t="s">
        <v>173</v>
      </c>
      <c r="F2132" s="4"/>
      <c r="G2132" s="26" t="s">
        <v>189</v>
      </c>
      <c r="H2132" s="26" t="s">
        <v>75</v>
      </c>
      <c r="I2132" s="26" t="s">
        <v>76</v>
      </c>
      <c r="J2132" s="27" t="s">
        <v>77</v>
      </c>
      <c r="K2132" s="28" t="n">
        <v>15</v>
      </c>
      <c r="L2132" s="29" t="n">
        <v>0.6875</v>
      </c>
      <c r="M2132" s="29" t="n">
        <v>0.597222222222222</v>
      </c>
      <c r="N2132" s="26" t="s">
        <v>77</v>
      </c>
      <c r="O2132" s="26" t="s">
        <v>78</v>
      </c>
      <c r="P2132" s="30" t="n">
        <v>50</v>
      </c>
      <c r="Q2132" s="30" t="n">
        <f aca="false">P2132*T2132</f>
        <v>7421.53</v>
      </c>
      <c r="R2132" s="30"/>
      <c r="S2132" s="30"/>
      <c r="T2132" s="31" t="n">
        <v>148.4306</v>
      </c>
      <c r="U2132" s="31"/>
      <c r="V2132" s="31" t="str">
        <f aca="false">_xlfn.CONCAT(H2132,"/",G2132)</f>
        <v>EUR/DZD</v>
      </c>
      <c r="W2132" s="31" t="n">
        <f aca="false">ABS(10000*(U2132-T2132))</f>
        <v>1484306</v>
      </c>
      <c r="X2132" s="32" t="n">
        <f aca="false">IF(LEFT(V2132,3)=G2132,1,-1)</f>
        <v>-1</v>
      </c>
      <c r="Y2132" s="31" t="n">
        <f aca="false">IF(O2132="Yes",S2132-W2132,Q2132)</f>
        <v>7421.53</v>
      </c>
      <c r="Z2132" s="32" t="n">
        <f aca="false">Q2132*3</f>
        <v>22264.59</v>
      </c>
      <c r="AA2132" s="33" t="n">
        <f aca="false">IF(O2132="Yes",(Z2132-S2132)*100,(Z2132-Q2132)*100)</f>
        <v>1484306</v>
      </c>
      <c r="AB2132" s="34" t="n">
        <f aca="false">IF(ABS(Y2132)&lt;Z2132,IF(O2132="Yes",U2132+(X2132*S2132)/10000,T2132+(X2132*Q2132)/10000),"Error msg/No rate shown")</f>
        <v>147.688447</v>
      </c>
      <c r="AC2132" s="34"/>
      <c r="AD2132" s="34"/>
      <c r="AE2132" s="35"/>
      <c r="AF2132" s="35"/>
      <c r="AH2132" s="36"/>
      <c r="AI2132" s="36"/>
      <c r="AJ2132" s="36"/>
      <c r="AK2132" s="0" t="n">
        <v>3</v>
      </c>
    </row>
    <row r="2133" customFormat="false" ht="13.8" hidden="true" customHeight="false" outlineLevel="0" collapsed="false">
      <c r="A2133" s="25"/>
      <c r="B2133" s="23"/>
      <c r="C2133" s="24"/>
      <c r="D2133" s="4"/>
      <c r="E2133" s="4" t="s">
        <v>173</v>
      </c>
      <c r="F2133" s="4"/>
      <c r="G2133" s="26" t="s">
        <v>190</v>
      </c>
      <c r="H2133" s="26" t="s">
        <v>75</v>
      </c>
      <c r="I2133" s="26" t="s">
        <v>76</v>
      </c>
      <c r="J2133" s="27" t="s">
        <v>77</v>
      </c>
      <c r="K2133" s="28" t="n">
        <v>15</v>
      </c>
      <c r="L2133" s="29" t="n">
        <v>0.6875</v>
      </c>
      <c r="M2133" s="29" t="n">
        <v>0.597222222222222</v>
      </c>
      <c r="N2133" s="26" t="s">
        <v>77</v>
      </c>
      <c r="O2133" s="26" t="s">
        <v>78</v>
      </c>
      <c r="P2133" s="30" t="n">
        <v>50</v>
      </c>
      <c r="Q2133" s="30" t="n">
        <f aca="false">P2133*T2133</f>
        <v>5902</v>
      </c>
      <c r="R2133" s="30"/>
      <c r="S2133" s="30"/>
      <c r="T2133" s="31" t="n">
        <v>118.04</v>
      </c>
      <c r="U2133" s="31"/>
      <c r="V2133" s="31" t="str">
        <f aca="false">_xlfn.CONCAT(H2133,"/",G2133)</f>
        <v>EUR/ERN</v>
      </c>
      <c r="W2133" s="31" t="n">
        <f aca="false">ABS(10000*(U2133-T2133))</f>
        <v>1180400</v>
      </c>
      <c r="X2133" s="32" t="n">
        <f aca="false">IF(LEFT(V2133,3)=G2133,1,-1)</f>
        <v>-1</v>
      </c>
      <c r="Y2133" s="31" t="n">
        <f aca="false">IF(O2133="Yes",S2133-W2133,Q2133)</f>
        <v>5902</v>
      </c>
      <c r="Z2133" s="32" t="n">
        <f aca="false">Q2133*3</f>
        <v>17706</v>
      </c>
      <c r="AA2133" s="33" t="n">
        <f aca="false">IF(O2133="Yes",(Z2133-S2133)*100,(Z2133-Q2133)*100)</f>
        <v>1180400</v>
      </c>
      <c r="AB2133" s="34" t="n">
        <f aca="false">IF(ABS(Y2133)&lt;Z2133,IF(O2133="Yes",U2133+(X2133*S2133)/10000,T2133+(X2133*Q2133)/10000),"Error msg/No rate shown")</f>
        <v>117.4498</v>
      </c>
      <c r="AC2133" s="34"/>
      <c r="AD2133" s="34"/>
      <c r="AE2133" s="35"/>
      <c r="AF2133" s="35"/>
      <c r="AH2133" s="36"/>
      <c r="AI2133" s="36"/>
      <c r="AJ2133" s="36"/>
      <c r="AK2133" s="0" t="n">
        <v>3</v>
      </c>
    </row>
    <row r="2134" customFormat="false" ht="13.8" hidden="true" customHeight="false" outlineLevel="0" collapsed="false">
      <c r="A2134" s="25"/>
      <c r="B2134" s="23"/>
      <c r="C2134" s="24"/>
      <c r="D2134" s="4"/>
      <c r="E2134" s="4" t="s">
        <v>173</v>
      </c>
      <c r="F2134" s="4"/>
      <c r="G2134" s="26" t="s">
        <v>191</v>
      </c>
      <c r="H2134" s="26" t="s">
        <v>75</v>
      </c>
      <c r="I2134" s="26" t="s">
        <v>76</v>
      </c>
      <c r="J2134" s="27" t="s">
        <v>77</v>
      </c>
      <c r="K2134" s="28" t="n">
        <v>15</v>
      </c>
      <c r="L2134" s="29" t="n">
        <v>0.6875</v>
      </c>
      <c r="M2134" s="29" t="n">
        <v>0.597222222222222</v>
      </c>
      <c r="N2134" s="26" t="s">
        <v>77</v>
      </c>
      <c r="O2134" s="26" t="s">
        <v>78</v>
      </c>
      <c r="P2134" s="30" t="n">
        <v>50</v>
      </c>
      <c r="Q2134" s="30" t="n">
        <f aca="false">P2134*T2134</f>
        <v>5902</v>
      </c>
      <c r="R2134" s="30"/>
      <c r="S2134" s="30"/>
      <c r="T2134" s="31" t="n">
        <v>118.04</v>
      </c>
      <c r="U2134" s="31"/>
      <c r="V2134" s="31" t="str">
        <f aca="false">_xlfn.CONCAT(H2134,"/",G2134)</f>
        <v>EUR/ETB</v>
      </c>
      <c r="W2134" s="31" t="n">
        <f aca="false">ABS(10000*(U2134-T2134))</f>
        <v>1180400</v>
      </c>
      <c r="X2134" s="32" t="n">
        <f aca="false">IF(LEFT(V2134,3)=G2134,1,-1)</f>
        <v>-1</v>
      </c>
      <c r="Y2134" s="31" t="n">
        <f aca="false">IF(O2134="Yes",S2134-W2134,Q2134)</f>
        <v>5902</v>
      </c>
      <c r="Z2134" s="32" t="n">
        <f aca="false">Q2134*3</f>
        <v>17706</v>
      </c>
      <c r="AA2134" s="33" t="n">
        <f aca="false">IF(O2134="Yes",(Z2134-S2134)*100,(Z2134-Q2134)*100)</f>
        <v>1180400</v>
      </c>
      <c r="AB2134" s="34" t="n">
        <f aca="false">IF(ABS(Y2134)&lt;Z2134,IF(O2134="Yes",U2134+(X2134*S2134)/10000,T2134+(X2134*Q2134)/10000),"Error msg/No rate shown")</f>
        <v>117.4498</v>
      </c>
      <c r="AC2134" s="34"/>
      <c r="AD2134" s="34"/>
      <c r="AE2134" s="35"/>
      <c r="AF2134" s="35"/>
      <c r="AH2134" s="36"/>
      <c r="AI2134" s="36"/>
      <c r="AJ2134" s="36"/>
      <c r="AK2134" s="0" t="n">
        <v>3</v>
      </c>
    </row>
    <row r="2135" customFormat="false" ht="13.8" hidden="true" customHeight="false" outlineLevel="0" collapsed="false">
      <c r="A2135" s="25"/>
      <c r="B2135" s="23"/>
      <c r="C2135" s="24"/>
      <c r="D2135" s="4"/>
      <c r="E2135" s="4" t="s">
        <v>173</v>
      </c>
      <c r="F2135" s="4"/>
      <c r="G2135" s="26" t="s">
        <v>192</v>
      </c>
      <c r="H2135" s="26" t="s">
        <v>75</v>
      </c>
      <c r="I2135" s="26" t="s">
        <v>76</v>
      </c>
      <c r="J2135" s="27" t="s">
        <v>77</v>
      </c>
      <c r="K2135" s="28" t="n">
        <v>15</v>
      </c>
      <c r="L2135" s="29" t="n">
        <v>0.6875</v>
      </c>
      <c r="M2135" s="29" t="n">
        <v>0.597222222222222</v>
      </c>
      <c r="N2135" s="26" t="s">
        <v>77</v>
      </c>
      <c r="O2135" s="26" t="s">
        <v>78</v>
      </c>
      <c r="P2135" s="30" t="n">
        <v>50</v>
      </c>
      <c r="Q2135" s="30" t="n">
        <f aca="false">P2135*T2135</f>
        <v>148.45</v>
      </c>
      <c r="R2135" s="30"/>
      <c r="S2135" s="30"/>
      <c r="T2135" s="31" t="n">
        <v>2.969</v>
      </c>
      <c r="U2135" s="31"/>
      <c r="V2135" s="31" t="str">
        <f aca="false">_xlfn.CONCAT(H2135,"/",G2135)</f>
        <v>EUR/GEL</v>
      </c>
      <c r="W2135" s="31" t="n">
        <f aca="false">ABS(10000*(U2135-T2135))</f>
        <v>29690</v>
      </c>
      <c r="X2135" s="32" t="n">
        <f aca="false">IF(LEFT(V2135,3)=G2135,1,-1)</f>
        <v>-1</v>
      </c>
      <c r="Y2135" s="31" t="n">
        <f aca="false">IF(O2135="Yes",S2135-W2135,Q2135)</f>
        <v>148.45</v>
      </c>
      <c r="Z2135" s="32" t="n">
        <f aca="false">Q2135*3</f>
        <v>445.35</v>
      </c>
      <c r="AA2135" s="33" t="n">
        <f aca="false">IF(O2135="Yes",(Z2135-S2135)*100,(Z2135-Q2135)*100)</f>
        <v>29690</v>
      </c>
      <c r="AB2135" s="34" t="n">
        <f aca="false">IF(ABS(Y2135)&lt;Z2135,IF(O2135="Yes",U2135+(X2135*S2135)/10000,T2135+(X2135*Q2135)/10000),"Error msg/No rate shown")</f>
        <v>2.954155</v>
      </c>
      <c r="AC2135" s="34"/>
      <c r="AD2135" s="34"/>
      <c r="AE2135" s="35"/>
      <c r="AF2135" s="35"/>
      <c r="AH2135" s="36"/>
      <c r="AI2135" s="36"/>
      <c r="AJ2135" s="36"/>
      <c r="AK2135" s="0" t="n">
        <v>3</v>
      </c>
    </row>
    <row r="2136" customFormat="false" ht="13.8" hidden="true" customHeight="false" outlineLevel="0" collapsed="false">
      <c r="A2136" s="25"/>
      <c r="B2136" s="23"/>
      <c r="C2136" s="24"/>
      <c r="D2136" s="4"/>
      <c r="E2136" s="4" t="s">
        <v>173</v>
      </c>
      <c r="F2136" s="4"/>
      <c r="G2136" s="26" t="s">
        <v>193</v>
      </c>
      <c r="H2136" s="26" t="s">
        <v>75</v>
      </c>
      <c r="I2136" s="26" t="s">
        <v>76</v>
      </c>
      <c r="J2136" s="27" t="s">
        <v>77</v>
      </c>
      <c r="K2136" s="28" t="n">
        <v>15</v>
      </c>
      <c r="L2136" s="29" t="n">
        <v>0.6875</v>
      </c>
      <c r="M2136" s="29" t="n">
        <v>0.597222222222222</v>
      </c>
      <c r="N2136" s="26" t="s">
        <v>77</v>
      </c>
      <c r="O2136" s="26" t="s">
        <v>78</v>
      </c>
      <c r="P2136" s="30" t="n">
        <v>50</v>
      </c>
      <c r="Q2136" s="30" t="n">
        <f aca="false">P2136*T2136</f>
        <v>7316.96</v>
      </c>
      <c r="R2136" s="30"/>
      <c r="S2136" s="30"/>
      <c r="T2136" s="31" t="n">
        <v>146.3392</v>
      </c>
      <c r="U2136" s="31"/>
      <c r="V2136" s="31" t="str">
        <f aca="false">_xlfn.CONCAT(H2136,"/",G2136)</f>
        <v>EUR/HTG</v>
      </c>
      <c r="W2136" s="31" t="n">
        <f aca="false">ABS(10000*(U2136-T2136))</f>
        <v>1463392</v>
      </c>
      <c r="X2136" s="32" t="n">
        <f aca="false">IF(LEFT(V2136,3)=G2136,1,-1)</f>
        <v>-1</v>
      </c>
      <c r="Y2136" s="31" t="n">
        <f aca="false">IF(O2136="Yes",S2136-W2136,Q2136)</f>
        <v>7316.96</v>
      </c>
      <c r="Z2136" s="32" t="n">
        <f aca="false">Q2136*3</f>
        <v>21950.88</v>
      </c>
      <c r="AA2136" s="33" t="n">
        <f aca="false">IF(O2136="Yes",(Z2136-S2136)*100,(Z2136-Q2136)*100)</f>
        <v>1463392</v>
      </c>
      <c r="AB2136" s="34" t="n">
        <f aca="false">IF(ABS(Y2136)&lt;Z2136,IF(O2136="Yes",U2136+(X2136*S2136)/10000,T2136+(X2136*Q2136)/10000),"Error msg/No rate shown")</f>
        <v>145.607504</v>
      </c>
      <c r="AC2136" s="34"/>
      <c r="AD2136" s="34"/>
      <c r="AE2136" s="35"/>
      <c r="AF2136" s="35"/>
      <c r="AH2136" s="36"/>
      <c r="AI2136" s="36"/>
      <c r="AJ2136" s="36"/>
      <c r="AK2136" s="0" t="n">
        <v>3</v>
      </c>
    </row>
    <row r="2137" customFormat="false" ht="13.8" hidden="true" customHeight="false" outlineLevel="0" collapsed="false">
      <c r="A2137" s="25"/>
      <c r="B2137" s="23"/>
      <c r="C2137" s="24"/>
      <c r="D2137" s="4"/>
      <c r="E2137" s="4" t="s">
        <v>173</v>
      </c>
      <c r="F2137" s="4"/>
      <c r="G2137" s="26" t="s">
        <v>194</v>
      </c>
      <c r="H2137" s="26" t="s">
        <v>75</v>
      </c>
      <c r="I2137" s="26" t="s">
        <v>76</v>
      </c>
      <c r="J2137" s="27" t="s">
        <v>77</v>
      </c>
      <c r="K2137" s="28" t="n">
        <v>15</v>
      </c>
      <c r="L2137" s="29" t="n">
        <v>0.6875</v>
      </c>
      <c r="M2137" s="29" t="n">
        <v>0.597222222222222</v>
      </c>
      <c r="N2137" s="26" t="s">
        <v>77</v>
      </c>
      <c r="O2137" s="26" t="s">
        <v>78</v>
      </c>
      <c r="P2137" s="30" t="n">
        <v>50</v>
      </c>
      <c r="Q2137" s="30" t="n">
        <f aca="false">P2137*T2137</f>
        <v>7638</v>
      </c>
      <c r="R2137" s="30"/>
      <c r="S2137" s="30"/>
      <c r="T2137" s="31" t="n">
        <v>152.76</v>
      </c>
      <c r="U2137" s="31"/>
      <c r="V2137" s="31" t="str">
        <f aca="false">_xlfn.CONCAT(H2137,"/",G2137)</f>
        <v>EUR/ISK</v>
      </c>
      <c r="W2137" s="31" t="n">
        <f aca="false">ABS(10000*(U2137-T2137))</f>
        <v>1527600</v>
      </c>
      <c r="X2137" s="32" t="n">
        <f aca="false">IF(LEFT(V2137,3)=G2137,1,-1)</f>
        <v>-1</v>
      </c>
      <c r="Y2137" s="31" t="n">
        <f aca="false">IF(O2137="Yes",S2137-W2137,Q2137)</f>
        <v>7638</v>
      </c>
      <c r="Z2137" s="32" t="n">
        <f aca="false">Q2137*3</f>
        <v>22914</v>
      </c>
      <c r="AA2137" s="33" t="n">
        <f aca="false">IF(O2137="Yes",(Z2137-S2137)*100,(Z2137-Q2137)*100)</f>
        <v>1527600</v>
      </c>
      <c r="AB2137" s="34" t="n">
        <f aca="false">IF(ABS(Y2137)&lt;Z2137,IF(O2137="Yes",U2137+(X2137*S2137)/10000,T2137+(X2137*Q2137)/10000),"Error msg/No rate shown")</f>
        <v>151.9962</v>
      </c>
      <c r="AC2137" s="34"/>
      <c r="AD2137" s="34"/>
      <c r="AE2137" s="35"/>
      <c r="AF2137" s="35"/>
      <c r="AH2137" s="36"/>
      <c r="AI2137" s="36"/>
      <c r="AJ2137" s="36"/>
      <c r="AK2137" s="0" t="n">
        <v>3</v>
      </c>
    </row>
    <row r="2138" customFormat="false" ht="13.8" hidden="true" customHeight="false" outlineLevel="0" collapsed="false">
      <c r="A2138" s="25"/>
      <c r="B2138" s="23"/>
      <c r="C2138" s="24"/>
      <c r="D2138" s="4"/>
      <c r="E2138" s="4" t="s">
        <v>173</v>
      </c>
      <c r="F2138" s="4"/>
      <c r="G2138" s="26" t="s">
        <v>195</v>
      </c>
      <c r="H2138" s="26" t="s">
        <v>75</v>
      </c>
      <c r="I2138" s="26" t="s">
        <v>76</v>
      </c>
      <c r="J2138" s="27" t="s">
        <v>77</v>
      </c>
      <c r="K2138" s="28" t="n">
        <v>15</v>
      </c>
      <c r="L2138" s="29" t="n">
        <v>0.6875</v>
      </c>
      <c r="M2138" s="29" t="n">
        <v>0.597222222222222</v>
      </c>
      <c r="N2138" s="26" t="s">
        <v>77</v>
      </c>
      <c r="O2138" s="26" t="s">
        <v>78</v>
      </c>
      <c r="P2138" s="30" t="n">
        <v>50</v>
      </c>
      <c r="Q2138" s="30" t="n">
        <f aca="false">P2138*T2138</f>
        <v>8724.195</v>
      </c>
      <c r="R2138" s="30"/>
      <c r="S2138" s="30"/>
      <c r="T2138" s="31" t="n">
        <v>174.4839</v>
      </c>
      <c r="U2138" s="31"/>
      <c r="V2138" s="31" t="str">
        <f aca="false">_xlfn.CONCAT(H2138,"/",G2138)</f>
        <v>EUR/JMD</v>
      </c>
      <c r="W2138" s="31" t="n">
        <f aca="false">ABS(10000*(U2138-T2138))</f>
        <v>1744839</v>
      </c>
      <c r="X2138" s="32" t="n">
        <f aca="false">IF(LEFT(V2138,3)=G2138,1,-1)</f>
        <v>-1</v>
      </c>
      <c r="Y2138" s="31" t="n">
        <f aca="false">IF(O2138="Yes",S2138-W2138,Q2138)</f>
        <v>8724.195</v>
      </c>
      <c r="Z2138" s="32" t="n">
        <f aca="false">Q2138*3</f>
        <v>26172.585</v>
      </c>
      <c r="AA2138" s="33" t="n">
        <f aca="false">IF(O2138="Yes",(Z2138-S2138)*100,(Z2138-Q2138)*100)</f>
        <v>1744839</v>
      </c>
      <c r="AB2138" s="34" t="n">
        <f aca="false">IF(ABS(Y2138)&lt;Z2138,IF(O2138="Yes",U2138+(X2138*S2138)/10000,T2138+(X2138*Q2138)/10000),"Error msg/No rate shown")</f>
        <v>173.6114805</v>
      </c>
      <c r="AC2138" s="34"/>
      <c r="AD2138" s="34"/>
      <c r="AE2138" s="35"/>
      <c r="AF2138" s="35"/>
      <c r="AH2138" s="36"/>
      <c r="AI2138" s="36"/>
      <c r="AJ2138" s="36"/>
      <c r="AK2138" s="0" t="n">
        <v>3</v>
      </c>
    </row>
    <row r="2139" customFormat="false" ht="13.8" hidden="true" customHeight="false" outlineLevel="0" collapsed="false">
      <c r="A2139" s="25"/>
      <c r="B2139" s="23"/>
      <c r="C2139" s="24"/>
      <c r="D2139" s="4"/>
      <c r="E2139" s="4" t="s">
        <v>173</v>
      </c>
      <c r="F2139" s="4"/>
      <c r="G2139" s="26" t="s">
        <v>196</v>
      </c>
      <c r="H2139" s="26" t="s">
        <v>75</v>
      </c>
      <c r="I2139" s="26" t="s">
        <v>76</v>
      </c>
      <c r="J2139" s="27" t="s">
        <v>77</v>
      </c>
      <c r="K2139" s="28" t="n">
        <v>15</v>
      </c>
      <c r="L2139" s="29" t="n">
        <v>0.6875</v>
      </c>
      <c r="M2139" s="29" t="n">
        <v>0.597222222222222</v>
      </c>
      <c r="N2139" s="26" t="s">
        <v>77</v>
      </c>
      <c r="O2139" s="26" t="s">
        <v>78</v>
      </c>
      <c r="P2139" s="30" t="n">
        <v>50</v>
      </c>
      <c r="Q2139" s="30" t="n">
        <f aca="false">P2139*T2139</f>
        <v>45.87</v>
      </c>
      <c r="R2139" s="30"/>
      <c r="S2139" s="30"/>
      <c r="T2139" s="31" t="n">
        <v>0.9174</v>
      </c>
      <c r="U2139" s="31"/>
      <c r="V2139" s="31" t="str">
        <f aca="false">_xlfn.CONCAT(H2139,"/",G2139)</f>
        <v>EUR/KYD</v>
      </c>
      <c r="W2139" s="31" t="n">
        <f aca="false">ABS(10000*(U2139-T2139))</f>
        <v>9174</v>
      </c>
      <c r="X2139" s="32" t="n">
        <f aca="false">IF(LEFT(V2139,3)=G2139,1,-1)</f>
        <v>-1</v>
      </c>
      <c r="Y2139" s="31" t="n">
        <f aca="false">IF(O2139="Yes",S2139-W2139,Q2139)</f>
        <v>45.87</v>
      </c>
      <c r="Z2139" s="32" t="n">
        <f aca="false">Q2139*3</f>
        <v>137.61</v>
      </c>
      <c r="AA2139" s="33" t="n">
        <f aca="false">IF(O2139="Yes",(Z2139-S2139)*100,(Z2139-Q2139)*100)</f>
        <v>9174</v>
      </c>
      <c r="AB2139" s="34" t="n">
        <f aca="false">IF(ABS(Y2139)&lt;Z2139,IF(O2139="Yes",U2139+(X2139*S2139)/10000,T2139+(X2139*Q2139)/10000),"Error msg/No rate shown")</f>
        <v>0.912813</v>
      </c>
      <c r="AC2139" s="34"/>
      <c r="AD2139" s="34"/>
      <c r="AE2139" s="35"/>
      <c r="AF2139" s="35"/>
      <c r="AH2139" s="36"/>
      <c r="AI2139" s="36"/>
      <c r="AJ2139" s="36"/>
      <c r="AK2139" s="0" t="n">
        <v>3</v>
      </c>
    </row>
    <row r="2140" customFormat="false" ht="13.8" hidden="true" customHeight="false" outlineLevel="0" collapsed="false">
      <c r="A2140" s="25"/>
      <c r="B2140" s="23"/>
      <c r="C2140" s="24"/>
      <c r="D2140" s="4"/>
      <c r="E2140" s="4" t="s">
        <v>173</v>
      </c>
      <c r="F2140" s="4"/>
      <c r="G2140" s="26" t="s">
        <v>197</v>
      </c>
      <c r="H2140" s="26" t="s">
        <v>75</v>
      </c>
      <c r="I2140" s="26" t="s">
        <v>76</v>
      </c>
      <c r="J2140" s="27" t="s">
        <v>77</v>
      </c>
      <c r="K2140" s="28" t="n">
        <v>15</v>
      </c>
      <c r="L2140" s="29" t="n">
        <v>0.6875</v>
      </c>
      <c r="M2140" s="29" t="n">
        <v>0.597222222222222</v>
      </c>
      <c r="N2140" s="26" t="s">
        <v>77</v>
      </c>
      <c r="O2140" s="26" t="s">
        <v>78</v>
      </c>
      <c r="P2140" s="30" t="n">
        <v>50</v>
      </c>
      <c r="Q2140" s="30" t="n">
        <f aca="false">P2140*T2140</f>
        <v>252450</v>
      </c>
      <c r="R2140" s="30"/>
      <c r="S2140" s="30"/>
      <c r="T2140" s="31" t="n">
        <v>5049</v>
      </c>
      <c r="U2140" s="31"/>
      <c r="V2140" s="31" t="str">
        <f aca="false">_xlfn.CONCAT(H2140,"/",G2140)</f>
        <v>EUR/MGA</v>
      </c>
      <c r="W2140" s="31" t="n">
        <f aca="false">ABS(10000*(U2140-T2140))</f>
        <v>50490000</v>
      </c>
      <c r="X2140" s="32" t="n">
        <f aca="false">IF(LEFT(V2140,3)=G2140,1,-1)</f>
        <v>-1</v>
      </c>
      <c r="Y2140" s="31" t="n">
        <f aca="false">IF(O2140="Yes",S2140-W2140,Q2140)</f>
        <v>252450</v>
      </c>
      <c r="Z2140" s="32" t="n">
        <f aca="false">Q2140*3</f>
        <v>757350</v>
      </c>
      <c r="AA2140" s="33" t="n">
        <f aca="false">IF(O2140="Yes",(Z2140-S2140)*100,(Z2140-Q2140)*100)</f>
        <v>50490000</v>
      </c>
      <c r="AB2140" s="34" t="n">
        <f aca="false">IF(ABS(Y2140)&lt;Z2140,IF(O2140="Yes",U2140+(X2140*S2140)/10000,T2140+(X2140*Q2140)/10000),"Error msg/No rate shown")</f>
        <v>5023.755</v>
      </c>
      <c r="AC2140" s="34"/>
      <c r="AD2140" s="34"/>
      <c r="AE2140" s="35"/>
      <c r="AF2140" s="35"/>
      <c r="AH2140" s="36"/>
      <c r="AI2140" s="36"/>
      <c r="AJ2140" s="36"/>
      <c r="AK2140" s="0" t="n">
        <v>3</v>
      </c>
    </row>
    <row r="2141" customFormat="false" ht="13.8" hidden="true" customHeight="false" outlineLevel="0" collapsed="false">
      <c r="A2141" s="25"/>
      <c r="B2141" s="23"/>
      <c r="C2141" s="24"/>
      <c r="D2141" s="4"/>
      <c r="E2141" s="4" t="s">
        <v>173</v>
      </c>
      <c r="F2141" s="4"/>
      <c r="G2141" s="26" t="s">
        <v>198</v>
      </c>
      <c r="H2141" s="26" t="s">
        <v>75</v>
      </c>
      <c r="I2141" s="26" t="s">
        <v>76</v>
      </c>
      <c r="J2141" s="27" t="s">
        <v>77</v>
      </c>
      <c r="K2141" s="28" t="n">
        <v>15</v>
      </c>
      <c r="L2141" s="29" t="n">
        <v>0.6875</v>
      </c>
      <c r="M2141" s="29" t="n">
        <v>0.597222222222222</v>
      </c>
      <c r="N2141" s="26" t="s">
        <v>77</v>
      </c>
      <c r="O2141" s="26" t="s">
        <v>78</v>
      </c>
      <c r="P2141" s="30" t="n">
        <v>50</v>
      </c>
      <c r="Q2141" s="30" t="n">
        <f aca="false">P2141*T2141</f>
        <v>446.745</v>
      </c>
      <c r="R2141" s="30"/>
      <c r="S2141" s="30"/>
      <c r="T2141" s="31" t="n">
        <v>8.9349</v>
      </c>
      <c r="U2141" s="31"/>
      <c r="V2141" s="31" t="str">
        <f aca="false">_xlfn.CONCAT(H2141,"/",G2141)</f>
        <v>EUR/MOP</v>
      </c>
      <c r="W2141" s="31" t="n">
        <f aca="false">ABS(10000*(U2141-T2141))</f>
        <v>89349</v>
      </c>
      <c r="X2141" s="32" t="n">
        <f aca="false">IF(LEFT(V2141,3)=G2141,1,-1)</f>
        <v>-1</v>
      </c>
      <c r="Y2141" s="31" t="n">
        <f aca="false">IF(O2141="Yes",S2141-W2141,Q2141)</f>
        <v>446.745</v>
      </c>
      <c r="Z2141" s="32" t="n">
        <f aca="false">Q2141*3</f>
        <v>1340.235</v>
      </c>
      <c r="AA2141" s="33" t="n">
        <f aca="false">IF(O2141="Yes",(Z2141-S2141)*100,(Z2141-Q2141)*100)</f>
        <v>89349</v>
      </c>
      <c r="AB2141" s="34" t="n">
        <f aca="false">IF(ABS(Y2141)&lt;Z2141,IF(O2141="Yes",U2141+(X2141*S2141)/10000,T2141+(X2141*Q2141)/10000),"Error msg/No rate shown")</f>
        <v>8.8902255</v>
      </c>
      <c r="AC2141" s="34"/>
      <c r="AD2141" s="34"/>
      <c r="AE2141" s="35"/>
      <c r="AF2141" s="35"/>
      <c r="AH2141" s="36"/>
      <c r="AI2141" s="36"/>
      <c r="AJ2141" s="36"/>
      <c r="AK2141" s="0" t="n">
        <v>3</v>
      </c>
    </row>
    <row r="2142" customFormat="false" ht="13.8" hidden="true" customHeight="false" outlineLevel="0" collapsed="false">
      <c r="A2142" s="25"/>
      <c r="B2142" s="23"/>
      <c r="C2142" s="24"/>
      <c r="D2142" s="4"/>
      <c r="E2142" s="4" t="s">
        <v>173</v>
      </c>
      <c r="F2142" s="4"/>
      <c r="G2142" s="26" t="s">
        <v>199</v>
      </c>
      <c r="H2142" s="26" t="s">
        <v>75</v>
      </c>
      <c r="I2142" s="26" t="s">
        <v>76</v>
      </c>
      <c r="J2142" s="27" t="s">
        <v>77</v>
      </c>
      <c r="K2142" s="28" t="n">
        <v>15</v>
      </c>
      <c r="L2142" s="29" t="n">
        <v>0.6875</v>
      </c>
      <c r="M2142" s="29" t="n">
        <v>0.597222222222222</v>
      </c>
      <c r="N2142" s="26" t="s">
        <v>77</v>
      </c>
      <c r="O2142" s="26" t="s">
        <v>78</v>
      </c>
      <c r="P2142" s="30" t="n">
        <v>50</v>
      </c>
      <c r="Q2142" s="30" t="n">
        <f aca="false">P2142*T2142</f>
        <v>95466.31</v>
      </c>
      <c r="R2142" s="30"/>
      <c r="S2142" s="30"/>
      <c r="T2142" s="31" t="n">
        <v>1909.3262</v>
      </c>
      <c r="U2142" s="31"/>
      <c r="V2142" s="31" t="str">
        <f aca="false">_xlfn.CONCAT(H2142,"/",G2142)</f>
        <v>EUR/MWK</v>
      </c>
      <c r="W2142" s="31" t="n">
        <f aca="false">ABS(10000*(U2142-T2142))</f>
        <v>19093262</v>
      </c>
      <c r="X2142" s="32" t="n">
        <f aca="false">IF(LEFT(V2142,3)=G2142,1,-1)</f>
        <v>-1</v>
      </c>
      <c r="Y2142" s="31" t="n">
        <f aca="false">IF(O2142="Yes",S2142-W2142,Q2142)</f>
        <v>95466.31</v>
      </c>
      <c r="Z2142" s="32" t="n">
        <f aca="false">Q2142*3</f>
        <v>286398.93</v>
      </c>
      <c r="AA2142" s="33" t="n">
        <f aca="false">IF(O2142="Yes",(Z2142-S2142)*100,(Z2142-Q2142)*100)</f>
        <v>19093262</v>
      </c>
      <c r="AB2142" s="34" t="n">
        <f aca="false">IF(ABS(Y2142)&lt;Z2142,IF(O2142="Yes",U2142+(X2142*S2142)/10000,T2142+(X2142*Q2142)/10000),"Error msg/No rate shown")</f>
        <v>1899.779569</v>
      </c>
      <c r="AC2142" s="34"/>
      <c r="AD2142" s="34"/>
      <c r="AE2142" s="35"/>
      <c r="AF2142" s="35"/>
      <c r="AH2142" s="36"/>
      <c r="AI2142" s="36"/>
      <c r="AJ2142" s="36"/>
      <c r="AK2142" s="0" t="n">
        <v>3</v>
      </c>
    </row>
    <row r="2143" customFormat="false" ht="13.8" hidden="true" customHeight="false" outlineLevel="0" collapsed="false">
      <c r="A2143" s="25"/>
      <c r="B2143" s="23"/>
      <c r="C2143" s="24"/>
      <c r="D2143" s="4"/>
      <c r="E2143" s="4" t="s">
        <v>173</v>
      </c>
      <c r="F2143" s="4"/>
      <c r="G2143" s="26" t="s">
        <v>200</v>
      </c>
      <c r="H2143" s="26" t="s">
        <v>75</v>
      </c>
      <c r="I2143" s="26" t="s">
        <v>76</v>
      </c>
      <c r="J2143" s="27" t="s">
        <v>77</v>
      </c>
      <c r="K2143" s="28" t="n">
        <v>15</v>
      </c>
      <c r="L2143" s="29" t="n">
        <v>0.6875</v>
      </c>
      <c r="M2143" s="29" t="n">
        <v>0.597222222222222</v>
      </c>
      <c r="N2143" s="26" t="s">
        <v>77</v>
      </c>
      <c r="O2143" s="26" t="s">
        <v>78</v>
      </c>
      <c r="P2143" s="30" t="n">
        <v>50</v>
      </c>
      <c r="Q2143" s="30" t="n">
        <f aca="false">P2143*T2143</f>
        <v>2036</v>
      </c>
      <c r="R2143" s="30"/>
      <c r="S2143" s="30"/>
      <c r="T2143" s="31" t="n">
        <v>40.72</v>
      </c>
      <c r="U2143" s="31"/>
      <c r="V2143" s="31" t="str">
        <f aca="false">_xlfn.CONCAT(H2143,"/",G2143)</f>
        <v>EUR/NIO</v>
      </c>
      <c r="W2143" s="31" t="n">
        <f aca="false">ABS(10000*(U2143-T2143))</f>
        <v>407200</v>
      </c>
      <c r="X2143" s="32" t="n">
        <f aca="false">IF(LEFT(V2143,3)=G2143,1,-1)</f>
        <v>-1</v>
      </c>
      <c r="Y2143" s="31" t="n">
        <f aca="false">IF(O2143="Yes",S2143-W2143,Q2143)</f>
        <v>2036</v>
      </c>
      <c r="Z2143" s="32" t="n">
        <f aca="false">Q2143*3</f>
        <v>6108</v>
      </c>
      <c r="AA2143" s="33" t="n">
        <f aca="false">IF(O2143="Yes",(Z2143-S2143)*100,(Z2143-Q2143)*100)</f>
        <v>407200</v>
      </c>
      <c r="AB2143" s="34" t="n">
        <f aca="false">IF(ABS(Y2143)&lt;Z2143,IF(O2143="Yes",U2143+(X2143*S2143)/10000,T2143+(X2143*Q2143)/10000),"Error msg/No rate shown")</f>
        <v>40.5164</v>
      </c>
      <c r="AC2143" s="34"/>
      <c r="AD2143" s="34"/>
      <c r="AE2143" s="35"/>
      <c r="AF2143" s="35"/>
      <c r="AH2143" s="36"/>
      <c r="AI2143" s="36"/>
      <c r="AJ2143" s="36"/>
      <c r="AK2143" s="0" t="n">
        <v>3</v>
      </c>
    </row>
    <row r="2144" customFormat="false" ht="13.8" hidden="true" customHeight="false" outlineLevel="0" collapsed="false">
      <c r="A2144" s="25"/>
      <c r="B2144" s="23"/>
      <c r="C2144" s="24"/>
      <c r="D2144" s="4"/>
      <c r="E2144" s="4" t="s">
        <v>173</v>
      </c>
      <c r="F2144" s="4"/>
      <c r="G2144" s="26" t="s">
        <v>201</v>
      </c>
      <c r="H2144" s="26" t="s">
        <v>75</v>
      </c>
      <c r="I2144" s="26" t="s">
        <v>76</v>
      </c>
      <c r="J2144" s="27" t="s">
        <v>77</v>
      </c>
      <c r="K2144" s="28" t="n">
        <v>15</v>
      </c>
      <c r="L2144" s="29" t="n">
        <v>0.6875</v>
      </c>
      <c r="M2144" s="29" t="n">
        <v>0.597222222222222</v>
      </c>
      <c r="N2144" s="26" t="s">
        <v>77</v>
      </c>
      <c r="O2144" s="26" t="s">
        <v>78</v>
      </c>
      <c r="P2144" s="30" t="n">
        <v>50</v>
      </c>
      <c r="Q2144" s="30" t="n">
        <f aca="false">P2144*T2144</f>
        <v>209.89</v>
      </c>
      <c r="R2144" s="30"/>
      <c r="S2144" s="30"/>
      <c r="T2144" s="31" t="n">
        <v>4.1978</v>
      </c>
      <c r="U2144" s="31"/>
      <c r="V2144" s="31" t="str">
        <f aca="false">_xlfn.CONCAT(H2144,"/",G2144)</f>
        <v>EUR/PGK</v>
      </c>
      <c r="W2144" s="31" t="n">
        <f aca="false">ABS(10000*(U2144-T2144))</f>
        <v>41978</v>
      </c>
      <c r="X2144" s="32" t="n">
        <f aca="false">IF(LEFT(V2144,3)=G2144,1,-1)</f>
        <v>-1</v>
      </c>
      <c r="Y2144" s="31" t="n">
        <f aca="false">IF(O2144="Yes",S2144-W2144,Q2144)</f>
        <v>209.89</v>
      </c>
      <c r="Z2144" s="32" t="n">
        <f aca="false">Q2144*3</f>
        <v>629.67</v>
      </c>
      <c r="AA2144" s="33" t="n">
        <f aca="false">IF(O2144="Yes",(Z2144-S2144)*100,(Z2144-Q2144)*100)</f>
        <v>41978</v>
      </c>
      <c r="AB2144" s="34" t="n">
        <f aca="false">IF(ABS(Y2144)&lt;Z2144,IF(O2144="Yes",U2144+(X2144*S2144)/10000,T2144+(X2144*Q2144)/10000),"Error msg/No rate shown")</f>
        <v>4.176811</v>
      </c>
      <c r="AC2144" s="34"/>
      <c r="AD2144" s="34"/>
      <c r="AE2144" s="35"/>
      <c r="AF2144" s="35"/>
      <c r="AH2144" s="36"/>
      <c r="AI2144" s="36"/>
      <c r="AJ2144" s="36"/>
      <c r="AK2144" s="0" t="n">
        <v>3</v>
      </c>
    </row>
    <row r="2145" customFormat="false" ht="13.8" hidden="true" customHeight="false" outlineLevel="0" collapsed="false">
      <c r="A2145" s="25"/>
      <c r="B2145" s="23"/>
      <c r="C2145" s="24"/>
      <c r="D2145" s="4"/>
      <c r="E2145" s="4" t="s">
        <v>173</v>
      </c>
      <c r="F2145" s="4"/>
      <c r="G2145" s="26" t="s">
        <v>202</v>
      </c>
      <c r="H2145" s="26" t="s">
        <v>75</v>
      </c>
      <c r="I2145" s="26" t="s">
        <v>76</v>
      </c>
      <c r="J2145" s="27" t="s">
        <v>77</v>
      </c>
      <c r="K2145" s="28" t="n">
        <v>15</v>
      </c>
      <c r="L2145" s="29" t="n">
        <v>0.6875</v>
      </c>
      <c r="M2145" s="29" t="n">
        <v>0.597222222222222</v>
      </c>
      <c r="N2145" s="26" t="s">
        <v>77</v>
      </c>
      <c r="O2145" s="26" t="s">
        <v>78</v>
      </c>
      <c r="P2145" s="30" t="n">
        <v>50</v>
      </c>
      <c r="Q2145" s="30" t="n">
        <f aca="false">P2145*T2145</f>
        <v>424935</v>
      </c>
      <c r="R2145" s="30"/>
      <c r="S2145" s="30"/>
      <c r="T2145" s="31" t="n">
        <v>8498.7</v>
      </c>
      <c r="U2145" s="31"/>
      <c r="V2145" s="31" t="str">
        <f aca="false">_xlfn.CONCAT(H2145,"/",G2145)</f>
        <v>EUR/PYG</v>
      </c>
      <c r="W2145" s="31" t="n">
        <f aca="false">ABS(10000*(U2145-T2145))</f>
        <v>84987000</v>
      </c>
      <c r="X2145" s="32" t="n">
        <f aca="false">IF(LEFT(V2145,3)=G2145,1,-1)</f>
        <v>-1</v>
      </c>
      <c r="Y2145" s="31" t="n">
        <f aca="false">IF(O2145="Yes",S2145-W2145,Q2145)</f>
        <v>424935</v>
      </c>
      <c r="Z2145" s="32" t="n">
        <f aca="false">Q2145*3</f>
        <v>1274805</v>
      </c>
      <c r="AA2145" s="33" t="n">
        <f aca="false">IF(O2145="Yes",(Z2145-S2145)*100,(Z2145-Q2145)*100)</f>
        <v>84987000</v>
      </c>
      <c r="AB2145" s="34" t="n">
        <f aca="false">IF(ABS(Y2145)&lt;Z2145,IF(O2145="Yes",U2145+(X2145*S2145)/10000,T2145+(X2145*Q2145)/10000),"Error msg/No rate shown")</f>
        <v>8456.2065</v>
      </c>
      <c r="AC2145" s="34"/>
      <c r="AD2145" s="34"/>
      <c r="AE2145" s="35"/>
      <c r="AF2145" s="35"/>
      <c r="AH2145" s="36"/>
      <c r="AI2145" s="36"/>
      <c r="AJ2145" s="36"/>
      <c r="AK2145" s="0" t="n">
        <v>3</v>
      </c>
    </row>
    <row r="2146" customFormat="false" ht="13.8" hidden="true" customHeight="false" outlineLevel="0" collapsed="false">
      <c r="A2146" s="25"/>
      <c r="B2146" s="23"/>
      <c r="C2146" s="24"/>
      <c r="D2146" s="4"/>
      <c r="E2146" s="4" t="s">
        <v>173</v>
      </c>
      <c r="F2146" s="4"/>
      <c r="G2146" s="26" t="s">
        <v>204</v>
      </c>
      <c r="H2146" s="26" t="s">
        <v>75</v>
      </c>
      <c r="I2146" s="26" t="s">
        <v>76</v>
      </c>
      <c r="J2146" s="27" t="s">
        <v>77</v>
      </c>
      <c r="K2146" s="28" t="n">
        <v>15</v>
      </c>
      <c r="L2146" s="29" t="n">
        <v>0.6875</v>
      </c>
      <c r="M2146" s="29" t="n">
        <v>0.597222222222222</v>
      </c>
      <c r="N2146" s="26" t="s">
        <v>77</v>
      </c>
      <c r="O2146" s="26" t="s">
        <v>78</v>
      </c>
      <c r="P2146" s="30" t="n">
        <v>50</v>
      </c>
      <c r="Q2146" s="30" t="n">
        <f aca="false">P2146*T2146</f>
        <v>1592.45</v>
      </c>
      <c r="R2146" s="30"/>
      <c r="S2146" s="30"/>
      <c r="T2146" s="31" t="n">
        <v>31.849</v>
      </c>
      <c r="U2146" s="31"/>
      <c r="V2146" s="31" t="str">
        <f aca="false">_xlfn.CONCAT(H2146,"/",G2146)</f>
        <v>EUR/SRD</v>
      </c>
      <c r="W2146" s="31" t="n">
        <f aca="false">ABS(10000*(U2146-T2146))</f>
        <v>318490</v>
      </c>
      <c r="X2146" s="32" t="n">
        <f aca="false">IF(LEFT(V2146,3)=G2146,1,-1)</f>
        <v>-1</v>
      </c>
      <c r="Y2146" s="31" t="n">
        <f aca="false">IF(O2146="Yes",S2146-W2146,Q2146)</f>
        <v>1592.45</v>
      </c>
      <c r="Z2146" s="32" t="n">
        <f aca="false">Q2146*3</f>
        <v>4777.35</v>
      </c>
      <c r="AA2146" s="33" t="n">
        <f aca="false">IF(O2146="Yes",(Z2146-S2146)*100,(Z2146-Q2146)*100)</f>
        <v>318490</v>
      </c>
      <c r="AB2146" s="34" t="n">
        <f aca="false">IF(ABS(Y2146)&lt;Z2146,IF(O2146="Yes",U2146+(X2146*S2146)/10000,T2146+(X2146*Q2146)/10000),"Error msg/No rate shown")</f>
        <v>31.689755</v>
      </c>
      <c r="AC2146" s="34"/>
      <c r="AD2146" s="34"/>
      <c r="AE2146" s="35"/>
      <c r="AF2146" s="35"/>
      <c r="AH2146" s="36"/>
      <c r="AI2146" s="36"/>
      <c r="AJ2146" s="36"/>
      <c r="AK2146" s="0" t="n">
        <v>3</v>
      </c>
    </row>
    <row r="2147" customFormat="false" ht="13.8" hidden="true" customHeight="false" outlineLevel="0" collapsed="false">
      <c r="A2147" s="25"/>
      <c r="B2147" s="23"/>
      <c r="C2147" s="24"/>
      <c r="D2147" s="4"/>
      <c r="E2147" s="4" t="s">
        <v>173</v>
      </c>
      <c r="F2147" s="4"/>
      <c r="G2147" s="26" t="s">
        <v>205</v>
      </c>
      <c r="H2147" s="26" t="s">
        <v>75</v>
      </c>
      <c r="I2147" s="26" t="s">
        <v>76</v>
      </c>
      <c r="J2147" s="27" t="s">
        <v>77</v>
      </c>
      <c r="K2147" s="28" t="n">
        <v>15</v>
      </c>
      <c r="L2147" s="29" t="n">
        <v>0.6875</v>
      </c>
      <c r="M2147" s="29" t="n">
        <v>0.597222222222222</v>
      </c>
      <c r="N2147" s="26" t="s">
        <v>77</v>
      </c>
      <c r="O2147" s="26" t="s">
        <v>78</v>
      </c>
      <c r="P2147" s="30" t="n">
        <v>50</v>
      </c>
      <c r="Q2147" s="30" t="n">
        <f aca="false">P2147*T2147</f>
        <v>1777.255</v>
      </c>
      <c r="R2147" s="30"/>
      <c r="S2147" s="30"/>
      <c r="T2147" s="31" t="n">
        <v>35.5451</v>
      </c>
      <c r="U2147" s="31"/>
      <c r="V2147" s="31" t="str">
        <f aca="false">_xlfn.CONCAT(H2147,"/",G2147)</f>
        <v>EUR/TWD</v>
      </c>
      <c r="W2147" s="31" t="n">
        <f aca="false">ABS(10000*(U2147-T2147))</f>
        <v>355451</v>
      </c>
      <c r="X2147" s="32" t="n">
        <f aca="false">IF(LEFT(V2147,3)=G2147,1,-1)</f>
        <v>-1</v>
      </c>
      <c r="Y2147" s="31" t="n">
        <f aca="false">IF(O2147="Yes",S2147-W2147,Q2147)</f>
        <v>1777.255</v>
      </c>
      <c r="Z2147" s="32" t="n">
        <f aca="false">Q2147*3</f>
        <v>5331.765</v>
      </c>
      <c r="AA2147" s="33" t="n">
        <f aca="false">IF(O2147="Yes",(Z2147-S2147)*100,(Z2147-Q2147)*100)</f>
        <v>355451</v>
      </c>
      <c r="AB2147" s="34" t="n">
        <f aca="false">IF(ABS(Y2147)&lt;Z2147,IF(O2147="Yes",U2147+(X2147*S2147)/10000,T2147+(X2147*Q2147)/10000),"Error msg/No rate shown")</f>
        <v>35.3673745</v>
      </c>
      <c r="AC2147" s="34"/>
      <c r="AD2147" s="34"/>
      <c r="AE2147" s="35"/>
      <c r="AF2147" s="35"/>
      <c r="AH2147" s="36"/>
      <c r="AI2147" s="36"/>
      <c r="AJ2147" s="36"/>
      <c r="AK2147" s="0" t="n">
        <v>3</v>
      </c>
    </row>
    <row r="2148" customFormat="false" ht="13.8" hidden="true" customHeight="false" outlineLevel="0" collapsed="false">
      <c r="A2148" s="25"/>
      <c r="B2148" s="23"/>
      <c r="C2148" s="24"/>
      <c r="D2148" s="4"/>
      <c r="E2148" s="4" t="s">
        <v>173</v>
      </c>
      <c r="F2148" s="4"/>
      <c r="G2148" s="26" t="s">
        <v>206</v>
      </c>
      <c r="H2148" s="26" t="s">
        <v>75</v>
      </c>
      <c r="I2148" s="26" t="s">
        <v>76</v>
      </c>
      <c r="J2148" s="27" t="s">
        <v>77</v>
      </c>
      <c r="K2148" s="28" t="n">
        <v>15</v>
      </c>
      <c r="L2148" s="29" t="n">
        <v>0.6875</v>
      </c>
      <c r="M2148" s="29" t="n">
        <v>0.597222222222222</v>
      </c>
      <c r="N2148" s="26" t="s">
        <v>77</v>
      </c>
      <c r="O2148" s="26" t="s">
        <v>78</v>
      </c>
      <c r="P2148" s="30" t="n">
        <v>50</v>
      </c>
      <c r="Q2148" s="30" t="n">
        <f aca="false">P2148*T2148</f>
        <v>6449.6</v>
      </c>
      <c r="R2148" s="30"/>
      <c r="S2148" s="30"/>
      <c r="T2148" s="31" t="n">
        <v>128.992</v>
      </c>
      <c r="U2148" s="31"/>
      <c r="V2148" s="31" t="str">
        <f aca="false">_xlfn.CONCAT(H2148,"/",G2148)</f>
        <v>EUR/VUV</v>
      </c>
      <c r="W2148" s="31" t="n">
        <f aca="false">ABS(10000*(U2148-T2148))</f>
        <v>1289920</v>
      </c>
      <c r="X2148" s="32" t="n">
        <f aca="false">IF(LEFT(V2148,3)=G2148,1,-1)</f>
        <v>-1</v>
      </c>
      <c r="Y2148" s="31" t="n">
        <f aca="false">IF(O2148="Yes",S2148-W2148,Q2148)</f>
        <v>6449.6</v>
      </c>
      <c r="Z2148" s="32" t="n">
        <f aca="false">Q2148*3</f>
        <v>19348.8</v>
      </c>
      <c r="AA2148" s="33" t="n">
        <f aca="false">IF(O2148="Yes",(Z2148-S2148)*100,(Z2148-Q2148)*100)</f>
        <v>1289920</v>
      </c>
      <c r="AB2148" s="34" t="n">
        <f aca="false">IF(ABS(Y2148)&lt;Z2148,IF(O2148="Yes",U2148+(X2148*S2148)/10000,T2148+(X2148*Q2148)/10000),"Error msg/No rate shown")</f>
        <v>128.34704</v>
      </c>
      <c r="AC2148" s="34"/>
      <c r="AD2148" s="34"/>
      <c r="AE2148" s="35"/>
      <c r="AF2148" s="35"/>
      <c r="AH2148" s="36"/>
      <c r="AI2148" s="36"/>
      <c r="AJ2148" s="36"/>
      <c r="AK2148" s="0" t="n">
        <v>3</v>
      </c>
    </row>
    <row r="2149" customFormat="false" ht="13.8" hidden="true" customHeight="false" outlineLevel="0" collapsed="false">
      <c r="A2149" s="25"/>
      <c r="B2149" s="23"/>
      <c r="C2149" s="24"/>
      <c r="D2149" s="4"/>
      <c r="E2149" s="4" t="s">
        <v>173</v>
      </c>
      <c r="F2149" s="4"/>
      <c r="G2149" s="26" t="s">
        <v>207</v>
      </c>
      <c r="H2149" s="26" t="s">
        <v>75</v>
      </c>
      <c r="I2149" s="26" t="s">
        <v>76</v>
      </c>
      <c r="J2149" s="27" t="s">
        <v>77</v>
      </c>
      <c r="K2149" s="28" t="n">
        <v>15</v>
      </c>
      <c r="L2149" s="29" t="n">
        <v>0.6875</v>
      </c>
      <c r="M2149" s="29" t="n">
        <v>0.597222222222222</v>
      </c>
      <c r="N2149" s="26" t="s">
        <v>77</v>
      </c>
      <c r="O2149" s="26" t="s">
        <v>78</v>
      </c>
      <c r="P2149" s="30" t="n">
        <v>50</v>
      </c>
      <c r="Q2149" s="30" t="n">
        <f aca="false">P2149*T2149</f>
        <v>150</v>
      </c>
      <c r="R2149" s="30"/>
      <c r="S2149" s="30"/>
      <c r="T2149" s="31" t="n">
        <v>3</v>
      </c>
      <c r="U2149" s="31"/>
      <c r="V2149" s="31" t="str">
        <f aca="false">_xlfn.CONCAT(H2149,"/",G2149)</f>
        <v>EUR/XCD</v>
      </c>
      <c r="W2149" s="31" t="n">
        <f aca="false">ABS(10000*(U2149-T2149))</f>
        <v>30000</v>
      </c>
      <c r="X2149" s="32" t="n">
        <f aca="false">IF(LEFT(V2149,3)=G2149,1,-1)</f>
        <v>-1</v>
      </c>
      <c r="Y2149" s="31" t="n">
        <f aca="false">IF(O2149="Yes",S2149-W2149,Q2149)</f>
        <v>150</v>
      </c>
      <c r="Z2149" s="32" t="n">
        <f aca="false">Q2149*3</f>
        <v>450</v>
      </c>
      <c r="AA2149" s="33" t="n">
        <f aca="false">IF(O2149="Yes",(Z2149-S2149)*100,(Z2149-Q2149)*100)</f>
        <v>30000</v>
      </c>
      <c r="AB2149" s="34" t="n">
        <f aca="false">IF(ABS(Y2149)&lt;Z2149,IF(O2149="Yes",U2149+(X2149*S2149)/10000,T2149+(X2149*Q2149)/10000),"Error msg/No rate shown")</f>
        <v>2.985</v>
      </c>
      <c r="AC2149" s="34"/>
      <c r="AD2149" s="34"/>
      <c r="AE2149" s="35"/>
      <c r="AF2149" s="35"/>
      <c r="AH2149" s="36"/>
      <c r="AI2149" s="36"/>
      <c r="AJ2149" s="36"/>
      <c r="AK2149" s="0" t="n">
        <v>3</v>
      </c>
    </row>
    <row r="2150" customFormat="false" ht="13.8" hidden="true" customHeight="false" outlineLevel="0" collapsed="false">
      <c r="A2150" s="25"/>
      <c r="B2150" s="23"/>
      <c r="C2150" s="24"/>
      <c r="D2150" s="4"/>
      <c r="E2150" s="4" t="s">
        <v>173</v>
      </c>
      <c r="F2150" s="4"/>
      <c r="G2150" s="26" t="s">
        <v>208</v>
      </c>
      <c r="H2150" s="26" t="s">
        <v>75</v>
      </c>
      <c r="I2150" s="26" t="s">
        <v>76</v>
      </c>
      <c r="J2150" s="27" t="s">
        <v>77</v>
      </c>
      <c r="K2150" s="28" t="n">
        <v>15</v>
      </c>
      <c r="L2150" s="29" t="n">
        <v>0.6875</v>
      </c>
      <c r="M2150" s="29" t="n">
        <v>0.597222222222222</v>
      </c>
      <c r="N2150" s="26" t="s">
        <v>77</v>
      </c>
      <c r="O2150" s="26" t="s">
        <v>78</v>
      </c>
      <c r="P2150" s="30" t="n">
        <v>50</v>
      </c>
      <c r="Q2150" s="30" t="n">
        <f aca="false">P2150*T2150</f>
        <v>5970</v>
      </c>
      <c r="R2150" s="30"/>
      <c r="S2150" s="30"/>
      <c r="T2150" s="31" t="n">
        <v>119.4</v>
      </c>
      <c r="U2150" s="31"/>
      <c r="V2150" s="31" t="str">
        <f aca="false">_xlfn.CONCAT(H2150,"/",G2150)</f>
        <v>EUR/XPF</v>
      </c>
      <c r="W2150" s="31" t="n">
        <f aca="false">ABS(10000*(U2150-T2150))</f>
        <v>1194000</v>
      </c>
      <c r="X2150" s="32" t="n">
        <f aca="false">IF(LEFT(V2150,3)=G2150,1,-1)</f>
        <v>-1</v>
      </c>
      <c r="Y2150" s="31" t="n">
        <f aca="false">IF(O2150="Yes",S2150-W2150,Q2150)</f>
        <v>5970</v>
      </c>
      <c r="Z2150" s="32" t="n">
        <f aca="false">Q2150*3</f>
        <v>17910</v>
      </c>
      <c r="AA2150" s="33" t="n">
        <f aca="false">IF(O2150="Yes",(Z2150-S2150)*100,(Z2150-Q2150)*100)</f>
        <v>1194000</v>
      </c>
      <c r="AB2150" s="34" t="n">
        <f aca="false">IF(ABS(Y2150)&lt;Z2150,IF(O2150="Yes",U2150+(X2150*S2150)/10000,T2150+(X2150*Q2150)/10000),"Error msg/No rate shown")</f>
        <v>118.803</v>
      </c>
      <c r="AC2150" s="34"/>
      <c r="AD2150" s="34"/>
      <c r="AE2150" s="35"/>
      <c r="AF2150" s="35"/>
      <c r="AH2150" s="36"/>
      <c r="AI2150" s="36"/>
      <c r="AJ2150" s="36"/>
      <c r="AK2150" s="0" t="n">
        <v>3</v>
      </c>
    </row>
    <row r="2151" customFormat="false" ht="13.8" hidden="true" customHeight="false" outlineLevel="0" collapsed="false">
      <c r="A2151" s="25"/>
      <c r="B2151" s="23"/>
      <c r="C2151" s="24"/>
      <c r="D2151" s="4"/>
      <c r="E2151" s="4" t="s">
        <v>173</v>
      </c>
      <c r="F2151" s="4"/>
      <c r="G2151" s="26" t="s">
        <v>177</v>
      </c>
      <c r="H2151" s="26" t="s">
        <v>83</v>
      </c>
      <c r="I2151" s="26" t="s">
        <v>76</v>
      </c>
      <c r="J2151" s="27" t="s">
        <v>77</v>
      </c>
      <c r="K2151" s="28" t="n">
        <v>15</v>
      </c>
      <c r="L2151" s="29" t="n">
        <v>0.6875</v>
      </c>
      <c r="M2151" s="29" t="n">
        <v>0.597222222222222</v>
      </c>
      <c r="N2151" s="26" t="s">
        <v>77</v>
      </c>
      <c r="O2151" s="26" t="s">
        <v>78</v>
      </c>
      <c r="P2151" s="30" t="n">
        <v>50</v>
      </c>
      <c r="Q2151" s="30" t="n">
        <f aca="false">P2151*T2151</f>
        <v>13126</v>
      </c>
      <c r="R2151" s="30"/>
      <c r="S2151" s="30"/>
      <c r="T2151" s="31" t="n">
        <v>262.52</v>
      </c>
      <c r="U2151" s="31"/>
      <c r="V2151" s="31" t="str">
        <f aca="false">_xlfn.CONCAT(H2151,"/",G2151)</f>
        <v>AUD/AMD</v>
      </c>
      <c r="W2151" s="31" t="n">
        <f aca="false">ABS(10000*(U2151-T2151))</f>
        <v>2625200</v>
      </c>
      <c r="X2151" s="32" t="n">
        <f aca="false">IF(LEFT(V2151,3)=G2151,1,-1)</f>
        <v>-1</v>
      </c>
      <c r="Y2151" s="31" t="n">
        <f aca="false">IF(O2151="Yes",S2151-W2151,Q2151)</f>
        <v>13126</v>
      </c>
      <c r="Z2151" s="32" t="n">
        <f aca="false">Q2151*3</f>
        <v>39378</v>
      </c>
      <c r="AA2151" s="33" t="n">
        <f aca="false">IF(O2151="Yes",(Z2151-S2151)*100,(Z2151-Q2151)*100)</f>
        <v>2625200</v>
      </c>
      <c r="AB2151" s="34" t="n">
        <f aca="false">IF(ABS(Y2151)&lt;Z2151,IF(O2151="Yes",U2151+(X2151*S2151)/10000,T2151+(X2151*Q2151)/10000),"Error msg/No rate shown")</f>
        <v>261.2074</v>
      </c>
      <c r="AC2151" s="34"/>
      <c r="AD2151" s="34"/>
      <c r="AE2151" s="35"/>
      <c r="AF2151" s="35"/>
      <c r="AH2151" s="36"/>
      <c r="AI2151" s="36"/>
      <c r="AJ2151" s="36"/>
      <c r="AK2151" s="0" t="n">
        <v>3</v>
      </c>
    </row>
    <row r="2152" customFormat="false" ht="13.8" hidden="true" customHeight="false" outlineLevel="0" collapsed="false">
      <c r="A2152" s="25"/>
      <c r="B2152" s="23"/>
      <c r="C2152" s="24"/>
      <c r="D2152" s="4"/>
      <c r="E2152" s="4" t="s">
        <v>173</v>
      </c>
      <c r="F2152" s="4"/>
      <c r="G2152" s="26" t="s">
        <v>178</v>
      </c>
      <c r="H2152" s="26" t="s">
        <v>83</v>
      </c>
      <c r="I2152" s="26" t="s">
        <v>76</v>
      </c>
      <c r="J2152" s="27" t="s">
        <v>77</v>
      </c>
      <c r="K2152" s="28" t="n">
        <v>15</v>
      </c>
      <c r="L2152" s="29" t="n">
        <v>0.6875</v>
      </c>
      <c r="M2152" s="29" t="n">
        <v>0.597222222222222</v>
      </c>
      <c r="N2152" s="26" t="s">
        <v>77</v>
      </c>
      <c r="O2152" s="26" t="s">
        <v>78</v>
      </c>
      <c r="P2152" s="30" t="n">
        <v>50</v>
      </c>
      <c r="Q2152" s="30" t="n">
        <f aca="false">P2152*T2152</f>
        <v>60.54</v>
      </c>
      <c r="R2152" s="30"/>
      <c r="S2152" s="30"/>
      <c r="T2152" s="31" t="n">
        <v>1.2108</v>
      </c>
      <c r="U2152" s="31"/>
      <c r="V2152" s="31" t="str">
        <f aca="false">_xlfn.CONCAT(H2152,"/",G2152)</f>
        <v>AUD/ANG</v>
      </c>
      <c r="W2152" s="31" t="n">
        <f aca="false">ABS(10000*(U2152-T2152))</f>
        <v>12108</v>
      </c>
      <c r="X2152" s="32" t="n">
        <f aca="false">IF(LEFT(V2152,3)=G2152,1,-1)</f>
        <v>-1</v>
      </c>
      <c r="Y2152" s="31" t="n">
        <f aca="false">IF(O2152="Yes",S2152-W2152,Q2152)</f>
        <v>60.54</v>
      </c>
      <c r="Z2152" s="32" t="n">
        <f aca="false">Q2152*3</f>
        <v>181.62</v>
      </c>
      <c r="AA2152" s="33" t="n">
        <f aca="false">IF(O2152="Yes",(Z2152-S2152)*100,(Z2152-Q2152)*100)</f>
        <v>12108</v>
      </c>
      <c r="AB2152" s="34" t="n">
        <f aca="false">IF(ABS(Y2152)&lt;Z2152,IF(O2152="Yes",U2152+(X2152*S2152)/10000,T2152+(X2152*Q2152)/10000),"Error msg/No rate shown")</f>
        <v>1.204746</v>
      </c>
      <c r="AC2152" s="34"/>
      <c r="AD2152" s="34"/>
      <c r="AE2152" s="35"/>
      <c r="AF2152" s="35"/>
      <c r="AH2152" s="36"/>
      <c r="AI2152" s="36"/>
      <c r="AJ2152" s="36"/>
      <c r="AK2152" s="0" t="n">
        <v>3</v>
      </c>
    </row>
    <row r="2153" customFormat="false" ht="13.8" hidden="true" customHeight="false" outlineLevel="0" collapsed="false">
      <c r="A2153" s="25"/>
      <c r="B2153" s="23"/>
      <c r="C2153" s="24"/>
      <c r="D2153" s="4"/>
      <c r="E2153" s="4" t="s">
        <v>173</v>
      </c>
      <c r="F2153" s="4"/>
      <c r="G2153" s="26" t="s">
        <v>179</v>
      </c>
      <c r="H2153" s="26" t="s">
        <v>83</v>
      </c>
      <c r="I2153" s="26" t="s">
        <v>76</v>
      </c>
      <c r="J2153" s="27" t="s">
        <v>77</v>
      </c>
      <c r="K2153" s="28" t="n">
        <v>15</v>
      </c>
      <c r="L2153" s="29" t="n">
        <v>0.6875</v>
      </c>
      <c r="M2153" s="29" t="n">
        <v>0.597222222222222</v>
      </c>
      <c r="N2153" s="26" t="s">
        <v>77</v>
      </c>
      <c r="O2153" s="26" t="s">
        <v>78</v>
      </c>
      <c r="P2153" s="30" t="n">
        <v>50</v>
      </c>
      <c r="Q2153" s="30" t="n">
        <f aca="false">P2153*T2153</f>
        <v>60.385</v>
      </c>
      <c r="R2153" s="30"/>
      <c r="S2153" s="30"/>
      <c r="T2153" s="31" t="n">
        <v>1.2077</v>
      </c>
      <c r="U2153" s="31"/>
      <c r="V2153" s="31" t="str">
        <f aca="false">_xlfn.CONCAT(H2153,"/",G2153)</f>
        <v>AUD/AWG</v>
      </c>
      <c r="W2153" s="31" t="n">
        <f aca="false">ABS(10000*(U2153-T2153))</f>
        <v>12077</v>
      </c>
      <c r="X2153" s="32" t="n">
        <f aca="false">IF(LEFT(V2153,3)=G2153,1,-1)</f>
        <v>-1</v>
      </c>
      <c r="Y2153" s="31" t="n">
        <f aca="false">IF(O2153="Yes",S2153-W2153,Q2153)</f>
        <v>60.385</v>
      </c>
      <c r="Z2153" s="32" t="n">
        <f aca="false">Q2153*3</f>
        <v>181.155</v>
      </c>
      <c r="AA2153" s="33" t="n">
        <f aca="false">IF(O2153="Yes",(Z2153-S2153)*100,(Z2153-Q2153)*100)</f>
        <v>12077</v>
      </c>
      <c r="AB2153" s="34" t="n">
        <f aca="false">IF(ABS(Y2153)&lt;Z2153,IF(O2153="Yes",U2153+(X2153*S2153)/10000,T2153+(X2153*Q2153)/10000),"Error msg/No rate shown")</f>
        <v>1.2016615</v>
      </c>
      <c r="AC2153" s="34"/>
      <c r="AD2153" s="34"/>
      <c r="AE2153" s="35"/>
      <c r="AF2153" s="35"/>
      <c r="AH2153" s="36"/>
      <c r="AI2153" s="36"/>
      <c r="AJ2153" s="36"/>
      <c r="AK2153" s="0" t="n">
        <v>3</v>
      </c>
    </row>
    <row r="2154" customFormat="false" ht="13.8" hidden="true" customHeight="false" outlineLevel="0" collapsed="false">
      <c r="A2154" s="25"/>
      <c r="B2154" s="23"/>
      <c r="C2154" s="24"/>
      <c r="D2154" s="4"/>
      <c r="E2154" s="4" t="s">
        <v>173</v>
      </c>
      <c r="F2154" s="4"/>
      <c r="G2154" s="26" t="s">
        <v>180</v>
      </c>
      <c r="H2154" s="26" t="s">
        <v>83</v>
      </c>
      <c r="I2154" s="26" t="s">
        <v>76</v>
      </c>
      <c r="J2154" s="27" t="s">
        <v>77</v>
      </c>
      <c r="K2154" s="28" t="n">
        <v>15</v>
      </c>
      <c r="L2154" s="29" t="n">
        <v>0.6875</v>
      </c>
      <c r="M2154" s="29" t="n">
        <v>0.597222222222222</v>
      </c>
      <c r="N2154" s="26" t="s">
        <v>77</v>
      </c>
      <c r="O2154" s="26" t="s">
        <v>78</v>
      </c>
      <c r="P2154" s="30" t="n">
        <v>50</v>
      </c>
      <c r="Q2154" s="30" t="n">
        <f aca="false">P2154*T2154</f>
        <v>57.505</v>
      </c>
      <c r="R2154" s="30"/>
      <c r="S2154" s="30"/>
      <c r="T2154" s="31" t="n">
        <v>1.1501</v>
      </c>
      <c r="U2154" s="31"/>
      <c r="V2154" s="31" t="str">
        <f aca="false">_xlfn.CONCAT(H2154,"/",G2154)</f>
        <v>AUD/AZN</v>
      </c>
      <c r="W2154" s="31" t="n">
        <f aca="false">ABS(10000*(U2154-T2154))</f>
        <v>11501</v>
      </c>
      <c r="X2154" s="32" t="n">
        <f aca="false">IF(LEFT(V2154,3)=G2154,1,-1)</f>
        <v>-1</v>
      </c>
      <c r="Y2154" s="31" t="n">
        <f aca="false">IF(O2154="Yes",S2154-W2154,Q2154)</f>
        <v>57.505</v>
      </c>
      <c r="Z2154" s="32" t="n">
        <f aca="false">Q2154*3</f>
        <v>172.515</v>
      </c>
      <c r="AA2154" s="33" t="n">
        <f aca="false">IF(O2154="Yes",(Z2154-S2154)*100,(Z2154-Q2154)*100)</f>
        <v>11501</v>
      </c>
      <c r="AB2154" s="34" t="n">
        <f aca="false">IF(ABS(Y2154)&lt;Z2154,IF(O2154="Yes",U2154+(X2154*S2154)/10000,T2154+(X2154*Q2154)/10000),"Error msg/No rate shown")</f>
        <v>1.1443495</v>
      </c>
      <c r="AC2154" s="34"/>
      <c r="AD2154" s="34"/>
      <c r="AE2154" s="35"/>
      <c r="AF2154" s="35"/>
      <c r="AH2154" s="36"/>
      <c r="AI2154" s="36"/>
      <c r="AJ2154" s="36"/>
      <c r="AK2154" s="0" t="n">
        <v>3</v>
      </c>
    </row>
    <row r="2155" customFormat="false" ht="13.8" hidden="true" customHeight="false" outlineLevel="0" collapsed="false">
      <c r="A2155" s="25"/>
      <c r="B2155" s="23"/>
      <c r="C2155" s="24"/>
      <c r="D2155" s="4"/>
      <c r="E2155" s="4" t="s">
        <v>173</v>
      </c>
      <c r="F2155" s="4"/>
      <c r="G2155" s="26" t="s">
        <v>181</v>
      </c>
      <c r="H2155" s="26" t="s">
        <v>83</v>
      </c>
      <c r="I2155" s="26" t="s">
        <v>76</v>
      </c>
      <c r="J2155" s="27" t="s">
        <v>77</v>
      </c>
      <c r="K2155" s="28" t="n">
        <v>15</v>
      </c>
      <c r="L2155" s="29" t="n">
        <v>0.6875</v>
      </c>
      <c r="M2155" s="29" t="n">
        <v>0.597222222222222</v>
      </c>
      <c r="N2155" s="26" t="s">
        <v>77</v>
      </c>
      <c r="O2155" s="26" t="s">
        <v>78</v>
      </c>
      <c r="P2155" s="30" t="n">
        <v>50</v>
      </c>
      <c r="Q2155" s="30" t="n">
        <f aca="false">P2155*T2155</f>
        <v>67.785</v>
      </c>
      <c r="R2155" s="30"/>
      <c r="S2155" s="30"/>
      <c r="T2155" s="31" t="n">
        <v>1.3557</v>
      </c>
      <c r="U2155" s="31"/>
      <c r="V2155" s="31" t="str">
        <f aca="false">_xlfn.CONCAT(H2155,"/",G2155)</f>
        <v>AUD/BBD</v>
      </c>
      <c r="W2155" s="31" t="n">
        <f aca="false">ABS(10000*(U2155-T2155))</f>
        <v>13557</v>
      </c>
      <c r="X2155" s="32" t="n">
        <f aca="false">IF(LEFT(V2155,3)=G2155,1,-1)</f>
        <v>-1</v>
      </c>
      <c r="Y2155" s="31" t="n">
        <f aca="false">IF(O2155="Yes",S2155-W2155,Q2155)</f>
        <v>67.785</v>
      </c>
      <c r="Z2155" s="32" t="n">
        <f aca="false">Q2155*3</f>
        <v>203.355</v>
      </c>
      <c r="AA2155" s="33" t="n">
        <f aca="false">IF(O2155="Yes",(Z2155-S2155)*100,(Z2155-Q2155)*100)</f>
        <v>13557</v>
      </c>
      <c r="AB2155" s="34" t="n">
        <f aca="false">IF(ABS(Y2155)&lt;Z2155,IF(O2155="Yes",U2155+(X2155*S2155)/10000,T2155+(X2155*Q2155)/10000),"Error msg/No rate shown")</f>
        <v>1.3489215</v>
      </c>
      <c r="AC2155" s="34"/>
      <c r="AD2155" s="34"/>
      <c r="AE2155" s="35"/>
      <c r="AF2155" s="35"/>
      <c r="AH2155" s="36"/>
      <c r="AI2155" s="36"/>
      <c r="AJ2155" s="36"/>
      <c r="AK2155" s="0" t="n">
        <v>3</v>
      </c>
    </row>
    <row r="2156" customFormat="false" ht="13.8" hidden="true" customHeight="false" outlineLevel="0" collapsed="false">
      <c r="A2156" s="25"/>
      <c r="B2156" s="23"/>
      <c r="C2156" s="24"/>
      <c r="D2156" s="4"/>
      <c r="E2156" s="4" t="s">
        <v>173</v>
      </c>
      <c r="F2156" s="4"/>
      <c r="G2156" s="26" t="s">
        <v>182</v>
      </c>
      <c r="H2156" s="26" t="s">
        <v>83</v>
      </c>
      <c r="I2156" s="26" t="s">
        <v>76</v>
      </c>
      <c r="J2156" s="27" t="s">
        <v>77</v>
      </c>
      <c r="K2156" s="28" t="n">
        <v>15</v>
      </c>
      <c r="L2156" s="29" t="n">
        <v>0.6875</v>
      </c>
      <c r="M2156" s="29" t="n">
        <v>0.597222222222222</v>
      </c>
      <c r="N2156" s="26" t="s">
        <v>77</v>
      </c>
      <c r="O2156" s="26" t="s">
        <v>78</v>
      </c>
      <c r="P2156" s="30" t="n">
        <v>50</v>
      </c>
      <c r="Q2156" s="30" t="n">
        <f aca="false">P2156*T2156</f>
        <v>97193.77</v>
      </c>
      <c r="R2156" s="30"/>
      <c r="S2156" s="30"/>
      <c r="T2156" s="31" t="n">
        <v>1943.8754</v>
      </c>
      <c r="U2156" s="31"/>
      <c r="V2156" s="31" t="str">
        <f aca="false">_xlfn.CONCAT(H2156,"/",G2156)</f>
        <v>AUD/BIF</v>
      </c>
      <c r="W2156" s="31" t="n">
        <f aca="false">ABS(10000*(U2156-T2156))</f>
        <v>19438754</v>
      </c>
      <c r="X2156" s="32" t="n">
        <f aca="false">IF(LEFT(V2156,3)=G2156,1,-1)</f>
        <v>-1</v>
      </c>
      <c r="Y2156" s="31" t="n">
        <f aca="false">IF(O2156="Yes",S2156-W2156,Q2156)</f>
        <v>97193.77</v>
      </c>
      <c r="Z2156" s="32" t="n">
        <f aca="false">Q2156*3</f>
        <v>291581.31</v>
      </c>
      <c r="AA2156" s="33" t="n">
        <f aca="false">IF(O2156="Yes",(Z2156-S2156)*100,(Z2156-Q2156)*100)</f>
        <v>19438754</v>
      </c>
      <c r="AB2156" s="34" t="n">
        <f aca="false">IF(ABS(Y2156)&lt;Z2156,IF(O2156="Yes",U2156+(X2156*S2156)/10000,T2156+(X2156*Q2156)/10000),"Error msg/No rate shown")</f>
        <v>1934.156023</v>
      </c>
      <c r="AC2156" s="34"/>
      <c r="AD2156" s="34"/>
      <c r="AE2156" s="35"/>
      <c r="AF2156" s="35"/>
      <c r="AH2156" s="36"/>
      <c r="AI2156" s="36"/>
      <c r="AJ2156" s="36"/>
      <c r="AK2156" s="0" t="n">
        <v>3</v>
      </c>
    </row>
    <row r="2157" customFormat="false" ht="13.8" hidden="true" customHeight="false" outlineLevel="0" collapsed="false">
      <c r="A2157" s="25"/>
      <c r="B2157" s="23"/>
      <c r="C2157" s="24"/>
      <c r="D2157" s="4"/>
      <c r="E2157" s="4" t="s">
        <v>173</v>
      </c>
      <c r="F2157" s="4"/>
      <c r="G2157" s="26" t="s">
        <v>183</v>
      </c>
      <c r="H2157" s="26" t="s">
        <v>83</v>
      </c>
      <c r="I2157" s="26" t="s">
        <v>76</v>
      </c>
      <c r="J2157" s="27" t="s">
        <v>77</v>
      </c>
      <c r="K2157" s="28" t="n">
        <v>15</v>
      </c>
      <c r="L2157" s="29" t="n">
        <v>0.6875</v>
      </c>
      <c r="M2157" s="29" t="n">
        <v>0.597222222222222</v>
      </c>
      <c r="N2157" s="26" t="s">
        <v>77</v>
      </c>
      <c r="O2157" s="26" t="s">
        <v>78</v>
      </c>
      <c r="P2157" s="30" t="n">
        <v>50</v>
      </c>
      <c r="Q2157" s="30" t="n">
        <f aca="false">P2157*T2157</f>
        <v>33.925</v>
      </c>
      <c r="R2157" s="30"/>
      <c r="S2157" s="30"/>
      <c r="T2157" s="31" t="n">
        <v>0.6785</v>
      </c>
      <c r="U2157" s="31"/>
      <c r="V2157" s="31" t="str">
        <f aca="false">_xlfn.CONCAT(H2157,"/",G2157)</f>
        <v>AUD/BMD</v>
      </c>
      <c r="W2157" s="31" t="n">
        <f aca="false">ABS(10000*(U2157-T2157))</f>
        <v>6785</v>
      </c>
      <c r="X2157" s="32" t="n">
        <f aca="false">IF(LEFT(V2157,3)=G2157,1,-1)</f>
        <v>-1</v>
      </c>
      <c r="Y2157" s="31" t="n">
        <f aca="false">IF(O2157="Yes",S2157-W2157,Q2157)</f>
        <v>33.925</v>
      </c>
      <c r="Z2157" s="32" t="n">
        <f aca="false">Q2157*3</f>
        <v>101.775</v>
      </c>
      <c r="AA2157" s="33" t="n">
        <f aca="false">IF(O2157="Yes",(Z2157-S2157)*100,(Z2157-Q2157)*100)</f>
        <v>6785</v>
      </c>
      <c r="AB2157" s="34" t="n">
        <f aca="false">IF(ABS(Y2157)&lt;Z2157,IF(O2157="Yes",U2157+(X2157*S2157)/10000,T2157+(X2157*Q2157)/10000),"Error msg/No rate shown")</f>
        <v>0.6751075</v>
      </c>
      <c r="AC2157" s="34"/>
      <c r="AD2157" s="34"/>
      <c r="AE2157" s="35"/>
      <c r="AF2157" s="35"/>
      <c r="AH2157" s="36"/>
      <c r="AI2157" s="36"/>
      <c r="AJ2157" s="36"/>
      <c r="AK2157" s="0" t="n">
        <v>3</v>
      </c>
    </row>
    <row r="2158" customFormat="false" ht="13.8" hidden="true" customHeight="false" outlineLevel="0" collapsed="false">
      <c r="A2158" s="25"/>
      <c r="B2158" s="23"/>
      <c r="C2158" s="24"/>
      <c r="D2158" s="4"/>
      <c r="E2158" s="4" t="s">
        <v>173</v>
      </c>
      <c r="F2158" s="4"/>
      <c r="G2158" s="26" t="s">
        <v>184</v>
      </c>
      <c r="H2158" s="26" t="s">
        <v>83</v>
      </c>
      <c r="I2158" s="26" t="s">
        <v>76</v>
      </c>
      <c r="J2158" s="27" t="s">
        <v>77</v>
      </c>
      <c r="K2158" s="28" t="n">
        <v>15</v>
      </c>
      <c r="L2158" s="29" t="n">
        <v>0.6875</v>
      </c>
      <c r="M2158" s="29" t="n">
        <v>0.597222222222222</v>
      </c>
      <c r="N2158" s="26" t="s">
        <v>77</v>
      </c>
      <c r="O2158" s="26" t="s">
        <v>78</v>
      </c>
      <c r="P2158" s="30" t="n">
        <v>50</v>
      </c>
      <c r="Q2158" s="30" t="n">
        <f aca="false">P2158*T2158</f>
        <v>33.925</v>
      </c>
      <c r="R2158" s="30"/>
      <c r="S2158" s="30"/>
      <c r="T2158" s="31" t="n">
        <v>0.6785</v>
      </c>
      <c r="U2158" s="31"/>
      <c r="V2158" s="31" t="str">
        <f aca="false">_xlfn.CONCAT(H2158,"/",G2158)</f>
        <v>AUD/BSD</v>
      </c>
      <c r="W2158" s="31" t="n">
        <f aca="false">ABS(10000*(U2158-T2158))</f>
        <v>6785</v>
      </c>
      <c r="X2158" s="32" t="n">
        <f aca="false">IF(LEFT(V2158,3)=G2158,1,-1)</f>
        <v>-1</v>
      </c>
      <c r="Y2158" s="31" t="n">
        <f aca="false">IF(O2158="Yes",S2158-W2158,Q2158)</f>
        <v>33.925</v>
      </c>
      <c r="Z2158" s="32" t="n">
        <f aca="false">Q2158*3</f>
        <v>101.775</v>
      </c>
      <c r="AA2158" s="33" t="n">
        <f aca="false">IF(O2158="Yes",(Z2158-S2158)*100,(Z2158-Q2158)*100)</f>
        <v>6785</v>
      </c>
      <c r="AB2158" s="34" t="n">
        <f aca="false">IF(ABS(Y2158)&lt;Z2158,IF(O2158="Yes",U2158+(X2158*S2158)/10000,T2158+(X2158*Q2158)/10000),"Error msg/No rate shown")</f>
        <v>0.6751075</v>
      </c>
      <c r="AC2158" s="34"/>
      <c r="AD2158" s="34"/>
      <c r="AE2158" s="35"/>
      <c r="AF2158" s="35"/>
      <c r="AH2158" s="36"/>
      <c r="AI2158" s="36"/>
      <c r="AJ2158" s="36"/>
      <c r="AK2158" s="0" t="n">
        <v>3</v>
      </c>
    </row>
    <row r="2159" customFormat="false" ht="13.8" hidden="true" customHeight="false" outlineLevel="0" collapsed="false">
      <c r="A2159" s="25"/>
      <c r="B2159" s="23"/>
      <c r="C2159" s="24"/>
      <c r="D2159" s="4"/>
      <c r="E2159" s="4" t="s">
        <v>173</v>
      </c>
      <c r="F2159" s="4"/>
      <c r="G2159" s="26" t="s">
        <v>185</v>
      </c>
      <c r="H2159" s="26" t="s">
        <v>83</v>
      </c>
      <c r="I2159" s="26" t="s">
        <v>76</v>
      </c>
      <c r="J2159" s="27" t="s">
        <v>77</v>
      </c>
      <c r="K2159" s="28" t="n">
        <v>15</v>
      </c>
      <c r="L2159" s="29" t="n">
        <v>0.6875</v>
      </c>
      <c r="M2159" s="29" t="n">
        <v>0.597222222222222</v>
      </c>
      <c r="N2159" s="26" t="s">
        <v>77</v>
      </c>
      <c r="O2159" s="26" t="s">
        <v>78</v>
      </c>
      <c r="P2159" s="30" t="n">
        <v>50</v>
      </c>
      <c r="Q2159" s="30" t="n">
        <f aca="false">P2159*T2159</f>
        <v>67.79</v>
      </c>
      <c r="R2159" s="30"/>
      <c r="S2159" s="30"/>
      <c r="T2159" s="31" t="n">
        <v>1.3558</v>
      </c>
      <c r="U2159" s="31"/>
      <c r="V2159" s="31" t="str">
        <f aca="false">_xlfn.CONCAT(H2159,"/",G2159)</f>
        <v>AUD/BZD</v>
      </c>
      <c r="W2159" s="31" t="n">
        <f aca="false">ABS(10000*(U2159-T2159))</f>
        <v>13558</v>
      </c>
      <c r="X2159" s="32" t="n">
        <f aca="false">IF(LEFT(V2159,3)=G2159,1,-1)</f>
        <v>-1</v>
      </c>
      <c r="Y2159" s="31" t="n">
        <f aca="false">IF(O2159="Yes",S2159-W2159,Q2159)</f>
        <v>67.79</v>
      </c>
      <c r="Z2159" s="32" t="n">
        <f aca="false">Q2159*3</f>
        <v>203.37</v>
      </c>
      <c r="AA2159" s="33" t="n">
        <f aca="false">IF(O2159="Yes",(Z2159-S2159)*100,(Z2159-Q2159)*100)</f>
        <v>13558</v>
      </c>
      <c r="AB2159" s="34" t="n">
        <f aca="false">IF(ABS(Y2159)&lt;Z2159,IF(O2159="Yes",U2159+(X2159*S2159)/10000,T2159+(X2159*Q2159)/10000),"Error msg/No rate shown")</f>
        <v>1.349021</v>
      </c>
      <c r="AC2159" s="34"/>
      <c r="AD2159" s="34"/>
      <c r="AE2159" s="35"/>
      <c r="AF2159" s="35"/>
      <c r="AH2159" s="36"/>
      <c r="AI2159" s="36"/>
      <c r="AJ2159" s="36"/>
      <c r="AK2159" s="0" t="n">
        <v>3</v>
      </c>
    </row>
    <row r="2160" customFormat="false" ht="13.8" hidden="true" customHeight="false" outlineLevel="0" collapsed="false">
      <c r="A2160" s="25"/>
      <c r="B2160" s="23"/>
      <c r="C2160" s="24"/>
      <c r="D2160" s="4"/>
      <c r="E2160" s="4" t="s">
        <v>173</v>
      </c>
      <c r="F2160" s="4"/>
      <c r="G2160" s="26" t="s">
        <v>186</v>
      </c>
      <c r="H2160" s="26" t="s">
        <v>83</v>
      </c>
      <c r="I2160" s="26" t="s">
        <v>76</v>
      </c>
      <c r="J2160" s="27" t="s">
        <v>77</v>
      </c>
      <c r="K2160" s="28" t="n">
        <v>15</v>
      </c>
      <c r="L2160" s="29" t="n">
        <v>0.6875</v>
      </c>
      <c r="M2160" s="29" t="n">
        <v>0.597222222222222</v>
      </c>
      <c r="N2160" s="26" t="s">
        <v>77</v>
      </c>
      <c r="O2160" s="26" t="s">
        <v>78</v>
      </c>
      <c r="P2160" s="30" t="n">
        <v>50</v>
      </c>
      <c r="Q2160" s="30" t="n">
        <f aca="false">P2160*T2160</f>
        <v>96177.375</v>
      </c>
      <c r="R2160" s="30"/>
      <c r="S2160" s="30"/>
      <c r="T2160" s="31" t="n">
        <v>1923.5475</v>
      </c>
      <c r="U2160" s="31"/>
      <c r="V2160" s="31" t="str">
        <f aca="false">_xlfn.CONCAT(H2160,"/",G2160)</f>
        <v>AUD/CDF</v>
      </c>
      <c r="W2160" s="31" t="n">
        <f aca="false">ABS(10000*(U2160-T2160))</f>
        <v>19235475</v>
      </c>
      <c r="X2160" s="32" t="n">
        <f aca="false">IF(LEFT(V2160,3)=G2160,1,-1)</f>
        <v>-1</v>
      </c>
      <c r="Y2160" s="31" t="n">
        <f aca="false">IF(O2160="Yes",S2160-W2160,Q2160)</f>
        <v>96177.375</v>
      </c>
      <c r="Z2160" s="32" t="n">
        <f aca="false">Q2160*3</f>
        <v>288532.125</v>
      </c>
      <c r="AA2160" s="33" t="n">
        <f aca="false">IF(O2160="Yes",(Z2160-S2160)*100,(Z2160-Q2160)*100)</f>
        <v>19235475</v>
      </c>
      <c r="AB2160" s="34" t="n">
        <f aca="false">IF(ABS(Y2160)&lt;Z2160,IF(O2160="Yes",U2160+(X2160*S2160)/10000,T2160+(X2160*Q2160)/10000),"Error msg/No rate shown")</f>
        <v>1913.9297625</v>
      </c>
      <c r="AC2160" s="34"/>
      <c r="AD2160" s="34"/>
      <c r="AE2160" s="35"/>
      <c r="AF2160" s="35"/>
      <c r="AH2160" s="36"/>
      <c r="AI2160" s="36"/>
      <c r="AJ2160" s="36"/>
      <c r="AK2160" s="0" t="n">
        <v>3</v>
      </c>
    </row>
    <row r="2161" customFormat="false" ht="13.8" hidden="true" customHeight="false" outlineLevel="0" collapsed="false">
      <c r="A2161" s="25"/>
      <c r="B2161" s="23"/>
      <c r="C2161" s="24"/>
      <c r="D2161" s="4"/>
      <c r="E2161" s="4" t="s">
        <v>172</v>
      </c>
      <c r="F2161" s="4" t="s">
        <v>82</v>
      </c>
      <c r="G2161" s="26" t="s">
        <v>187</v>
      </c>
      <c r="H2161" s="26" t="s">
        <v>83</v>
      </c>
      <c r="I2161" s="26" t="s">
        <v>76</v>
      </c>
      <c r="J2161" s="27" t="s">
        <v>77</v>
      </c>
      <c r="K2161" s="28" t="n">
        <v>15</v>
      </c>
      <c r="L2161" s="29" t="n">
        <v>0.6875</v>
      </c>
      <c r="M2161" s="29" t="n">
        <v>0.597222222222222</v>
      </c>
      <c r="N2161" s="26" t="s">
        <v>77</v>
      </c>
      <c r="O2161" s="26" t="s">
        <v>78</v>
      </c>
      <c r="P2161" s="30" t="n">
        <v>50</v>
      </c>
      <c r="Q2161" s="30" t="n">
        <f aca="false">P2161*T2161</f>
        <v>241.935</v>
      </c>
      <c r="R2161" s="30"/>
      <c r="S2161" s="30"/>
      <c r="T2161" s="31" t="n">
        <v>4.8387</v>
      </c>
      <c r="U2161" s="31"/>
      <c r="V2161" s="31" t="str">
        <f aca="false">_xlfn.CONCAT(H2161,"/",G2161)</f>
        <v>AUD/CNH</v>
      </c>
      <c r="W2161" s="31" t="n">
        <f aca="false">ABS(10000*(U2161-T2161))</f>
        <v>48387</v>
      </c>
      <c r="X2161" s="32" t="n">
        <f aca="false">IF(LEFT(V2161,3)=G2161,1,-1)</f>
        <v>-1</v>
      </c>
      <c r="Y2161" s="31" t="n">
        <f aca="false">IF(O2161="Yes",S2161-W2161,Q2161)</f>
        <v>241.935</v>
      </c>
      <c r="Z2161" s="32" t="n">
        <f aca="false">Q2161*3</f>
        <v>725.805</v>
      </c>
      <c r="AA2161" s="33" t="n">
        <f aca="false">IF(O2161="Yes",(Z2161-S2161)*100,(Z2161-Q2161)*100)</f>
        <v>48387</v>
      </c>
      <c r="AB2161" s="34" t="n">
        <f aca="false">IF(ABS(Y2161)&lt;Z2161,IF(O2161="Yes",U2161+(X2161*S2161)/10000,T2161+(X2161*Q2161)/10000),"Error msg/No rate shown")</f>
        <v>4.8145065</v>
      </c>
      <c r="AC2161" s="34"/>
      <c r="AD2161" s="34"/>
      <c r="AE2161" s="35"/>
      <c r="AF2161" s="35"/>
      <c r="AH2161" s="36"/>
      <c r="AI2161" s="36"/>
      <c r="AJ2161" s="36"/>
      <c r="AK2161" s="0" t="n">
        <v>3</v>
      </c>
    </row>
    <row r="2162" customFormat="false" ht="13.8" hidden="true" customHeight="false" outlineLevel="0" collapsed="false">
      <c r="A2162" s="25"/>
      <c r="B2162" s="23"/>
      <c r="C2162" s="24"/>
      <c r="D2162" s="4"/>
      <c r="E2162" s="4" t="s">
        <v>173</v>
      </c>
      <c r="F2162" s="4"/>
      <c r="G2162" s="26" t="s">
        <v>188</v>
      </c>
      <c r="H2162" s="26" t="s">
        <v>83</v>
      </c>
      <c r="I2162" s="26" t="s">
        <v>76</v>
      </c>
      <c r="J2162" s="27" t="s">
        <v>77</v>
      </c>
      <c r="K2162" s="28" t="n">
        <v>15</v>
      </c>
      <c r="L2162" s="29" t="n">
        <v>0.6875</v>
      </c>
      <c r="M2162" s="29" t="n">
        <v>0.597222222222222</v>
      </c>
      <c r="N2162" s="26" t="s">
        <v>77</v>
      </c>
      <c r="O2162" s="26" t="s">
        <v>78</v>
      </c>
      <c r="P2162" s="30" t="n">
        <v>50</v>
      </c>
      <c r="Q2162" s="30" t="n">
        <f aca="false">P2162*T2162</f>
        <v>6025.08</v>
      </c>
      <c r="R2162" s="30"/>
      <c r="S2162" s="30"/>
      <c r="T2162" s="31" t="n">
        <v>120.5016</v>
      </c>
      <c r="U2162" s="31"/>
      <c r="V2162" s="31" t="str">
        <f aca="false">_xlfn.CONCAT(H2162,"/",G2162)</f>
        <v>AUD/DJF</v>
      </c>
      <c r="W2162" s="31" t="n">
        <f aca="false">ABS(10000*(U2162-T2162))</f>
        <v>1205016</v>
      </c>
      <c r="X2162" s="32" t="n">
        <f aca="false">IF(LEFT(V2162,3)=G2162,1,-1)</f>
        <v>-1</v>
      </c>
      <c r="Y2162" s="31" t="n">
        <f aca="false">IF(O2162="Yes",S2162-W2162,Q2162)</f>
        <v>6025.08</v>
      </c>
      <c r="Z2162" s="32" t="n">
        <f aca="false">Q2162*3</f>
        <v>18075.24</v>
      </c>
      <c r="AA2162" s="33" t="n">
        <f aca="false">IF(O2162="Yes",(Z2162-S2162)*100,(Z2162-Q2162)*100)</f>
        <v>1205016</v>
      </c>
      <c r="AB2162" s="34" t="n">
        <f aca="false">IF(ABS(Y2162)&lt;Z2162,IF(O2162="Yes",U2162+(X2162*S2162)/10000,T2162+(X2162*Q2162)/10000),"Error msg/No rate shown")</f>
        <v>119.899092</v>
      </c>
      <c r="AC2162" s="34"/>
      <c r="AD2162" s="34"/>
      <c r="AE2162" s="35"/>
      <c r="AF2162" s="35"/>
      <c r="AH2162" s="36"/>
      <c r="AI2162" s="36"/>
      <c r="AJ2162" s="36"/>
      <c r="AK2162" s="0" t="n">
        <v>3</v>
      </c>
    </row>
    <row r="2163" customFormat="false" ht="13.8" hidden="true" customHeight="false" outlineLevel="0" collapsed="false">
      <c r="A2163" s="25"/>
      <c r="B2163" s="23"/>
      <c r="C2163" s="24"/>
      <c r="D2163" s="4"/>
      <c r="E2163" s="4" t="s">
        <v>173</v>
      </c>
      <c r="F2163" s="4"/>
      <c r="G2163" s="26" t="s">
        <v>189</v>
      </c>
      <c r="H2163" s="26" t="s">
        <v>83</v>
      </c>
      <c r="I2163" s="26" t="s">
        <v>76</v>
      </c>
      <c r="J2163" s="27" t="s">
        <v>77</v>
      </c>
      <c r="K2163" s="28" t="n">
        <v>15</v>
      </c>
      <c r="L2163" s="29" t="n">
        <v>0.6875</v>
      </c>
      <c r="M2163" s="29" t="n">
        <v>0.597222222222222</v>
      </c>
      <c r="N2163" s="26" t="s">
        <v>77</v>
      </c>
      <c r="O2163" s="26" t="s">
        <v>78</v>
      </c>
      <c r="P2163" s="30" t="n">
        <v>50</v>
      </c>
      <c r="Q2163" s="30" t="n">
        <f aca="false">P2163*T2163</f>
        <v>4528.335</v>
      </c>
      <c r="R2163" s="30"/>
      <c r="S2163" s="30"/>
      <c r="T2163" s="31" t="n">
        <v>90.5667</v>
      </c>
      <c r="U2163" s="31"/>
      <c r="V2163" s="31" t="str">
        <f aca="false">_xlfn.CONCAT(H2163,"/",G2163)</f>
        <v>AUD/DZD</v>
      </c>
      <c r="W2163" s="31" t="n">
        <f aca="false">ABS(10000*(U2163-T2163))</f>
        <v>905667</v>
      </c>
      <c r="X2163" s="32" t="n">
        <f aca="false">IF(LEFT(V2163,3)=G2163,1,-1)</f>
        <v>-1</v>
      </c>
      <c r="Y2163" s="31" t="n">
        <f aca="false">IF(O2163="Yes",S2163-W2163,Q2163)</f>
        <v>4528.335</v>
      </c>
      <c r="Z2163" s="32" t="n">
        <f aca="false">Q2163*3</f>
        <v>13585.005</v>
      </c>
      <c r="AA2163" s="33" t="n">
        <f aca="false">IF(O2163="Yes",(Z2163-S2163)*100,(Z2163-Q2163)*100)</f>
        <v>905667</v>
      </c>
      <c r="AB2163" s="34" t="n">
        <f aca="false">IF(ABS(Y2163)&lt;Z2163,IF(O2163="Yes",U2163+(X2163*S2163)/10000,T2163+(X2163*Q2163)/10000),"Error msg/No rate shown")</f>
        <v>90.1138665</v>
      </c>
      <c r="AC2163" s="34"/>
      <c r="AD2163" s="34"/>
      <c r="AE2163" s="35"/>
      <c r="AF2163" s="35"/>
      <c r="AH2163" s="36"/>
      <c r="AI2163" s="36"/>
      <c r="AJ2163" s="36"/>
      <c r="AK2163" s="0" t="n">
        <v>3</v>
      </c>
    </row>
    <row r="2164" customFormat="false" ht="13.8" hidden="true" customHeight="false" outlineLevel="0" collapsed="false">
      <c r="A2164" s="25"/>
      <c r="B2164" s="23"/>
      <c r="C2164" s="24"/>
      <c r="D2164" s="4"/>
      <c r="E2164" s="4" t="s">
        <v>173</v>
      </c>
      <c r="F2164" s="4"/>
      <c r="G2164" s="26" t="s">
        <v>190</v>
      </c>
      <c r="H2164" s="26" t="s">
        <v>83</v>
      </c>
      <c r="I2164" s="26" t="s">
        <v>76</v>
      </c>
      <c r="J2164" s="27" t="s">
        <v>77</v>
      </c>
      <c r="K2164" s="28" t="n">
        <v>15</v>
      </c>
      <c r="L2164" s="29" t="n">
        <v>0.6875</v>
      </c>
      <c r="M2164" s="29" t="n">
        <v>0.597222222222222</v>
      </c>
      <c r="N2164" s="26" t="s">
        <v>77</v>
      </c>
      <c r="O2164" s="26" t="s">
        <v>78</v>
      </c>
      <c r="P2164" s="30" t="n">
        <v>50</v>
      </c>
      <c r="Q2164" s="30" t="n">
        <f aca="false">P2164*T2164</f>
        <v>67.785</v>
      </c>
      <c r="R2164" s="30"/>
      <c r="S2164" s="30"/>
      <c r="T2164" s="31" t="n">
        <v>1.3557</v>
      </c>
      <c r="U2164" s="31"/>
      <c r="V2164" s="31" t="str">
        <f aca="false">_xlfn.CONCAT(H2164,"/",G2164)</f>
        <v>AUD/ERN</v>
      </c>
      <c r="W2164" s="31" t="n">
        <f aca="false">ABS(10000*(U2164-T2164))</f>
        <v>13557</v>
      </c>
      <c r="X2164" s="32" t="n">
        <f aca="false">IF(LEFT(V2164,3)=G2164,1,-1)</f>
        <v>-1</v>
      </c>
      <c r="Y2164" s="31" t="n">
        <f aca="false">IF(O2164="Yes",S2164-W2164,Q2164)</f>
        <v>67.785</v>
      </c>
      <c r="Z2164" s="32" t="n">
        <f aca="false">Q2164*3</f>
        <v>203.355</v>
      </c>
      <c r="AA2164" s="33" t="n">
        <f aca="false">IF(O2164="Yes",(Z2164-S2164)*100,(Z2164-Q2164)*100)</f>
        <v>13557</v>
      </c>
      <c r="AB2164" s="34" t="n">
        <f aca="false">IF(ABS(Y2164)&lt;Z2164,IF(O2164="Yes",U2164+(X2164*S2164)/10000,T2164+(X2164*Q2164)/10000),"Error msg/No rate shown")</f>
        <v>1.3489215</v>
      </c>
      <c r="AC2164" s="34"/>
      <c r="AD2164" s="34"/>
      <c r="AE2164" s="35"/>
      <c r="AF2164" s="35"/>
      <c r="AH2164" s="36"/>
      <c r="AI2164" s="36"/>
      <c r="AJ2164" s="36"/>
      <c r="AK2164" s="0" t="n">
        <v>3</v>
      </c>
    </row>
    <row r="2165" customFormat="false" ht="13.8" hidden="true" customHeight="false" outlineLevel="0" collapsed="false">
      <c r="A2165" s="25"/>
      <c r="B2165" s="23"/>
      <c r="C2165" s="24"/>
      <c r="D2165" s="4"/>
      <c r="E2165" s="4" t="s">
        <v>173</v>
      </c>
      <c r="F2165" s="4"/>
      <c r="G2165" s="26" t="s">
        <v>191</v>
      </c>
      <c r="H2165" s="26" t="s">
        <v>83</v>
      </c>
      <c r="I2165" s="26" t="s">
        <v>76</v>
      </c>
      <c r="J2165" s="27" t="s">
        <v>77</v>
      </c>
      <c r="K2165" s="28" t="n">
        <v>15</v>
      </c>
      <c r="L2165" s="29" t="n">
        <v>0.6875</v>
      </c>
      <c r="M2165" s="29" t="n">
        <v>0.597222222222222</v>
      </c>
      <c r="N2165" s="26" t="s">
        <v>77</v>
      </c>
      <c r="O2165" s="26" t="s">
        <v>78</v>
      </c>
      <c r="P2165" s="30" t="n">
        <v>50</v>
      </c>
      <c r="Q2165" s="30" t="n">
        <f aca="false">P2165*T2165</f>
        <v>3601.185</v>
      </c>
      <c r="R2165" s="30"/>
      <c r="S2165" s="30"/>
      <c r="T2165" s="31" t="n">
        <v>72.0237</v>
      </c>
      <c r="U2165" s="31"/>
      <c r="V2165" s="31" t="str">
        <f aca="false">_xlfn.CONCAT(H2165,"/",G2165)</f>
        <v>AUD/ETB</v>
      </c>
      <c r="W2165" s="31" t="n">
        <f aca="false">ABS(10000*(U2165-T2165))</f>
        <v>720237</v>
      </c>
      <c r="X2165" s="32" t="n">
        <f aca="false">IF(LEFT(V2165,3)=G2165,1,-1)</f>
        <v>-1</v>
      </c>
      <c r="Y2165" s="31" t="n">
        <f aca="false">IF(O2165="Yes",S2165-W2165,Q2165)</f>
        <v>3601.185</v>
      </c>
      <c r="Z2165" s="32" t="n">
        <f aca="false">Q2165*3</f>
        <v>10803.555</v>
      </c>
      <c r="AA2165" s="33" t="n">
        <f aca="false">IF(O2165="Yes",(Z2165-S2165)*100,(Z2165-Q2165)*100)</f>
        <v>720237</v>
      </c>
      <c r="AB2165" s="34" t="n">
        <f aca="false">IF(ABS(Y2165)&lt;Z2165,IF(O2165="Yes",U2165+(X2165*S2165)/10000,T2165+(X2165*Q2165)/10000),"Error msg/No rate shown")</f>
        <v>71.6635815</v>
      </c>
      <c r="AC2165" s="34"/>
      <c r="AD2165" s="34"/>
      <c r="AE2165" s="35"/>
      <c r="AF2165" s="35"/>
      <c r="AH2165" s="36"/>
      <c r="AI2165" s="36"/>
      <c r="AJ2165" s="36"/>
      <c r="AK2165" s="0" t="n">
        <v>3</v>
      </c>
    </row>
    <row r="2166" customFormat="false" ht="13.8" hidden="true" customHeight="false" outlineLevel="0" collapsed="false">
      <c r="A2166" s="25"/>
      <c r="B2166" s="23"/>
      <c r="C2166" s="24"/>
      <c r="D2166" s="4"/>
      <c r="E2166" s="4" t="s">
        <v>173</v>
      </c>
      <c r="F2166" s="4"/>
      <c r="G2166" s="26" t="s">
        <v>192</v>
      </c>
      <c r="H2166" s="26" t="s">
        <v>83</v>
      </c>
      <c r="I2166" s="26" t="s">
        <v>76</v>
      </c>
      <c r="J2166" s="27" t="s">
        <v>77</v>
      </c>
      <c r="K2166" s="28" t="n">
        <v>15</v>
      </c>
      <c r="L2166" s="29" t="n">
        <v>0.6875</v>
      </c>
      <c r="M2166" s="29" t="n">
        <v>0.597222222222222</v>
      </c>
      <c r="N2166" s="26" t="s">
        <v>77</v>
      </c>
      <c r="O2166" s="26" t="s">
        <v>78</v>
      </c>
      <c r="P2166" s="30" t="n">
        <v>50</v>
      </c>
      <c r="Q2166" s="30" t="n">
        <f aca="false">P2166*T2166</f>
        <v>90.58</v>
      </c>
      <c r="R2166" s="30"/>
      <c r="S2166" s="30"/>
      <c r="T2166" s="31" t="n">
        <v>1.8116</v>
      </c>
      <c r="U2166" s="31"/>
      <c r="V2166" s="31" t="str">
        <f aca="false">_xlfn.CONCAT(H2166,"/",G2166)</f>
        <v>AUD/GEL</v>
      </c>
      <c r="W2166" s="31" t="n">
        <f aca="false">ABS(10000*(U2166-T2166))</f>
        <v>18116</v>
      </c>
      <c r="X2166" s="32" t="n">
        <f aca="false">IF(LEFT(V2166,3)=G2166,1,-1)</f>
        <v>-1</v>
      </c>
      <c r="Y2166" s="31" t="n">
        <f aca="false">IF(O2166="Yes",S2166-W2166,Q2166)</f>
        <v>90.58</v>
      </c>
      <c r="Z2166" s="32" t="n">
        <f aca="false">Q2166*3</f>
        <v>271.74</v>
      </c>
      <c r="AA2166" s="33" t="n">
        <f aca="false">IF(O2166="Yes",(Z2166-S2166)*100,(Z2166-Q2166)*100)</f>
        <v>18116</v>
      </c>
      <c r="AB2166" s="34" t="n">
        <f aca="false">IF(ABS(Y2166)&lt;Z2166,IF(O2166="Yes",U2166+(X2166*S2166)/10000,T2166+(X2166*Q2166)/10000),"Error msg/No rate shown")</f>
        <v>1.802542</v>
      </c>
      <c r="AC2166" s="34"/>
      <c r="AD2166" s="34"/>
      <c r="AE2166" s="35"/>
      <c r="AF2166" s="35"/>
      <c r="AH2166" s="36"/>
      <c r="AI2166" s="36"/>
      <c r="AJ2166" s="36"/>
      <c r="AK2166" s="0" t="n">
        <v>3</v>
      </c>
    </row>
    <row r="2167" customFormat="false" ht="13.8" hidden="true" customHeight="false" outlineLevel="0" collapsed="false">
      <c r="A2167" s="25"/>
      <c r="B2167" s="23"/>
      <c r="C2167" s="24"/>
      <c r="D2167" s="4"/>
      <c r="E2167" s="4" t="s">
        <v>173</v>
      </c>
      <c r="F2167" s="4"/>
      <c r="G2167" s="26" t="s">
        <v>193</v>
      </c>
      <c r="H2167" s="26" t="s">
        <v>83</v>
      </c>
      <c r="I2167" s="26" t="s">
        <v>76</v>
      </c>
      <c r="J2167" s="27" t="s">
        <v>77</v>
      </c>
      <c r="K2167" s="28" t="n">
        <v>15</v>
      </c>
      <c r="L2167" s="29" t="n">
        <v>0.6875</v>
      </c>
      <c r="M2167" s="29" t="n">
        <v>0.597222222222222</v>
      </c>
      <c r="N2167" s="26" t="s">
        <v>77</v>
      </c>
      <c r="O2167" s="26" t="s">
        <v>78</v>
      </c>
      <c r="P2167" s="30" t="n">
        <v>50</v>
      </c>
      <c r="Q2167" s="30" t="n">
        <f aca="false">P2167*T2167</f>
        <v>4464.53</v>
      </c>
      <c r="R2167" s="30"/>
      <c r="S2167" s="30"/>
      <c r="T2167" s="31" t="n">
        <v>89.2906</v>
      </c>
      <c r="U2167" s="31"/>
      <c r="V2167" s="31" t="str">
        <f aca="false">_xlfn.CONCAT(H2167,"/",G2167)</f>
        <v>AUD/HTG</v>
      </c>
      <c r="W2167" s="31" t="n">
        <f aca="false">ABS(10000*(U2167-T2167))</f>
        <v>892906</v>
      </c>
      <c r="X2167" s="32" t="n">
        <f aca="false">IF(LEFT(V2167,3)=G2167,1,-1)</f>
        <v>-1</v>
      </c>
      <c r="Y2167" s="31" t="n">
        <f aca="false">IF(O2167="Yes",S2167-W2167,Q2167)</f>
        <v>4464.53</v>
      </c>
      <c r="Z2167" s="32" t="n">
        <f aca="false">Q2167*3</f>
        <v>13393.59</v>
      </c>
      <c r="AA2167" s="33" t="n">
        <f aca="false">IF(O2167="Yes",(Z2167-S2167)*100,(Z2167-Q2167)*100)</f>
        <v>892906</v>
      </c>
      <c r="AB2167" s="34" t="n">
        <f aca="false">IF(ABS(Y2167)&lt;Z2167,IF(O2167="Yes",U2167+(X2167*S2167)/10000,T2167+(X2167*Q2167)/10000),"Error msg/No rate shown")</f>
        <v>88.844147</v>
      </c>
      <c r="AC2167" s="34"/>
      <c r="AD2167" s="34"/>
      <c r="AE2167" s="35"/>
      <c r="AF2167" s="35"/>
      <c r="AH2167" s="36"/>
      <c r="AI2167" s="36"/>
      <c r="AJ2167" s="36"/>
      <c r="AK2167" s="0" t="n">
        <v>3</v>
      </c>
    </row>
    <row r="2168" customFormat="false" ht="13.8" hidden="true" customHeight="false" outlineLevel="0" collapsed="false">
      <c r="A2168" s="25"/>
      <c r="B2168" s="23"/>
      <c r="C2168" s="24"/>
      <c r="D2168" s="4"/>
      <c r="E2168" s="4" t="s">
        <v>173</v>
      </c>
      <c r="F2168" s="4"/>
      <c r="G2168" s="26" t="s">
        <v>194</v>
      </c>
      <c r="H2168" s="26" t="s">
        <v>83</v>
      </c>
      <c r="I2168" s="26" t="s">
        <v>76</v>
      </c>
      <c r="J2168" s="27" t="s">
        <v>77</v>
      </c>
      <c r="K2168" s="28" t="n">
        <v>15</v>
      </c>
      <c r="L2168" s="29" t="n">
        <v>0.6875</v>
      </c>
      <c r="M2168" s="29" t="n">
        <v>0.597222222222222</v>
      </c>
      <c r="N2168" s="26" t="s">
        <v>77</v>
      </c>
      <c r="O2168" s="26" t="s">
        <v>78</v>
      </c>
      <c r="P2168" s="30" t="n">
        <v>50</v>
      </c>
      <c r="Q2168" s="30" t="n">
        <f aca="false">P2168*T2168</f>
        <v>4660.5</v>
      </c>
      <c r="R2168" s="30"/>
      <c r="S2168" s="30"/>
      <c r="T2168" s="31" t="n">
        <v>93.21</v>
      </c>
      <c r="U2168" s="31"/>
      <c r="V2168" s="31" t="str">
        <f aca="false">_xlfn.CONCAT(H2168,"/",G2168)</f>
        <v>AUD/ISK</v>
      </c>
      <c r="W2168" s="31" t="n">
        <f aca="false">ABS(10000*(U2168-T2168))</f>
        <v>932100</v>
      </c>
      <c r="X2168" s="32" t="n">
        <f aca="false">IF(LEFT(V2168,3)=G2168,1,-1)</f>
        <v>-1</v>
      </c>
      <c r="Y2168" s="31" t="n">
        <f aca="false">IF(O2168="Yes",S2168-W2168,Q2168)</f>
        <v>4660.5</v>
      </c>
      <c r="Z2168" s="32" t="n">
        <f aca="false">Q2168*3</f>
        <v>13981.5</v>
      </c>
      <c r="AA2168" s="33" t="n">
        <f aca="false">IF(O2168="Yes",(Z2168-S2168)*100,(Z2168-Q2168)*100)</f>
        <v>932100</v>
      </c>
      <c r="AB2168" s="34" t="n">
        <f aca="false">IF(ABS(Y2168)&lt;Z2168,IF(O2168="Yes",U2168+(X2168*S2168)/10000,T2168+(X2168*Q2168)/10000),"Error msg/No rate shown")</f>
        <v>92.74395</v>
      </c>
      <c r="AC2168" s="34"/>
      <c r="AD2168" s="34"/>
      <c r="AE2168" s="35"/>
      <c r="AF2168" s="35"/>
      <c r="AH2168" s="36"/>
      <c r="AI2168" s="36"/>
      <c r="AJ2168" s="36"/>
      <c r="AK2168" s="0" t="n">
        <v>3</v>
      </c>
    </row>
    <row r="2169" customFormat="false" ht="13.8" hidden="true" customHeight="false" outlineLevel="0" collapsed="false">
      <c r="A2169" s="25"/>
      <c r="B2169" s="23"/>
      <c r="C2169" s="24"/>
      <c r="D2169" s="4"/>
      <c r="E2169" s="4" t="s">
        <v>173</v>
      </c>
      <c r="F2169" s="4"/>
      <c r="G2169" s="26" t="s">
        <v>195</v>
      </c>
      <c r="H2169" s="26" t="s">
        <v>83</v>
      </c>
      <c r="I2169" s="26" t="s">
        <v>76</v>
      </c>
      <c r="J2169" s="27" t="s">
        <v>77</v>
      </c>
      <c r="K2169" s="28" t="n">
        <v>15</v>
      </c>
      <c r="L2169" s="29" t="n">
        <v>0.6875</v>
      </c>
      <c r="M2169" s="29" t="n">
        <v>0.597222222222222</v>
      </c>
      <c r="N2169" s="26" t="s">
        <v>77</v>
      </c>
      <c r="O2169" s="26" t="s">
        <v>78</v>
      </c>
      <c r="P2169" s="30" t="n">
        <v>50</v>
      </c>
      <c r="Q2169" s="30" t="n">
        <f aca="false">P2169*T2169</f>
        <v>5323.17</v>
      </c>
      <c r="R2169" s="30"/>
      <c r="S2169" s="30"/>
      <c r="T2169" s="31" t="n">
        <v>106.4634</v>
      </c>
      <c r="U2169" s="31"/>
      <c r="V2169" s="31" t="str">
        <f aca="false">_xlfn.CONCAT(H2169,"/",G2169)</f>
        <v>AUD/JMD</v>
      </c>
      <c r="W2169" s="31" t="n">
        <f aca="false">ABS(10000*(U2169-T2169))</f>
        <v>1064634</v>
      </c>
      <c r="X2169" s="32" t="n">
        <f aca="false">IF(LEFT(V2169,3)=G2169,1,-1)</f>
        <v>-1</v>
      </c>
      <c r="Y2169" s="31" t="n">
        <f aca="false">IF(O2169="Yes",S2169-W2169,Q2169)</f>
        <v>5323.17</v>
      </c>
      <c r="Z2169" s="32" t="n">
        <f aca="false">Q2169*3</f>
        <v>15969.51</v>
      </c>
      <c r="AA2169" s="33" t="n">
        <f aca="false">IF(O2169="Yes",(Z2169-S2169)*100,(Z2169-Q2169)*100)</f>
        <v>1064634</v>
      </c>
      <c r="AB2169" s="34" t="n">
        <f aca="false">IF(ABS(Y2169)&lt;Z2169,IF(O2169="Yes",U2169+(X2169*S2169)/10000,T2169+(X2169*Q2169)/10000),"Error msg/No rate shown")</f>
        <v>105.931083</v>
      </c>
      <c r="AC2169" s="34"/>
      <c r="AD2169" s="34"/>
      <c r="AE2169" s="35"/>
      <c r="AF2169" s="35"/>
      <c r="AH2169" s="36"/>
      <c r="AI2169" s="36"/>
      <c r="AJ2169" s="36"/>
      <c r="AK2169" s="0" t="n">
        <v>3</v>
      </c>
    </row>
    <row r="2170" customFormat="false" ht="13.8" hidden="true" customHeight="false" outlineLevel="0" collapsed="false">
      <c r="A2170" s="25"/>
      <c r="B2170" s="23"/>
      <c r="C2170" s="24"/>
      <c r="D2170" s="4"/>
      <c r="E2170" s="4" t="s">
        <v>173</v>
      </c>
      <c r="F2170" s="4"/>
      <c r="G2170" s="26" t="s">
        <v>196</v>
      </c>
      <c r="H2170" s="26" t="s">
        <v>83</v>
      </c>
      <c r="I2170" s="26" t="s">
        <v>76</v>
      </c>
      <c r="J2170" s="27" t="s">
        <v>77</v>
      </c>
      <c r="K2170" s="28" t="n">
        <v>15</v>
      </c>
      <c r="L2170" s="29" t="n">
        <v>0.6875</v>
      </c>
      <c r="M2170" s="29" t="n">
        <v>0.597222222222222</v>
      </c>
      <c r="N2170" s="26" t="s">
        <v>77</v>
      </c>
      <c r="O2170" s="26" t="s">
        <v>78</v>
      </c>
      <c r="P2170" s="30" t="n">
        <v>50</v>
      </c>
      <c r="Q2170" s="30" t="n">
        <f aca="false">P2170*T2170</f>
        <v>27.99</v>
      </c>
      <c r="R2170" s="30"/>
      <c r="S2170" s="30"/>
      <c r="T2170" s="31" t="n">
        <v>0.5598</v>
      </c>
      <c r="U2170" s="31"/>
      <c r="V2170" s="31" t="str">
        <f aca="false">_xlfn.CONCAT(H2170,"/",G2170)</f>
        <v>AUD/KYD</v>
      </c>
      <c r="W2170" s="31" t="n">
        <f aca="false">ABS(10000*(U2170-T2170))</f>
        <v>5598</v>
      </c>
      <c r="X2170" s="32" t="n">
        <f aca="false">IF(LEFT(V2170,3)=G2170,1,-1)</f>
        <v>-1</v>
      </c>
      <c r="Y2170" s="31" t="n">
        <f aca="false">IF(O2170="Yes",S2170-W2170,Q2170)</f>
        <v>27.99</v>
      </c>
      <c r="Z2170" s="32" t="n">
        <f aca="false">Q2170*3</f>
        <v>83.97</v>
      </c>
      <c r="AA2170" s="33" t="n">
        <f aca="false">IF(O2170="Yes",(Z2170-S2170)*100,(Z2170-Q2170)*100)</f>
        <v>5598</v>
      </c>
      <c r="AB2170" s="34" t="n">
        <f aca="false">IF(ABS(Y2170)&lt;Z2170,IF(O2170="Yes",U2170+(X2170*S2170)/10000,T2170+(X2170*Q2170)/10000),"Error msg/No rate shown")</f>
        <v>0.557001</v>
      </c>
      <c r="AC2170" s="34"/>
      <c r="AD2170" s="34"/>
      <c r="AE2170" s="35"/>
      <c r="AF2170" s="35"/>
      <c r="AH2170" s="36"/>
      <c r="AI2170" s="36"/>
      <c r="AJ2170" s="36"/>
      <c r="AK2170" s="0" t="n">
        <v>3</v>
      </c>
    </row>
    <row r="2171" customFormat="false" ht="13.8" hidden="true" customHeight="false" outlineLevel="0" collapsed="false">
      <c r="A2171" s="25"/>
      <c r="B2171" s="23"/>
      <c r="C2171" s="24"/>
      <c r="D2171" s="4"/>
      <c r="E2171" s="4" t="s">
        <v>173</v>
      </c>
      <c r="F2171" s="4"/>
      <c r="G2171" s="26" t="s">
        <v>197</v>
      </c>
      <c r="H2171" s="26" t="s">
        <v>83</v>
      </c>
      <c r="I2171" s="26" t="s">
        <v>76</v>
      </c>
      <c r="J2171" s="27" t="s">
        <v>77</v>
      </c>
      <c r="K2171" s="28" t="n">
        <v>15</v>
      </c>
      <c r="L2171" s="29" t="n">
        <v>0.6875</v>
      </c>
      <c r="M2171" s="29" t="n">
        <v>0.597222222222222</v>
      </c>
      <c r="N2171" s="26" t="s">
        <v>77</v>
      </c>
      <c r="O2171" s="26" t="s">
        <v>78</v>
      </c>
      <c r="P2171" s="30" t="n">
        <v>50</v>
      </c>
      <c r="Q2171" s="30" t="n">
        <f aca="false">P2171*T2171</f>
        <v>154022.555</v>
      </c>
      <c r="R2171" s="30"/>
      <c r="S2171" s="30"/>
      <c r="T2171" s="31" t="n">
        <v>3080.4511</v>
      </c>
      <c r="U2171" s="31"/>
      <c r="V2171" s="31" t="str">
        <f aca="false">_xlfn.CONCAT(H2171,"/",G2171)</f>
        <v>AUD/MGA</v>
      </c>
      <c r="W2171" s="31" t="n">
        <f aca="false">ABS(10000*(U2171-T2171))</f>
        <v>30804511</v>
      </c>
      <c r="X2171" s="32" t="n">
        <f aca="false">IF(LEFT(V2171,3)=G2171,1,-1)</f>
        <v>-1</v>
      </c>
      <c r="Y2171" s="31" t="n">
        <f aca="false">IF(O2171="Yes",S2171-W2171,Q2171)</f>
        <v>154022.555</v>
      </c>
      <c r="Z2171" s="32" t="n">
        <f aca="false">Q2171*3</f>
        <v>462067.665</v>
      </c>
      <c r="AA2171" s="33" t="n">
        <f aca="false">IF(O2171="Yes",(Z2171-S2171)*100,(Z2171-Q2171)*100)</f>
        <v>30804511</v>
      </c>
      <c r="AB2171" s="34" t="n">
        <f aca="false">IF(ABS(Y2171)&lt;Z2171,IF(O2171="Yes",U2171+(X2171*S2171)/10000,T2171+(X2171*Q2171)/10000),"Error msg/No rate shown")</f>
        <v>3065.0488445</v>
      </c>
      <c r="AC2171" s="34"/>
      <c r="AD2171" s="34"/>
      <c r="AE2171" s="35"/>
      <c r="AF2171" s="35"/>
      <c r="AH2171" s="36"/>
      <c r="AI2171" s="36"/>
      <c r="AJ2171" s="36"/>
      <c r="AK2171" s="0" t="n">
        <v>3</v>
      </c>
    </row>
    <row r="2172" customFormat="false" ht="13.8" hidden="true" customHeight="false" outlineLevel="0" collapsed="false">
      <c r="A2172" s="25"/>
      <c r="B2172" s="23"/>
      <c r="C2172" s="24"/>
      <c r="D2172" s="4"/>
      <c r="E2172" s="4" t="s">
        <v>173</v>
      </c>
      <c r="F2172" s="4"/>
      <c r="G2172" s="26" t="s">
        <v>198</v>
      </c>
      <c r="H2172" s="26" t="s">
        <v>83</v>
      </c>
      <c r="I2172" s="26" t="s">
        <v>76</v>
      </c>
      <c r="J2172" s="27" t="s">
        <v>77</v>
      </c>
      <c r="K2172" s="28" t="n">
        <v>15</v>
      </c>
      <c r="L2172" s="29" t="n">
        <v>0.6875</v>
      </c>
      <c r="M2172" s="29" t="n">
        <v>0.597222222222222</v>
      </c>
      <c r="N2172" s="26" t="s">
        <v>77</v>
      </c>
      <c r="O2172" s="26" t="s">
        <v>78</v>
      </c>
      <c r="P2172" s="30" t="n">
        <v>50</v>
      </c>
      <c r="Q2172" s="30" t="n">
        <f aca="false">P2172*T2172</f>
        <v>272.585</v>
      </c>
      <c r="R2172" s="30"/>
      <c r="S2172" s="30"/>
      <c r="T2172" s="31" t="n">
        <v>5.4517</v>
      </c>
      <c r="U2172" s="31"/>
      <c r="V2172" s="31" t="str">
        <f aca="false">_xlfn.CONCAT(H2172,"/",G2172)</f>
        <v>AUD/MOP</v>
      </c>
      <c r="W2172" s="31" t="n">
        <f aca="false">ABS(10000*(U2172-T2172))</f>
        <v>54517</v>
      </c>
      <c r="X2172" s="32" t="n">
        <f aca="false">IF(LEFT(V2172,3)=G2172,1,-1)</f>
        <v>-1</v>
      </c>
      <c r="Y2172" s="31" t="n">
        <f aca="false">IF(O2172="Yes",S2172-W2172,Q2172)</f>
        <v>272.585</v>
      </c>
      <c r="Z2172" s="32" t="n">
        <f aca="false">Q2172*3</f>
        <v>817.755</v>
      </c>
      <c r="AA2172" s="33" t="n">
        <f aca="false">IF(O2172="Yes",(Z2172-S2172)*100,(Z2172-Q2172)*100)</f>
        <v>54517</v>
      </c>
      <c r="AB2172" s="34" t="n">
        <f aca="false">IF(ABS(Y2172)&lt;Z2172,IF(O2172="Yes",U2172+(X2172*S2172)/10000,T2172+(X2172*Q2172)/10000),"Error msg/No rate shown")</f>
        <v>5.4244415</v>
      </c>
      <c r="AC2172" s="34"/>
      <c r="AD2172" s="34"/>
      <c r="AE2172" s="35"/>
      <c r="AF2172" s="35"/>
      <c r="AH2172" s="36"/>
      <c r="AI2172" s="36"/>
      <c r="AJ2172" s="36"/>
      <c r="AK2172" s="0" t="n">
        <v>3</v>
      </c>
    </row>
    <row r="2173" customFormat="false" ht="13.8" hidden="true" customHeight="false" outlineLevel="0" collapsed="false">
      <c r="A2173" s="25"/>
      <c r="B2173" s="23"/>
      <c r="C2173" s="24"/>
      <c r="D2173" s="4"/>
      <c r="E2173" s="4" t="s">
        <v>173</v>
      </c>
      <c r="F2173" s="4"/>
      <c r="G2173" s="26" t="s">
        <v>199</v>
      </c>
      <c r="H2173" s="26" t="s">
        <v>83</v>
      </c>
      <c r="I2173" s="26" t="s">
        <v>76</v>
      </c>
      <c r="J2173" s="27" t="s">
        <v>77</v>
      </c>
      <c r="K2173" s="28" t="n">
        <v>15</v>
      </c>
      <c r="L2173" s="29" t="n">
        <v>0.6875</v>
      </c>
      <c r="M2173" s="29" t="n">
        <v>0.597222222222222</v>
      </c>
      <c r="N2173" s="26" t="s">
        <v>77</v>
      </c>
      <c r="O2173" s="26" t="s">
        <v>78</v>
      </c>
      <c r="P2173" s="30" t="n">
        <v>50</v>
      </c>
      <c r="Q2173" s="30" t="n">
        <f aca="false">P2173*T2173</f>
        <v>58250</v>
      </c>
      <c r="R2173" s="30"/>
      <c r="S2173" s="30"/>
      <c r="T2173" s="31" t="n">
        <v>1165</v>
      </c>
      <c r="U2173" s="31"/>
      <c r="V2173" s="31" t="str">
        <f aca="false">_xlfn.CONCAT(H2173,"/",G2173)</f>
        <v>AUD/MWK</v>
      </c>
      <c r="W2173" s="31" t="n">
        <f aca="false">ABS(10000*(U2173-T2173))</f>
        <v>11650000</v>
      </c>
      <c r="X2173" s="32" t="n">
        <f aca="false">IF(LEFT(V2173,3)=G2173,1,-1)</f>
        <v>-1</v>
      </c>
      <c r="Y2173" s="31" t="n">
        <f aca="false">IF(O2173="Yes",S2173-W2173,Q2173)</f>
        <v>58250</v>
      </c>
      <c r="Z2173" s="32" t="n">
        <f aca="false">Q2173*3</f>
        <v>174750</v>
      </c>
      <c r="AA2173" s="33" t="n">
        <f aca="false">IF(O2173="Yes",(Z2173-S2173)*100,(Z2173-Q2173)*100)</f>
        <v>11650000</v>
      </c>
      <c r="AB2173" s="34" t="n">
        <f aca="false">IF(ABS(Y2173)&lt;Z2173,IF(O2173="Yes",U2173+(X2173*S2173)/10000,T2173+(X2173*Q2173)/10000),"Error msg/No rate shown")</f>
        <v>1159.175</v>
      </c>
      <c r="AC2173" s="34"/>
      <c r="AD2173" s="34"/>
      <c r="AE2173" s="35"/>
      <c r="AF2173" s="35"/>
      <c r="AH2173" s="36"/>
      <c r="AI2173" s="36"/>
      <c r="AJ2173" s="36"/>
      <c r="AK2173" s="0" t="n">
        <v>3</v>
      </c>
    </row>
    <row r="2174" customFormat="false" ht="13.8" hidden="true" customHeight="false" outlineLevel="0" collapsed="false">
      <c r="A2174" s="25"/>
      <c r="B2174" s="23"/>
      <c r="C2174" s="24"/>
      <c r="D2174" s="4"/>
      <c r="E2174" s="4" t="s">
        <v>173</v>
      </c>
      <c r="F2174" s="4"/>
      <c r="G2174" s="26" t="s">
        <v>200</v>
      </c>
      <c r="H2174" s="26" t="s">
        <v>83</v>
      </c>
      <c r="I2174" s="26" t="s">
        <v>76</v>
      </c>
      <c r="J2174" s="27" t="s">
        <v>77</v>
      </c>
      <c r="K2174" s="28" t="n">
        <v>15</v>
      </c>
      <c r="L2174" s="29" t="n">
        <v>0.6875</v>
      </c>
      <c r="M2174" s="29" t="n">
        <v>0.597222222222222</v>
      </c>
      <c r="N2174" s="26" t="s">
        <v>77</v>
      </c>
      <c r="O2174" s="26" t="s">
        <v>78</v>
      </c>
      <c r="P2174" s="30" t="n">
        <v>50</v>
      </c>
      <c r="Q2174" s="30" t="n">
        <f aca="false">P2174*T2174</f>
        <v>1242.335</v>
      </c>
      <c r="R2174" s="30"/>
      <c r="S2174" s="30"/>
      <c r="T2174" s="31" t="n">
        <v>24.8467</v>
      </c>
      <c r="U2174" s="31"/>
      <c r="V2174" s="31" t="str">
        <f aca="false">_xlfn.CONCAT(H2174,"/",G2174)</f>
        <v>AUD/NIO</v>
      </c>
      <c r="W2174" s="31" t="n">
        <f aca="false">ABS(10000*(U2174-T2174))</f>
        <v>248467</v>
      </c>
      <c r="X2174" s="32" t="n">
        <f aca="false">IF(LEFT(V2174,3)=G2174,1,-1)</f>
        <v>-1</v>
      </c>
      <c r="Y2174" s="31" t="n">
        <f aca="false">IF(O2174="Yes",S2174-W2174,Q2174)</f>
        <v>1242.335</v>
      </c>
      <c r="Z2174" s="32" t="n">
        <f aca="false">Q2174*3</f>
        <v>3727.005</v>
      </c>
      <c r="AA2174" s="33" t="n">
        <f aca="false">IF(O2174="Yes",(Z2174-S2174)*100,(Z2174-Q2174)*100)</f>
        <v>248467</v>
      </c>
      <c r="AB2174" s="34" t="n">
        <f aca="false">IF(ABS(Y2174)&lt;Z2174,IF(O2174="Yes",U2174+(X2174*S2174)/10000,T2174+(X2174*Q2174)/10000),"Error msg/No rate shown")</f>
        <v>24.7224665</v>
      </c>
      <c r="AC2174" s="34"/>
      <c r="AD2174" s="34"/>
      <c r="AE2174" s="35"/>
      <c r="AF2174" s="35"/>
      <c r="AH2174" s="36"/>
      <c r="AI2174" s="36"/>
      <c r="AJ2174" s="36"/>
      <c r="AK2174" s="0" t="n">
        <v>3</v>
      </c>
    </row>
    <row r="2175" customFormat="false" ht="13.8" hidden="true" customHeight="false" outlineLevel="0" collapsed="false">
      <c r="A2175" s="25"/>
      <c r="B2175" s="23"/>
      <c r="C2175" s="24"/>
      <c r="D2175" s="4"/>
      <c r="E2175" s="4" t="s">
        <v>173</v>
      </c>
      <c r="F2175" s="4"/>
      <c r="G2175" s="26" t="s">
        <v>201</v>
      </c>
      <c r="H2175" s="26" t="s">
        <v>83</v>
      </c>
      <c r="I2175" s="26" t="s">
        <v>76</v>
      </c>
      <c r="J2175" s="27" t="s">
        <v>77</v>
      </c>
      <c r="K2175" s="28" t="n">
        <v>15</v>
      </c>
      <c r="L2175" s="29" t="n">
        <v>0.6875</v>
      </c>
      <c r="M2175" s="29" t="n">
        <v>0.597222222222222</v>
      </c>
      <c r="N2175" s="26" t="s">
        <v>77</v>
      </c>
      <c r="O2175" s="26" t="s">
        <v>78</v>
      </c>
      <c r="P2175" s="30" t="n">
        <v>50</v>
      </c>
      <c r="Q2175" s="30" t="n">
        <f aca="false">P2175*T2175</f>
        <v>128.065</v>
      </c>
      <c r="R2175" s="30"/>
      <c r="S2175" s="30"/>
      <c r="T2175" s="31" t="n">
        <v>2.5613</v>
      </c>
      <c r="U2175" s="31"/>
      <c r="V2175" s="31" t="str">
        <f aca="false">_xlfn.CONCAT(H2175,"/",G2175)</f>
        <v>AUD/PGK</v>
      </c>
      <c r="W2175" s="31" t="n">
        <f aca="false">ABS(10000*(U2175-T2175))</f>
        <v>25613</v>
      </c>
      <c r="X2175" s="32" t="n">
        <f aca="false">IF(LEFT(V2175,3)=G2175,1,-1)</f>
        <v>-1</v>
      </c>
      <c r="Y2175" s="31" t="n">
        <f aca="false">IF(O2175="Yes",S2175-W2175,Q2175)</f>
        <v>128.065</v>
      </c>
      <c r="Z2175" s="32" t="n">
        <f aca="false">Q2175*3</f>
        <v>384.195</v>
      </c>
      <c r="AA2175" s="33" t="n">
        <f aca="false">IF(O2175="Yes",(Z2175-S2175)*100,(Z2175-Q2175)*100)</f>
        <v>25613</v>
      </c>
      <c r="AB2175" s="34" t="n">
        <f aca="false">IF(ABS(Y2175)&lt;Z2175,IF(O2175="Yes",U2175+(X2175*S2175)/10000,T2175+(X2175*Q2175)/10000),"Error msg/No rate shown")</f>
        <v>2.5484935</v>
      </c>
      <c r="AC2175" s="34"/>
      <c r="AD2175" s="34"/>
      <c r="AE2175" s="35"/>
      <c r="AF2175" s="35"/>
      <c r="AH2175" s="36"/>
      <c r="AI2175" s="36"/>
      <c r="AJ2175" s="36"/>
      <c r="AK2175" s="0" t="n">
        <v>3</v>
      </c>
    </row>
    <row r="2176" customFormat="false" ht="13.8" hidden="true" customHeight="false" outlineLevel="0" collapsed="false">
      <c r="A2176" s="25"/>
      <c r="B2176" s="23"/>
      <c r="C2176" s="24"/>
      <c r="D2176" s="4"/>
      <c r="E2176" s="4" t="s">
        <v>173</v>
      </c>
      <c r="F2176" s="4"/>
      <c r="G2176" s="26" t="s">
        <v>202</v>
      </c>
      <c r="H2176" s="26" t="s">
        <v>83</v>
      </c>
      <c r="I2176" s="26" t="s">
        <v>76</v>
      </c>
      <c r="J2176" s="27" t="s">
        <v>77</v>
      </c>
      <c r="K2176" s="28" t="n">
        <v>15</v>
      </c>
      <c r="L2176" s="29" t="n">
        <v>0.6875</v>
      </c>
      <c r="M2176" s="29" t="n">
        <v>0.597222222222222</v>
      </c>
      <c r="N2176" s="26" t="s">
        <v>77</v>
      </c>
      <c r="O2176" s="26" t="s">
        <v>78</v>
      </c>
      <c r="P2176" s="30" t="n">
        <v>50</v>
      </c>
      <c r="Q2176" s="30" t="n">
        <f aca="false">P2176*T2176</f>
        <v>259279.955</v>
      </c>
      <c r="R2176" s="30"/>
      <c r="S2176" s="30"/>
      <c r="T2176" s="31" t="n">
        <v>5185.5991</v>
      </c>
      <c r="U2176" s="31"/>
      <c r="V2176" s="31" t="str">
        <f aca="false">_xlfn.CONCAT(H2176,"/",G2176)</f>
        <v>AUD/PYG</v>
      </c>
      <c r="W2176" s="31" t="n">
        <f aca="false">ABS(10000*(U2176-T2176))</f>
        <v>51855991</v>
      </c>
      <c r="X2176" s="32" t="n">
        <f aca="false">IF(LEFT(V2176,3)=G2176,1,-1)</f>
        <v>-1</v>
      </c>
      <c r="Y2176" s="31" t="n">
        <f aca="false">IF(O2176="Yes",S2176-W2176,Q2176)</f>
        <v>259279.955</v>
      </c>
      <c r="Z2176" s="32" t="n">
        <f aca="false">Q2176*3</f>
        <v>777839.865</v>
      </c>
      <c r="AA2176" s="33" t="n">
        <f aca="false">IF(O2176="Yes",(Z2176-S2176)*100,(Z2176-Q2176)*100)</f>
        <v>51855991</v>
      </c>
      <c r="AB2176" s="34" t="n">
        <f aca="false">IF(ABS(Y2176)&lt;Z2176,IF(O2176="Yes",U2176+(X2176*S2176)/10000,T2176+(X2176*Q2176)/10000),"Error msg/No rate shown")</f>
        <v>5159.6711045</v>
      </c>
      <c r="AC2176" s="34"/>
      <c r="AD2176" s="34"/>
      <c r="AE2176" s="35"/>
      <c r="AF2176" s="35"/>
      <c r="AH2176" s="36"/>
      <c r="AI2176" s="36"/>
      <c r="AJ2176" s="36"/>
      <c r="AK2176" s="0" t="n">
        <v>3</v>
      </c>
    </row>
    <row r="2177" customFormat="false" ht="13.8" hidden="true" customHeight="false" outlineLevel="0" collapsed="false">
      <c r="A2177" s="25"/>
      <c r="B2177" s="23"/>
      <c r="C2177" s="24"/>
      <c r="D2177" s="4"/>
      <c r="E2177" s="4" t="s">
        <v>173</v>
      </c>
      <c r="F2177" s="4"/>
      <c r="G2177" s="26" t="s">
        <v>204</v>
      </c>
      <c r="H2177" s="26" t="s">
        <v>83</v>
      </c>
      <c r="I2177" s="26" t="s">
        <v>76</v>
      </c>
      <c r="J2177" s="27" t="s">
        <v>77</v>
      </c>
      <c r="K2177" s="28" t="n">
        <v>15</v>
      </c>
      <c r="L2177" s="29" t="n">
        <v>0.6875</v>
      </c>
      <c r="M2177" s="29" t="n">
        <v>0.597222222222222</v>
      </c>
      <c r="N2177" s="26" t="s">
        <v>77</v>
      </c>
      <c r="O2177" s="26" t="s">
        <v>78</v>
      </c>
      <c r="P2177" s="30" t="n">
        <v>50</v>
      </c>
      <c r="Q2177" s="30" t="n">
        <f aca="false">P2177*T2177</f>
        <v>971.645</v>
      </c>
      <c r="R2177" s="30"/>
      <c r="S2177" s="30"/>
      <c r="T2177" s="31" t="n">
        <v>19.4329</v>
      </c>
      <c r="U2177" s="31"/>
      <c r="V2177" s="31" t="str">
        <f aca="false">_xlfn.CONCAT(H2177,"/",G2177)</f>
        <v>AUD/SRD</v>
      </c>
      <c r="W2177" s="31" t="n">
        <f aca="false">ABS(10000*(U2177-T2177))</f>
        <v>194329</v>
      </c>
      <c r="X2177" s="32" t="n">
        <f aca="false">IF(LEFT(V2177,3)=G2177,1,-1)</f>
        <v>-1</v>
      </c>
      <c r="Y2177" s="31" t="n">
        <f aca="false">IF(O2177="Yes",S2177-W2177,Q2177)</f>
        <v>971.645</v>
      </c>
      <c r="Z2177" s="32" t="n">
        <f aca="false">Q2177*3</f>
        <v>2914.935</v>
      </c>
      <c r="AA2177" s="33" t="n">
        <f aca="false">IF(O2177="Yes",(Z2177-S2177)*100,(Z2177-Q2177)*100)</f>
        <v>194329</v>
      </c>
      <c r="AB2177" s="34" t="n">
        <f aca="false">IF(ABS(Y2177)&lt;Z2177,IF(O2177="Yes",U2177+(X2177*S2177)/10000,T2177+(X2177*Q2177)/10000),"Error msg/No rate shown")</f>
        <v>19.3357355</v>
      </c>
      <c r="AC2177" s="34"/>
      <c r="AD2177" s="34"/>
      <c r="AE2177" s="35"/>
      <c r="AF2177" s="35"/>
      <c r="AH2177" s="36"/>
      <c r="AI2177" s="36"/>
      <c r="AJ2177" s="36"/>
      <c r="AK2177" s="0" t="n">
        <v>3</v>
      </c>
    </row>
    <row r="2178" customFormat="false" ht="13.8" hidden="true" customHeight="false" outlineLevel="0" collapsed="false">
      <c r="A2178" s="25"/>
      <c r="B2178" s="23"/>
      <c r="C2178" s="24"/>
      <c r="D2178" s="4"/>
      <c r="E2178" s="4" t="s">
        <v>173</v>
      </c>
      <c r="F2178" s="4"/>
      <c r="G2178" s="26" t="s">
        <v>205</v>
      </c>
      <c r="H2178" s="26" t="s">
        <v>83</v>
      </c>
      <c r="I2178" s="26" t="s">
        <v>76</v>
      </c>
      <c r="J2178" s="27" t="s">
        <v>77</v>
      </c>
      <c r="K2178" s="28" t="n">
        <v>15</v>
      </c>
      <c r="L2178" s="29" t="n">
        <v>0.6875</v>
      </c>
      <c r="M2178" s="29" t="n">
        <v>0.597222222222222</v>
      </c>
      <c r="N2178" s="26" t="s">
        <v>77</v>
      </c>
      <c r="O2178" s="26" t="s">
        <v>78</v>
      </c>
      <c r="P2178" s="30" t="n">
        <v>50</v>
      </c>
      <c r="Q2178" s="30" t="n">
        <f aca="false">P2178*T2178</f>
        <v>1084.415</v>
      </c>
      <c r="R2178" s="30"/>
      <c r="S2178" s="30"/>
      <c r="T2178" s="31" t="n">
        <v>21.6883</v>
      </c>
      <c r="U2178" s="31"/>
      <c r="V2178" s="31" t="str">
        <f aca="false">_xlfn.CONCAT(H2178,"/",G2178)</f>
        <v>AUD/TWD</v>
      </c>
      <c r="W2178" s="31" t="n">
        <f aca="false">ABS(10000*(U2178-T2178))</f>
        <v>216883</v>
      </c>
      <c r="X2178" s="32" t="n">
        <f aca="false">IF(LEFT(V2178,3)=G2178,1,-1)</f>
        <v>-1</v>
      </c>
      <c r="Y2178" s="31" t="n">
        <f aca="false">IF(O2178="Yes",S2178-W2178,Q2178)</f>
        <v>1084.415</v>
      </c>
      <c r="Z2178" s="32" t="n">
        <f aca="false">Q2178*3</f>
        <v>3253.245</v>
      </c>
      <c r="AA2178" s="33" t="n">
        <f aca="false">IF(O2178="Yes",(Z2178-S2178)*100,(Z2178-Q2178)*100)</f>
        <v>216883</v>
      </c>
      <c r="AB2178" s="34" t="n">
        <f aca="false">IF(ABS(Y2178)&lt;Z2178,IF(O2178="Yes",U2178+(X2178*S2178)/10000,T2178+(X2178*Q2178)/10000),"Error msg/No rate shown")</f>
        <v>21.5798585</v>
      </c>
      <c r="AC2178" s="34"/>
      <c r="AD2178" s="34"/>
      <c r="AE2178" s="35"/>
      <c r="AF2178" s="35"/>
      <c r="AH2178" s="36"/>
      <c r="AI2178" s="36"/>
      <c r="AJ2178" s="36"/>
      <c r="AK2178" s="0" t="n">
        <v>3</v>
      </c>
    </row>
    <row r="2179" customFormat="false" ht="13.8" hidden="true" customHeight="false" outlineLevel="0" collapsed="false">
      <c r="A2179" s="25"/>
      <c r="B2179" s="23"/>
      <c r="C2179" s="24"/>
      <c r="D2179" s="4"/>
      <c r="E2179" s="4" t="s">
        <v>173</v>
      </c>
      <c r="F2179" s="4"/>
      <c r="G2179" s="26" t="s">
        <v>206</v>
      </c>
      <c r="H2179" s="26" t="s">
        <v>83</v>
      </c>
      <c r="I2179" s="26" t="s">
        <v>76</v>
      </c>
      <c r="J2179" s="27" t="s">
        <v>77</v>
      </c>
      <c r="K2179" s="28" t="n">
        <v>15</v>
      </c>
      <c r="L2179" s="29" t="n">
        <v>0.6875</v>
      </c>
      <c r="M2179" s="29" t="n">
        <v>0.597222222222222</v>
      </c>
      <c r="N2179" s="26" t="s">
        <v>77</v>
      </c>
      <c r="O2179" s="26" t="s">
        <v>78</v>
      </c>
      <c r="P2179" s="30" t="n">
        <v>50</v>
      </c>
      <c r="Q2179" s="30" t="n">
        <f aca="false">P2179*T2179</f>
        <v>3935.3</v>
      </c>
      <c r="R2179" s="30"/>
      <c r="S2179" s="30"/>
      <c r="T2179" s="31" t="n">
        <v>78.706</v>
      </c>
      <c r="U2179" s="31"/>
      <c r="V2179" s="31" t="str">
        <f aca="false">_xlfn.CONCAT(H2179,"/",G2179)</f>
        <v>AUD/VUV</v>
      </c>
      <c r="W2179" s="31" t="n">
        <f aca="false">ABS(10000*(U2179-T2179))</f>
        <v>787060</v>
      </c>
      <c r="X2179" s="32" t="n">
        <f aca="false">IF(LEFT(V2179,3)=G2179,1,-1)</f>
        <v>-1</v>
      </c>
      <c r="Y2179" s="31" t="n">
        <f aca="false">IF(O2179="Yes",S2179-W2179,Q2179)</f>
        <v>3935.3</v>
      </c>
      <c r="Z2179" s="32" t="n">
        <f aca="false">Q2179*3</f>
        <v>11805.9</v>
      </c>
      <c r="AA2179" s="33" t="n">
        <f aca="false">IF(O2179="Yes",(Z2179-S2179)*100,(Z2179-Q2179)*100)</f>
        <v>787060</v>
      </c>
      <c r="AB2179" s="34" t="n">
        <f aca="false">IF(ABS(Y2179)&lt;Z2179,IF(O2179="Yes",U2179+(X2179*S2179)/10000,T2179+(X2179*Q2179)/10000),"Error msg/No rate shown")</f>
        <v>78.31247</v>
      </c>
      <c r="AC2179" s="34"/>
      <c r="AD2179" s="34"/>
      <c r="AE2179" s="35"/>
      <c r="AF2179" s="35"/>
      <c r="AH2179" s="36"/>
      <c r="AI2179" s="36"/>
      <c r="AJ2179" s="36"/>
      <c r="AK2179" s="0" t="n">
        <v>3</v>
      </c>
    </row>
    <row r="2180" customFormat="false" ht="13.8" hidden="true" customHeight="false" outlineLevel="0" collapsed="false">
      <c r="A2180" s="25"/>
      <c r="B2180" s="23"/>
      <c r="C2180" s="24"/>
      <c r="D2180" s="4"/>
      <c r="E2180" s="4" t="s">
        <v>173</v>
      </c>
      <c r="F2180" s="4"/>
      <c r="G2180" s="26" t="s">
        <v>207</v>
      </c>
      <c r="H2180" s="26" t="s">
        <v>83</v>
      </c>
      <c r="I2180" s="26" t="s">
        <v>76</v>
      </c>
      <c r="J2180" s="27" t="s">
        <v>77</v>
      </c>
      <c r="K2180" s="28" t="n">
        <v>15</v>
      </c>
      <c r="L2180" s="29" t="n">
        <v>0.6875</v>
      </c>
      <c r="M2180" s="29" t="n">
        <v>0.597222222222222</v>
      </c>
      <c r="N2180" s="26" t="s">
        <v>77</v>
      </c>
      <c r="O2180" s="26" t="s">
        <v>78</v>
      </c>
      <c r="P2180" s="30" t="n">
        <v>50</v>
      </c>
      <c r="Q2180" s="30" t="n">
        <f aca="false">P2180*T2180</f>
        <v>91.6</v>
      </c>
      <c r="R2180" s="30"/>
      <c r="S2180" s="30"/>
      <c r="T2180" s="31" t="n">
        <v>1.832</v>
      </c>
      <c r="U2180" s="31"/>
      <c r="V2180" s="31" t="str">
        <f aca="false">_xlfn.CONCAT(H2180,"/",G2180)</f>
        <v>AUD/XCD</v>
      </c>
      <c r="W2180" s="31" t="n">
        <f aca="false">ABS(10000*(U2180-T2180))</f>
        <v>18320</v>
      </c>
      <c r="X2180" s="32" t="n">
        <f aca="false">IF(LEFT(V2180,3)=G2180,1,-1)</f>
        <v>-1</v>
      </c>
      <c r="Y2180" s="31" t="n">
        <f aca="false">IF(O2180="Yes",S2180-W2180,Q2180)</f>
        <v>91.6</v>
      </c>
      <c r="Z2180" s="32" t="n">
        <f aca="false">Q2180*3</f>
        <v>274.8</v>
      </c>
      <c r="AA2180" s="33" t="n">
        <f aca="false">IF(O2180="Yes",(Z2180-S2180)*100,(Z2180-Q2180)*100)</f>
        <v>18320</v>
      </c>
      <c r="AB2180" s="34" t="n">
        <f aca="false">IF(ABS(Y2180)&lt;Z2180,IF(O2180="Yes",U2180+(X2180*S2180)/10000,T2180+(X2180*Q2180)/10000),"Error msg/No rate shown")</f>
        <v>1.82284</v>
      </c>
      <c r="AC2180" s="34"/>
      <c r="AD2180" s="34"/>
      <c r="AE2180" s="35"/>
      <c r="AF2180" s="35"/>
      <c r="AH2180" s="36"/>
      <c r="AI2180" s="36"/>
      <c r="AJ2180" s="36"/>
      <c r="AK2180" s="0" t="n">
        <v>3</v>
      </c>
    </row>
    <row r="2181" customFormat="false" ht="13.8" hidden="true" customHeight="false" outlineLevel="0" collapsed="false">
      <c r="A2181" s="25"/>
      <c r="B2181" s="23"/>
      <c r="C2181" s="24"/>
      <c r="D2181" s="4"/>
      <c r="E2181" s="4" t="s">
        <v>173</v>
      </c>
      <c r="F2181" s="4"/>
      <c r="G2181" s="26" t="s">
        <v>208</v>
      </c>
      <c r="H2181" s="26" t="s">
        <v>83</v>
      </c>
      <c r="I2181" s="26" t="s">
        <v>76</v>
      </c>
      <c r="J2181" s="27" t="s">
        <v>77</v>
      </c>
      <c r="K2181" s="28" t="n">
        <v>15</v>
      </c>
      <c r="L2181" s="29" t="n">
        <v>0.6875</v>
      </c>
      <c r="M2181" s="29" t="n">
        <v>0.597222222222222</v>
      </c>
      <c r="N2181" s="26" t="s">
        <v>77</v>
      </c>
      <c r="O2181" s="26" t="s">
        <v>78</v>
      </c>
      <c r="P2181" s="30" t="n">
        <v>50</v>
      </c>
      <c r="Q2181" s="30" t="n">
        <f aca="false">P2181*T2181</f>
        <v>3629.5</v>
      </c>
      <c r="R2181" s="30"/>
      <c r="S2181" s="30"/>
      <c r="T2181" s="31" t="n">
        <v>72.59</v>
      </c>
      <c r="U2181" s="31"/>
      <c r="V2181" s="31" t="str">
        <f aca="false">_xlfn.CONCAT(H2181,"/",G2181)</f>
        <v>AUD/XPF</v>
      </c>
      <c r="W2181" s="31" t="n">
        <f aca="false">ABS(10000*(U2181-T2181))</f>
        <v>725900</v>
      </c>
      <c r="X2181" s="32" t="n">
        <f aca="false">IF(LEFT(V2181,3)=G2181,1,-1)</f>
        <v>-1</v>
      </c>
      <c r="Y2181" s="31" t="n">
        <f aca="false">IF(O2181="Yes",S2181-W2181,Q2181)</f>
        <v>3629.5</v>
      </c>
      <c r="Z2181" s="32" t="n">
        <f aca="false">Q2181*3</f>
        <v>10888.5</v>
      </c>
      <c r="AA2181" s="33" t="n">
        <f aca="false">IF(O2181="Yes",(Z2181-S2181)*100,(Z2181-Q2181)*100)</f>
        <v>725900</v>
      </c>
      <c r="AB2181" s="34" t="n">
        <f aca="false">IF(ABS(Y2181)&lt;Z2181,IF(O2181="Yes",U2181+(X2181*S2181)/10000,T2181+(X2181*Q2181)/10000),"Error msg/No rate shown")</f>
        <v>72.22705</v>
      </c>
      <c r="AC2181" s="34"/>
      <c r="AD2181" s="34"/>
      <c r="AE2181" s="35"/>
      <c r="AF2181" s="35"/>
      <c r="AH2181" s="36"/>
      <c r="AI2181" s="36"/>
      <c r="AJ2181" s="36"/>
      <c r="AK2181" s="0" t="n">
        <v>3</v>
      </c>
    </row>
    <row r="2182" customFormat="false" ht="13.8" hidden="true" customHeight="false" outlineLevel="0" collapsed="false">
      <c r="A2182" s="25"/>
      <c r="B2182" s="23"/>
      <c r="C2182" s="24"/>
      <c r="D2182" s="4"/>
      <c r="E2182" s="4" t="s">
        <v>173</v>
      </c>
      <c r="F2182" s="4"/>
      <c r="G2182" s="26" t="s">
        <v>177</v>
      </c>
      <c r="H2182" s="26" t="s">
        <v>97</v>
      </c>
      <c r="I2182" s="26" t="s">
        <v>76</v>
      </c>
      <c r="J2182" s="27" t="s">
        <v>77</v>
      </c>
      <c r="K2182" s="28" t="n">
        <v>15</v>
      </c>
      <c r="L2182" s="29" t="n">
        <v>0.6875</v>
      </c>
      <c r="M2182" s="29" t="n">
        <v>0.597222222222222</v>
      </c>
      <c r="N2182" s="26" t="s">
        <v>77</v>
      </c>
      <c r="O2182" s="26" t="s">
        <v>78</v>
      </c>
      <c r="P2182" s="30" t="n">
        <v>50</v>
      </c>
      <c r="Q2182" s="30" t="n">
        <f aca="false">P2182*T2182</f>
        <v>14350</v>
      </c>
      <c r="R2182" s="30"/>
      <c r="S2182" s="30"/>
      <c r="T2182" s="31" t="n">
        <v>287</v>
      </c>
      <c r="U2182" s="31"/>
      <c r="V2182" s="31" t="str">
        <f aca="false">_xlfn.CONCAT(H2182,"/",G2182)</f>
        <v>CAD/AMD</v>
      </c>
      <c r="W2182" s="31" t="n">
        <f aca="false">ABS(10000*(U2182-T2182))</f>
        <v>2870000</v>
      </c>
      <c r="X2182" s="32" t="n">
        <f aca="false">IF(LEFT(V2182,3)=G2182,1,-1)</f>
        <v>-1</v>
      </c>
      <c r="Y2182" s="31" t="n">
        <f aca="false">IF(O2182="Yes",S2182-W2182,Q2182)</f>
        <v>14350</v>
      </c>
      <c r="Z2182" s="32" t="n">
        <f aca="false">Q2182*3</f>
        <v>43050</v>
      </c>
      <c r="AA2182" s="33" t="n">
        <f aca="false">IF(O2182="Yes",(Z2182-S2182)*100,(Z2182-Q2182)*100)</f>
        <v>2870000</v>
      </c>
      <c r="AB2182" s="34" t="n">
        <f aca="false">IF(ABS(Y2182)&lt;Z2182,IF(O2182="Yes",U2182+(X2182*S2182)/10000,T2182+(X2182*Q2182)/10000),"Error msg/No rate shown")</f>
        <v>285.565</v>
      </c>
      <c r="AC2182" s="34"/>
      <c r="AD2182" s="34"/>
      <c r="AE2182" s="35"/>
      <c r="AF2182" s="35"/>
      <c r="AH2182" s="36"/>
      <c r="AI2182" s="36"/>
      <c r="AJ2182" s="36"/>
      <c r="AK2182" s="0" t="n">
        <v>3</v>
      </c>
    </row>
    <row r="2183" customFormat="false" ht="13.8" hidden="true" customHeight="false" outlineLevel="0" collapsed="false">
      <c r="A2183" s="25"/>
      <c r="B2183" s="23"/>
      <c r="C2183" s="24"/>
      <c r="D2183" s="4"/>
      <c r="E2183" s="4" t="s">
        <v>173</v>
      </c>
      <c r="F2183" s="4"/>
      <c r="G2183" s="26" t="s">
        <v>178</v>
      </c>
      <c r="H2183" s="26" t="s">
        <v>97</v>
      </c>
      <c r="I2183" s="26" t="s">
        <v>76</v>
      </c>
      <c r="J2183" s="27" t="s">
        <v>77</v>
      </c>
      <c r="K2183" s="28" t="n">
        <v>15</v>
      </c>
      <c r="L2183" s="29" t="n">
        <v>0.6875</v>
      </c>
      <c r="M2183" s="29" t="n">
        <v>0.597222222222222</v>
      </c>
      <c r="N2183" s="26" t="s">
        <v>77</v>
      </c>
      <c r="O2183" s="26" t="s">
        <v>78</v>
      </c>
      <c r="P2183" s="30" t="n">
        <v>50</v>
      </c>
      <c r="Q2183" s="30" t="n">
        <f aca="false">P2183*T2183</f>
        <v>66.185</v>
      </c>
      <c r="R2183" s="30"/>
      <c r="S2183" s="30"/>
      <c r="T2183" s="31" t="n">
        <v>1.3237</v>
      </c>
      <c r="U2183" s="31"/>
      <c r="V2183" s="31" t="str">
        <f aca="false">_xlfn.CONCAT(H2183,"/",G2183)</f>
        <v>CAD/ANG</v>
      </c>
      <c r="W2183" s="31" t="n">
        <f aca="false">ABS(10000*(U2183-T2183))</f>
        <v>13237</v>
      </c>
      <c r="X2183" s="32" t="n">
        <f aca="false">IF(LEFT(V2183,3)=G2183,1,-1)</f>
        <v>-1</v>
      </c>
      <c r="Y2183" s="31" t="n">
        <f aca="false">IF(O2183="Yes",S2183-W2183,Q2183)</f>
        <v>66.185</v>
      </c>
      <c r="Z2183" s="32" t="n">
        <f aca="false">Q2183*3</f>
        <v>198.555</v>
      </c>
      <c r="AA2183" s="33" t="n">
        <f aca="false">IF(O2183="Yes",(Z2183-S2183)*100,(Z2183-Q2183)*100)</f>
        <v>13237</v>
      </c>
      <c r="AB2183" s="34" t="n">
        <f aca="false">IF(ABS(Y2183)&lt;Z2183,IF(O2183="Yes",U2183+(X2183*S2183)/10000,T2183+(X2183*Q2183)/10000),"Error msg/No rate shown")</f>
        <v>1.3170815</v>
      </c>
      <c r="AC2183" s="34"/>
      <c r="AD2183" s="34"/>
      <c r="AE2183" s="35"/>
      <c r="AF2183" s="35"/>
      <c r="AH2183" s="36"/>
      <c r="AI2183" s="36"/>
      <c r="AJ2183" s="36"/>
      <c r="AK2183" s="0" t="n">
        <v>3</v>
      </c>
    </row>
    <row r="2184" customFormat="false" ht="13.8" hidden="true" customHeight="false" outlineLevel="0" collapsed="false">
      <c r="A2184" s="25"/>
      <c r="B2184" s="23"/>
      <c r="C2184" s="24"/>
      <c r="D2184" s="4"/>
      <c r="E2184" s="4" t="s">
        <v>173</v>
      </c>
      <c r="F2184" s="4"/>
      <c r="G2184" s="26" t="s">
        <v>179</v>
      </c>
      <c r="H2184" s="26" t="s">
        <v>97</v>
      </c>
      <c r="I2184" s="26" t="s">
        <v>76</v>
      </c>
      <c r="J2184" s="27" t="s">
        <v>77</v>
      </c>
      <c r="K2184" s="28" t="n">
        <v>15</v>
      </c>
      <c r="L2184" s="29" t="n">
        <v>0.6875</v>
      </c>
      <c r="M2184" s="29" t="n">
        <v>0.597222222222222</v>
      </c>
      <c r="N2184" s="26" t="s">
        <v>77</v>
      </c>
      <c r="O2184" s="26" t="s">
        <v>78</v>
      </c>
      <c r="P2184" s="30" t="n">
        <v>50</v>
      </c>
      <c r="Q2184" s="30" t="n">
        <f aca="false">P2184*T2184</f>
        <v>66.02</v>
      </c>
      <c r="R2184" s="30"/>
      <c r="S2184" s="30"/>
      <c r="T2184" s="31" t="n">
        <v>1.3204</v>
      </c>
      <c r="U2184" s="31"/>
      <c r="V2184" s="31" t="str">
        <f aca="false">_xlfn.CONCAT(H2184,"/",G2184)</f>
        <v>CAD/AWG</v>
      </c>
      <c r="W2184" s="31" t="n">
        <f aca="false">ABS(10000*(U2184-T2184))</f>
        <v>13204</v>
      </c>
      <c r="X2184" s="32" t="n">
        <f aca="false">IF(LEFT(V2184,3)=G2184,1,-1)</f>
        <v>-1</v>
      </c>
      <c r="Y2184" s="31" t="n">
        <f aca="false">IF(O2184="Yes",S2184-W2184,Q2184)</f>
        <v>66.02</v>
      </c>
      <c r="Z2184" s="32" t="n">
        <f aca="false">Q2184*3</f>
        <v>198.06</v>
      </c>
      <c r="AA2184" s="33" t="n">
        <f aca="false">IF(O2184="Yes",(Z2184-S2184)*100,(Z2184-Q2184)*100)</f>
        <v>13204</v>
      </c>
      <c r="AB2184" s="34" t="n">
        <f aca="false">IF(ABS(Y2184)&lt;Z2184,IF(O2184="Yes",U2184+(X2184*S2184)/10000,T2184+(X2184*Q2184)/10000),"Error msg/No rate shown")</f>
        <v>1.313798</v>
      </c>
      <c r="AC2184" s="34"/>
      <c r="AD2184" s="34"/>
      <c r="AE2184" s="35"/>
      <c r="AF2184" s="35"/>
      <c r="AH2184" s="36"/>
      <c r="AI2184" s="36"/>
      <c r="AJ2184" s="36"/>
      <c r="AK2184" s="0" t="n">
        <v>3</v>
      </c>
    </row>
    <row r="2185" customFormat="false" ht="13.8" hidden="true" customHeight="false" outlineLevel="0" collapsed="false">
      <c r="A2185" s="25"/>
      <c r="B2185" s="23"/>
      <c r="C2185" s="24"/>
      <c r="D2185" s="4"/>
      <c r="E2185" s="4" t="s">
        <v>173</v>
      </c>
      <c r="F2185" s="4"/>
      <c r="G2185" s="26" t="s">
        <v>180</v>
      </c>
      <c r="H2185" s="26" t="s">
        <v>97</v>
      </c>
      <c r="I2185" s="26" t="s">
        <v>76</v>
      </c>
      <c r="J2185" s="27" t="s">
        <v>77</v>
      </c>
      <c r="K2185" s="28" t="n">
        <v>15</v>
      </c>
      <c r="L2185" s="29" t="n">
        <v>0.6875</v>
      </c>
      <c r="M2185" s="29" t="n">
        <v>0.597222222222222</v>
      </c>
      <c r="N2185" s="26" t="s">
        <v>77</v>
      </c>
      <c r="O2185" s="26" t="s">
        <v>78</v>
      </c>
      <c r="P2185" s="30" t="n">
        <v>50</v>
      </c>
      <c r="Q2185" s="30" t="n">
        <f aca="false">P2185*T2185</f>
        <v>62.865</v>
      </c>
      <c r="R2185" s="30"/>
      <c r="S2185" s="30"/>
      <c r="T2185" s="31" t="n">
        <v>1.2573</v>
      </c>
      <c r="U2185" s="31"/>
      <c r="V2185" s="31" t="str">
        <f aca="false">_xlfn.CONCAT(H2185,"/",G2185)</f>
        <v>CAD/AZN</v>
      </c>
      <c r="W2185" s="31" t="n">
        <f aca="false">ABS(10000*(U2185-T2185))</f>
        <v>12573</v>
      </c>
      <c r="X2185" s="32" t="n">
        <f aca="false">IF(LEFT(V2185,3)=G2185,1,-1)</f>
        <v>-1</v>
      </c>
      <c r="Y2185" s="31" t="n">
        <f aca="false">IF(O2185="Yes",S2185-W2185,Q2185)</f>
        <v>62.865</v>
      </c>
      <c r="Z2185" s="32" t="n">
        <f aca="false">Q2185*3</f>
        <v>188.595</v>
      </c>
      <c r="AA2185" s="33" t="n">
        <f aca="false">IF(O2185="Yes",(Z2185-S2185)*100,(Z2185-Q2185)*100)</f>
        <v>12573</v>
      </c>
      <c r="AB2185" s="34" t="n">
        <f aca="false">IF(ABS(Y2185)&lt;Z2185,IF(O2185="Yes",U2185+(X2185*S2185)/10000,T2185+(X2185*Q2185)/10000),"Error msg/No rate shown")</f>
        <v>1.2510135</v>
      </c>
      <c r="AC2185" s="34"/>
      <c r="AD2185" s="34"/>
      <c r="AE2185" s="35"/>
      <c r="AF2185" s="35"/>
      <c r="AH2185" s="36"/>
      <c r="AI2185" s="36"/>
      <c r="AJ2185" s="36"/>
      <c r="AK2185" s="0" t="n">
        <v>3</v>
      </c>
    </row>
    <row r="2186" customFormat="false" ht="13.8" hidden="true" customHeight="false" outlineLevel="0" collapsed="false">
      <c r="A2186" s="25"/>
      <c r="B2186" s="23"/>
      <c r="C2186" s="24"/>
      <c r="D2186" s="4"/>
      <c r="E2186" s="4" t="s">
        <v>173</v>
      </c>
      <c r="F2186" s="4"/>
      <c r="G2186" s="26" t="s">
        <v>181</v>
      </c>
      <c r="H2186" s="26" t="s">
        <v>97</v>
      </c>
      <c r="I2186" s="26" t="s">
        <v>76</v>
      </c>
      <c r="J2186" s="27" t="s">
        <v>77</v>
      </c>
      <c r="K2186" s="28" t="n">
        <v>15</v>
      </c>
      <c r="L2186" s="29" t="n">
        <v>0.6875</v>
      </c>
      <c r="M2186" s="29" t="n">
        <v>0.597222222222222</v>
      </c>
      <c r="N2186" s="26" t="s">
        <v>77</v>
      </c>
      <c r="O2186" s="26" t="s">
        <v>78</v>
      </c>
      <c r="P2186" s="30" t="n">
        <v>50</v>
      </c>
      <c r="Q2186" s="30" t="n">
        <f aca="false">P2186*T2186</f>
        <v>74.11</v>
      </c>
      <c r="R2186" s="30"/>
      <c r="S2186" s="30"/>
      <c r="T2186" s="31" t="n">
        <v>1.4822</v>
      </c>
      <c r="U2186" s="31"/>
      <c r="V2186" s="31" t="str">
        <f aca="false">_xlfn.CONCAT(H2186,"/",G2186)</f>
        <v>CAD/BBD</v>
      </c>
      <c r="W2186" s="31" t="n">
        <f aca="false">ABS(10000*(U2186-T2186))</f>
        <v>14822</v>
      </c>
      <c r="X2186" s="32" t="n">
        <f aca="false">IF(LEFT(V2186,3)=G2186,1,-1)</f>
        <v>-1</v>
      </c>
      <c r="Y2186" s="31" t="n">
        <f aca="false">IF(O2186="Yes",S2186-W2186,Q2186)</f>
        <v>74.11</v>
      </c>
      <c r="Z2186" s="32" t="n">
        <f aca="false">Q2186*3</f>
        <v>222.33</v>
      </c>
      <c r="AA2186" s="33" t="n">
        <f aca="false">IF(O2186="Yes",(Z2186-S2186)*100,(Z2186-Q2186)*100)</f>
        <v>14822</v>
      </c>
      <c r="AB2186" s="34" t="n">
        <f aca="false">IF(ABS(Y2186)&lt;Z2186,IF(O2186="Yes",U2186+(X2186*S2186)/10000,T2186+(X2186*Q2186)/10000),"Error msg/No rate shown")</f>
        <v>1.474789</v>
      </c>
      <c r="AC2186" s="34"/>
      <c r="AD2186" s="34"/>
      <c r="AE2186" s="35"/>
      <c r="AF2186" s="35"/>
      <c r="AH2186" s="36"/>
      <c r="AI2186" s="36"/>
      <c r="AJ2186" s="36"/>
      <c r="AK2186" s="0" t="n">
        <v>3</v>
      </c>
    </row>
    <row r="2187" customFormat="false" ht="13.8" hidden="true" customHeight="false" outlineLevel="0" collapsed="false">
      <c r="A2187" s="25"/>
      <c r="B2187" s="23"/>
      <c r="C2187" s="24"/>
      <c r="D2187" s="4"/>
      <c r="E2187" s="4" t="s">
        <v>173</v>
      </c>
      <c r="F2187" s="4"/>
      <c r="G2187" s="26" t="s">
        <v>182</v>
      </c>
      <c r="H2187" s="26" t="s">
        <v>97</v>
      </c>
      <c r="I2187" s="26" t="s">
        <v>76</v>
      </c>
      <c r="J2187" s="27" t="s">
        <v>77</v>
      </c>
      <c r="K2187" s="28" t="n">
        <v>15</v>
      </c>
      <c r="L2187" s="29" t="n">
        <v>0.6875</v>
      </c>
      <c r="M2187" s="29" t="n">
        <v>0.597222222222222</v>
      </c>
      <c r="N2187" s="26" t="s">
        <v>77</v>
      </c>
      <c r="O2187" s="26" t="s">
        <v>78</v>
      </c>
      <c r="P2187" s="30" t="n">
        <v>50</v>
      </c>
      <c r="Q2187" s="30" t="n">
        <f aca="false">P2187*T2187</f>
        <v>106259.18</v>
      </c>
      <c r="R2187" s="30"/>
      <c r="S2187" s="30"/>
      <c r="T2187" s="31" t="n">
        <v>2125.1836</v>
      </c>
      <c r="U2187" s="31"/>
      <c r="V2187" s="31" t="str">
        <f aca="false">_xlfn.CONCAT(H2187,"/",G2187)</f>
        <v>CAD/BIF</v>
      </c>
      <c r="W2187" s="31" t="n">
        <f aca="false">ABS(10000*(U2187-T2187))</f>
        <v>21251836</v>
      </c>
      <c r="X2187" s="32" t="n">
        <f aca="false">IF(LEFT(V2187,3)=G2187,1,-1)</f>
        <v>-1</v>
      </c>
      <c r="Y2187" s="31" t="n">
        <f aca="false">IF(O2187="Yes",S2187-W2187,Q2187)</f>
        <v>106259.18</v>
      </c>
      <c r="Z2187" s="32" t="n">
        <f aca="false">Q2187*3</f>
        <v>318777.54</v>
      </c>
      <c r="AA2187" s="33" t="n">
        <f aca="false">IF(O2187="Yes",(Z2187-S2187)*100,(Z2187-Q2187)*100)</f>
        <v>21251836</v>
      </c>
      <c r="AB2187" s="34" t="n">
        <f aca="false">IF(ABS(Y2187)&lt;Z2187,IF(O2187="Yes",U2187+(X2187*S2187)/10000,T2187+(X2187*Q2187)/10000),"Error msg/No rate shown")</f>
        <v>2114.557682</v>
      </c>
      <c r="AC2187" s="34"/>
      <c r="AD2187" s="34"/>
      <c r="AE2187" s="35"/>
      <c r="AF2187" s="35"/>
      <c r="AH2187" s="36"/>
      <c r="AI2187" s="36"/>
      <c r="AJ2187" s="36"/>
      <c r="AK2187" s="0" t="n">
        <v>3</v>
      </c>
    </row>
    <row r="2188" customFormat="false" ht="13.8" hidden="true" customHeight="false" outlineLevel="0" collapsed="false">
      <c r="A2188" s="25"/>
      <c r="B2188" s="23"/>
      <c r="C2188" s="24"/>
      <c r="D2188" s="4"/>
      <c r="E2188" s="4" t="s">
        <v>173</v>
      </c>
      <c r="F2188" s="4"/>
      <c r="G2188" s="26" t="s">
        <v>183</v>
      </c>
      <c r="H2188" s="26" t="s">
        <v>97</v>
      </c>
      <c r="I2188" s="26" t="s">
        <v>76</v>
      </c>
      <c r="J2188" s="27" t="s">
        <v>77</v>
      </c>
      <c r="K2188" s="28" t="n">
        <v>15</v>
      </c>
      <c r="L2188" s="29" t="n">
        <v>0.6875</v>
      </c>
      <c r="M2188" s="29" t="n">
        <v>0.597222222222222</v>
      </c>
      <c r="N2188" s="26" t="s">
        <v>77</v>
      </c>
      <c r="O2188" s="26" t="s">
        <v>78</v>
      </c>
      <c r="P2188" s="30" t="n">
        <v>50</v>
      </c>
      <c r="Q2188" s="30" t="n">
        <f aca="false">P2188*T2188</f>
        <v>37.09</v>
      </c>
      <c r="R2188" s="30"/>
      <c r="S2188" s="30"/>
      <c r="T2188" s="31" t="n">
        <v>0.7418</v>
      </c>
      <c r="U2188" s="31"/>
      <c r="V2188" s="31" t="str">
        <f aca="false">_xlfn.CONCAT(H2188,"/",G2188)</f>
        <v>CAD/BMD</v>
      </c>
      <c r="W2188" s="31" t="n">
        <f aca="false">ABS(10000*(U2188-T2188))</f>
        <v>7418</v>
      </c>
      <c r="X2188" s="32" t="n">
        <f aca="false">IF(LEFT(V2188,3)=G2188,1,-1)</f>
        <v>-1</v>
      </c>
      <c r="Y2188" s="31" t="n">
        <f aca="false">IF(O2188="Yes",S2188-W2188,Q2188)</f>
        <v>37.09</v>
      </c>
      <c r="Z2188" s="32" t="n">
        <f aca="false">Q2188*3</f>
        <v>111.27</v>
      </c>
      <c r="AA2188" s="33" t="n">
        <f aca="false">IF(O2188="Yes",(Z2188-S2188)*100,(Z2188-Q2188)*100)</f>
        <v>7418</v>
      </c>
      <c r="AB2188" s="34" t="n">
        <f aca="false">IF(ABS(Y2188)&lt;Z2188,IF(O2188="Yes",U2188+(X2188*S2188)/10000,T2188+(X2188*Q2188)/10000),"Error msg/No rate shown")</f>
        <v>0.738091</v>
      </c>
      <c r="AC2188" s="34"/>
      <c r="AD2188" s="34"/>
      <c r="AE2188" s="35"/>
      <c r="AF2188" s="35"/>
      <c r="AH2188" s="36"/>
      <c r="AI2188" s="36"/>
      <c r="AJ2188" s="36"/>
      <c r="AK2188" s="0" t="n">
        <v>3</v>
      </c>
    </row>
    <row r="2189" customFormat="false" ht="13.8" hidden="true" customHeight="false" outlineLevel="0" collapsed="false">
      <c r="A2189" s="25"/>
      <c r="B2189" s="23"/>
      <c r="C2189" s="24"/>
      <c r="D2189" s="4"/>
      <c r="E2189" s="4" t="s">
        <v>173</v>
      </c>
      <c r="F2189" s="4"/>
      <c r="G2189" s="26" t="s">
        <v>184</v>
      </c>
      <c r="H2189" s="26" t="s">
        <v>97</v>
      </c>
      <c r="I2189" s="26" t="s">
        <v>76</v>
      </c>
      <c r="J2189" s="27" t="s">
        <v>77</v>
      </c>
      <c r="K2189" s="28" t="n">
        <v>15</v>
      </c>
      <c r="L2189" s="29" t="n">
        <v>0.6875</v>
      </c>
      <c r="M2189" s="29" t="n">
        <v>0.597222222222222</v>
      </c>
      <c r="N2189" s="26" t="s">
        <v>77</v>
      </c>
      <c r="O2189" s="26" t="s">
        <v>78</v>
      </c>
      <c r="P2189" s="30" t="n">
        <v>50</v>
      </c>
      <c r="Q2189" s="30" t="n">
        <f aca="false">P2189*T2189</f>
        <v>37.09</v>
      </c>
      <c r="R2189" s="30"/>
      <c r="S2189" s="30"/>
      <c r="T2189" s="31" t="n">
        <v>0.7418</v>
      </c>
      <c r="U2189" s="31"/>
      <c r="V2189" s="31" t="str">
        <f aca="false">_xlfn.CONCAT(H2189,"/",G2189)</f>
        <v>CAD/BSD</v>
      </c>
      <c r="W2189" s="31" t="n">
        <f aca="false">ABS(10000*(U2189-T2189))</f>
        <v>7418</v>
      </c>
      <c r="X2189" s="32" t="n">
        <f aca="false">IF(LEFT(V2189,3)=G2189,1,-1)</f>
        <v>-1</v>
      </c>
      <c r="Y2189" s="31" t="n">
        <f aca="false">IF(O2189="Yes",S2189-W2189,Q2189)</f>
        <v>37.09</v>
      </c>
      <c r="Z2189" s="32" t="n">
        <f aca="false">Q2189*3</f>
        <v>111.27</v>
      </c>
      <c r="AA2189" s="33" t="n">
        <f aca="false">IF(O2189="Yes",(Z2189-S2189)*100,(Z2189-Q2189)*100)</f>
        <v>7418</v>
      </c>
      <c r="AB2189" s="34" t="n">
        <f aca="false">IF(ABS(Y2189)&lt;Z2189,IF(O2189="Yes",U2189+(X2189*S2189)/10000,T2189+(X2189*Q2189)/10000),"Error msg/No rate shown")</f>
        <v>0.738091</v>
      </c>
      <c r="AC2189" s="34"/>
      <c r="AD2189" s="34"/>
      <c r="AE2189" s="35"/>
      <c r="AF2189" s="35"/>
      <c r="AH2189" s="36"/>
      <c r="AI2189" s="36"/>
      <c r="AJ2189" s="36"/>
      <c r="AK2189" s="0" t="n">
        <v>3</v>
      </c>
    </row>
    <row r="2190" customFormat="false" ht="13.8" hidden="true" customHeight="false" outlineLevel="0" collapsed="false">
      <c r="A2190" s="25"/>
      <c r="B2190" s="23"/>
      <c r="C2190" s="24"/>
      <c r="D2190" s="4"/>
      <c r="E2190" s="4" t="s">
        <v>173</v>
      </c>
      <c r="F2190" s="4"/>
      <c r="G2190" s="26" t="s">
        <v>185</v>
      </c>
      <c r="H2190" s="26" t="s">
        <v>97</v>
      </c>
      <c r="I2190" s="26" t="s">
        <v>76</v>
      </c>
      <c r="J2190" s="27" t="s">
        <v>77</v>
      </c>
      <c r="K2190" s="28" t="n">
        <v>15</v>
      </c>
      <c r="L2190" s="29" t="n">
        <v>0.6875</v>
      </c>
      <c r="M2190" s="29" t="n">
        <v>0.597222222222222</v>
      </c>
      <c r="N2190" s="26" t="s">
        <v>77</v>
      </c>
      <c r="O2190" s="26" t="s">
        <v>78</v>
      </c>
      <c r="P2190" s="30" t="n">
        <v>50</v>
      </c>
      <c r="Q2190" s="30" t="n">
        <f aca="false">P2190*T2190</f>
        <v>74.11</v>
      </c>
      <c r="R2190" s="30"/>
      <c r="S2190" s="30"/>
      <c r="T2190" s="31" t="n">
        <v>1.4822</v>
      </c>
      <c r="U2190" s="31"/>
      <c r="V2190" s="31" t="str">
        <f aca="false">_xlfn.CONCAT(H2190,"/",G2190)</f>
        <v>CAD/BZD</v>
      </c>
      <c r="W2190" s="31" t="n">
        <f aca="false">ABS(10000*(U2190-T2190))</f>
        <v>14822</v>
      </c>
      <c r="X2190" s="32" t="n">
        <f aca="false">IF(LEFT(V2190,3)=G2190,1,-1)</f>
        <v>-1</v>
      </c>
      <c r="Y2190" s="31" t="n">
        <f aca="false">IF(O2190="Yes",S2190-W2190,Q2190)</f>
        <v>74.11</v>
      </c>
      <c r="Z2190" s="32" t="n">
        <f aca="false">Q2190*3</f>
        <v>222.33</v>
      </c>
      <c r="AA2190" s="33" t="n">
        <f aca="false">IF(O2190="Yes",(Z2190-S2190)*100,(Z2190-Q2190)*100)</f>
        <v>14822</v>
      </c>
      <c r="AB2190" s="34" t="n">
        <f aca="false">IF(ABS(Y2190)&lt;Z2190,IF(O2190="Yes",U2190+(X2190*S2190)/10000,T2190+(X2190*Q2190)/10000),"Error msg/No rate shown")</f>
        <v>1.474789</v>
      </c>
      <c r="AC2190" s="34"/>
      <c r="AD2190" s="34"/>
      <c r="AE2190" s="35"/>
      <c r="AF2190" s="35"/>
      <c r="AH2190" s="36"/>
      <c r="AI2190" s="36"/>
      <c r="AJ2190" s="36"/>
      <c r="AK2190" s="0" t="n">
        <v>3</v>
      </c>
    </row>
    <row r="2191" customFormat="false" ht="13.8" hidden="true" customHeight="false" outlineLevel="0" collapsed="false">
      <c r="A2191" s="25"/>
      <c r="B2191" s="23"/>
      <c r="C2191" s="24"/>
      <c r="D2191" s="4"/>
      <c r="E2191" s="4" t="s">
        <v>173</v>
      </c>
      <c r="F2191" s="4"/>
      <c r="G2191" s="26" t="s">
        <v>186</v>
      </c>
      <c r="H2191" s="26" t="s">
        <v>97</v>
      </c>
      <c r="I2191" s="26" t="s">
        <v>76</v>
      </c>
      <c r="J2191" s="27" t="s">
        <v>77</v>
      </c>
      <c r="K2191" s="28" t="n">
        <v>15</v>
      </c>
      <c r="L2191" s="29" t="n">
        <v>0.6875</v>
      </c>
      <c r="M2191" s="29" t="n">
        <v>0.597222222222222</v>
      </c>
      <c r="N2191" s="26" t="s">
        <v>77</v>
      </c>
      <c r="O2191" s="26" t="s">
        <v>78</v>
      </c>
      <c r="P2191" s="30" t="n">
        <v>50</v>
      </c>
      <c r="Q2191" s="30" t="n">
        <f aca="false">P2191*T2191</f>
        <v>105147.985</v>
      </c>
      <c r="R2191" s="30"/>
      <c r="S2191" s="30"/>
      <c r="T2191" s="31" t="n">
        <v>2102.9597</v>
      </c>
      <c r="U2191" s="31"/>
      <c r="V2191" s="31" t="str">
        <f aca="false">_xlfn.CONCAT(H2191,"/",G2191)</f>
        <v>CAD/CDF</v>
      </c>
      <c r="W2191" s="31" t="n">
        <f aca="false">ABS(10000*(U2191-T2191))</f>
        <v>21029597</v>
      </c>
      <c r="X2191" s="32" t="n">
        <f aca="false">IF(LEFT(V2191,3)=G2191,1,-1)</f>
        <v>-1</v>
      </c>
      <c r="Y2191" s="31" t="n">
        <f aca="false">IF(O2191="Yes",S2191-W2191,Q2191)</f>
        <v>105147.985</v>
      </c>
      <c r="Z2191" s="32" t="n">
        <f aca="false">Q2191*3</f>
        <v>315443.955</v>
      </c>
      <c r="AA2191" s="33" t="n">
        <f aca="false">IF(O2191="Yes",(Z2191-S2191)*100,(Z2191-Q2191)*100)</f>
        <v>21029597</v>
      </c>
      <c r="AB2191" s="34" t="n">
        <f aca="false">IF(ABS(Y2191)&lt;Z2191,IF(O2191="Yes",U2191+(X2191*S2191)/10000,T2191+(X2191*Q2191)/10000),"Error msg/No rate shown")</f>
        <v>2092.4449015</v>
      </c>
      <c r="AC2191" s="34"/>
      <c r="AD2191" s="34"/>
      <c r="AE2191" s="35"/>
      <c r="AF2191" s="35"/>
      <c r="AH2191" s="36"/>
      <c r="AI2191" s="36"/>
      <c r="AJ2191" s="36"/>
      <c r="AK2191" s="0" t="n">
        <v>3</v>
      </c>
    </row>
    <row r="2192" customFormat="false" ht="13.8" hidden="true" customHeight="false" outlineLevel="0" collapsed="false">
      <c r="A2192" s="25"/>
      <c r="B2192" s="23"/>
      <c r="C2192" s="24"/>
      <c r="D2192" s="4"/>
      <c r="E2192" s="4" t="s">
        <v>172</v>
      </c>
      <c r="F2192" s="4" t="s">
        <v>82</v>
      </c>
      <c r="G2192" s="26" t="s">
        <v>187</v>
      </c>
      <c r="H2192" s="26" t="s">
        <v>97</v>
      </c>
      <c r="I2192" s="26" t="s">
        <v>76</v>
      </c>
      <c r="J2192" s="27" t="s">
        <v>77</v>
      </c>
      <c r="K2192" s="28" t="n">
        <v>15</v>
      </c>
      <c r="L2192" s="29" t="n">
        <v>0.6875</v>
      </c>
      <c r="M2192" s="29" t="n">
        <v>0.597222222222222</v>
      </c>
      <c r="N2192" s="26" t="s">
        <v>77</v>
      </c>
      <c r="O2192" s="26" t="s">
        <v>78</v>
      </c>
      <c r="P2192" s="30" t="n">
        <v>50</v>
      </c>
      <c r="Q2192" s="30" t="n">
        <f aca="false">P2192*T2192</f>
        <v>264.5</v>
      </c>
      <c r="R2192" s="30"/>
      <c r="S2192" s="30"/>
      <c r="T2192" s="31" t="n">
        <v>5.29</v>
      </c>
      <c r="U2192" s="31"/>
      <c r="V2192" s="31" t="str">
        <f aca="false">_xlfn.CONCAT(H2192,"/",G2192)</f>
        <v>CAD/CNH</v>
      </c>
      <c r="W2192" s="31" t="n">
        <f aca="false">ABS(10000*(U2192-T2192))</f>
        <v>52900</v>
      </c>
      <c r="X2192" s="32" t="n">
        <f aca="false">IF(LEFT(V2192,3)=G2192,1,-1)</f>
        <v>-1</v>
      </c>
      <c r="Y2192" s="31" t="n">
        <f aca="false">IF(O2192="Yes",S2192-W2192,Q2192)</f>
        <v>264.5</v>
      </c>
      <c r="Z2192" s="32" t="n">
        <f aca="false">Q2192*3</f>
        <v>793.5</v>
      </c>
      <c r="AA2192" s="33" t="n">
        <f aca="false">IF(O2192="Yes",(Z2192-S2192)*100,(Z2192-Q2192)*100)</f>
        <v>52900</v>
      </c>
      <c r="AB2192" s="34" t="n">
        <f aca="false">IF(ABS(Y2192)&lt;Z2192,IF(O2192="Yes",U2192+(X2192*S2192)/10000,T2192+(X2192*Q2192)/10000),"Error msg/No rate shown")</f>
        <v>5.26355</v>
      </c>
      <c r="AC2192" s="34"/>
      <c r="AD2192" s="34"/>
      <c r="AE2192" s="35"/>
      <c r="AF2192" s="35"/>
      <c r="AH2192" s="36"/>
      <c r="AI2192" s="36"/>
      <c r="AJ2192" s="36"/>
      <c r="AK2192" s="0" t="n">
        <v>3</v>
      </c>
    </row>
    <row r="2193" customFormat="false" ht="13.8" hidden="true" customHeight="false" outlineLevel="0" collapsed="false">
      <c r="A2193" s="25"/>
      <c r="B2193" s="23"/>
      <c r="C2193" s="24"/>
      <c r="D2193" s="4"/>
      <c r="E2193" s="4" t="s">
        <v>173</v>
      </c>
      <c r="F2193" s="4"/>
      <c r="G2193" s="26" t="s">
        <v>188</v>
      </c>
      <c r="H2193" s="26" t="s">
        <v>97</v>
      </c>
      <c r="I2193" s="26" t="s">
        <v>76</v>
      </c>
      <c r="J2193" s="27" t="s">
        <v>77</v>
      </c>
      <c r="K2193" s="28" t="n">
        <v>15</v>
      </c>
      <c r="L2193" s="29" t="n">
        <v>0.6875</v>
      </c>
      <c r="M2193" s="29" t="n">
        <v>0.597222222222222</v>
      </c>
      <c r="N2193" s="26" t="s">
        <v>77</v>
      </c>
      <c r="O2193" s="26" t="s">
        <v>78</v>
      </c>
      <c r="P2193" s="30" t="n">
        <v>50</v>
      </c>
      <c r="Q2193" s="30" t="n">
        <f aca="false">P2193*T2193</f>
        <v>6587.05</v>
      </c>
      <c r="R2193" s="30"/>
      <c r="S2193" s="30"/>
      <c r="T2193" s="31" t="n">
        <v>131.741</v>
      </c>
      <c r="U2193" s="31"/>
      <c r="V2193" s="31" t="str">
        <f aca="false">_xlfn.CONCAT(H2193,"/",G2193)</f>
        <v>CAD/DJF</v>
      </c>
      <c r="W2193" s="31" t="n">
        <f aca="false">ABS(10000*(U2193-T2193))</f>
        <v>1317410</v>
      </c>
      <c r="X2193" s="32" t="n">
        <f aca="false">IF(LEFT(V2193,3)=G2193,1,-1)</f>
        <v>-1</v>
      </c>
      <c r="Y2193" s="31" t="n">
        <f aca="false">IF(O2193="Yes",S2193-W2193,Q2193)</f>
        <v>6587.05</v>
      </c>
      <c r="Z2193" s="32" t="n">
        <f aca="false">Q2193*3</f>
        <v>19761.15</v>
      </c>
      <c r="AA2193" s="33" t="n">
        <f aca="false">IF(O2193="Yes",(Z2193-S2193)*100,(Z2193-Q2193)*100)</f>
        <v>1317410</v>
      </c>
      <c r="AB2193" s="34" t="n">
        <f aca="false">IF(ABS(Y2193)&lt;Z2193,IF(O2193="Yes",U2193+(X2193*S2193)/10000,T2193+(X2193*Q2193)/10000),"Error msg/No rate shown")</f>
        <v>131.082295</v>
      </c>
      <c r="AC2193" s="34"/>
      <c r="AD2193" s="34"/>
      <c r="AE2193" s="35"/>
      <c r="AF2193" s="35"/>
      <c r="AH2193" s="36"/>
      <c r="AI2193" s="36"/>
      <c r="AJ2193" s="36"/>
      <c r="AK2193" s="0" t="n">
        <v>3</v>
      </c>
    </row>
    <row r="2194" customFormat="false" ht="13.8" hidden="true" customHeight="false" outlineLevel="0" collapsed="false">
      <c r="A2194" s="25"/>
      <c r="B2194" s="23"/>
      <c r="C2194" s="24"/>
      <c r="D2194" s="4"/>
      <c r="E2194" s="4" t="s">
        <v>173</v>
      </c>
      <c r="F2194" s="4"/>
      <c r="G2194" s="26" t="s">
        <v>189</v>
      </c>
      <c r="H2194" s="26" t="s">
        <v>97</v>
      </c>
      <c r="I2194" s="26" t="s">
        <v>76</v>
      </c>
      <c r="J2194" s="27" t="s">
        <v>77</v>
      </c>
      <c r="K2194" s="28" t="n">
        <v>15</v>
      </c>
      <c r="L2194" s="29" t="n">
        <v>0.6875</v>
      </c>
      <c r="M2194" s="29" t="n">
        <v>0.597222222222222</v>
      </c>
      <c r="N2194" s="26" t="s">
        <v>77</v>
      </c>
      <c r="O2194" s="26" t="s">
        <v>78</v>
      </c>
      <c r="P2194" s="30" t="n">
        <v>50</v>
      </c>
      <c r="Q2194" s="30" t="n">
        <f aca="false">P2194*T2194</f>
        <v>4950.5</v>
      </c>
      <c r="R2194" s="30"/>
      <c r="S2194" s="30"/>
      <c r="T2194" s="31" t="n">
        <v>99.01</v>
      </c>
      <c r="U2194" s="31"/>
      <c r="V2194" s="31" t="str">
        <f aca="false">_xlfn.CONCAT(H2194,"/",G2194)</f>
        <v>CAD/DZD</v>
      </c>
      <c r="W2194" s="31" t="n">
        <f aca="false">ABS(10000*(U2194-T2194))</f>
        <v>990100</v>
      </c>
      <c r="X2194" s="32" t="n">
        <f aca="false">IF(LEFT(V2194,3)=G2194,1,-1)</f>
        <v>-1</v>
      </c>
      <c r="Y2194" s="31" t="n">
        <f aca="false">IF(O2194="Yes",S2194-W2194,Q2194)</f>
        <v>4950.5</v>
      </c>
      <c r="Z2194" s="32" t="n">
        <f aca="false">Q2194*3</f>
        <v>14851.5</v>
      </c>
      <c r="AA2194" s="33" t="n">
        <f aca="false">IF(O2194="Yes",(Z2194-S2194)*100,(Z2194-Q2194)*100)</f>
        <v>990100</v>
      </c>
      <c r="AB2194" s="34" t="n">
        <f aca="false">IF(ABS(Y2194)&lt;Z2194,IF(O2194="Yes",U2194+(X2194*S2194)/10000,T2194+(X2194*Q2194)/10000),"Error msg/No rate shown")</f>
        <v>98.51495</v>
      </c>
      <c r="AC2194" s="34"/>
      <c r="AD2194" s="34"/>
      <c r="AE2194" s="35"/>
      <c r="AF2194" s="35"/>
      <c r="AH2194" s="36"/>
      <c r="AI2194" s="36"/>
      <c r="AJ2194" s="36"/>
      <c r="AK2194" s="0" t="n">
        <v>3</v>
      </c>
    </row>
    <row r="2195" customFormat="false" ht="13.8" hidden="true" customHeight="false" outlineLevel="0" collapsed="false">
      <c r="A2195" s="25"/>
      <c r="B2195" s="23"/>
      <c r="C2195" s="24"/>
      <c r="D2195" s="4"/>
      <c r="E2195" s="4" t="s">
        <v>173</v>
      </c>
      <c r="F2195" s="4"/>
      <c r="G2195" s="26" t="s">
        <v>190</v>
      </c>
      <c r="H2195" s="26" t="s">
        <v>97</v>
      </c>
      <c r="I2195" s="26" t="s">
        <v>76</v>
      </c>
      <c r="J2195" s="27" t="s">
        <v>77</v>
      </c>
      <c r="K2195" s="28" t="n">
        <v>15</v>
      </c>
      <c r="L2195" s="29" t="n">
        <v>0.6875</v>
      </c>
      <c r="M2195" s="29" t="n">
        <v>0.597222222222222</v>
      </c>
      <c r="N2195" s="26" t="s">
        <v>77</v>
      </c>
      <c r="O2195" s="26" t="s">
        <v>78</v>
      </c>
      <c r="P2195" s="30" t="n">
        <v>50</v>
      </c>
      <c r="Q2195" s="30" t="n">
        <f aca="false">P2195*T2195</f>
        <v>106259.18</v>
      </c>
      <c r="R2195" s="30"/>
      <c r="S2195" s="30"/>
      <c r="T2195" s="31" t="n">
        <v>2125.1836</v>
      </c>
      <c r="U2195" s="31"/>
      <c r="V2195" s="31" t="str">
        <f aca="false">_xlfn.CONCAT(H2195,"/",G2195)</f>
        <v>CAD/ERN</v>
      </c>
      <c r="W2195" s="31" t="n">
        <f aca="false">ABS(10000*(U2195-T2195))</f>
        <v>21251836</v>
      </c>
      <c r="X2195" s="32" t="n">
        <f aca="false">IF(LEFT(V2195,3)=G2195,1,-1)</f>
        <v>-1</v>
      </c>
      <c r="Y2195" s="31" t="n">
        <f aca="false">IF(O2195="Yes",S2195-W2195,Q2195)</f>
        <v>106259.18</v>
      </c>
      <c r="Z2195" s="32" t="n">
        <f aca="false">Q2195*3</f>
        <v>318777.54</v>
      </c>
      <c r="AA2195" s="33" t="n">
        <f aca="false">IF(O2195="Yes",(Z2195-S2195)*100,(Z2195-Q2195)*100)</f>
        <v>21251836</v>
      </c>
      <c r="AB2195" s="34" t="n">
        <f aca="false">IF(ABS(Y2195)&lt;Z2195,IF(O2195="Yes",U2195+(X2195*S2195)/10000,T2195+(X2195*Q2195)/10000),"Error msg/No rate shown")</f>
        <v>2114.557682</v>
      </c>
      <c r="AC2195" s="34"/>
      <c r="AD2195" s="34"/>
      <c r="AE2195" s="35"/>
      <c r="AF2195" s="35"/>
      <c r="AH2195" s="36"/>
      <c r="AI2195" s="36"/>
      <c r="AJ2195" s="36"/>
      <c r="AK2195" s="0" t="n">
        <v>3</v>
      </c>
    </row>
    <row r="2196" customFormat="false" ht="13.8" hidden="true" customHeight="false" outlineLevel="0" collapsed="false">
      <c r="A2196" s="25"/>
      <c r="B2196" s="23"/>
      <c r="C2196" s="24"/>
      <c r="D2196" s="4"/>
      <c r="E2196" s="4" t="s">
        <v>173</v>
      </c>
      <c r="F2196" s="4"/>
      <c r="G2196" s="26" t="s">
        <v>191</v>
      </c>
      <c r="H2196" s="26" t="s">
        <v>97</v>
      </c>
      <c r="I2196" s="26" t="s">
        <v>76</v>
      </c>
      <c r="J2196" s="27" t="s">
        <v>77</v>
      </c>
      <c r="K2196" s="28" t="n">
        <v>15</v>
      </c>
      <c r="L2196" s="29" t="n">
        <v>0.6875</v>
      </c>
      <c r="M2196" s="29" t="n">
        <v>0.597222222222222</v>
      </c>
      <c r="N2196" s="26" t="s">
        <v>77</v>
      </c>
      <c r="O2196" s="26" t="s">
        <v>78</v>
      </c>
      <c r="P2196" s="30" t="n">
        <v>50</v>
      </c>
      <c r="Q2196" s="30" t="n">
        <f aca="false">P2196*T2196</f>
        <v>3937.07</v>
      </c>
      <c r="R2196" s="30"/>
      <c r="S2196" s="30"/>
      <c r="T2196" s="31" t="n">
        <v>78.7414</v>
      </c>
      <c r="U2196" s="31"/>
      <c r="V2196" s="31" t="str">
        <f aca="false">_xlfn.CONCAT(H2196,"/",G2196)</f>
        <v>CAD/ETB</v>
      </c>
      <c r="W2196" s="31" t="n">
        <f aca="false">ABS(10000*(U2196-T2196))</f>
        <v>787414</v>
      </c>
      <c r="X2196" s="32" t="n">
        <f aca="false">IF(LEFT(V2196,3)=G2196,1,-1)</f>
        <v>-1</v>
      </c>
      <c r="Y2196" s="31" t="n">
        <f aca="false">IF(O2196="Yes",S2196-W2196,Q2196)</f>
        <v>3937.07</v>
      </c>
      <c r="Z2196" s="32" t="n">
        <f aca="false">Q2196*3</f>
        <v>11811.21</v>
      </c>
      <c r="AA2196" s="33" t="n">
        <f aca="false">IF(O2196="Yes",(Z2196-S2196)*100,(Z2196-Q2196)*100)</f>
        <v>787414</v>
      </c>
      <c r="AB2196" s="34" t="n">
        <f aca="false">IF(ABS(Y2196)&lt;Z2196,IF(O2196="Yes",U2196+(X2196*S2196)/10000,T2196+(X2196*Q2196)/10000),"Error msg/No rate shown")</f>
        <v>78.347693</v>
      </c>
      <c r="AC2196" s="34"/>
      <c r="AD2196" s="34"/>
      <c r="AE2196" s="35"/>
      <c r="AF2196" s="35"/>
      <c r="AH2196" s="36"/>
      <c r="AI2196" s="36"/>
      <c r="AJ2196" s="36"/>
      <c r="AK2196" s="0" t="n">
        <v>3</v>
      </c>
    </row>
    <row r="2197" customFormat="false" ht="13.8" hidden="true" customHeight="false" outlineLevel="0" collapsed="false">
      <c r="A2197" s="25"/>
      <c r="B2197" s="23"/>
      <c r="C2197" s="24"/>
      <c r="D2197" s="4"/>
      <c r="E2197" s="4" t="s">
        <v>173</v>
      </c>
      <c r="F2197" s="4"/>
      <c r="G2197" s="26" t="s">
        <v>192</v>
      </c>
      <c r="H2197" s="26" t="s">
        <v>97</v>
      </c>
      <c r="I2197" s="26" t="s">
        <v>76</v>
      </c>
      <c r="J2197" s="27" t="s">
        <v>77</v>
      </c>
      <c r="K2197" s="28" t="n">
        <v>15</v>
      </c>
      <c r="L2197" s="29" t="n">
        <v>0.6875</v>
      </c>
      <c r="M2197" s="29" t="n">
        <v>0.597222222222222</v>
      </c>
      <c r="N2197" s="26" t="s">
        <v>77</v>
      </c>
      <c r="O2197" s="26" t="s">
        <v>78</v>
      </c>
      <c r="P2197" s="30" t="n">
        <v>50</v>
      </c>
      <c r="Q2197" s="30" t="n">
        <f aca="false">P2197*T2197</f>
        <v>99.03</v>
      </c>
      <c r="R2197" s="30"/>
      <c r="S2197" s="30"/>
      <c r="T2197" s="31" t="n">
        <v>1.9806</v>
      </c>
      <c r="U2197" s="31"/>
      <c r="V2197" s="31" t="str">
        <f aca="false">_xlfn.CONCAT(H2197,"/",G2197)</f>
        <v>CAD/GEL</v>
      </c>
      <c r="W2197" s="31" t="n">
        <f aca="false">ABS(10000*(U2197-T2197))</f>
        <v>19806</v>
      </c>
      <c r="X2197" s="32" t="n">
        <f aca="false">IF(LEFT(V2197,3)=G2197,1,-1)</f>
        <v>-1</v>
      </c>
      <c r="Y2197" s="31" t="n">
        <f aca="false">IF(O2197="Yes",S2197-W2197,Q2197)</f>
        <v>99.03</v>
      </c>
      <c r="Z2197" s="32" t="n">
        <f aca="false">Q2197*3</f>
        <v>297.09</v>
      </c>
      <c r="AA2197" s="33" t="n">
        <f aca="false">IF(O2197="Yes",(Z2197-S2197)*100,(Z2197-Q2197)*100)</f>
        <v>19806</v>
      </c>
      <c r="AB2197" s="34" t="n">
        <f aca="false">IF(ABS(Y2197)&lt;Z2197,IF(O2197="Yes",U2197+(X2197*S2197)/10000,T2197+(X2197*Q2197)/10000),"Error msg/No rate shown")</f>
        <v>1.970697</v>
      </c>
      <c r="AC2197" s="34"/>
      <c r="AD2197" s="34"/>
      <c r="AE2197" s="35"/>
      <c r="AF2197" s="35"/>
      <c r="AH2197" s="36"/>
      <c r="AI2197" s="36"/>
      <c r="AJ2197" s="36"/>
      <c r="AK2197" s="0" t="n">
        <v>3</v>
      </c>
    </row>
    <row r="2198" customFormat="false" ht="13.8" hidden="true" customHeight="false" outlineLevel="0" collapsed="false">
      <c r="A2198" s="25"/>
      <c r="B2198" s="23"/>
      <c r="C2198" s="24"/>
      <c r="D2198" s="4"/>
      <c r="E2198" s="4" t="s">
        <v>173</v>
      </c>
      <c r="F2198" s="4"/>
      <c r="G2198" s="26" t="s">
        <v>193</v>
      </c>
      <c r="H2198" s="26" t="s">
        <v>97</v>
      </c>
      <c r="I2198" s="26" t="s">
        <v>76</v>
      </c>
      <c r="J2198" s="27" t="s">
        <v>77</v>
      </c>
      <c r="K2198" s="28" t="n">
        <v>15</v>
      </c>
      <c r="L2198" s="29" t="n">
        <v>0.6875</v>
      </c>
      <c r="M2198" s="29" t="n">
        <v>0.597222222222222</v>
      </c>
      <c r="N2198" s="26" t="s">
        <v>77</v>
      </c>
      <c r="O2198" s="26" t="s">
        <v>78</v>
      </c>
      <c r="P2198" s="30" t="n">
        <v>50</v>
      </c>
      <c r="Q2198" s="30" t="n">
        <f aca="false">P2198*T2198</f>
        <v>4880.945</v>
      </c>
      <c r="R2198" s="30"/>
      <c r="S2198" s="30"/>
      <c r="T2198" s="31" t="n">
        <v>97.6189</v>
      </c>
      <c r="U2198" s="31"/>
      <c r="V2198" s="31" t="str">
        <f aca="false">_xlfn.CONCAT(H2198,"/",G2198)</f>
        <v>CAD/HTG</v>
      </c>
      <c r="W2198" s="31" t="n">
        <f aca="false">ABS(10000*(U2198-T2198))</f>
        <v>976189</v>
      </c>
      <c r="X2198" s="32" t="n">
        <f aca="false">IF(LEFT(V2198,3)=G2198,1,-1)</f>
        <v>-1</v>
      </c>
      <c r="Y2198" s="31" t="n">
        <f aca="false">IF(O2198="Yes",S2198-W2198,Q2198)</f>
        <v>4880.945</v>
      </c>
      <c r="Z2198" s="32" t="n">
        <f aca="false">Q2198*3</f>
        <v>14642.835</v>
      </c>
      <c r="AA2198" s="33" t="n">
        <f aca="false">IF(O2198="Yes",(Z2198-S2198)*100,(Z2198-Q2198)*100)</f>
        <v>976189</v>
      </c>
      <c r="AB2198" s="34" t="n">
        <f aca="false">IF(ABS(Y2198)&lt;Z2198,IF(O2198="Yes",U2198+(X2198*S2198)/10000,T2198+(X2198*Q2198)/10000),"Error msg/No rate shown")</f>
        <v>97.1308055</v>
      </c>
      <c r="AC2198" s="34"/>
      <c r="AD2198" s="34"/>
      <c r="AE2198" s="35"/>
      <c r="AF2198" s="35"/>
      <c r="AH2198" s="36"/>
      <c r="AI2198" s="36"/>
      <c r="AJ2198" s="36"/>
      <c r="AK2198" s="0" t="n">
        <v>3</v>
      </c>
    </row>
    <row r="2199" customFormat="false" ht="13.8" hidden="true" customHeight="false" outlineLevel="0" collapsed="false">
      <c r="A2199" s="25"/>
      <c r="B2199" s="23"/>
      <c r="C2199" s="24"/>
      <c r="D2199" s="4"/>
      <c r="E2199" s="4" t="s">
        <v>173</v>
      </c>
      <c r="F2199" s="4"/>
      <c r="G2199" s="26" t="s">
        <v>194</v>
      </c>
      <c r="H2199" s="26" t="s">
        <v>97</v>
      </c>
      <c r="I2199" s="26" t="s">
        <v>76</v>
      </c>
      <c r="J2199" s="27" t="s">
        <v>77</v>
      </c>
      <c r="K2199" s="28" t="n">
        <v>15</v>
      </c>
      <c r="L2199" s="29" t="n">
        <v>0.6875</v>
      </c>
      <c r="M2199" s="29" t="n">
        <v>0.597222222222222</v>
      </c>
      <c r="N2199" s="26" t="s">
        <v>77</v>
      </c>
      <c r="O2199" s="26" t="s">
        <v>78</v>
      </c>
      <c r="P2199" s="30" t="n">
        <v>50</v>
      </c>
      <c r="Q2199" s="30" t="n">
        <f aca="false">P2199*T2199</f>
        <v>5095</v>
      </c>
      <c r="R2199" s="30"/>
      <c r="S2199" s="30"/>
      <c r="T2199" s="31" t="n">
        <v>101.9</v>
      </c>
      <c r="U2199" s="31"/>
      <c r="V2199" s="31" t="str">
        <f aca="false">_xlfn.CONCAT(H2199,"/",G2199)</f>
        <v>CAD/ISK</v>
      </c>
      <c r="W2199" s="31" t="n">
        <f aca="false">ABS(10000*(U2199-T2199))</f>
        <v>1019000</v>
      </c>
      <c r="X2199" s="32" t="n">
        <f aca="false">IF(LEFT(V2199,3)=G2199,1,-1)</f>
        <v>-1</v>
      </c>
      <c r="Y2199" s="31" t="n">
        <f aca="false">IF(O2199="Yes",S2199-W2199,Q2199)</f>
        <v>5095</v>
      </c>
      <c r="Z2199" s="32" t="n">
        <f aca="false">Q2199*3</f>
        <v>15285</v>
      </c>
      <c r="AA2199" s="33" t="n">
        <f aca="false">IF(O2199="Yes",(Z2199-S2199)*100,(Z2199-Q2199)*100)</f>
        <v>1019000</v>
      </c>
      <c r="AB2199" s="34" t="n">
        <f aca="false">IF(ABS(Y2199)&lt;Z2199,IF(O2199="Yes",U2199+(X2199*S2199)/10000,T2199+(X2199*Q2199)/10000),"Error msg/No rate shown")</f>
        <v>101.3905</v>
      </c>
      <c r="AC2199" s="34"/>
      <c r="AD2199" s="34"/>
      <c r="AE2199" s="35"/>
      <c r="AF2199" s="35"/>
      <c r="AH2199" s="36"/>
      <c r="AI2199" s="36"/>
      <c r="AJ2199" s="36"/>
      <c r="AK2199" s="0" t="n">
        <v>3</v>
      </c>
    </row>
    <row r="2200" customFormat="false" ht="13.8" hidden="true" customHeight="false" outlineLevel="0" collapsed="false">
      <c r="A2200" s="25"/>
      <c r="B2200" s="23"/>
      <c r="C2200" s="24"/>
      <c r="D2200" s="4"/>
      <c r="E2200" s="4" t="s">
        <v>173</v>
      </c>
      <c r="F2200" s="4"/>
      <c r="G2200" s="26" t="s">
        <v>195</v>
      </c>
      <c r="H2200" s="26" t="s">
        <v>97</v>
      </c>
      <c r="I2200" s="26" t="s">
        <v>76</v>
      </c>
      <c r="J2200" s="27" t="s">
        <v>77</v>
      </c>
      <c r="K2200" s="28" t="n">
        <v>15</v>
      </c>
      <c r="L2200" s="29" t="n">
        <v>0.6875</v>
      </c>
      <c r="M2200" s="29" t="n">
        <v>0.597222222222222</v>
      </c>
      <c r="N2200" s="26" t="s">
        <v>77</v>
      </c>
      <c r="O2200" s="26" t="s">
        <v>78</v>
      </c>
      <c r="P2200" s="30" t="n">
        <v>50</v>
      </c>
      <c r="Q2200" s="30" t="n">
        <f aca="false">P2200*T2200</f>
        <v>5819.5</v>
      </c>
      <c r="R2200" s="30"/>
      <c r="S2200" s="30"/>
      <c r="T2200" s="31" t="n">
        <v>116.39</v>
      </c>
      <c r="U2200" s="31"/>
      <c r="V2200" s="31" t="str">
        <f aca="false">_xlfn.CONCAT(H2200,"/",G2200)</f>
        <v>CAD/JMD</v>
      </c>
      <c r="W2200" s="31" t="n">
        <f aca="false">ABS(10000*(U2200-T2200))</f>
        <v>1163900</v>
      </c>
      <c r="X2200" s="32" t="n">
        <f aca="false">IF(LEFT(V2200,3)=G2200,1,-1)</f>
        <v>-1</v>
      </c>
      <c r="Y2200" s="31" t="n">
        <f aca="false">IF(O2200="Yes",S2200-W2200,Q2200)</f>
        <v>5819.5</v>
      </c>
      <c r="Z2200" s="32" t="n">
        <f aca="false">Q2200*3</f>
        <v>17458.5</v>
      </c>
      <c r="AA2200" s="33" t="n">
        <f aca="false">IF(O2200="Yes",(Z2200-S2200)*100,(Z2200-Q2200)*100)</f>
        <v>1163900</v>
      </c>
      <c r="AB2200" s="34" t="n">
        <f aca="false">IF(ABS(Y2200)&lt;Z2200,IF(O2200="Yes",U2200+(X2200*S2200)/10000,T2200+(X2200*Q2200)/10000),"Error msg/No rate shown")</f>
        <v>115.80805</v>
      </c>
      <c r="AC2200" s="34"/>
      <c r="AD2200" s="34"/>
      <c r="AE2200" s="35"/>
      <c r="AF2200" s="35"/>
      <c r="AH2200" s="36"/>
      <c r="AI2200" s="36"/>
      <c r="AJ2200" s="36"/>
      <c r="AK2200" s="0" t="n">
        <v>3</v>
      </c>
    </row>
    <row r="2201" customFormat="false" ht="13.8" hidden="true" customHeight="false" outlineLevel="0" collapsed="false">
      <c r="A2201" s="25"/>
      <c r="B2201" s="23"/>
      <c r="C2201" s="24"/>
      <c r="D2201" s="4"/>
      <c r="E2201" s="4" t="s">
        <v>173</v>
      </c>
      <c r="F2201" s="4"/>
      <c r="G2201" s="26" t="s">
        <v>196</v>
      </c>
      <c r="H2201" s="26" t="s">
        <v>97</v>
      </c>
      <c r="I2201" s="26" t="s">
        <v>76</v>
      </c>
      <c r="J2201" s="27" t="s">
        <v>77</v>
      </c>
      <c r="K2201" s="28" t="n">
        <v>15</v>
      </c>
      <c r="L2201" s="29" t="n">
        <v>0.6875</v>
      </c>
      <c r="M2201" s="29" t="n">
        <v>0.597222222222222</v>
      </c>
      <c r="N2201" s="26" t="s">
        <v>77</v>
      </c>
      <c r="O2201" s="26" t="s">
        <v>78</v>
      </c>
      <c r="P2201" s="30" t="n">
        <v>50</v>
      </c>
      <c r="Q2201" s="30" t="n">
        <f aca="false">P2201*T2201</f>
        <v>30.6</v>
      </c>
      <c r="R2201" s="30"/>
      <c r="S2201" s="30"/>
      <c r="T2201" s="31" t="n">
        <v>0.612</v>
      </c>
      <c r="U2201" s="31"/>
      <c r="V2201" s="31" t="str">
        <f aca="false">_xlfn.CONCAT(H2201,"/",G2201)</f>
        <v>CAD/KYD</v>
      </c>
      <c r="W2201" s="31" t="n">
        <f aca="false">ABS(10000*(U2201-T2201))</f>
        <v>6120</v>
      </c>
      <c r="X2201" s="32" t="n">
        <f aca="false">IF(LEFT(V2201,3)=G2201,1,-1)</f>
        <v>-1</v>
      </c>
      <c r="Y2201" s="31" t="n">
        <f aca="false">IF(O2201="Yes",S2201-W2201,Q2201)</f>
        <v>30.6</v>
      </c>
      <c r="Z2201" s="32" t="n">
        <f aca="false">Q2201*3</f>
        <v>91.8</v>
      </c>
      <c r="AA2201" s="33" t="n">
        <f aca="false">IF(O2201="Yes",(Z2201-S2201)*100,(Z2201-Q2201)*100)</f>
        <v>6120</v>
      </c>
      <c r="AB2201" s="34" t="n">
        <f aca="false">IF(ABS(Y2201)&lt;Z2201,IF(O2201="Yes",U2201+(X2201*S2201)/10000,T2201+(X2201*Q2201)/10000),"Error msg/No rate shown")</f>
        <v>0.60894</v>
      </c>
      <c r="AC2201" s="34"/>
      <c r="AD2201" s="34"/>
      <c r="AE2201" s="35"/>
      <c r="AF2201" s="35"/>
      <c r="AH2201" s="36"/>
      <c r="AI2201" s="36"/>
      <c r="AJ2201" s="36"/>
      <c r="AK2201" s="0" t="n">
        <v>3</v>
      </c>
    </row>
    <row r="2202" customFormat="false" ht="13.8" hidden="true" customHeight="false" outlineLevel="0" collapsed="false">
      <c r="A2202" s="25"/>
      <c r="B2202" s="23"/>
      <c r="C2202" s="24"/>
      <c r="D2202" s="4"/>
      <c r="E2202" s="4" t="s">
        <v>173</v>
      </c>
      <c r="F2202" s="4"/>
      <c r="G2202" s="26" t="s">
        <v>197</v>
      </c>
      <c r="H2202" s="26" t="s">
        <v>97</v>
      </c>
      <c r="I2202" s="26" t="s">
        <v>76</v>
      </c>
      <c r="J2202" s="27" t="s">
        <v>77</v>
      </c>
      <c r="K2202" s="28" t="n">
        <v>15</v>
      </c>
      <c r="L2202" s="29" t="n">
        <v>0.6875</v>
      </c>
      <c r="M2202" s="29" t="n">
        <v>0.597222222222222</v>
      </c>
      <c r="N2202" s="26" t="s">
        <v>77</v>
      </c>
      <c r="O2202" s="26" t="s">
        <v>78</v>
      </c>
      <c r="P2202" s="30" t="n">
        <v>50</v>
      </c>
      <c r="Q2202" s="30" t="n">
        <f aca="false">P2202*T2202</f>
        <v>168388.475</v>
      </c>
      <c r="R2202" s="30"/>
      <c r="S2202" s="30"/>
      <c r="T2202" s="31" t="n">
        <v>3367.7695</v>
      </c>
      <c r="U2202" s="31"/>
      <c r="V2202" s="31" t="str">
        <f aca="false">_xlfn.CONCAT(H2202,"/",G2202)</f>
        <v>CAD/MGA</v>
      </c>
      <c r="W2202" s="31" t="n">
        <f aca="false">ABS(10000*(U2202-T2202))</f>
        <v>33677695</v>
      </c>
      <c r="X2202" s="32" t="n">
        <f aca="false">IF(LEFT(V2202,3)=G2202,1,-1)</f>
        <v>-1</v>
      </c>
      <c r="Y2202" s="31" t="n">
        <f aca="false">IF(O2202="Yes",S2202-W2202,Q2202)</f>
        <v>168388.475</v>
      </c>
      <c r="Z2202" s="32" t="n">
        <f aca="false">Q2202*3</f>
        <v>505165.425</v>
      </c>
      <c r="AA2202" s="33" t="n">
        <f aca="false">IF(O2202="Yes",(Z2202-S2202)*100,(Z2202-Q2202)*100)</f>
        <v>33677695</v>
      </c>
      <c r="AB2202" s="34" t="n">
        <f aca="false">IF(ABS(Y2202)&lt;Z2202,IF(O2202="Yes",U2202+(X2202*S2202)/10000,T2202+(X2202*Q2202)/10000),"Error msg/No rate shown")</f>
        <v>3350.9306525</v>
      </c>
      <c r="AC2202" s="34"/>
      <c r="AD2202" s="34"/>
      <c r="AE2202" s="35"/>
      <c r="AF2202" s="35"/>
      <c r="AH2202" s="36"/>
      <c r="AI2202" s="36"/>
      <c r="AJ2202" s="36"/>
      <c r="AK2202" s="0" t="n">
        <v>3</v>
      </c>
    </row>
    <row r="2203" customFormat="false" ht="13.8" hidden="true" customHeight="false" outlineLevel="0" collapsed="false">
      <c r="A2203" s="25"/>
      <c r="B2203" s="23"/>
      <c r="C2203" s="24"/>
      <c r="D2203" s="4"/>
      <c r="E2203" s="4" t="s">
        <v>173</v>
      </c>
      <c r="F2203" s="4"/>
      <c r="G2203" s="26" t="s">
        <v>198</v>
      </c>
      <c r="H2203" s="26" t="s">
        <v>97</v>
      </c>
      <c r="I2203" s="26" t="s">
        <v>76</v>
      </c>
      <c r="J2203" s="27" t="s">
        <v>77</v>
      </c>
      <c r="K2203" s="28" t="n">
        <v>15</v>
      </c>
      <c r="L2203" s="29" t="n">
        <v>0.6875</v>
      </c>
      <c r="M2203" s="29" t="n">
        <v>0.597222222222222</v>
      </c>
      <c r="N2203" s="26" t="s">
        <v>77</v>
      </c>
      <c r="O2203" s="26" t="s">
        <v>78</v>
      </c>
      <c r="P2203" s="30" t="n">
        <v>50</v>
      </c>
      <c r="Q2203" s="30" t="n">
        <f aca="false">P2203*T2203</f>
        <v>298.01</v>
      </c>
      <c r="R2203" s="30"/>
      <c r="S2203" s="30"/>
      <c r="T2203" s="31" t="n">
        <v>5.9602</v>
      </c>
      <c r="U2203" s="31"/>
      <c r="V2203" s="31" t="str">
        <f aca="false">_xlfn.CONCAT(H2203,"/",G2203)</f>
        <v>CAD/MOP</v>
      </c>
      <c r="W2203" s="31" t="n">
        <f aca="false">ABS(10000*(U2203-T2203))</f>
        <v>59602</v>
      </c>
      <c r="X2203" s="32" t="n">
        <f aca="false">IF(LEFT(V2203,3)=G2203,1,-1)</f>
        <v>-1</v>
      </c>
      <c r="Y2203" s="31" t="n">
        <f aca="false">IF(O2203="Yes",S2203-W2203,Q2203)</f>
        <v>298.01</v>
      </c>
      <c r="Z2203" s="32" t="n">
        <f aca="false">Q2203*3</f>
        <v>894.03</v>
      </c>
      <c r="AA2203" s="33" t="n">
        <f aca="false">IF(O2203="Yes",(Z2203-S2203)*100,(Z2203-Q2203)*100)</f>
        <v>59602</v>
      </c>
      <c r="AB2203" s="34" t="n">
        <f aca="false">IF(ABS(Y2203)&lt;Z2203,IF(O2203="Yes",U2203+(X2203*S2203)/10000,T2203+(X2203*Q2203)/10000),"Error msg/No rate shown")</f>
        <v>5.930399</v>
      </c>
      <c r="AC2203" s="34"/>
      <c r="AD2203" s="34"/>
      <c r="AE2203" s="35"/>
      <c r="AF2203" s="35"/>
      <c r="AH2203" s="36"/>
      <c r="AI2203" s="36"/>
      <c r="AJ2203" s="36"/>
      <c r="AK2203" s="0" t="n">
        <v>3</v>
      </c>
    </row>
    <row r="2204" customFormat="false" ht="13.8" hidden="true" customHeight="false" outlineLevel="0" collapsed="false">
      <c r="A2204" s="25"/>
      <c r="B2204" s="23"/>
      <c r="C2204" s="24"/>
      <c r="D2204" s="4"/>
      <c r="E2204" s="4" t="s">
        <v>173</v>
      </c>
      <c r="F2204" s="4"/>
      <c r="G2204" s="26" t="s">
        <v>199</v>
      </c>
      <c r="H2204" s="26" t="s">
        <v>97</v>
      </c>
      <c r="I2204" s="26" t="s">
        <v>76</v>
      </c>
      <c r="J2204" s="27" t="s">
        <v>77</v>
      </c>
      <c r="K2204" s="28" t="n">
        <v>15</v>
      </c>
      <c r="L2204" s="29" t="n">
        <v>0.6875</v>
      </c>
      <c r="M2204" s="29" t="n">
        <v>0.597222222222222</v>
      </c>
      <c r="N2204" s="26" t="s">
        <v>77</v>
      </c>
      <c r="O2204" s="26" t="s">
        <v>78</v>
      </c>
      <c r="P2204" s="30" t="n">
        <v>50</v>
      </c>
      <c r="Q2204" s="30" t="n">
        <f aca="false">P2204*T2204</f>
        <v>63682.96</v>
      </c>
      <c r="R2204" s="30"/>
      <c r="S2204" s="30"/>
      <c r="T2204" s="31" t="n">
        <v>1273.6592</v>
      </c>
      <c r="U2204" s="31"/>
      <c r="V2204" s="31" t="str">
        <f aca="false">_xlfn.CONCAT(H2204,"/",G2204)</f>
        <v>CAD/MWK</v>
      </c>
      <c r="W2204" s="31" t="n">
        <f aca="false">ABS(10000*(U2204-T2204))</f>
        <v>12736592</v>
      </c>
      <c r="X2204" s="32" t="n">
        <f aca="false">IF(LEFT(V2204,3)=G2204,1,-1)</f>
        <v>-1</v>
      </c>
      <c r="Y2204" s="31" t="n">
        <f aca="false">IF(O2204="Yes",S2204-W2204,Q2204)</f>
        <v>63682.96</v>
      </c>
      <c r="Z2204" s="32" t="n">
        <f aca="false">Q2204*3</f>
        <v>191048.88</v>
      </c>
      <c r="AA2204" s="33" t="n">
        <f aca="false">IF(O2204="Yes",(Z2204-S2204)*100,(Z2204-Q2204)*100)</f>
        <v>12736592</v>
      </c>
      <c r="AB2204" s="34" t="n">
        <f aca="false">IF(ABS(Y2204)&lt;Z2204,IF(O2204="Yes",U2204+(X2204*S2204)/10000,T2204+(X2204*Q2204)/10000),"Error msg/No rate shown")</f>
        <v>1267.290904</v>
      </c>
      <c r="AC2204" s="34"/>
      <c r="AD2204" s="34"/>
      <c r="AE2204" s="35"/>
      <c r="AF2204" s="35"/>
      <c r="AH2204" s="36"/>
      <c r="AI2204" s="36"/>
      <c r="AJ2204" s="36"/>
      <c r="AK2204" s="0" t="n">
        <v>3</v>
      </c>
    </row>
    <row r="2205" customFormat="false" ht="13.8" hidden="true" customHeight="false" outlineLevel="0" collapsed="false">
      <c r="A2205" s="25"/>
      <c r="B2205" s="23"/>
      <c r="C2205" s="24"/>
      <c r="D2205" s="4"/>
      <c r="E2205" s="4" t="s">
        <v>173</v>
      </c>
      <c r="F2205" s="4"/>
      <c r="G2205" s="26" t="s">
        <v>200</v>
      </c>
      <c r="H2205" s="26" t="s">
        <v>97</v>
      </c>
      <c r="I2205" s="26" t="s">
        <v>76</v>
      </c>
      <c r="J2205" s="27" t="s">
        <v>77</v>
      </c>
      <c r="K2205" s="28" t="n">
        <v>15</v>
      </c>
      <c r="L2205" s="29" t="n">
        <v>0.6875</v>
      </c>
      <c r="M2205" s="29" t="n">
        <v>0.597222222222222</v>
      </c>
      <c r="N2205" s="26" t="s">
        <v>77</v>
      </c>
      <c r="O2205" s="26" t="s">
        <v>78</v>
      </c>
      <c r="P2205" s="30" t="n">
        <v>50</v>
      </c>
      <c r="Q2205" s="30" t="n">
        <f aca="false">P2205*T2205</f>
        <v>1358.21</v>
      </c>
      <c r="R2205" s="30"/>
      <c r="S2205" s="30"/>
      <c r="T2205" s="31" t="n">
        <v>27.1642</v>
      </c>
      <c r="U2205" s="31"/>
      <c r="V2205" s="31" t="str">
        <f aca="false">_xlfn.CONCAT(H2205,"/",G2205)</f>
        <v>CAD/NIO</v>
      </c>
      <c r="W2205" s="31" t="n">
        <f aca="false">ABS(10000*(U2205-T2205))</f>
        <v>271642</v>
      </c>
      <c r="X2205" s="32" t="n">
        <f aca="false">IF(LEFT(V2205,3)=G2205,1,-1)</f>
        <v>-1</v>
      </c>
      <c r="Y2205" s="31" t="n">
        <f aca="false">IF(O2205="Yes",S2205-W2205,Q2205)</f>
        <v>1358.21</v>
      </c>
      <c r="Z2205" s="32" t="n">
        <f aca="false">Q2205*3</f>
        <v>4074.63</v>
      </c>
      <c r="AA2205" s="33" t="n">
        <f aca="false">IF(O2205="Yes",(Z2205-S2205)*100,(Z2205-Q2205)*100)</f>
        <v>271642</v>
      </c>
      <c r="AB2205" s="34" t="n">
        <f aca="false">IF(ABS(Y2205)&lt;Z2205,IF(O2205="Yes",U2205+(X2205*S2205)/10000,T2205+(X2205*Q2205)/10000),"Error msg/No rate shown")</f>
        <v>27.028379</v>
      </c>
      <c r="AC2205" s="34"/>
      <c r="AD2205" s="34"/>
      <c r="AE2205" s="35"/>
      <c r="AF2205" s="35"/>
      <c r="AH2205" s="36"/>
      <c r="AI2205" s="36"/>
      <c r="AJ2205" s="36"/>
      <c r="AK2205" s="0" t="n">
        <v>3</v>
      </c>
    </row>
    <row r="2206" customFormat="false" ht="13.8" hidden="true" customHeight="false" outlineLevel="0" collapsed="false">
      <c r="A2206" s="25"/>
      <c r="B2206" s="23"/>
      <c r="C2206" s="24"/>
      <c r="D2206" s="4"/>
      <c r="E2206" s="4" t="s">
        <v>173</v>
      </c>
      <c r="F2206" s="4"/>
      <c r="G2206" s="26" t="s">
        <v>201</v>
      </c>
      <c r="H2206" s="26" t="s">
        <v>97</v>
      </c>
      <c r="I2206" s="26" t="s">
        <v>76</v>
      </c>
      <c r="J2206" s="27" t="s">
        <v>77</v>
      </c>
      <c r="K2206" s="28" t="n">
        <v>15</v>
      </c>
      <c r="L2206" s="29" t="n">
        <v>0.6875</v>
      </c>
      <c r="M2206" s="29" t="n">
        <v>0.597222222222222</v>
      </c>
      <c r="N2206" s="26" t="s">
        <v>77</v>
      </c>
      <c r="O2206" s="26" t="s">
        <v>78</v>
      </c>
      <c r="P2206" s="30" t="n">
        <v>50</v>
      </c>
      <c r="Q2206" s="30" t="n">
        <f aca="false">P2206*T2206</f>
        <v>140.01</v>
      </c>
      <c r="R2206" s="30"/>
      <c r="S2206" s="30"/>
      <c r="T2206" s="31" t="n">
        <v>2.8002</v>
      </c>
      <c r="U2206" s="31"/>
      <c r="V2206" s="31" t="str">
        <f aca="false">_xlfn.CONCAT(H2206,"/",G2206)</f>
        <v>CAD/PGK</v>
      </c>
      <c r="W2206" s="31" t="n">
        <f aca="false">ABS(10000*(U2206-T2206))</f>
        <v>28002</v>
      </c>
      <c r="X2206" s="32" t="n">
        <f aca="false">IF(LEFT(V2206,3)=G2206,1,-1)</f>
        <v>-1</v>
      </c>
      <c r="Y2206" s="31" t="n">
        <f aca="false">IF(O2206="Yes",S2206-W2206,Q2206)</f>
        <v>140.01</v>
      </c>
      <c r="Z2206" s="32" t="n">
        <f aca="false">Q2206*3</f>
        <v>420.03</v>
      </c>
      <c r="AA2206" s="33" t="n">
        <f aca="false">IF(O2206="Yes",(Z2206-S2206)*100,(Z2206-Q2206)*100)</f>
        <v>28002</v>
      </c>
      <c r="AB2206" s="34" t="n">
        <f aca="false">IF(ABS(Y2206)&lt;Z2206,IF(O2206="Yes",U2206+(X2206*S2206)/10000,T2206+(X2206*Q2206)/10000),"Error msg/No rate shown")</f>
        <v>2.786199</v>
      </c>
      <c r="AC2206" s="34"/>
      <c r="AD2206" s="34"/>
      <c r="AE2206" s="35"/>
      <c r="AF2206" s="35"/>
      <c r="AH2206" s="36"/>
      <c r="AI2206" s="36"/>
      <c r="AJ2206" s="36"/>
      <c r="AK2206" s="0" t="n">
        <v>3</v>
      </c>
    </row>
    <row r="2207" customFormat="false" ht="13.8" hidden="true" customHeight="false" outlineLevel="0" collapsed="false">
      <c r="A2207" s="25"/>
      <c r="B2207" s="23"/>
      <c r="C2207" s="24"/>
      <c r="D2207" s="4"/>
      <c r="E2207" s="4" t="s">
        <v>173</v>
      </c>
      <c r="F2207" s="4"/>
      <c r="G2207" s="26" t="s">
        <v>202</v>
      </c>
      <c r="H2207" s="26" t="s">
        <v>97</v>
      </c>
      <c r="I2207" s="26" t="s">
        <v>76</v>
      </c>
      <c r="J2207" s="27" t="s">
        <v>77</v>
      </c>
      <c r="K2207" s="28" t="n">
        <v>15</v>
      </c>
      <c r="L2207" s="29" t="n">
        <v>0.6875</v>
      </c>
      <c r="M2207" s="29" t="n">
        <v>0.597222222222222</v>
      </c>
      <c r="N2207" s="26" t="s">
        <v>77</v>
      </c>
      <c r="O2207" s="26" t="s">
        <v>78</v>
      </c>
      <c r="P2207" s="30" t="n">
        <v>50</v>
      </c>
      <c r="Q2207" s="30" t="n">
        <f aca="false">P2207*T2207</f>
        <v>283463.395</v>
      </c>
      <c r="R2207" s="30"/>
      <c r="S2207" s="30"/>
      <c r="T2207" s="31" t="n">
        <v>5669.2679</v>
      </c>
      <c r="U2207" s="31"/>
      <c r="V2207" s="31" t="str">
        <f aca="false">_xlfn.CONCAT(H2207,"/",G2207)</f>
        <v>CAD/PYG</v>
      </c>
      <c r="W2207" s="31" t="n">
        <f aca="false">ABS(10000*(U2207-T2207))</f>
        <v>56692679</v>
      </c>
      <c r="X2207" s="32" t="n">
        <f aca="false">IF(LEFT(V2207,3)=G2207,1,-1)</f>
        <v>-1</v>
      </c>
      <c r="Y2207" s="31" t="n">
        <f aca="false">IF(O2207="Yes",S2207-W2207,Q2207)</f>
        <v>283463.395</v>
      </c>
      <c r="Z2207" s="32" t="n">
        <f aca="false">Q2207*3</f>
        <v>850390.185</v>
      </c>
      <c r="AA2207" s="33" t="n">
        <f aca="false">IF(O2207="Yes",(Z2207-S2207)*100,(Z2207-Q2207)*100)</f>
        <v>56692679</v>
      </c>
      <c r="AB2207" s="34" t="n">
        <f aca="false">IF(ABS(Y2207)&lt;Z2207,IF(O2207="Yes",U2207+(X2207*S2207)/10000,T2207+(X2207*Q2207)/10000),"Error msg/No rate shown")</f>
        <v>5640.9215605</v>
      </c>
      <c r="AC2207" s="34"/>
      <c r="AD2207" s="34"/>
      <c r="AE2207" s="35"/>
      <c r="AF2207" s="35"/>
      <c r="AH2207" s="36"/>
      <c r="AI2207" s="36"/>
      <c r="AJ2207" s="36"/>
      <c r="AK2207" s="0" t="n">
        <v>3</v>
      </c>
    </row>
    <row r="2208" customFormat="false" ht="13.8" hidden="true" customHeight="false" outlineLevel="0" collapsed="false">
      <c r="A2208" s="25"/>
      <c r="B2208" s="23"/>
      <c r="C2208" s="24"/>
      <c r="D2208" s="4"/>
      <c r="E2208" s="4" t="s">
        <v>173</v>
      </c>
      <c r="F2208" s="4"/>
      <c r="G2208" s="26" t="s">
        <v>204</v>
      </c>
      <c r="H2208" s="26" t="s">
        <v>97</v>
      </c>
      <c r="I2208" s="26" t="s">
        <v>76</v>
      </c>
      <c r="J2208" s="27" t="s">
        <v>77</v>
      </c>
      <c r="K2208" s="28" t="n">
        <v>15</v>
      </c>
      <c r="L2208" s="29" t="n">
        <v>0.6875</v>
      </c>
      <c r="M2208" s="29" t="n">
        <v>0.597222222222222</v>
      </c>
      <c r="N2208" s="26" t="s">
        <v>77</v>
      </c>
      <c r="O2208" s="26" t="s">
        <v>78</v>
      </c>
      <c r="P2208" s="30" t="n">
        <v>50</v>
      </c>
      <c r="Q2208" s="30" t="n">
        <f aca="false">P2208*T2208</f>
        <v>1062.275</v>
      </c>
      <c r="R2208" s="30"/>
      <c r="S2208" s="30"/>
      <c r="T2208" s="31" t="n">
        <v>21.2455</v>
      </c>
      <c r="U2208" s="31"/>
      <c r="V2208" s="31" t="str">
        <f aca="false">_xlfn.CONCAT(H2208,"/",G2208)</f>
        <v>CAD/SRD</v>
      </c>
      <c r="W2208" s="31" t="n">
        <f aca="false">ABS(10000*(U2208-T2208))</f>
        <v>212455</v>
      </c>
      <c r="X2208" s="32" t="n">
        <f aca="false">IF(LEFT(V2208,3)=G2208,1,-1)</f>
        <v>-1</v>
      </c>
      <c r="Y2208" s="31" t="n">
        <f aca="false">IF(O2208="Yes",S2208-W2208,Q2208)</f>
        <v>1062.275</v>
      </c>
      <c r="Z2208" s="32" t="n">
        <f aca="false">Q2208*3</f>
        <v>3186.825</v>
      </c>
      <c r="AA2208" s="33" t="n">
        <f aca="false">IF(O2208="Yes",(Z2208-S2208)*100,(Z2208-Q2208)*100)</f>
        <v>212455</v>
      </c>
      <c r="AB2208" s="34" t="n">
        <f aca="false">IF(ABS(Y2208)&lt;Z2208,IF(O2208="Yes",U2208+(X2208*S2208)/10000,T2208+(X2208*Q2208)/10000),"Error msg/No rate shown")</f>
        <v>21.1392725</v>
      </c>
      <c r="AC2208" s="34"/>
      <c r="AD2208" s="34"/>
      <c r="AE2208" s="35"/>
      <c r="AF2208" s="35"/>
      <c r="AH2208" s="36"/>
      <c r="AI2208" s="36"/>
      <c r="AJ2208" s="36"/>
      <c r="AK2208" s="0" t="n">
        <v>3</v>
      </c>
    </row>
    <row r="2209" customFormat="false" ht="13.8" hidden="true" customHeight="false" outlineLevel="0" collapsed="false">
      <c r="A2209" s="25"/>
      <c r="B2209" s="23"/>
      <c r="C2209" s="24"/>
      <c r="D2209" s="4"/>
      <c r="E2209" s="4" t="s">
        <v>173</v>
      </c>
      <c r="F2209" s="4"/>
      <c r="G2209" s="26" t="s">
        <v>205</v>
      </c>
      <c r="H2209" s="26" t="s">
        <v>97</v>
      </c>
      <c r="I2209" s="26" t="s">
        <v>76</v>
      </c>
      <c r="J2209" s="27" t="s">
        <v>77</v>
      </c>
      <c r="K2209" s="28" t="n">
        <v>15</v>
      </c>
      <c r="L2209" s="29" t="n">
        <v>0.6875</v>
      </c>
      <c r="M2209" s="29" t="n">
        <v>0.597222222222222</v>
      </c>
      <c r="N2209" s="26" t="s">
        <v>77</v>
      </c>
      <c r="O2209" s="26" t="s">
        <v>78</v>
      </c>
      <c r="P2209" s="30" t="n">
        <v>50</v>
      </c>
      <c r="Q2209" s="30" t="n">
        <f aca="false">P2209*T2209</f>
        <v>1185.555</v>
      </c>
      <c r="R2209" s="30"/>
      <c r="S2209" s="30"/>
      <c r="T2209" s="31" t="n">
        <v>23.7111</v>
      </c>
      <c r="U2209" s="31"/>
      <c r="V2209" s="31" t="str">
        <f aca="false">_xlfn.CONCAT(H2209,"/",G2209)</f>
        <v>CAD/TWD</v>
      </c>
      <c r="W2209" s="31" t="n">
        <f aca="false">ABS(10000*(U2209-T2209))</f>
        <v>237111</v>
      </c>
      <c r="X2209" s="32" t="n">
        <f aca="false">IF(LEFT(V2209,3)=G2209,1,-1)</f>
        <v>-1</v>
      </c>
      <c r="Y2209" s="31" t="n">
        <f aca="false">IF(O2209="Yes",S2209-W2209,Q2209)</f>
        <v>1185.555</v>
      </c>
      <c r="Z2209" s="32" t="n">
        <f aca="false">Q2209*3</f>
        <v>3556.665</v>
      </c>
      <c r="AA2209" s="33" t="n">
        <f aca="false">IF(O2209="Yes",(Z2209-S2209)*100,(Z2209-Q2209)*100)</f>
        <v>237111</v>
      </c>
      <c r="AB2209" s="34" t="n">
        <f aca="false">IF(ABS(Y2209)&lt;Z2209,IF(O2209="Yes",U2209+(X2209*S2209)/10000,T2209+(X2209*Q2209)/10000),"Error msg/No rate shown")</f>
        <v>23.5925445</v>
      </c>
      <c r="AC2209" s="34"/>
      <c r="AD2209" s="34"/>
      <c r="AE2209" s="35"/>
      <c r="AF2209" s="35"/>
      <c r="AH2209" s="36"/>
      <c r="AI2209" s="36"/>
      <c r="AJ2209" s="36"/>
      <c r="AK2209" s="0" t="n">
        <v>3</v>
      </c>
    </row>
    <row r="2210" customFormat="false" ht="13.8" hidden="true" customHeight="false" outlineLevel="0" collapsed="false">
      <c r="A2210" s="25"/>
      <c r="B2210" s="23"/>
      <c r="C2210" s="24"/>
      <c r="D2210" s="4"/>
      <c r="E2210" s="4" t="s">
        <v>173</v>
      </c>
      <c r="F2210" s="4"/>
      <c r="G2210" s="26" t="s">
        <v>206</v>
      </c>
      <c r="H2210" s="26" t="s">
        <v>97</v>
      </c>
      <c r="I2210" s="26" t="s">
        <v>76</v>
      </c>
      <c r="J2210" s="27" t="s">
        <v>77</v>
      </c>
      <c r="K2210" s="28" t="n">
        <v>15</v>
      </c>
      <c r="L2210" s="29" t="n">
        <v>0.6875</v>
      </c>
      <c r="M2210" s="29" t="n">
        <v>0.597222222222222</v>
      </c>
      <c r="N2210" s="26" t="s">
        <v>77</v>
      </c>
      <c r="O2210" s="26" t="s">
        <v>78</v>
      </c>
      <c r="P2210" s="30" t="n">
        <v>50</v>
      </c>
      <c r="Q2210" s="30" t="n">
        <f aca="false">P2210*T2210</f>
        <v>4302.35</v>
      </c>
      <c r="R2210" s="30"/>
      <c r="S2210" s="30"/>
      <c r="T2210" s="31" t="n">
        <v>86.047</v>
      </c>
      <c r="U2210" s="31"/>
      <c r="V2210" s="31" t="str">
        <f aca="false">_xlfn.CONCAT(H2210,"/",G2210)</f>
        <v>CAD/VUV</v>
      </c>
      <c r="W2210" s="31" t="n">
        <f aca="false">ABS(10000*(U2210-T2210))</f>
        <v>860470</v>
      </c>
      <c r="X2210" s="32" t="n">
        <f aca="false">IF(LEFT(V2210,3)=G2210,1,-1)</f>
        <v>-1</v>
      </c>
      <c r="Y2210" s="31" t="n">
        <f aca="false">IF(O2210="Yes",S2210-W2210,Q2210)</f>
        <v>4302.35</v>
      </c>
      <c r="Z2210" s="32" t="n">
        <f aca="false">Q2210*3</f>
        <v>12907.05</v>
      </c>
      <c r="AA2210" s="33" t="n">
        <f aca="false">IF(O2210="Yes",(Z2210-S2210)*100,(Z2210-Q2210)*100)</f>
        <v>860470</v>
      </c>
      <c r="AB2210" s="34" t="n">
        <f aca="false">IF(ABS(Y2210)&lt;Z2210,IF(O2210="Yes",U2210+(X2210*S2210)/10000,T2210+(X2210*Q2210)/10000),"Error msg/No rate shown")</f>
        <v>85.616765</v>
      </c>
      <c r="AC2210" s="34"/>
      <c r="AD2210" s="34"/>
      <c r="AE2210" s="35"/>
      <c r="AF2210" s="35"/>
      <c r="AH2210" s="36"/>
      <c r="AI2210" s="36"/>
      <c r="AJ2210" s="36"/>
      <c r="AK2210" s="0" t="n">
        <v>3</v>
      </c>
    </row>
    <row r="2211" customFormat="false" ht="13.8" hidden="true" customHeight="false" outlineLevel="0" collapsed="false">
      <c r="A2211" s="25"/>
      <c r="B2211" s="23"/>
      <c r="C2211" s="24"/>
      <c r="D2211" s="4"/>
      <c r="E2211" s="4" t="s">
        <v>173</v>
      </c>
      <c r="F2211" s="4"/>
      <c r="G2211" s="26" t="s">
        <v>207</v>
      </c>
      <c r="H2211" s="26" t="s">
        <v>97</v>
      </c>
      <c r="I2211" s="26" t="s">
        <v>76</v>
      </c>
      <c r="J2211" s="27" t="s">
        <v>77</v>
      </c>
      <c r="K2211" s="28" t="n">
        <v>15</v>
      </c>
      <c r="L2211" s="29" t="n">
        <v>0.6875</v>
      </c>
      <c r="M2211" s="29" t="n">
        <v>0.597222222222222</v>
      </c>
      <c r="N2211" s="26" t="s">
        <v>77</v>
      </c>
      <c r="O2211" s="26" t="s">
        <v>78</v>
      </c>
      <c r="P2211" s="30" t="n">
        <v>50</v>
      </c>
      <c r="Q2211" s="30" t="n">
        <f aca="false">P2211*T2211</f>
        <v>100.14</v>
      </c>
      <c r="R2211" s="30"/>
      <c r="S2211" s="30"/>
      <c r="T2211" s="31" t="n">
        <v>2.0028</v>
      </c>
      <c r="U2211" s="31"/>
      <c r="V2211" s="31" t="str">
        <f aca="false">_xlfn.CONCAT(H2211,"/",G2211)</f>
        <v>CAD/XCD</v>
      </c>
      <c r="W2211" s="31" t="n">
        <f aca="false">ABS(10000*(U2211-T2211))</f>
        <v>20028</v>
      </c>
      <c r="X2211" s="32" t="n">
        <f aca="false">IF(LEFT(V2211,3)=G2211,1,-1)</f>
        <v>-1</v>
      </c>
      <c r="Y2211" s="31" t="n">
        <f aca="false">IF(O2211="Yes",S2211-W2211,Q2211)</f>
        <v>100.14</v>
      </c>
      <c r="Z2211" s="32" t="n">
        <f aca="false">Q2211*3</f>
        <v>300.42</v>
      </c>
      <c r="AA2211" s="33" t="n">
        <f aca="false">IF(O2211="Yes",(Z2211-S2211)*100,(Z2211-Q2211)*100)</f>
        <v>20028</v>
      </c>
      <c r="AB2211" s="34" t="n">
        <f aca="false">IF(ABS(Y2211)&lt;Z2211,IF(O2211="Yes",U2211+(X2211*S2211)/10000,T2211+(X2211*Q2211)/10000),"Error msg/No rate shown")</f>
        <v>1.992786</v>
      </c>
      <c r="AC2211" s="34"/>
      <c r="AD2211" s="34"/>
      <c r="AE2211" s="35"/>
      <c r="AF2211" s="35"/>
      <c r="AH2211" s="36"/>
      <c r="AI2211" s="36"/>
      <c r="AJ2211" s="36"/>
      <c r="AK2211" s="0" t="n">
        <v>3</v>
      </c>
    </row>
    <row r="2212" customFormat="false" ht="13.8" hidden="true" customHeight="false" outlineLevel="0" collapsed="false">
      <c r="A2212" s="25"/>
      <c r="B2212" s="23"/>
      <c r="C2212" s="24"/>
      <c r="D2212" s="4"/>
      <c r="E2212" s="4" t="s">
        <v>173</v>
      </c>
      <c r="F2212" s="4"/>
      <c r="G2212" s="26" t="s">
        <v>208</v>
      </c>
      <c r="H2212" s="26" t="s">
        <v>97</v>
      </c>
      <c r="I2212" s="26" t="s">
        <v>76</v>
      </c>
      <c r="J2212" s="27" t="s">
        <v>77</v>
      </c>
      <c r="K2212" s="28" t="n">
        <v>15</v>
      </c>
      <c r="L2212" s="29" t="n">
        <v>0.6875</v>
      </c>
      <c r="M2212" s="29" t="n">
        <v>0.597222222222222</v>
      </c>
      <c r="N2212" s="26" t="s">
        <v>77</v>
      </c>
      <c r="O2212" s="26" t="s">
        <v>78</v>
      </c>
      <c r="P2212" s="30" t="n">
        <v>50</v>
      </c>
      <c r="Q2212" s="30" t="n">
        <f aca="false">P2212*T2212</f>
        <v>3968.175</v>
      </c>
      <c r="R2212" s="30"/>
      <c r="S2212" s="30"/>
      <c r="T2212" s="31" t="n">
        <v>79.3635</v>
      </c>
      <c r="U2212" s="31"/>
      <c r="V2212" s="31" t="str">
        <f aca="false">_xlfn.CONCAT(H2212,"/",G2212)</f>
        <v>CAD/XPF</v>
      </c>
      <c r="W2212" s="31" t="n">
        <f aca="false">ABS(10000*(U2212-T2212))</f>
        <v>793635</v>
      </c>
      <c r="X2212" s="32" t="n">
        <f aca="false">IF(LEFT(V2212,3)=G2212,1,-1)</f>
        <v>-1</v>
      </c>
      <c r="Y2212" s="31" t="n">
        <f aca="false">IF(O2212="Yes",S2212-W2212,Q2212)</f>
        <v>3968.175</v>
      </c>
      <c r="Z2212" s="32" t="n">
        <f aca="false">Q2212*3</f>
        <v>11904.525</v>
      </c>
      <c r="AA2212" s="33" t="n">
        <f aca="false">IF(O2212="Yes",(Z2212-S2212)*100,(Z2212-Q2212)*100)</f>
        <v>793635</v>
      </c>
      <c r="AB2212" s="34" t="n">
        <f aca="false">IF(ABS(Y2212)&lt;Z2212,IF(O2212="Yes",U2212+(X2212*S2212)/10000,T2212+(X2212*Q2212)/10000),"Error msg/No rate shown")</f>
        <v>78.9666825</v>
      </c>
      <c r="AC2212" s="34"/>
      <c r="AD2212" s="34"/>
      <c r="AE2212" s="35"/>
      <c r="AF2212" s="35"/>
      <c r="AH2212" s="36"/>
      <c r="AI2212" s="36"/>
      <c r="AJ2212" s="36"/>
      <c r="AK2212" s="0" t="n">
        <v>3</v>
      </c>
    </row>
  </sheetData>
  <autoFilter ref="C6:AK2212">
    <filterColumn colId="4">
      <filters>
        <filter val="BRL"/>
      </filters>
    </filterColumn>
    <filterColumn colId="5">
      <filters>
        <filter val="GBP"/>
      </filters>
    </filterColumn>
  </autoFilter>
  <mergeCells count="2">
    <mergeCell ref="P8:Q8"/>
    <mergeCell ref="R8:S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23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C118" activeCellId="0" sqref="C118"/>
    </sheetView>
  </sheetViews>
  <sheetFormatPr defaultColWidth="8.54296875" defaultRowHeight="14.25" zeroHeight="false" outlineLevelRow="0" outlineLevelCol="0"/>
  <sheetData>
    <row r="2" customFormat="false" ht="14.25" hidden="false" customHeight="false" outlineLevel="0" collapsed="false">
      <c r="C2" s="26" t="s">
        <v>75</v>
      </c>
      <c r="D2" s="26" t="s">
        <v>75</v>
      </c>
      <c r="E2" s="0" t="b">
        <f aca="false">D2=C2</f>
        <v>1</v>
      </c>
    </row>
    <row r="3" customFormat="false" ht="14.25" hidden="false" customHeight="false" outlineLevel="0" collapsed="false">
      <c r="C3" s="26" t="s">
        <v>74</v>
      </c>
      <c r="D3" s="26" t="s">
        <v>74</v>
      </c>
      <c r="E3" s="0" t="b">
        <f aca="false">D3=C3</f>
        <v>1</v>
      </c>
    </row>
    <row r="4" customFormat="false" ht="14.25" hidden="false" customHeight="false" outlineLevel="0" collapsed="false">
      <c r="C4" s="26" t="s">
        <v>80</v>
      </c>
      <c r="D4" s="26" t="s">
        <v>80</v>
      </c>
      <c r="E4" s="0" t="b">
        <f aca="false">D4=C4</f>
        <v>1</v>
      </c>
    </row>
    <row r="5" customFormat="false" ht="14.25" hidden="false" customHeight="false" outlineLevel="0" collapsed="false">
      <c r="C5" s="26" t="s">
        <v>81</v>
      </c>
      <c r="D5" s="26" t="s">
        <v>81</v>
      </c>
      <c r="E5" s="0" t="b">
        <f aca="false">D5=C5</f>
        <v>1</v>
      </c>
    </row>
    <row r="6" customFormat="false" ht="14.25" hidden="false" customHeight="false" outlineLevel="0" collapsed="false">
      <c r="C6" s="26" t="s">
        <v>83</v>
      </c>
      <c r="D6" s="26" t="s">
        <v>83</v>
      </c>
      <c r="E6" s="0" t="b">
        <f aca="false">D6=C6</f>
        <v>1</v>
      </c>
    </row>
    <row r="7" customFormat="false" ht="14.25" hidden="false" customHeight="false" outlineLevel="0" collapsed="false">
      <c r="C7" s="26" t="s">
        <v>84</v>
      </c>
      <c r="D7" s="26" t="s">
        <v>84</v>
      </c>
      <c r="E7" s="0" t="b">
        <f aca="false">D7=C7</f>
        <v>1</v>
      </c>
    </row>
    <row r="8" customFormat="false" ht="14.25" hidden="false" customHeight="false" outlineLevel="0" collapsed="false">
      <c r="C8" s="26" t="s">
        <v>85</v>
      </c>
      <c r="D8" s="26" t="s">
        <v>85</v>
      </c>
      <c r="E8" s="0" t="b">
        <f aca="false">D8=C8</f>
        <v>1</v>
      </c>
    </row>
    <row r="9" customFormat="false" ht="14.25" hidden="false" customHeight="false" outlineLevel="0" collapsed="false">
      <c r="C9" s="26" t="s">
        <v>86</v>
      </c>
      <c r="D9" s="26" t="s">
        <v>86</v>
      </c>
      <c r="E9" s="0" t="b">
        <f aca="false">D9=C9</f>
        <v>1</v>
      </c>
    </row>
    <row r="10" customFormat="false" ht="14.25" hidden="false" customHeight="false" outlineLevel="0" collapsed="false">
      <c r="C10" s="26" t="s">
        <v>87</v>
      </c>
      <c r="D10" s="26" t="s">
        <v>87</v>
      </c>
      <c r="E10" s="0" t="b">
        <f aca="false">D10=C10</f>
        <v>1</v>
      </c>
    </row>
    <row r="11" customFormat="false" ht="14.25" hidden="false" customHeight="false" outlineLevel="0" collapsed="false">
      <c r="C11" s="26" t="s">
        <v>90</v>
      </c>
      <c r="D11" s="26" t="s">
        <v>89</v>
      </c>
      <c r="E11" s="0" t="b">
        <f aca="false">D11=C11</f>
        <v>0</v>
      </c>
    </row>
    <row r="12" customFormat="false" ht="14.25" hidden="false" customHeight="false" outlineLevel="0" collapsed="false">
      <c r="C12" s="26" t="s">
        <v>90</v>
      </c>
      <c r="D12" s="26" t="s">
        <v>90</v>
      </c>
      <c r="E12" s="0" t="b">
        <f aca="false">D12=C12</f>
        <v>1</v>
      </c>
    </row>
    <row r="13" customFormat="false" ht="14.25" hidden="false" customHeight="false" outlineLevel="0" collapsed="false">
      <c r="C13" s="26" t="s">
        <v>92</v>
      </c>
      <c r="D13" s="26" t="s">
        <v>92</v>
      </c>
      <c r="E13" s="0" t="b">
        <f aca="false">D13=C13</f>
        <v>1</v>
      </c>
    </row>
    <row r="14" customFormat="false" ht="14.25" hidden="false" customHeight="false" outlineLevel="0" collapsed="false">
      <c r="C14" s="26" t="s">
        <v>93</v>
      </c>
      <c r="D14" s="26" t="s">
        <v>93</v>
      </c>
      <c r="E14" s="0" t="b">
        <f aca="false">D14=C14</f>
        <v>1</v>
      </c>
    </row>
    <row r="15" customFormat="false" ht="14.25" hidden="false" customHeight="false" outlineLevel="0" collapsed="false">
      <c r="C15" s="26" t="s">
        <v>94</v>
      </c>
      <c r="D15" s="26" t="s">
        <v>94</v>
      </c>
      <c r="E15" s="0" t="b">
        <f aca="false">D15=C15</f>
        <v>1</v>
      </c>
    </row>
    <row r="16" customFormat="false" ht="14.25" hidden="false" customHeight="false" outlineLevel="0" collapsed="false">
      <c r="C16" s="26" t="s">
        <v>95</v>
      </c>
      <c r="D16" s="26" t="s">
        <v>95</v>
      </c>
      <c r="E16" s="0" t="b">
        <f aca="false">D16=C16</f>
        <v>1</v>
      </c>
    </row>
    <row r="17" customFormat="false" ht="14.25" hidden="false" customHeight="false" outlineLevel="0" collapsed="false">
      <c r="C17" s="26" t="s">
        <v>96</v>
      </c>
      <c r="D17" s="26" t="s">
        <v>96</v>
      </c>
      <c r="E17" s="0" t="b">
        <f aca="false">D17=C17</f>
        <v>1</v>
      </c>
    </row>
    <row r="18" customFormat="false" ht="14.25" hidden="false" customHeight="false" outlineLevel="0" collapsed="false">
      <c r="C18" s="26" t="s">
        <v>97</v>
      </c>
      <c r="D18" s="26" t="s">
        <v>97</v>
      </c>
      <c r="E18" s="0" t="b">
        <f aca="false">D18=C18</f>
        <v>1</v>
      </c>
    </row>
    <row r="19" customFormat="false" ht="14.25" hidden="false" customHeight="false" outlineLevel="0" collapsed="false">
      <c r="C19" s="26" t="s">
        <v>98</v>
      </c>
      <c r="D19" s="26" t="s">
        <v>98</v>
      </c>
      <c r="E19" s="0" t="b">
        <f aca="false">D19=C19</f>
        <v>1</v>
      </c>
    </row>
    <row r="20" customFormat="false" ht="14.25" hidden="false" customHeight="false" outlineLevel="0" collapsed="false">
      <c r="C20" s="26" t="s">
        <v>99</v>
      </c>
      <c r="D20" s="26" t="s">
        <v>99</v>
      </c>
      <c r="E20" s="0" t="b">
        <f aca="false">D20=C20</f>
        <v>1</v>
      </c>
    </row>
    <row r="21" customFormat="false" ht="14.25" hidden="false" customHeight="false" outlineLevel="0" collapsed="false">
      <c r="C21" s="26" t="s">
        <v>100</v>
      </c>
      <c r="D21" s="26" t="s">
        <v>100</v>
      </c>
      <c r="E21" s="0" t="b">
        <f aca="false">D21=C21</f>
        <v>1</v>
      </c>
    </row>
    <row r="22" customFormat="false" ht="14.25" hidden="false" customHeight="false" outlineLevel="0" collapsed="false">
      <c r="C22" s="26" t="s">
        <v>101</v>
      </c>
      <c r="D22" s="26" t="s">
        <v>101</v>
      </c>
      <c r="E22" s="0" t="b">
        <f aca="false">D22=C22</f>
        <v>1</v>
      </c>
    </row>
    <row r="23" customFormat="false" ht="14.25" hidden="false" customHeight="false" outlineLevel="0" collapsed="false">
      <c r="C23" s="26" t="s">
        <v>102</v>
      </c>
      <c r="D23" s="26" t="s">
        <v>102</v>
      </c>
      <c r="E23" s="0" t="b">
        <f aca="false">D23=C23</f>
        <v>1</v>
      </c>
    </row>
    <row r="24" customFormat="false" ht="14.25" hidden="false" customHeight="false" outlineLevel="0" collapsed="false">
      <c r="C24" s="26" t="s">
        <v>103</v>
      </c>
      <c r="D24" s="26" t="s">
        <v>103</v>
      </c>
      <c r="E24" s="0" t="b">
        <f aca="false">D24=C24</f>
        <v>1</v>
      </c>
    </row>
    <row r="25" customFormat="false" ht="14.25" hidden="false" customHeight="false" outlineLevel="0" collapsed="false">
      <c r="C25" s="26" t="s">
        <v>104</v>
      </c>
      <c r="D25" s="26" t="s">
        <v>104</v>
      </c>
      <c r="E25" s="0" t="b">
        <f aca="false">D25=C25</f>
        <v>1</v>
      </c>
    </row>
    <row r="26" customFormat="false" ht="14.25" hidden="false" customHeight="false" outlineLevel="0" collapsed="false">
      <c r="C26" s="26" t="s">
        <v>105</v>
      </c>
      <c r="D26" s="26" t="s">
        <v>105</v>
      </c>
      <c r="E26" s="0" t="b">
        <f aca="false">D26=C26</f>
        <v>1</v>
      </c>
    </row>
    <row r="27" customFormat="false" ht="14.25" hidden="false" customHeight="false" outlineLevel="0" collapsed="false">
      <c r="C27" s="26" t="s">
        <v>106</v>
      </c>
      <c r="D27" s="26" t="s">
        <v>106</v>
      </c>
      <c r="E27" s="0" t="b">
        <f aca="false">D27=C27</f>
        <v>1</v>
      </c>
    </row>
    <row r="28" customFormat="false" ht="14.25" hidden="false" customHeight="false" outlineLevel="0" collapsed="false">
      <c r="C28" s="26" t="s">
        <v>107</v>
      </c>
      <c r="D28" s="26" t="s">
        <v>107</v>
      </c>
      <c r="E28" s="0" t="b">
        <f aca="false">D28=C28</f>
        <v>1</v>
      </c>
    </row>
    <row r="29" customFormat="false" ht="14.25" hidden="false" customHeight="false" outlineLevel="0" collapsed="false">
      <c r="C29" s="26" t="s">
        <v>108</v>
      </c>
      <c r="D29" s="26" t="s">
        <v>108</v>
      </c>
      <c r="E29" s="0" t="b">
        <f aca="false">D29=C29</f>
        <v>1</v>
      </c>
    </row>
    <row r="30" customFormat="false" ht="14.25" hidden="false" customHeight="false" outlineLevel="0" collapsed="false">
      <c r="C30" s="26" t="s">
        <v>109</v>
      </c>
      <c r="D30" s="26" t="s">
        <v>109</v>
      </c>
      <c r="E30" s="0" t="b">
        <f aca="false">D30=C30</f>
        <v>1</v>
      </c>
    </row>
    <row r="31" customFormat="false" ht="14.25" hidden="false" customHeight="false" outlineLevel="0" collapsed="false">
      <c r="C31" s="26" t="s">
        <v>110</v>
      </c>
      <c r="D31" s="26" t="s">
        <v>110</v>
      </c>
      <c r="E31" s="0" t="b">
        <f aca="false">D31=C31</f>
        <v>1</v>
      </c>
    </row>
    <row r="32" customFormat="false" ht="14.25" hidden="false" customHeight="false" outlineLevel="0" collapsed="false">
      <c r="C32" s="26" t="s">
        <v>111</v>
      </c>
      <c r="D32" s="26" t="s">
        <v>111</v>
      </c>
      <c r="E32" s="0" t="b">
        <f aca="false">D32=C32</f>
        <v>1</v>
      </c>
    </row>
    <row r="33" customFormat="false" ht="14.25" hidden="false" customHeight="false" outlineLevel="0" collapsed="false">
      <c r="C33" s="26" t="s">
        <v>112</v>
      </c>
      <c r="D33" s="26" t="s">
        <v>112</v>
      </c>
      <c r="E33" s="0" t="b">
        <f aca="false">D33=C33</f>
        <v>1</v>
      </c>
    </row>
    <row r="34" customFormat="false" ht="14.25" hidden="false" customHeight="false" outlineLevel="0" collapsed="false">
      <c r="C34" s="26" t="s">
        <v>113</v>
      </c>
      <c r="D34" s="26" t="s">
        <v>114</v>
      </c>
      <c r="E34" s="0" t="b">
        <f aca="false">D34=C34</f>
        <v>0</v>
      </c>
    </row>
    <row r="35" customFormat="false" ht="14.25" hidden="false" customHeight="false" outlineLevel="0" collapsed="false">
      <c r="C35" s="26" t="s">
        <v>114</v>
      </c>
      <c r="D35" s="26" t="s">
        <v>114</v>
      </c>
      <c r="E35" s="0" t="b">
        <f aca="false">D35=C35</f>
        <v>1</v>
      </c>
    </row>
    <row r="36" customFormat="false" ht="14.25" hidden="false" customHeight="false" outlineLevel="0" collapsed="false">
      <c r="C36" s="26" t="s">
        <v>115</v>
      </c>
      <c r="D36" s="26" t="s">
        <v>115</v>
      </c>
      <c r="E36" s="0" t="b">
        <f aca="false">D36=C36</f>
        <v>1</v>
      </c>
    </row>
    <row r="37" customFormat="false" ht="14.25" hidden="false" customHeight="false" outlineLevel="0" collapsed="false">
      <c r="C37" s="26" t="s">
        <v>116</v>
      </c>
      <c r="D37" s="26" t="s">
        <v>116</v>
      </c>
      <c r="E37" s="0" t="b">
        <f aca="false">D37=C37</f>
        <v>1</v>
      </c>
    </row>
    <row r="38" customFormat="false" ht="14.25" hidden="false" customHeight="false" outlineLevel="0" collapsed="false">
      <c r="C38" s="26" t="s">
        <v>117</v>
      </c>
      <c r="D38" s="26" t="s">
        <v>117</v>
      </c>
      <c r="E38" s="0" t="b">
        <f aca="false">D38=C38</f>
        <v>1</v>
      </c>
    </row>
    <row r="39" customFormat="false" ht="14.25" hidden="false" customHeight="false" outlineLevel="0" collapsed="false">
      <c r="C39" s="26" t="s">
        <v>118</v>
      </c>
      <c r="D39" s="26" t="s">
        <v>118</v>
      </c>
      <c r="E39" s="0" t="b">
        <f aca="false">D39=C39</f>
        <v>1</v>
      </c>
    </row>
    <row r="40" customFormat="false" ht="14.25" hidden="false" customHeight="false" outlineLevel="0" collapsed="false">
      <c r="C40" s="26" t="s">
        <v>119</v>
      </c>
      <c r="D40" s="26" t="s">
        <v>119</v>
      </c>
      <c r="E40" s="0" t="b">
        <f aca="false">D40=C40</f>
        <v>1</v>
      </c>
    </row>
    <row r="41" customFormat="false" ht="14.25" hidden="false" customHeight="false" outlineLevel="0" collapsed="false">
      <c r="C41" s="26" t="s">
        <v>120</v>
      </c>
      <c r="D41" s="26" t="s">
        <v>120</v>
      </c>
      <c r="E41" s="0" t="b">
        <f aca="false">D41=C41</f>
        <v>1</v>
      </c>
    </row>
    <row r="42" customFormat="false" ht="14.25" hidden="false" customHeight="false" outlineLevel="0" collapsed="false">
      <c r="C42" s="26" t="s">
        <v>121</v>
      </c>
      <c r="D42" s="26" t="s">
        <v>121</v>
      </c>
      <c r="E42" s="0" t="b">
        <f aca="false">D42=C42</f>
        <v>1</v>
      </c>
    </row>
    <row r="43" customFormat="false" ht="14.25" hidden="false" customHeight="false" outlineLevel="0" collapsed="false">
      <c r="C43" s="26" t="s">
        <v>122</v>
      </c>
      <c r="D43" s="26" t="s">
        <v>122</v>
      </c>
      <c r="E43" s="0" t="b">
        <f aca="false">D43=C43</f>
        <v>1</v>
      </c>
    </row>
    <row r="44" customFormat="false" ht="14.25" hidden="false" customHeight="false" outlineLevel="0" collapsed="false">
      <c r="C44" s="26" t="s">
        <v>123</v>
      </c>
      <c r="D44" s="26" t="s">
        <v>123</v>
      </c>
      <c r="E44" s="0" t="b">
        <f aca="false">D44=C44</f>
        <v>1</v>
      </c>
    </row>
    <row r="45" customFormat="false" ht="14.25" hidden="false" customHeight="false" outlineLevel="0" collapsed="false">
      <c r="C45" s="26" t="s">
        <v>124</v>
      </c>
      <c r="D45" s="26" t="s">
        <v>124</v>
      </c>
      <c r="E45" s="0" t="b">
        <f aca="false">D45=C45</f>
        <v>1</v>
      </c>
    </row>
    <row r="46" customFormat="false" ht="14.25" hidden="false" customHeight="false" outlineLevel="0" collapsed="false">
      <c r="C46" s="26" t="s">
        <v>125</v>
      </c>
      <c r="D46" s="26" t="s">
        <v>125</v>
      </c>
      <c r="E46" s="0" t="b">
        <f aca="false">D46=C46</f>
        <v>1</v>
      </c>
    </row>
    <row r="47" customFormat="false" ht="14.25" hidden="false" customHeight="false" outlineLevel="0" collapsed="false">
      <c r="C47" s="26" t="s">
        <v>126</v>
      </c>
      <c r="D47" s="26" t="s">
        <v>126</v>
      </c>
      <c r="E47" s="0" t="b">
        <f aca="false">D47=C47</f>
        <v>1</v>
      </c>
    </row>
    <row r="48" customFormat="false" ht="14.25" hidden="false" customHeight="false" outlineLevel="0" collapsed="false">
      <c r="C48" s="26" t="s">
        <v>127</v>
      </c>
      <c r="D48" s="26" t="s">
        <v>127</v>
      </c>
      <c r="E48" s="0" t="b">
        <f aca="false">D48=C48</f>
        <v>1</v>
      </c>
    </row>
    <row r="49" customFormat="false" ht="14.25" hidden="false" customHeight="false" outlineLevel="0" collapsed="false">
      <c r="C49" s="26" t="s">
        <v>128</v>
      </c>
      <c r="D49" s="26" t="s">
        <v>128</v>
      </c>
      <c r="E49" s="0" t="b">
        <f aca="false">D49=C49</f>
        <v>1</v>
      </c>
    </row>
    <row r="50" customFormat="false" ht="14.25" hidden="false" customHeight="false" outlineLevel="0" collapsed="false">
      <c r="C50" s="26" t="s">
        <v>129</v>
      </c>
      <c r="D50" s="26" t="s">
        <v>129</v>
      </c>
      <c r="E50" s="0" t="b">
        <f aca="false">D50=C50</f>
        <v>1</v>
      </c>
    </row>
    <row r="51" customFormat="false" ht="14.25" hidden="false" customHeight="false" outlineLevel="0" collapsed="false">
      <c r="C51" s="26" t="s">
        <v>130</v>
      </c>
      <c r="D51" s="26" t="s">
        <v>130</v>
      </c>
      <c r="E51" s="0" t="b">
        <f aca="false">D51=C51</f>
        <v>1</v>
      </c>
    </row>
    <row r="52" customFormat="false" ht="14.25" hidden="false" customHeight="false" outlineLevel="0" collapsed="false">
      <c r="C52" s="26" t="s">
        <v>131</v>
      </c>
      <c r="D52" s="26" t="s">
        <v>131</v>
      </c>
      <c r="E52" s="0" t="b">
        <f aca="false">D52=C52</f>
        <v>1</v>
      </c>
    </row>
    <row r="53" customFormat="false" ht="14.25" hidden="false" customHeight="false" outlineLevel="0" collapsed="false">
      <c r="C53" s="26" t="s">
        <v>132</v>
      </c>
      <c r="D53" s="26" t="s">
        <v>132</v>
      </c>
      <c r="E53" s="0" t="b">
        <f aca="false">D53=C53</f>
        <v>1</v>
      </c>
    </row>
    <row r="54" customFormat="false" ht="14.25" hidden="false" customHeight="false" outlineLevel="0" collapsed="false">
      <c r="C54" s="26" t="s">
        <v>133</v>
      </c>
      <c r="D54" s="26" t="s">
        <v>133</v>
      </c>
      <c r="E54" s="0" t="b">
        <f aca="false">D54=C54</f>
        <v>1</v>
      </c>
    </row>
    <row r="55" customFormat="false" ht="14.25" hidden="false" customHeight="false" outlineLevel="0" collapsed="false">
      <c r="C55" s="26" t="s">
        <v>134</v>
      </c>
      <c r="D55" s="26" t="s">
        <v>134</v>
      </c>
      <c r="E55" s="0" t="b">
        <f aca="false">D55=C55</f>
        <v>1</v>
      </c>
    </row>
    <row r="56" customFormat="false" ht="14.25" hidden="false" customHeight="false" outlineLevel="0" collapsed="false">
      <c r="C56" s="26" t="s">
        <v>135</v>
      </c>
      <c r="D56" s="26" t="s">
        <v>135</v>
      </c>
      <c r="E56" s="0" t="b">
        <f aca="false">D56=C56</f>
        <v>1</v>
      </c>
    </row>
    <row r="57" customFormat="false" ht="14.25" hidden="false" customHeight="false" outlineLevel="0" collapsed="false">
      <c r="C57" s="26" t="s">
        <v>136</v>
      </c>
      <c r="D57" s="26" t="s">
        <v>136</v>
      </c>
      <c r="E57" s="0" t="b">
        <f aca="false">D57=C57</f>
        <v>1</v>
      </c>
    </row>
    <row r="58" customFormat="false" ht="14.25" hidden="false" customHeight="false" outlineLevel="0" collapsed="false">
      <c r="C58" s="26" t="s">
        <v>137</v>
      </c>
      <c r="D58" s="26" t="s">
        <v>137</v>
      </c>
      <c r="E58" s="0" t="b">
        <f aca="false">D58=C58</f>
        <v>1</v>
      </c>
    </row>
    <row r="59" customFormat="false" ht="14.25" hidden="false" customHeight="false" outlineLevel="0" collapsed="false">
      <c r="C59" s="26" t="s">
        <v>138</v>
      </c>
      <c r="D59" s="26" t="s">
        <v>138</v>
      </c>
      <c r="E59" s="0" t="b">
        <f aca="false">D59=C59</f>
        <v>1</v>
      </c>
    </row>
    <row r="60" customFormat="false" ht="14.25" hidden="false" customHeight="false" outlineLevel="0" collapsed="false">
      <c r="C60" s="26" t="s">
        <v>139</v>
      </c>
      <c r="D60" s="26" t="s">
        <v>139</v>
      </c>
      <c r="E60" s="0" t="b">
        <f aca="false">D60=C60</f>
        <v>1</v>
      </c>
    </row>
    <row r="61" customFormat="false" ht="14.25" hidden="false" customHeight="false" outlineLevel="0" collapsed="false">
      <c r="C61" s="26" t="s">
        <v>140</v>
      </c>
      <c r="D61" s="26" t="s">
        <v>140</v>
      </c>
      <c r="E61" s="0" t="b">
        <f aca="false">D61=C61</f>
        <v>1</v>
      </c>
    </row>
    <row r="62" customFormat="false" ht="14.25" hidden="false" customHeight="false" outlineLevel="0" collapsed="false">
      <c r="C62" s="26" t="s">
        <v>141</v>
      </c>
      <c r="D62" s="26" t="s">
        <v>141</v>
      </c>
      <c r="E62" s="0" t="b">
        <f aca="false">D62=C62</f>
        <v>1</v>
      </c>
    </row>
    <row r="63" customFormat="false" ht="14.25" hidden="false" customHeight="false" outlineLevel="0" collapsed="false">
      <c r="C63" s="26" t="s">
        <v>142</v>
      </c>
      <c r="D63" s="26" t="s">
        <v>142</v>
      </c>
      <c r="E63" s="0" t="b">
        <f aca="false">D63=C63</f>
        <v>1</v>
      </c>
    </row>
    <row r="64" customFormat="false" ht="14.25" hidden="false" customHeight="false" outlineLevel="0" collapsed="false">
      <c r="C64" s="26" t="s">
        <v>143</v>
      </c>
      <c r="D64" s="26" t="s">
        <v>143</v>
      </c>
      <c r="E64" s="0" t="b">
        <f aca="false">D64=C64</f>
        <v>1</v>
      </c>
    </row>
    <row r="65" customFormat="false" ht="14.25" hidden="false" customHeight="false" outlineLevel="0" collapsed="false">
      <c r="C65" s="26" t="s">
        <v>144</v>
      </c>
      <c r="D65" s="26" t="s">
        <v>144</v>
      </c>
      <c r="E65" s="0" t="b">
        <f aca="false">D65=C65</f>
        <v>1</v>
      </c>
    </row>
    <row r="66" customFormat="false" ht="14.25" hidden="false" customHeight="false" outlineLevel="0" collapsed="false">
      <c r="C66" s="26" t="s">
        <v>145</v>
      </c>
      <c r="D66" s="26" t="s">
        <v>145</v>
      </c>
      <c r="E66" s="0" t="b">
        <f aca="false">D66=C66</f>
        <v>1</v>
      </c>
    </row>
    <row r="67" customFormat="false" ht="14.25" hidden="false" customHeight="false" outlineLevel="0" collapsed="false">
      <c r="C67" s="26" t="s">
        <v>146</v>
      </c>
      <c r="D67" s="26" t="s">
        <v>146</v>
      </c>
      <c r="E67" s="0" t="b">
        <f aca="false">D67=C67</f>
        <v>1</v>
      </c>
    </row>
    <row r="68" customFormat="false" ht="14.25" hidden="false" customHeight="false" outlineLevel="0" collapsed="false">
      <c r="C68" s="26" t="s">
        <v>147</v>
      </c>
      <c r="D68" s="26" t="s">
        <v>147</v>
      </c>
      <c r="E68" s="0" t="b">
        <f aca="false">D68=C68</f>
        <v>1</v>
      </c>
    </row>
    <row r="69" customFormat="false" ht="14.25" hidden="false" customHeight="false" outlineLevel="0" collapsed="false">
      <c r="C69" s="26" t="s">
        <v>148</v>
      </c>
      <c r="D69" s="26" t="s">
        <v>148</v>
      </c>
      <c r="E69" s="0" t="b">
        <f aca="false">D69=C69</f>
        <v>1</v>
      </c>
    </row>
    <row r="70" customFormat="false" ht="14.25" hidden="false" customHeight="false" outlineLevel="0" collapsed="false">
      <c r="C70" s="26" t="s">
        <v>149</v>
      </c>
      <c r="D70" s="26" t="s">
        <v>149</v>
      </c>
      <c r="E70" s="0" t="b">
        <f aca="false">D70=C70</f>
        <v>1</v>
      </c>
    </row>
    <row r="71" customFormat="false" ht="14.25" hidden="false" customHeight="false" outlineLevel="0" collapsed="false">
      <c r="C71" s="26" t="s">
        <v>150</v>
      </c>
      <c r="D71" s="26" t="s">
        <v>150</v>
      </c>
      <c r="E71" s="0" t="b">
        <f aca="false">D71=C71</f>
        <v>1</v>
      </c>
    </row>
    <row r="72" customFormat="false" ht="14.25" hidden="false" customHeight="false" outlineLevel="0" collapsed="false">
      <c r="C72" s="26" t="s">
        <v>151</v>
      </c>
      <c r="D72" s="26" t="s">
        <v>151</v>
      </c>
      <c r="E72" s="0" t="b">
        <f aca="false">D72=C72</f>
        <v>1</v>
      </c>
    </row>
    <row r="73" customFormat="false" ht="14.25" hidden="false" customHeight="false" outlineLevel="0" collapsed="false">
      <c r="C73" s="26" t="s">
        <v>152</v>
      </c>
      <c r="D73" s="26" t="s">
        <v>152</v>
      </c>
      <c r="E73" s="0" t="b">
        <f aca="false">D73=C73</f>
        <v>1</v>
      </c>
    </row>
    <row r="74" customFormat="false" ht="14.25" hidden="false" customHeight="false" outlineLevel="0" collapsed="false">
      <c r="C74" s="26" t="s">
        <v>153</v>
      </c>
      <c r="D74" s="26" t="s">
        <v>153</v>
      </c>
      <c r="E74" s="0" t="b">
        <f aca="false">D74=C74</f>
        <v>1</v>
      </c>
    </row>
    <row r="75" customFormat="false" ht="14.25" hidden="false" customHeight="false" outlineLevel="0" collapsed="false">
      <c r="C75" s="26" t="s">
        <v>154</v>
      </c>
      <c r="D75" s="26" t="s">
        <v>154</v>
      </c>
      <c r="E75" s="0" t="b">
        <f aca="false">D75=C75</f>
        <v>1</v>
      </c>
    </row>
    <row r="76" customFormat="false" ht="14.25" hidden="false" customHeight="false" outlineLevel="0" collapsed="false">
      <c r="C76" s="26" t="s">
        <v>155</v>
      </c>
      <c r="D76" s="26" t="s">
        <v>155</v>
      </c>
      <c r="E76" s="0" t="b">
        <f aca="false">D76=C76</f>
        <v>1</v>
      </c>
    </row>
    <row r="77" customFormat="false" ht="14.25" hidden="false" customHeight="false" outlineLevel="0" collapsed="false">
      <c r="C77" s="26" t="s">
        <v>156</v>
      </c>
      <c r="D77" s="26" t="s">
        <v>156</v>
      </c>
      <c r="E77" s="0" t="b">
        <f aca="false">D77=C77</f>
        <v>1</v>
      </c>
    </row>
    <row r="78" customFormat="false" ht="14.25" hidden="false" customHeight="false" outlineLevel="0" collapsed="false">
      <c r="C78" s="26" t="s">
        <v>157</v>
      </c>
      <c r="D78" s="26" t="s">
        <v>157</v>
      </c>
      <c r="E78" s="0" t="b">
        <f aca="false">D78=C78</f>
        <v>1</v>
      </c>
    </row>
    <row r="79" customFormat="false" ht="14.25" hidden="false" customHeight="false" outlineLevel="0" collapsed="false">
      <c r="C79" s="26" t="s">
        <v>158</v>
      </c>
      <c r="D79" s="26" t="s">
        <v>158</v>
      </c>
      <c r="E79" s="0" t="b">
        <f aca="false">D79=C79</f>
        <v>1</v>
      </c>
    </row>
    <row r="80" customFormat="false" ht="14.25" hidden="false" customHeight="false" outlineLevel="0" collapsed="false">
      <c r="C80" s="26" t="s">
        <v>159</v>
      </c>
      <c r="D80" s="26" t="s">
        <v>159</v>
      </c>
      <c r="E80" s="0" t="b">
        <f aca="false">D80=C80</f>
        <v>1</v>
      </c>
    </row>
    <row r="81" customFormat="false" ht="14.25" hidden="false" customHeight="false" outlineLevel="0" collapsed="false">
      <c r="C81" s="26" t="s">
        <v>160</v>
      </c>
      <c r="D81" s="26" t="s">
        <v>160</v>
      </c>
      <c r="E81" s="0" t="b">
        <f aca="false">D81=C81</f>
        <v>1</v>
      </c>
    </row>
    <row r="82" customFormat="false" ht="14.25" hidden="false" customHeight="false" outlineLevel="0" collapsed="false">
      <c r="C82" s="26" t="s">
        <v>161</v>
      </c>
      <c r="D82" s="26" t="s">
        <v>161</v>
      </c>
      <c r="E82" s="0" t="b">
        <f aca="false">D82=C82</f>
        <v>1</v>
      </c>
    </row>
    <row r="83" customFormat="false" ht="14.25" hidden="false" customHeight="false" outlineLevel="0" collapsed="false">
      <c r="C83" s="26" t="s">
        <v>162</v>
      </c>
      <c r="D83" s="26" t="s">
        <v>162</v>
      </c>
      <c r="E83" s="0" t="b">
        <f aca="false">D83=C83</f>
        <v>1</v>
      </c>
    </row>
    <row r="84" customFormat="false" ht="14.25" hidden="false" customHeight="false" outlineLevel="0" collapsed="false">
      <c r="C84" s="26" t="s">
        <v>163</v>
      </c>
      <c r="D84" s="26" t="s">
        <v>163</v>
      </c>
      <c r="E84" s="0" t="b">
        <f aca="false">D84=C84</f>
        <v>1</v>
      </c>
    </row>
    <row r="85" customFormat="false" ht="14.25" hidden="false" customHeight="false" outlineLevel="0" collapsed="false">
      <c r="C85" s="26" t="s">
        <v>164</v>
      </c>
      <c r="D85" s="26" t="s">
        <v>164</v>
      </c>
      <c r="E85" s="0" t="b">
        <f aca="false">D85=C85</f>
        <v>1</v>
      </c>
    </row>
    <row r="86" customFormat="false" ht="14.25" hidden="false" customHeight="false" outlineLevel="0" collapsed="false">
      <c r="C86" s="26" t="s">
        <v>165</v>
      </c>
      <c r="D86" s="26" t="s">
        <v>165</v>
      </c>
      <c r="E86" s="0" t="b">
        <f aca="false">D86=C86</f>
        <v>1</v>
      </c>
    </row>
    <row r="87" customFormat="false" ht="14.25" hidden="false" customHeight="false" outlineLevel="0" collapsed="false">
      <c r="C87" s="26" t="s">
        <v>166</v>
      </c>
      <c r="D87" s="26" t="s">
        <v>166</v>
      </c>
      <c r="E87" s="0" t="b">
        <f aca="false">D87=C87</f>
        <v>1</v>
      </c>
    </row>
    <row r="88" customFormat="false" ht="14.25" hidden="false" customHeight="false" outlineLevel="0" collapsed="false">
      <c r="C88" s="26" t="s">
        <v>167</v>
      </c>
      <c r="D88" s="26" t="s">
        <v>167</v>
      </c>
      <c r="E88" s="0" t="b">
        <f aca="false">D88=C88</f>
        <v>1</v>
      </c>
    </row>
    <row r="89" customFormat="false" ht="14.25" hidden="false" customHeight="false" outlineLevel="0" collapsed="false">
      <c r="C89" s="26" t="s">
        <v>168</v>
      </c>
      <c r="D89" s="26" t="s">
        <v>168</v>
      </c>
      <c r="E89" s="0" t="b">
        <f aca="false">D89=C89</f>
        <v>1</v>
      </c>
    </row>
    <row r="90" customFormat="false" ht="14.25" hidden="false" customHeight="false" outlineLevel="0" collapsed="false">
      <c r="C90" s="26" t="s">
        <v>169</v>
      </c>
      <c r="D90" s="26" t="s">
        <v>169</v>
      </c>
      <c r="E90" s="0" t="b">
        <f aca="false">D90=C90</f>
        <v>1</v>
      </c>
    </row>
    <row r="91" customFormat="false" ht="14.25" hidden="false" customHeight="false" outlineLevel="0" collapsed="false">
      <c r="C91" s="26" t="s">
        <v>170</v>
      </c>
      <c r="D91" s="26" t="s">
        <v>170</v>
      </c>
      <c r="E91" s="0" t="b">
        <f aca="false">D91=C91</f>
        <v>1</v>
      </c>
    </row>
    <row r="92" customFormat="false" ht="14.25" hidden="false" customHeight="false" outlineLevel="0" collapsed="false">
      <c r="C92" s="26" t="s">
        <v>177</v>
      </c>
      <c r="D92" s="26" t="s">
        <v>177</v>
      </c>
      <c r="E92" s="0" t="b">
        <f aca="false">D92=C92</f>
        <v>1</v>
      </c>
    </row>
    <row r="93" customFormat="false" ht="14.25" hidden="false" customHeight="false" outlineLevel="0" collapsed="false">
      <c r="C93" s="26" t="s">
        <v>178</v>
      </c>
      <c r="D93" s="26" t="s">
        <v>178</v>
      </c>
      <c r="E93" s="0" t="b">
        <f aca="false">D93=C93</f>
        <v>1</v>
      </c>
    </row>
    <row r="94" customFormat="false" ht="14.25" hidden="false" customHeight="false" outlineLevel="0" collapsed="false">
      <c r="C94" s="26" t="s">
        <v>179</v>
      </c>
      <c r="D94" s="26" t="s">
        <v>179</v>
      </c>
      <c r="E94" s="0" t="b">
        <f aca="false">D94=C94</f>
        <v>1</v>
      </c>
    </row>
    <row r="95" customFormat="false" ht="14.25" hidden="false" customHeight="false" outlineLevel="0" collapsed="false">
      <c r="C95" s="26" t="s">
        <v>180</v>
      </c>
      <c r="D95" s="26" t="s">
        <v>180</v>
      </c>
      <c r="E95" s="0" t="b">
        <f aca="false">D95=C95</f>
        <v>1</v>
      </c>
    </row>
    <row r="96" customFormat="false" ht="14.25" hidden="false" customHeight="false" outlineLevel="0" collapsed="false">
      <c r="C96" s="26" t="s">
        <v>181</v>
      </c>
      <c r="D96" s="26" t="s">
        <v>181</v>
      </c>
      <c r="E96" s="0" t="b">
        <f aca="false">D96=C96</f>
        <v>1</v>
      </c>
    </row>
    <row r="97" customFormat="false" ht="14.25" hidden="false" customHeight="false" outlineLevel="0" collapsed="false">
      <c r="C97" s="26" t="s">
        <v>182</v>
      </c>
      <c r="D97" s="26" t="s">
        <v>182</v>
      </c>
      <c r="E97" s="0" t="b">
        <f aca="false">D97=C97</f>
        <v>1</v>
      </c>
    </row>
    <row r="98" customFormat="false" ht="14.25" hidden="false" customHeight="false" outlineLevel="0" collapsed="false">
      <c r="C98" s="26" t="s">
        <v>183</v>
      </c>
      <c r="D98" s="26" t="s">
        <v>183</v>
      </c>
      <c r="E98" s="0" t="b">
        <f aca="false">D98=C98</f>
        <v>1</v>
      </c>
    </row>
    <row r="99" customFormat="false" ht="14.25" hidden="false" customHeight="false" outlineLevel="0" collapsed="false">
      <c r="C99" s="26" t="s">
        <v>184</v>
      </c>
      <c r="D99" s="26" t="s">
        <v>184</v>
      </c>
      <c r="E99" s="0" t="b">
        <f aca="false">D99=C99</f>
        <v>1</v>
      </c>
    </row>
    <row r="100" customFormat="false" ht="14.25" hidden="false" customHeight="false" outlineLevel="0" collapsed="false">
      <c r="C100" s="26" t="s">
        <v>185</v>
      </c>
      <c r="D100" s="26" t="s">
        <v>185</v>
      </c>
      <c r="E100" s="0" t="b">
        <f aca="false">D100=C100</f>
        <v>1</v>
      </c>
    </row>
    <row r="101" customFormat="false" ht="14.25" hidden="false" customHeight="false" outlineLevel="0" collapsed="false">
      <c r="C101" s="26" t="s">
        <v>186</v>
      </c>
      <c r="D101" s="26" t="s">
        <v>186</v>
      </c>
      <c r="E101" s="0" t="b">
        <f aca="false">D101=C101</f>
        <v>1</v>
      </c>
    </row>
    <row r="102" customFormat="false" ht="14.25" hidden="false" customHeight="false" outlineLevel="0" collapsed="false">
      <c r="C102" s="26" t="s">
        <v>187</v>
      </c>
      <c r="D102" s="26" t="s">
        <v>187</v>
      </c>
      <c r="E102" s="0" t="b">
        <f aca="false">D102=C102</f>
        <v>1</v>
      </c>
    </row>
    <row r="103" customFormat="false" ht="14.25" hidden="false" customHeight="false" outlineLevel="0" collapsed="false">
      <c r="C103" s="26" t="s">
        <v>188</v>
      </c>
      <c r="D103" s="26" t="s">
        <v>188</v>
      </c>
      <c r="E103" s="0" t="b">
        <f aca="false">D103=C103</f>
        <v>1</v>
      </c>
    </row>
    <row r="104" customFormat="false" ht="14.25" hidden="false" customHeight="false" outlineLevel="0" collapsed="false">
      <c r="C104" s="26" t="s">
        <v>189</v>
      </c>
      <c r="D104" s="26" t="s">
        <v>189</v>
      </c>
      <c r="E104" s="0" t="b">
        <f aca="false">D104=C104</f>
        <v>1</v>
      </c>
    </row>
    <row r="105" customFormat="false" ht="14.25" hidden="false" customHeight="false" outlineLevel="0" collapsed="false">
      <c r="C105" s="26" t="s">
        <v>190</v>
      </c>
      <c r="D105" s="26" t="s">
        <v>190</v>
      </c>
      <c r="E105" s="0" t="b">
        <f aca="false">D105=C105</f>
        <v>1</v>
      </c>
    </row>
    <row r="106" customFormat="false" ht="14.25" hidden="false" customHeight="false" outlineLevel="0" collapsed="false">
      <c r="C106" s="26" t="s">
        <v>191</v>
      </c>
      <c r="D106" s="26" t="s">
        <v>191</v>
      </c>
      <c r="E106" s="0" t="b">
        <f aca="false">D106=C106</f>
        <v>1</v>
      </c>
    </row>
    <row r="107" customFormat="false" ht="14.25" hidden="false" customHeight="false" outlineLevel="0" collapsed="false">
      <c r="C107" s="26" t="s">
        <v>192</v>
      </c>
      <c r="D107" s="26" t="s">
        <v>192</v>
      </c>
      <c r="E107" s="0" t="b">
        <f aca="false">D107=C107</f>
        <v>1</v>
      </c>
    </row>
    <row r="108" customFormat="false" ht="14.25" hidden="false" customHeight="false" outlineLevel="0" collapsed="false">
      <c r="C108" s="26" t="s">
        <v>193</v>
      </c>
      <c r="D108" s="26" t="s">
        <v>193</v>
      </c>
      <c r="E108" s="0" t="b">
        <f aca="false">D108=C108</f>
        <v>1</v>
      </c>
    </row>
    <row r="109" customFormat="false" ht="14.25" hidden="false" customHeight="false" outlineLevel="0" collapsed="false">
      <c r="C109" s="26" t="s">
        <v>194</v>
      </c>
      <c r="D109" s="26" t="s">
        <v>194</v>
      </c>
      <c r="E109" s="0" t="b">
        <f aca="false">D109=C109</f>
        <v>1</v>
      </c>
    </row>
    <row r="110" customFormat="false" ht="14.25" hidden="false" customHeight="false" outlineLevel="0" collapsed="false">
      <c r="C110" s="26" t="s">
        <v>195</v>
      </c>
      <c r="D110" s="26" t="s">
        <v>195</v>
      </c>
      <c r="E110" s="0" t="b">
        <f aca="false">D110=C110</f>
        <v>1</v>
      </c>
    </row>
    <row r="111" customFormat="false" ht="14.25" hidden="false" customHeight="false" outlineLevel="0" collapsed="false">
      <c r="C111" s="26" t="s">
        <v>196</v>
      </c>
      <c r="D111" s="26" t="s">
        <v>196</v>
      </c>
      <c r="E111" s="0" t="b">
        <f aca="false">D111=C111</f>
        <v>1</v>
      </c>
    </row>
    <row r="112" customFormat="false" ht="14.25" hidden="false" customHeight="false" outlineLevel="0" collapsed="false">
      <c r="C112" s="26" t="s">
        <v>197</v>
      </c>
      <c r="D112" s="26" t="s">
        <v>197</v>
      </c>
      <c r="E112" s="0" t="b">
        <f aca="false">D112=C112</f>
        <v>1</v>
      </c>
    </row>
    <row r="113" customFormat="false" ht="14.25" hidden="false" customHeight="false" outlineLevel="0" collapsed="false">
      <c r="C113" s="26" t="s">
        <v>198</v>
      </c>
      <c r="D113" s="26" t="s">
        <v>198</v>
      </c>
      <c r="E113" s="0" t="b">
        <f aca="false">D113=C113</f>
        <v>1</v>
      </c>
    </row>
    <row r="114" customFormat="false" ht="14.25" hidden="false" customHeight="false" outlineLevel="0" collapsed="false">
      <c r="C114" s="26" t="s">
        <v>199</v>
      </c>
      <c r="D114" s="26" t="s">
        <v>199</v>
      </c>
      <c r="E114" s="0" t="b">
        <f aca="false">D114=C114</f>
        <v>1</v>
      </c>
    </row>
    <row r="115" customFormat="false" ht="14.25" hidden="false" customHeight="false" outlineLevel="0" collapsed="false">
      <c r="C115" s="26" t="s">
        <v>200</v>
      </c>
      <c r="D115" s="26" t="s">
        <v>200</v>
      </c>
      <c r="E115" s="0" t="b">
        <f aca="false">D115=C115</f>
        <v>1</v>
      </c>
    </row>
    <row r="116" customFormat="false" ht="14.25" hidden="false" customHeight="false" outlineLevel="0" collapsed="false">
      <c r="C116" s="26" t="s">
        <v>201</v>
      </c>
      <c r="D116" s="26" t="s">
        <v>201</v>
      </c>
      <c r="E116" s="0" t="b">
        <f aca="false">D116=C116</f>
        <v>1</v>
      </c>
    </row>
    <row r="117" customFormat="false" ht="14.25" hidden="false" customHeight="false" outlineLevel="0" collapsed="false">
      <c r="C117" s="26" t="s">
        <v>202</v>
      </c>
      <c r="D117" s="26" t="s">
        <v>202</v>
      </c>
      <c r="E117" s="0" t="b">
        <f aca="false">D117=C117</f>
        <v>1</v>
      </c>
    </row>
    <row r="118" customFormat="false" ht="14.25" hidden="false" customHeight="false" outlineLevel="0" collapsed="false">
      <c r="C118" s="26" t="s">
        <v>203</v>
      </c>
      <c r="D118" s="26" t="s">
        <v>204</v>
      </c>
      <c r="E118" s="0" t="b">
        <f aca="false">D118=C118</f>
        <v>0</v>
      </c>
    </row>
    <row r="119" customFormat="false" ht="14.25" hidden="false" customHeight="false" outlineLevel="0" collapsed="false">
      <c r="C119" s="26" t="s">
        <v>204</v>
      </c>
      <c r="D119" s="26" t="s">
        <v>205</v>
      </c>
      <c r="E119" s="0" t="b">
        <f aca="false">D119=C119</f>
        <v>0</v>
      </c>
    </row>
    <row r="120" customFormat="false" ht="14.25" hidden="false" customHeight="false" outlineLevel="0" collapsed="false">
      <c r="C120" s="26" t="s">
        <v>205</v>
      </c>
      <c r="D120" s="26" t="s">
        <v>206</v>
      </c>
      <c r="E120" s="0" t="b">
        <f aca="false">D120=C120</f>
        <v>0</v>
      </c>
    </row>
    <row r="121" customFormat="false" ht="14.25" hidden="false" customHeight="false" outlineLevel="0" collapsed="false">
      <c r="C121" s="26" t="s">
        <v>206</v>
      </c>
      <c r="D121" s="26" t="s">
        <v>207</v>
      </c>
      <c r="E121" s="0" t="b">
        <f aca="false">D121=C121</f>
        <v>0</v>
      </c>
    </row>
    <row r="122" customFormat="false" ht="14.25" hidden="false" customHeight="false" outlineLevel="0" collapsed="false">
      <c r="C122" s="26" t="s">
        <v>207</v>
      </c>
      <c r="D122" s="26" t="s">
        <v>208</v>
      </c>
    </row>
    <row r="123" customFormat="false" ht="14.25" hidden="false" customHeight="false" outlineLevel="0" collapsed="false">
      <c r="C123" s="26" t="s">
        <v>208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R16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Q93" activeCellId="0" sqref="Q9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F1" s="0" t="s">
        <v>209</v>
      </c>
    </row>
    <row r="2" customFormat="false" ht="14.25" hidden="false" customHeight="false" outlineLevel="0" collapsed="false">
      <c r="N2" s="37" t="s">
        <v>209</v>
      </c>
      <c r="O2" s="37" t="s">
        <v>210</v>
      </c>
      <c r="Q2" s="37" t="s">
        <v>211</v>
      </c>
      <c r="R2" s="37" t="s">
        <v>212</v>
      </c>
    </row>
    <row r="3" customFormat="false" ht="14.25" hidden="false" customHeight="false" outlineLevel="0" collapsed="false">
      <c r="F3" s="26" t="s">
        <v>75</v>
      </c>
      <c r="H3" s="0" t="s">
        <v>89</v>
      </c>
      <c r="I3" s="0" t="s">
        <v>177</v>
      </c>
      <c r="N3" s="26" t="s">
        <v>75</v>
      </c>
      <c r="O3" s="0" t="str">
        <f aca="false">VLOOKUP(N3,$Q$3:$Q$123,1,FALSE())</f>
        <v>EUR</v>
      </c>
      <c r="Q3" s="38" t="s">
        <v>165</v>
      </c>
      <c r="R3" s="0" t="str">
        <f aca="false">VLOOKUP(Q3,$N$3:$N$92,1,FALSE())</f>
        <v>AED</v>
      </c>
    </row>
    <row r="4" customFormat="false" ht="14.25" hidden="false" customHeight="false" outlineLevel="0" collapsed="false">
      <c r="F4" s="26" t="s">
        <v>74</v>
      </c>
      <c r="H4" s="0" t="s">
        <v>89</v>
      </c>
      <c r="I4" s="0" t="s">
        <v>178</v>
      </c>
      <c r="N4" s="26" t="s">
        <v>74</v>
      </c>
      <c r="O4" s="0" t="e">
        <f aca="false">VLOOKUP(N4,$Q$3:$Q$123,1,FALSE())</f>
        <v>#N/A</v>
      </c>
      <c r="Q4" s="39" t="s">
        <v>177</v>
      </c>
      <c r="R4" s="0" t="e">
        <f aca="false">VLOOKUP(Q4,$N$3:$N$92,1,FALSE())</f>
        <v>#N/A</v>
      </c>
    </row>
    <row r="5" customFormat="false" ht="14.25" hidden="false" customHeight="false" outlineLevel="0" collapsed="false">
      <c r="F5" s="26" t="s">
        <v>80</v>
      </c>
      <c r="H5" s="0" t="s">
        <v>89</v>
      </c>
      <c r="I5" s="0" t="s">
        <v>179</v>
      </c>
      <c r="N5" s="26" t="s">
        <v>80</v>
      </c>
      <c r="O5" s="0" t="str">
        <f aca="false">VLOOKUP(N5,$Q$3:$Q$123,1,FALSE())</f>
        <v>AOA</v>
      </c>
      <c r="Q5" s="38" t="s">
        <v>178</v>
      </c>
      <c r="R5" s="0" t="e">
        <f aca="false">VLOOKUP(Q5,$N$3:$N$92,1,FALSE())</f>
        <v>#N/A</v>
      </c>
    </row>
    <row r="6" customFormat="false" ht="14.25" hidden="false" customHeight="false" outlineLevel="0" collapsed="false">
      <c r="F6" s="26" t="s">
        <v>81</v>
      </c>
      <c r="H6" s="0" t="s">
        <v>89</v>
      </c>
      <c r="I6" s="0" t="s">
        <v>180</v>
      </c>
      <c r="N6" s="26" t="s">
        <v>81</v>
      </c>
      <c r="O6" s="0" t="str">
        <f aca="false">VLOOKUP(N6,$Q$3:$Q$123,1,FALSE())</f>
        <v>ARS</v>
      </c>
      <c r="Q6" s="38" t="s">
        <v>80</v>
      </c>
      <c r="R6" s="0" t="str">
        <f aca="false">VLOOKUP(Q6,$N$3:$N$92,1,FALSE())</f>
        <v>AOA</v>
      </c>
    </row>
    <row r="7" customFormat="false" ht="14.25" hidden="false" customHeight="false" outlineLevel="0" collapsed="false">
      <c r="F7" s="26" t="s">
        <v>83</v>
      </c>
      <c r="H7" s="0" t="s">
        <v>89</v>
      </c>
      <c r="I7" s="0" t="s">
        <v>181</v>
      </c>
      <c r="N7" s="26" t="s">
        <v>83</v>
      </c>
      <c r="O7" s="0" t="str">
        <f aca="false">VLOOKUP(N7,$Q$3:$Q$123,1,FALSE())</f>
        <v>AUD</v>
      </c>
      <c r="Q7" s="38" t="s">
        <v>81</v>
      </c>
      <c r="R7" s="0" t="str">
        <f aca="false">VLOOKUP(Q7,$N$3:$N$92,1,FALSE())</f>
        <v>ARS</v>
      </c>
    </row>
    <row r="8" customFormat="false" ht="14.25" hidden="false" customHeight="false" outlineLevel="0" collapsed="false">
      <c r="F8" s="26" t="s">
        <v>84</v>
      </c>
      <c r="H8" s="0" t="s">
        <v>89</v>
      </c>
      <c r="I8" s="0" t="s">
        <v>182</v>
      </c>
      <c r="N8" s="26" t="s">
        <v>84</v>
      </c>
      <c r="O8" s="0" t="str">
        <f aca="false">VLOOKUP(N8,$Q$3:$Q$123,1,FALSE())</f>
        <v>BHD</v>
      </c>
      <c r="Q8" s="38" t="s">
        <v>83</v>
      </c>
      <c r="R8" s="0" t="str">
        <f aca="false">VLOOKUP(Q8,$N$3:$N$92,1,FALSE())</f>
        <v>AUD</v>
      </c>
    </row>
    <row r="9" customFormat="false" ht="14.25" hidden="false" customHeight="false" outlineLevel="0" collapsed="false">
      <c r="F9" s="26" t="s">
        <v>85</v>
      </c>
      <c r="H9" s="0" t="s">
        <v>89</v>
      </c>
      <c r="I9" s="0" t="s">
        <v>183</v>
      </c>
      <c r="N9" s="26" t="s">
        <v>85</v>
      </c>
      <c r="O9" s="0" t="str">
        <f aca="false">VLOOKUP(N9,$Q$3:$Q$123,1,FALSE())</f>
        <v>BDT</v>
      </c>
      <c r="Q9" s="38" t="s">
        <v>179</v>
      </c>
      <c r="R9" s="0" t="e">
        <f aca="false">VLOOKUP(Q9,$N$3:$N$92,1,FALSE())</f>
        <v>#N/A</v>
      </c>
    </row>
    <row r="10" customFormat="false" ht="14.25" hidden="false" customHeight="false" outlineLevel="0" collapsed="false">
      <c r="F10" s="26" t="s">
        <v>86</v>
      </c>
      <c r="H10" s="0" t="s">
        <v>89</v>
      </c>
      <c r="I10" s="0" t="s">
        <v>184</v>
      </c>
      <c r="N10" s="26" t="s">
        <v>86</v>
      </c>
      <c r="O10" s="0" t="str">
        <f aca="false">VLOOKUP(N10,$Q$3:$Q$123,1,FALSE())</f>
        <v>XOF</v>
      </c>
      <c r="Q10" s="38" t="s">
        <v>180</v>
      </c>
      <c r="R10" s="0" t="e">
        <f aca="false">VLOOKUP(Q10,$N$3:$N$92,1,FALSE())</f>
        <v>#N/A</v>
      </c>
    </row>
    <row r="11" customFormat="false" ht="14.25" hidden="false" customHeight="false" outlineLevel="0" collapsed="false">
      <c r="F11" s="26" t="s">
        <v>87</v>
      </c>
      <c r="H11" s="0" t="s">
        <v>89</v>
      </c>
      <c r="I11" s="0" t="s">
        <v>185</v>
      </c>
      <c r="N11" s="26" t="s">
        <v>87</v>
      </c>
      <c r="O11" s="0" t="str">
        <f aca="false">VLOOKUP(N11,$Q$3:$Q$123,1,FALSE())</f>
        <v>BOB</v>
      </c>
      <c r="Q11" s="38" t="s">
        <v>90</v>
      </c>
      <c r="R11" s="0" t="str">
        <f aca="false">VLOOKUP(Q11,$N$3:$N$92,1,FALSE())</f>
        <v>BAM</v>
      </c>
    </row>
    <row r="12" customFormat="false" ht="14.25" hidden="false" customHeight="false" outlineLevel="0" collapsed="false">
      <c r="F12" s="26" t="s">
        <v>89</v>
      </c>
      <c r="H12" s="0" t="s">
        <v>89</v>
      </c>
      <c r="I12" s="0" t="s">
        <v>186</v>
      </c>
      <c r="N12" s="26" t="s">
        <v>89</v>
      </c>
      <c r="O12" s="0" t="str">
        <f aca="false">VLOOKUP(N12,$Q$3:$Q$123,1,FALSE())</f>
        <v>USD</v>
      </c>
      <c r="Q12" s="38" t="s">
        <v>181</v>
      </c>
      <c r="R12" s="0" t="e">
        <f aca="false">VLOOKUP(Q12,$N$3:$N$92,1,FALSE())</f>
        <v>#N/A</v>
      </c>
    </row>
    <row r="13" customFormat="false" ht="14.25" hidden="false" customHeight="false" outlineLevel="0" collapsed="false">
      <c r="F13" s="26" t="s">
        <v>90</v>
      </c>
      <c r="H13" s="0" t="s">
        <v>89</v>
      </c>
      <c r="I13" s="0" t="s">
        <v>187</v>
      </c>
      <c r="N13" s="26" t="s">
        <v>90</v>
      </c>
      <c r="O13" s="0" t="str">
        <f aca="false">VLOOKUP(N13,$Q$3:$Q$123,1,FALSE())</f>
        <v>BAM</v>
      </c>
      <c r="Q13" s="38" t="s">
        <v>85</v>
      </c>
      <c r="R13" s="0" t="str">
        <f aca="false">VLOOKUP(Q13,$N$3:$N$92,1,FALSE())</f>
        <v>BDT</v>
      </c>
    </row>
    <row r="14" customFormat="false" ht="14.25" hidden="false" customHeight="false" outlineLevel="0" collapsed="false">
      <c r="F14" s="26" t="s">
        <v>92</v>
      </c>
      <c r="H14" s="0" t="s">
        <v>89</v>
      </c>
      <c r="I14" s="0" t="s">
        <v>188</v>
      </c>
      <c r="N14" s="26" t="s">
        <v>92</v>
      </c>
      <c r="O14" s="0" t="str">
        <f aca="false">VLOOKUP(N14,$Q$3:$Q$123,1,FALSE())</f>
        <v>BWP</v>
      </c>
      <c r="Q14" s="38" t="s">
        <v>94</v>
      </c>
      <c r="R14" s="0" t="str">
        <f aca="false">VLOOKUP(Q14,$N$3:$N$92,1,FALSE())</f>
        <v>BGN</v>
      </c>
    </row>
    <row r="15" customFormat="false" ht="14.25" hidden="false" customHeight="false" outlineLevel="0" collapsed="false">
      <c r="F15" s="26" t="s">
        <v>93</v>
      </c>
      <c r="H15" s="0" t="s">
        <v>89</v>
      </c>
      <c r="I15" s="0" t="s">
        <v>189</v>
      </c>
      <c r="N15" s="26" t="s">
        <v>93</v>
      </c>
      <c r="O15" s="0" t="str">
        <f aca="false">VLOOKUP(N15,$Q$3:$Q$123,1,FALSE())</f>
        <v>BRL</v>
      </c>
      <c r="Q15" s="38" t="s">
        <v>84</v>
      </c>
      <c r="R15" s="0" t="str">
        <f aca="false">VLOOKUP(Q15,$N$3:$N$92,1,FALSE())</f>
        <v>BHD</v>
      </c>
    </row>
    <row r="16" customFormat="false" ht="14.25" hidden="false" customHeight="false" outlineLevel="0" collapsed="false">
      <c r="F16" s="26" t="s">
        <v>94</v>
      </c>
      <c r="H16" s="0" t="s">
        <v>89</v>
      </c>
      <c r="I16" s="0" t="s">
        <v>190</v>
      </c>
      <c r="N16" s="26" t="s">
        <v>94</v>
      </c>
      <c r="O16" s="0" t="str">
        <f aca="false">VLOOKUP(N16,$Q$3:$Q$123,1,FALSE())</f>
        <v>BGN</v>
      </c>
      <c r="Q16" s="38" t="s">
        <v>182</v>
      </c>
      <c r="R16" s="0" t="e">
        <f aca="false">VLOOKUP(Q16,$N$3:$N$92,1,FALSE())</f>
        <v>#N/A</v>
      </c>
    </row>
    <row r="17" customFormat="false" ht="14.25" hidden="false" customHeight="false" outlineLevel="0" collapsed="false">
      <c r="F17" s="26" t="s">
        <v>95</v>
      </c>
      <c r="H17" s="0" t="s">
        <v>89</v>
      </c>
      <c r="I17" s="0" t="s">
        <v>191</v>
      </c>
      <c r="N17" s="26" t="s">
        <v>95</v>
      </c>
      <c r="O17" s="0" t="str">
        <f aca="false">VLOOKUP(N17,$Q$3:$Q$123,1,FALSE())</f>
        <v>KHR</v>
      </c>
      <c r="Q17" s="38" t="s">
        <v>183</v>
      </c>
      <c r="R17" s="0" t="e">
        <f aca="false">VLOOKUP(Q17,$N$3:$N$92,1,FALSE())</f>
        <v>#N/A</v>
      </c>
    </row>
    <row r="18" customFormat="false" ht="14.25" hidden="false" customHeight="false" outlineLevel="0" collapsed="false">
      <c r="F18" s="26" t="s">
        <v>96</v>
      </c>
      <c r="H18" s="0" t="s">
        <v>89</v>
      </c>
      <c r="I18" s="0" t="s">
        <v>192</v>
      </c>
      <c r="N18" s="26" t="s">
        <v>96</v>
      </c>
      <c r="O18" s="0" t="str">
        <f aca="false">VLOOKUP(N18,$Q$3:$Q$123,1,FALSE())</f>
        <v>XAF</v>
      </c>
      <c r="Q18" s="38" t="s">
        <v>87</v>
      </c>
      <c r="R18" s="0" t="str">
        <f aca="false">VLOOKUP(Q18,$N$3:$N$92,1,FALSE())</f>
        <v>BOB</v>
      </c>
    </row>
    <row r="19" customFormat="false" ht="14.25" hidden="false" customHeight="false" outlineLevel="0" collapsed="false">
      <c r="F19" s="26" t="s">
        <v>97</v>
      </c>
      <c r="H19" s="0" t="s">
        <v>89</v>
      </c>
      <c r="I19" s="0" t="s">
        <v>213</v>
      </c>
      <c r="N19" s="26" t="s">
        <v>97</v>
      </c>
      <c r="O19" s="0" t="str">
        <f aca="false">VLOOKUP(N19,$Q$3:$Q$123,1,FALSE())</f>
        <v>CAD</v>
      </c>
      <c r="Q19" s="38" t="s">
        <v>93</v>
      </c>
      <c r="R19" s="0" t="str">
        <f aca="false">VLOOKUP(Q19,$N$3:$N$92,1,FALSE())</f>
        <v>BRL</v>
      </c>
    </row>
    <row r="20" customFormat="false" ht="14.25" hidden="false" customHeight="false" outlineLevel="0" collapsed="false">
      <c r="F20" s="26" t="s">
        <v>98</v>
      </c>
      <c r="H20" s="0" t="s">
        <v>89</v>
      </c>
      <c r="I20" s="0" t="s">
        <v>193</v>
      </c>
      <c r="N20" s="26" t="s">
        <v>98</v>
      </c>
      <c r="O20" s="0" t="str">
        <f aca="false">VLOOKUP(N20,$Q$3:$Q$123,1,FALSE())</f>
        <v>CVE</v>
      </c>
      <c r="Q20" s="38" t="s">
        <v>184</v>
      </c>
      <c r="R20" s="0" t="e">
        <f aca="false">VLOOKUP(Q20,$N$3:$N$92,1,FALSE())</f>
        <v>#N/A</v>
      </c>
    </row>
    <row r="21" customFormat="false" ht="14.25" hidden="false" customHeight="false" outlineLevel="0" collapsed="false">
      <c r="F21" s="26" t="s">
        <v>99</v>
      </c>
      <c r="H21" s="0" t="s">
        <v>89</v>
      </c>
      <c r="I21" s="0" t="s">
        <v>194</v>
      </c>
      <c r="N21" s="26" t="s">
        <v>99</v>
      </c>
      <c r="O21" s="0" t="str">
        <f aca="false">VLOOKUP(N21,$Q$3:$Q$123,1,FALSE())</f>
        <v>CLP</v>
      </c>
      <c r="Q21" s="38" t="s">
        <v>92</v>
      </c>
      <c r="R21" s="0" t="str">
        <f aca="false">VLOOKUP(Q21,$N$3:$N$92,1,FALSE())</f>
        <v>BWP</v>
      </c>
    </row>
    <row r="22" customFormat="false" ht="14.25" hidden="false" customHeight="false" outlineLevel="0" collapsed="false">
      <c r="F22" s="26" t="s">
        <v>100</v>
      </c>
      <c r="H22" s="0" t="s">
        <v>89</v>
      </c>
      <c r="I22" s="0" t="s">
        <v>195</v>
      </c>
      <c r="N22" s="26" t="s">
        <v>100</v>
      </c>
      <c r="O22" s="0" t="e">
        <f aca="false">VLOOKUP(N22,$Q$3:$Q$123,1,FALSE())</f>
        <v>#N/A</v>
      </c>
      <c r="Q22" s="38" t="s">
        <v>185</v>
      </c>
      <c r="R22" s="0" t="e">
        <f aca="false">VLOOKUP(Q22,$N$3:$N$92,1,FALSE())</f>
        <v>#N/A</v>
      </c>
    </row>
    <row r="23" customFormat="false" ht="14.25" hidden="false" customHeight="false" outlineLevel="0" collapsed="false">
      <c r="F23" s="26" t="s">
        <v>101</v>
      </c>
      <c r="H23" s="0" t="s">
        <v>89</v>
      </c>
      <c r="I23" s="0" t="s">
        <v>196</v>
      </c>
      <c r="N23" s="26" t="s">
        <v>101</v>
      </c>
      <c r="O23" s="0" t="str">
        <f aca="false">VLOOKUP(N23,$Q$3:$Q$123,1,FALSE())</f>
        <v>COP</v>
      </c>
      <c r="Q23" s="38" t="s">
        <v>97</v>
      </c>
      <c r="R23" s="0" t="str">
        <f aca="false">VLOOKUP(Q23,$N$3:$N$92,1,FALSE())</f>
        <v>CAD</v>
      </c>
    </row>
    <row r="24" customFormat="false" ht="14.25" hidden="false" customHeight="false" outlineLevel="0" collapsed="false">
      <c r="F24" s="26" t="s">
        <v>102</v>
      </c>
      <c r="H24" s="0" t="s">
        <v>89</v>
      </c>
      <c r="I24" s="0" t="s">
        <v>197</v>
      </c>
      <c r="N24" s="26" t="s">
        <v>102</v>
      </c>
      <c r="O24" s="0" t="e">
        <f aca="false">VLOOKUP(N24,$Q$3:$Q$123,1,FALSE())</f>
        <v>#N/A</v>
      </c>
      <c r="Q24" s="38" t="s">
        <v>186</v>
      </c>
      <c r="R24" s="0" t="e">
        <f aca="false">VLOOKUP(Q24,$N$3:$N$92,1,FALSE())</f>
        <v>#N/A</v>
      </c>
    </row>
    <row r="25" customFormat="false" ht="15.75" hidden="false" customHeight="false" outlineLevel="0" collapsed="false">
      <c r="F25" s="26" t="s">
        <v>103</v>
      </c>
      <c r="H25" s="0" t="s">
        <v>89</v>
      </c>
      <c r="I25" s="0" t="s">
        <v>198</v>
      </c>
      <c r="N25" s="26" t="s">
        <v>103</v>
      </c>
      <c r="O25" s="0" t="str">
        <f aca="false">VLOOKUP(N25,$Q$3:$Q$123,1,FALSE())</f>
        <v>NZD</v>
      </c>
      <c r="Q25" s="40" t="s">
        <v>214</v>
      </c>
      <c r="R25" s="0" t="e">
        <f aca="false">VLOOKUP(Q25,$N$3:$N$92,1,FALSE())</f>
        <v>#N/A</v>
      </c>
    </row>
    <row r="26" customFormat="false" ht="14.25" hidden="false" customHeight="false" outlineLevel="0" collapsed="false">
      <c r="F26" s="26" t="s">
        <v>104</v>
      </c>
      <c r="H26" s="0" t="s">
        <v>89</v>
      </c>
      <c r="I26" s="0" t="s">
        <v>199</v>
      </c>
      <c r="N26" s="26" t="s">
        <v>104</v>
      </c>
      <c r="O26" s="0" t="str">
        <f aca="false">VLOOKUP(N26,$Q$3:$Q$123,1,FALSE())</f>
        <v>CRC</v>
      </c>
      <c r="Q26" s="38" t="s">
        <v>129</v>
      </c>
      <c r="R26" s="0" t="str">
        <f aca="false">VLOOKUP(Q26,$N$3:$N$92,1,FALSE())</f>
        <v>CHF</v>
      </c>
    </row>
    <row r="27" customFormat="false" ht="14.25" hidden="false" customHeight="false" outlineLevel="0" collapsed="false">
      <c r="F27" s="26" t="s">
        <v>105</v>
      </c>
      <c r="H27" s="0" t="s">
        <v>89</v>
      </c>
      <c r="I27" s="0" t="s">
        <v>200</v>
      </c>
      <c r="N27" s="26" t="s">
        <v>105</v>
      </c>
      <c r="O27" s="0" t="str">
        <f aca="false">VLOOKUP(N27,$Q$3:$Q$123,1,FALSE())</f>
        <v>CZK</v>
      </c>
      <c r="Q27" s="38" t="s">
        <v>99</v>
      </c>
      <c r="R27" s="0" t="str">
        <f aca="false">VLOOKUP(Q27,$N$3:$N$92,1,FALSE())</f>
        <v>CLP</v>
      </c>
    </row>
    <row r="28" customFormat="false" ht="14.25" hidden="false" customHeight="false" outlineLevel="0" collapsed="false">
      <c r="F28" s="26" t="s">
        <v>106</v>
      </c>
      <c r="H28" s="0" t="s">
        <v>89</v>
      </c>
      <c r="I28" s="0" t="s">
        <v>201</v>
      </c>
      <c r="N28" s="26" t="s">
        <v>106</v>
      </c>
      <c r="O28" s="0" t="str">
        <f aca="false">VLOOKUP(N28,$Q$3:$Q$123,1,FALSE())</f>
        <v>DKK</v>
      </c>
      <c r="Q28" s="38" t="s">
        <v>187</v>
      </c>
      <c r="R28" s="0" t="e">
        <f aca="false">VLOOKUP(Q28,$N$3:$N$92,1,FALSE())</f>
        <v>#N/A</v>
      </c>
    </row>
    <row r="29" customFormat="false" ht="14.25" hidden="false" customHeight="false" outlineLevel="0" collapsed="false">
      <c r="F29" s="26" t="s">
        <v>107</v>
      </c>
      <c r="H29" s="0" t="s">
        <v>89</v>
      </c>
      <c r="I29" s="0" t="s">
        <v>202</v>
      </c>
      <c r="N29" s="26" t="s">
        <v>107</v>
      </c>
      <c r="O29" s="0" t="str">
        <f aca="false">VLOOKUP(N29,$Q$3:$Q$123,1,FALSE())</f>
        <v>DOP</v>
      </c>
      <c r="Q29" s="38" t="s">
        <v>101</v>
      </c>
      <c r="R29" s="0" t="str">
        <f aca="false">VLOOKUP(Q29,$N$3:$N$92,1,FALSE())</f>
        <v>COP</v>
      </c>
    </row>
    <row r="30" customFormat="false" ht="14.25" hidden="false" customHeight="false" outlineLevel="0" collapsed="false">
      <c r="F30" s="26" t="s">
        <v>108</v>
      </c>
      <c r="H30" s="0" t="s">
        <v>89</v>
      </c>
      <c r="I30" s="0" t="s">
        <v>203</v>
      </c>
      <c r="N30" s="26" t="s">
        <v>108</v>
      </c>
      <c r="O30" s="0" t="str">
        <f aca="false">VLOOKUP(N30,$Q$3:$Q$123,1,FALSE())</f>
        <v>EGP</v>
      </c>
      <c r="Q30" s="38" t="s">
        <v>104</v>
      </c>
      <c r="R30" s="0" t="str">
        <f aca="false">VLOOKUP(Q30,$N$3:$N$92,1,FALSE())</f>
        <v>CRC</v>
      </c>
    </row>
    <row r="31" customFormat="false" ht="14.25" hidden="false" customHeight="false" outlineLevel="0" collapsed="false">
      <c r="F31" s="26" t="s">
        <v>109</v>
      </c>
      <c r="H31" s="0" t="s">
        <v>89</v>
      </c>
      <c r="I31" s="0" t="s">
        <v>204</v>
      </c>
      <c r="N31" s="26" t="s">
        <v>109</v>
      </c>
      <c r="O31" s="0" t="str">
        <f aca="false">VLOOKUP(N31,$Q$3:$Q$123,1,FALSE())</f>
        <v>SZL</v>
      </c>
      <c r="Q31" s="38" t="s">
        <v>98</v>
      </c>
      <c r="R31" s="0" t="str">
        <f aca="false">VLOOKUP(Q31,$N$3:$N$92,1,FALSE())</f>
        <v>CVE</v>
      </c>
    </row>
    <row r="32" customFormat="false" ht="14.25" hidden="false" customHeight="false" outlineLevel="0" collapsed="false">
      <c r="F32" s="26" t="s">
        <v>110</v>
      </c>
      <c r="H32" s="0" t="s">
        <v>89</v>
      </c>
      <c r="I32" s="0" t="s">
        <v>205</v>
      </c>
      <c r="N32" s="26" t="s">
        <v>110</v>
      </c>
      <c r="O32" s="0" t="str">
        <f aca="false">VLOOKUP(N32,$Q$3:$Q$123,1,FALSE())</f>
        <v>FJD</v>
      </c>
      <c r="Q32" s="38" t="s">
        <v>105</v>
      </c>
      <c r="R32" s="0" t="str">
        <f aca="false">VLOOKUP(Q32,$N$3:$N$92,1,FALSE())</f>
        <v>CZK</v>
      </c>
    </row>
    <row r="33" customFormat="false" ht="14.25" hidden="false" customHeight="false" outlineLevel="0" collapsed="false">
      <c r="F33" s="26" t="s">
        <v>111</v>
      </c>
      <c r="H33" s="0" t="s">
        <v>89</v>
      </c>
      <c r="I33" s="0" t="s">
        <v>206</v>
      </c>
      <c r="N33" s="26" t="s">
        <v>111</v>
      </c>
      <c r="O33" s="0" t="str">
        <f aca="false">VLOOKUP(N33,$Q$3:$Q$123,1,FALSE())</f>
        <v>GMD</v>
      </c>
      <c r="Q33" s="38" t="s">
        <v>188</v>
      </c>
      <c r="R33" s="0" t="e">
        <f aca="false">VLOOKUP(Q33,$N$3:$N$92,1,FALSE())</f>
        <v>#N/A</v>
      </c>
    </row>
    <row r="34" customFormat="false" ht="14.25" hidden="false" customHeight="false" outlineLevel="0" collapsed="false">
      <c r="F34" s="26" t="s">
        <v>112</v>
      </c>
      <c r="H34" s="0" t="s">
        <v>89</v>
      </c>
      <c r="I34" s="0" t="s">
        <v>207</v>
      </c>
      <c r="N34" s="26" t="s">
        <v>112</v>
      </c>
      <c r="O34" s="0" t="str">
        <f aca="false">VLOOKUP(N34,$Q$3:$Q$123,1,FALSE())</f>
        <v>GHS</v>
      </c>
      <c r="Q34" s="38" t="s">
        <v>106</v>
      </c>
      <c r="R34" s="0" t="str">
        <f aca="false">VLOOKUP(Q34,$N$3:$N$92,1,FALSE())</f>
        <v>DKK</v>
      </c>
    </row>
    <row r="35" customFormat="false" ht="14.25" hidden="false" customHeight="false" outlineLevel="0" collapsed="false">
      <c r="F35" s="26" t="s">
        <v>113</v>
      </c>
      <c r="H35" s="0" t="s">
        <v>89</v>
      </c>
      <c r="I35" s="0" t="s">
        <v>208</v>
      </c>
      <c r="N35" s="26" t="s">
        <v>113</v>
      </c>
      <c r="O35" s="0" t="str">
        <f aca="false">VLOOKUP(N35,$Q$3:$Q$123,1,FALSE())</f>
        <v>GBP</v>
      </c>
      <c r="Q35" s="38" t="s">
        <v>107</v>
      </c>
      <c r="R35" s="0" t="str">
        <f aca="false">VLOOKUP(Q35,$N$3:$N$92,1,FALSE())</f>
        <v>DOP</v>
      </c>
    </row>
    <row r="36" customFormat="false" ht="14.25" hidden="false" customHeight="false" outlineLevel="0" collapsed="false">
      <c r="F36" s="26" t="s">
        <v>114</v>
      </c>
      <c r="H36" s="0" t="s">
        <v>113</v>
      </c>
      <c r="I36" s="0" t="s">
        <v>177</v>
      </c>
      <c r="N36" s="26" t="s">
        <v>114</v>
      </c>
      <c r="O36" s="0" t="str">
        <f aca="false">VLOOKUP(N36,$Q$3:$Q$123,1,FALSE())</f>
        <v>GTQ</v>
      </c>
      <c r="Q36" s="38" t="s">
        <v>189</v>
      </c>
      <c r="R36" s="0" t="e">
        <f aca="false">VLOOKUP(Q36,$N$3:$N$92,1,FALSE())</f>
        <v>#N/A</v>
      </c>
    </row>
    <row r="37" customFormat="false" ht="14.25" hidden="false" customHeight="false" outlineLevel="0" collapsed="false">
      <c r="F37" s="26" t="s">
        <v>115</v>
      </c>
      <c r="H37" s="0" t="s">
        <v>113</v>
      </c>
      <c r="I37" s="0" t="s">
        <v>178</v>
      </c>
      <c r="N37" s="26" t="s">
        <v>115</v>
      </c>
      <c r="O37" s="0" t="str">
        <f aca="false">VLOOKUP(N37,$Q$3:$Q$123,1,FALSE())</f>
        <v>GNF</v>
      </c>
      <c r="Q37" s="38" t="s">
        <v>108</v>
      </c>
      <c r="R37" s="0" t="str">
        <f aca="false">VLOOKUP(Q37,$N$3:$N$92,1,FALSE())</f>
        <v>EGP</v>
      </c>
    </row>
    <row r="38" customFormat="false" ht="14.25" hidden="false" customHeight="false" outlineLevel="0" collapsed="false">
      <c r="F38" s="26" t="s">
        <v>116</v>
      </c>
      <c r="H38" s="0" t="s">
        <v>113</v>
      </c>
      <c r="I38" s="0" t="s">
        <v>179</v>
      </c>
      <c r="N38" s="26" t="s">
        <v>116</v>
      </c>
      <c r="O38" s="0" t="str">
        <f aca="false">VLOOKUP(N38,$Q$3:$Q$123,1,FALSE())</f>
        <v>GYD</v>
      </c>
      <c r="Q38" s="38" t="s">
        <v>190</v>
      </c>
      <c r="R38" s="0" t="e">
        <f aca="false">VLOOKUP(Q38,$N$3:$N$92,1,FALSE())</f>
        <v>#N/A</v>
      </c>
    </row>
    <row r="39" customFormat="false" ht="14.25" hidden="false" customHeight="false" outlineLevel="0" collapsed="false">
      <c r="F39" s="26" t="s">
        <v>117</v>
      </c>
      <c r="H39" s="0" t="s">
        <v>113</v>
      </c>
      <c r="I39" s="0" t="s">
        <v>180</v>
      </c>
      <c r="N39" s="26" t="s">
        <v>117</v>
      </c>
      <c r="O39" s="0" t="str">
        <f aca="false">VLOOKUP(N39,$Q$3:$Q$123,1,FALSE())</f>
        <v>HNL</v>
      </c>
      <c r="Q39" s="38" t="s">
        <v>191</v>
      </c>
      <c r="R39" s="0" t="e">
        <f aca="false">VLOOKUP(Q39,$N$3:$N$92,1,FALSE())</f>
        <v>#N/A</v>
      </c>
    </row>
    <row r="40" customFormat="false" ht="14.25" hidden="false" customHeight="false" outlineLevel="0" collapsed="false">
      <c r="F40" s="26" t="s">
        <v>118</v>
      </c>
      <c r="H40" s="0" t="s">
        <v>113</v>
      </c>
      <c r="I40" s="0" t="s">
        <v>181</v>
      </c>
      <c r="N40" s="26" t="s">
        <v>118</v>
      </c>
      <c r="O40" s="0" t="str">
        <f aca="false">VLOOKUP(N40,$Q$3:$Q$123,1,FALSE())</f>
        <v>HKD</v>
      </c>
      <c r="Q40" s="38" t="s">
        <v>75</v>
      </c>
      <c r="R40" s="0" t="str">
        <f aca="false">VLOOKUP(Q40,$N$3:$N$92,1,FALSE())</f>
        <v>EUR</v>
      </c>
    </row>
    <row r="41" customFormat="false" ht="14.25" hidden="false" customHeight="false" outlineLevel="0" collapsed="false">
      <c r="F41" s="26" t="s">
        <v>119</v>
      </c>
      <c r="H41" s="0" t="s">
        <v>113</v>
      </c>
      <c r="I41" s="0" t="s">
        <v>182</v>
      </c>
      <c r="N41" s="26" t="s">
        <v>119</v>
      </c>
      <c r="O41" s="0" t="str">
        <f aca="false">VLOOKUP(N41,$Q$3:$Q$123,1,FALSE())</f>
        <v>HUF</v>
      </c>
      <c r="Q41" s="38" t="s">
        <v>110</v>
      </c>
      <c r="R41" s="0" t="str">
        <f aca="false">VLOOKUP(Q41,$N$3:$N$92,1,FALSE())</f>
        <v>FJD</v>
      </c>
    </row>
    <row r="42" customFormat="false" ht="14.25" hidden="false" customHeight="false" outlineLevel="0" collapsed="false">
      <c r="F42" s="26" t="s">
        <v>120</v>
      </c>
      <c r="H42" s="0" t="s">
        <v>113</v>
      </c>
      <c r="I42" s="0" t="s">
        <v>183</v>
      </c>
      <c r="N42" s="26" t="s">
        <v>120</v>
      </c>
      <c r="O42" s="0" t="str">
        <f aca="false">VLOOKUP(N42,$Q$3:$Q$123,1,FALSE())</f>
        <v>INR</v>
      </c>
      <c r="Q42" s="38" t="s">
        <v>113</v>
      </c>
      <c r="R42" s="0" t="str">
        <f aca="false">VLOOKUP(Q42,$N$3:$N$92,1,FALSE())</f>
        <v>GBP</v>
      </c>
    </row>
    <row r="43" customFormat="false" ht="14.25" hidden="false" customHeight="false" outlineLevel="0" collapsed="false">
      <c r="F43" s="26" t="s">
        <v>121</v>
      </c>
      <c r="H43" s="0" t="s">
        <v>113</v>
      </c>
      <c r="I43" s="0" t="s">
        <v>184</v>
      </c>
      <c r="N43" s="26" t="s">
        <v>121</v>
      </c>
      <c r="O43" s="0" t="str">
        <f aca="false">VLOOKUP(N43,$Q$3:$Q$123,1,FALSE())</f>
        <v>IDR</v>
      </c>
      <c r="Q43" s="38" t="s">
        <v>192</v>
      </c>
      <c r="R43" s="0" t="e">
        <f aca="false">VLOOKUP(Q43,$N$3:$N$92,1,FALSE())</f>
        <v>#N/A</v>
      </c>
    </row>
    <row r="44" customFormat="false" ht="14.25" hidden="false" customHeight="false" outlineLevel="0" collapsed="false">
      <c r="F44" s="26" t="s">
        <v>122</v>
      </c>
      <c r="H44" s="0" t="s">
        <v>113</v>
      </c>
      <c r="I44" s="0" t="s">
        <v>185</v>
      </c>
      <c r="N44" s="26" t="s">
        <v>122</v>
      </c>
      <c r="O44" s="0" t="str">
        <f aca="false">VLOOKUP(N44,$Q$3:$Q$123,1,FALSE())</f>
        <v>ILS</v>
      </c>
      <c r="Q44" s="38" t="s">
        <v>112</v>
      </c>
      <c r="R44" s="0" t="str">
        <f aca="false">VLOOKUP(Q44,$N$3:$N$92,1,FALSE())</f>
        <v>GHS</v>
      </c>
    </row>
    <row r="45" customFormat="false" ht="14.25" hidden="false" customHeight="false" outlineLevel="0" collapsed="false">
      <c r="F45" s="26" t="s">
        <v>123</v>
      </c>
      <c r="H45" s="0" t="s">
        <v>113</v>
      </c>
      <c r="I45" s="0" t="s">
        <v>186</v>
      </c>
      <c r="N45" s="26" t="s">
        <v>123</v>
      </c>
      <c r="O45" s="0" t="str">
        <f aca="false">VLOOKUP(N45,$Q$3:$Q$123,1,FALSE())</f>
        <v>JPY</v>
      </c>
      <c r="Q45" s="38" t="s">
        <v>111</v>
      </c>
      <c r="R45" s="0" t="str">
        <f aca="false">VLOOKUP(Q45,$N$3:$N$92,1,FALSE())</f>
        <v>GMD</v>
      </c>
    </row>
    <row r="46" customFormat="false" ht="14.25" hidden="false" customHeight="false" outlineLevel="0" collapsed="false">
      <c r="F46" s="26" t="s">
        <v>124</v>
      </c>
      <c r="H46" s="0" t="s">
        <v>113</v>
      </c>
      <c r="I46" s="0" t="s">
        <v>187</v>
      </c>
      <c r="N46" s="26" t="s">
        <v>124</v>
      </c>
      <c r="O46" s="0" t="str">
        <f aca="false">VLOOKUP(N46,$Q$3:$Q$123,1,FALSE())</f>
        <v>JOD</v>
      </c>
      <c r="Q46" s="38" t="s">
        <v>115</v>
      </c>
      <c r="R46" s="0" t="str">
        <f aca="false">VLOOKUP(Q46,$N$3:$N$92,1,FALSE())</f>
        <v>GNF</v>
      </c>
    </row>
    <row r="47" customFormat="false" ht="15.75" hidden="false" customHeight="false" outlineLevel="0" collapsed="false">
      <c r="F47" s="26" t="s">
        <v>125</v>
      </c>
      <c r="H47" s="0" t="s">
        <v>113</v>
      </c>
      <c r="I47" s="0" t="s">
        <v>188</v>
      </c>
      <c r="N47" s="26" t="s">
        <v>125</v>
      </c>
      <c r="O47" s="0" t="str">
        <f aca="false">VLOOKUP(N47,$Q$3:$Q$123,1,FALSE())</f>
        <v>KES</v>
      </c>
      <c r="Q47" s="40" t="s">
        <v>214</v>
      </c>
      <c r="R47" s="0" t="e">
        <f aca="false">VLOOKUP(Q47,$N$3:$N$92,1,FALSE())</f>
        <v>#N/A</v>
      </c>
    </row>
    <row r="48" customFormat="false" ht="14.25" hidden="false" customHeight="false" outlineLevel="0" collapsed="false">
      <c r="F48" s="26" t="s">
        <v>126</v>
      </c>
      <c r="H48" s="0" t="s">
        <v>113</v>
      </c>
      <c r="I48" s="0" t="s">
        <v>189</v>
      </c>
      <c r="N48" s="26" t="s">
        <v>126</v>
      </c>
      <c r="O48" s="0" t="str">
        <f aca="false">VLOOKUP(N48,$Q$3:$Q$123,1,FALSE())</f>
        <v>KRW</v>
      </c>
      <c r="Q48" s="38" t="s">
        <v>114</v>
      </c>
      <c r="R48" s="0" t="str">
        <f aca="false">VLOOKUP(Q48,$N$3:$N$92,1,FALSE())</f>
        <v>GTQ</v>
      </c>
    </row>
    <row r="49" customFormat="false" ht="14.25" hidden="false" customHeight="false" outlineLevel="0" collapsed="false">
      <c r="F49" s="26" t="s">
        <v>127</v>
      </c>
      <c r="H49" s="0" t="s">
        <v>113</v>
      </c>
      <c r="I49" s="0" t="s">
        <v>190</v>
      </c>
      <c r="N49" s="26" t="s">
        <v>127</v>
      </c>
      <c r="O49" s="0" t="str">
        <f aca="false">VLOOKUP(N49,$Q$3:$Q$123,1,FALSE())</f>
        <v>KWD</v>
      </c>
      <c r="Q49" s="38" t="s">
        <v>116</v>
      </c>
      <c r="R49" s="0" t="str">
        <f aca="false">VLOOKUP(Q49,$N$3:$N$92,1,FALSE())</f>
        <v>GYD</v>
      </c>
    </row>
    <row r="50" customFormat="false" ht="14.25" hidden="false" customHeight="false" outlineLevel="0" collapsed="false">
      <c r="F50" s="26" t="s">
        <v>128</v>
      </c>
      <c r="H50" s="0" t="s">
        <v>113</v>
      </c>
      <c r="I50" s="0" t="s">
        <v>191</v>
      </c>
      <c r="N50" s="26" t="s">
        <v>128</v>
      </c>
      <c r="O50" s="0" t="str">
        <f aca="false">VLOOKUP(N50,$Q$3:$Q$123,1,FALSE())</f>
        <v>LSL</v>
      </c>
      <c r="Q50" s="38" t="s">
        <v>118</v>
      </c>
      <c r="R50" s="0" t="str">
        <f aca="false">VLOOKUP(Q50,$N$3:$N$92,1,FALSE())</f>
        <v>HKD</v>
      </c>
    </row>
    <row r="51" customFormat="false" ht="14.25" hidden="false" customHeight="false" outlineLevel="0" collapsed="false">
      <c r="F51" s="26" t="s">
        <v>129</v>
      </c>
      <c r="H51" s="0" t="s">
        <v>113</v>
      </c>
      <c r="I51" s="0" t="s">
        <v>192</v>
      </c>
      <c r="N51" s="26" t="s">
        <v>129</v>
      </c>
      <c r="O51" s="0" t="str">
        <f aca="false">VLOOKUP(N51,$Q$3:$Q$123,1,FALSE())</f>
        <v>CHF</v>
      </c>
      <c r="Q51" s="38" t="s">
        <v>117</v>
      </c>
      <c r="R51" s="0" t="str">
        <f aca="false">VLOOKUP(Q51,$N$3:$N$92,1,FALSE())</f>
        <v>HNL</v>
      </c>
    </row>
    <row r="52" customFormat="false" ht="14.25" hidden="false" customHeight="false" outlineLevel="0" collapsed="false">
      <c r="F52" s="26" t="s">
        <v>130</v>
      </c>
      <c r="H52" s="0" t="s">
        <v>113</v>
      </c>
      <c r="I52" s="0" t="s">
        <v>213</v>
      </c>
      <c r="N52" s="26" t="s">
        <v>130</v>
      </c>
      <c r="O52" s="0" t="str">
        <f aca="false">VLOOKUP(N52,$Q$3:$Q$123,1,FALSE())</f>
        <v>MYR</v>
      </c>
      <c r="Q52" s="38" t="s">
        <v>213</v>
      </c>
      <c r="R52" s="0" t="e">
        <f aca="false">VLOOKUP(Q52,$N$3:$N$92,1,FALSE())</f>
        <v>#N/A</v>
      </c>
    </row>
    <row r="53" customFormat="false" ht="14.25" hidden="false" customHeight="false" outlineLevel="0" collapsed="false">
      <c r="F53" s="26" t="s">
        <v>131</v>
      </c>
      <c r="H53" s="0" t="s">
        <v>113</v>
      </c>
      <c r="I53" s="0" t="s">
        <v>193</v>
      </c>
      <c r="N53" s="26" t="s">
        <v>131</v>
      </c>
      <c r="O53" s="0" t="str">
        <f aca="false">VLOOKUP(N53,$Q$3:$Q$123,1,FALSE())</f>
        <v>MUR</v>
      </c>
      <c r="Q53" s="38" t="s">
        <v>193</v>
      </c>
      <c r="R53" s="0" t="e">
        <f aca="false">VLOOKUP(Q53,$N$3:$N$92,1,FALSE())</f>
        <v>#N/A</v>
      </c>
    </row>
    <row r="54" customFormat="false" ht="14.25" hidden="false" customHeight="false" outlineLevel="0" collapsed="false">
      <c r="F54" s="26" t="s">
        <v>132</v>
      </c>
      <c r="H54" s="0" t="s">
        <v>113</v>
      </c>
      <c r="I54" s="0" t="s">
        <v>194</v>
      </c>
      <c r="N54" s="26" t="s">
        <v>132</v>
      </c>
      <c r="O54" s="0" t="str">
        <f aca="false">VLOOKUP(N54,$Q$3:$Q$123,1,FALSE())</f>
        <v>MXN</v>
      </c>
      <c r="Q54" s="38" t="s">
        <v>119</v>
      </c>
      <c r="R54" s="0" t="str">
        <f aca="false">VLOOKUP(Q54,$N$3:$N$92,1,FALSE())</f>
        <v>HUF</v>
      </c>
    </row>
    <row r="55" customFormat="false" ht="14.25" hidden="false" customHeight="false" outlineLevel="0" collapsed="false">
      <c r="F55" s="26" t="s">
        <v>133</v>
      </c>
      <c r="H55" s="0" t="s">
        <v>113</v>
      </c>
      <c r="I55" s="0" t="s">
        <v>195</v>
      </c>
      <c r="N55" s="26" t="s">
        <v>133</v>
      </c>
      <c r="O55" s="0" t="str">
        <f aca="false">VLOOKUP(N55,$Q$3:$Q$123,1,FALSE())</f>
        <v>MNT</v>
      </c>
      <c r="Q55" s="38" t="s">
        <v>121</v>
      </c>
      <c r="R55" s="0" t="str">
        <f aca="false">VLOOKUP(Q55,$N$3:$N$92,1,FALSE())</f>
        <v>IDR</v>
      </c>
    </row>
    <row r="56" customFormat="false" ht="14.25" hidden="false" customHeight="false" outlineLevel="0" collapsed="false">
      <c r="F56" s="26" t="s">
        <v>134</v>
      </c>
      <c r="H56" s="0" t="s">
        <v>113</v>
      </c>
      <c r="I56" s="0" t="s">
        <v>196</v>
      </c>
      <c r="N56" s="26" t="s">
        <v>134</v>
      </c>
      <c r="O56" s="0" t="str">
        <f aca="false">VLOOKUP(N56,$Q$3:$Q$123,1,FALSE())</f>
        <v>MAD</v>
      </c>
      <c r="Q56" s="38" t="s">
        <v>122</v>
      </c>
      <c r="R56" s="0" t="str">
        <f aca="false">VLOOKUP(Q56,$N$3:$N$92,1,FALSE())</f>
        <v>ILS</v>
      </c>
    </row>
    <row r="57" customFormat="false" ht="14.25" hidden="false" customHeight="false" outlineLevel="0" collapsed="false">
      <c r="F57" s="26" t="s">
        <v>135</v>
      </c>
      <c r="H57" s="0" t="s">
        <v>113</v>
      </c>
      <c r="I57" s="0" t="s">
        <v>197</v>
      </c>
      <c r="N57" s="26" t="s">
        <v>135</v>
      </c>
      <c r="O57" s="0" t="e">
        <f aca="false">VLOOKUP(N57,$Q$3:$Q$123,1,FALSE())</f>
        <v>#N/A</v>
      </c>
      <c r="Q57" s="38" t="s">
        <v>120</v>
      </c>
      <c r="R57" s="0" t="str">
        <f aca="false">VLOOKUP(Q57,$N$3:$N$92,1,FALSE())</f>
        <v>INR</v>
      </c>
    </row>
    <row r="58" customFormat="false" ht="14.25" hidden="false" customHeight="false" outlineLevel="0" collapsed="false">
      <c r="F58" s="26" t="s">
        <v>136</v>
      </c>
      <c r="H58" s="0" t="s">
        <v>113</v>
      </c>
      <c r="I58" s="0" t="s">
        <v>198</v>
      </c>
      <c r="N58" s="26" t="s">
        <v>136</v>
      </c>
      <c r="O58" s="0" t="str">
        <f aca="false">VLOOKUP(N58,$Q$3:$Q$123,1,FALSE())</f>
        <v>NAD</v>
      </c>
      <c r="Q58" s="38" t="s">
        <v>194</v>
      </c>
      <c r="R58" s="0" t="e">
        <f aca="false">VLOOKUP(Q58,$N$3:$N$92,1,FALSE())</f>
        <v>#N/A</v>
      </c>
    </row>
    <row r="59" customFormat="false" ht="14.25" hidden="false" customHeight="false" outlineLevel="0" collapsed="false">
      <c r="F59" s="26" t="s">
        <v>137</v>
      </c>
      <c r="H59" s="0" t="s">
        <v>113</v>
      </c>
      <c r="I59" s="0" t="s">
        <v>199</v>
      </c>
      <c r="N59" s="26" t="s">
        <v>137</v>
      </c>
      <c r="O59" s="0" t="str">
        <f aca="false">VLOOKUP(N59,$Q$3:$Q$123,1,FALSE())</f>
        <v>NPR</v>
      </c>
      <c r="Q59" s="38" t="s">
        <v>195</v>
      </c>
      <c r="R59" s="0" t="e">
        <f aca="false">VLOOKUP(Q59,$N$3:$N$92,1,FALSE())</f>
        <v>#N/A</v>
      </c>
    </row>
    <row r="60" customFormat="false" ht="14.25" hidden="false" customHeight="false" outlineLevel="0" collapsed="false">
      <c r="F60" s="26" t="s">
        <v>138</v>
      </c>
      <c r="H60" s="0" t="s">
        <v>113</v>
      </c>
      <c r="I60" s="0" t="s">
        <v>200</v>
      </c>
      <c r="N60" s="26" t="s">
        <v>138</v>
      </c>
      <c r="O60" s="0" t="str">
        <f aca="false">VLOOKUP(N60,$Q$3:$Q$123,1,FALSE())</f>
        <v>NGN</v>
      </c>
      <c r="Q60" s="38" t="s">
        <v>124</v>
      </c>
      <c r="R60" s="0" t="str">
        <f aca="false">VLOOKUP(Q60,$N$3:$N$92,1,FALSE())</f>
        <v>JOD</v>
      </c>
    </row>
    <row r="61" customFormat="false" ht="14.25" hidden="false" customHeight="false" outlineLevel="0" collapsed="false">
      <c r="F61" s="26" t="s">
        <v>139</v>
      </c>
      <c r="H61" s="0" t="s">
        <v>113</v>
      </c>
      <c r="I61" s="0" t="s">
        <v>201</v>
      </c>
      <c r="N61" s="26" t="s">
        <v>139</v>
      </c>
      <c r="O61" s="0" t="e">
        <f aca="false">VLOOKUP(N61,$Q$3:$Q$123,1,FALSE())</f>
        <v>#N/A</v>
      </c>
      <c r="Q61" s="38" t="s">
        <v>123</v>
      </c>
      <c r="R61" s="0" t="str">
        <f aca="false">VLOOKUP(Q61,$N$3:$N$92,1,FALSE())</f>
        <v>JPY</v>
      </c>
    </row>
    <row r="62" customFormat="false" ht="14.25" hidden="false" customHeight="false" outlineLevel="0" collapsed="false">
      <c r="F62" s="26" t="s">
        <v>140</v>
      </c>
      <c r="H62" s="0" t="s">
        <v>113</v>
      </c>
      <c r="I62" s="0" t="s">
        <v>202</v>
      </c>
      <c r="N62" s="26" t="s">
        <v>140</v>
      </c>
      <c r="O62" s="0" t="str">
        <f aca="false">VLOOKUP(N62,$Q$3:$Q$123,1,FALSE())</f>
        <v>NOK</v>
      </c>
      <c r="Q62" s="38" t="s">
        <v>125</v>
      </c>
      <c r="R62" s="0" t="str">
        <f aca="false">VLOOKUP(Q62,$N$3:$N$92,1,FALSE())</f>
        <v>KES</v>
      </c>
    </row>
    <row r="63" customFormat="false" ht="14.25" hidden="false" customHeight="false" outlineLevel="0" collapsed="false">
      <c r="F63" s="26" t="s">
        <v>141</v>
      </c>
      <c r="H63" s="0" t="s">
        <v>113</v>
      </c>
      <c r="I63" s="0" t="s">
        <v>203</v>
      </c>
      <c r="N63" s="26" t="s">
        <v>141</v>
      </c>
      <c r="O63" s="0" t="str">
        <f aca="false">VLOOKUP(N63,$Q$3:$Q$123,1,FALSE())</f>
        <v>OMR</v>
      </c>
      <c r="Q63" s="38" t="s">
        <v>95</v>
      </c>
      <c r="R63" s="0" t="str">
        <f aca="false">VLOOKUP(Q63,$N$3:$N$92,1,FALSE())</f>
        <v>KHR</v>
      </c>
    </row>
    <row r="64" customFormat="false" ht="14.25" hidden="false" customHeight="false" outlineLevel="0" collapsed="false">
      <c r="F64" s="26" t="s">
        <v>142</v>
      </c>
      <c r="H64" s="0" t="s">
        <v>113</v>
      </c>
      <c r="I64" s="0" t="s">
        <v>204</v>
      </c>
      <c r="N64" s="26" t="s">
        <v>142</v>
      </c>
      <c r="O64" s="0" t="str">
        <f aca="false">VLOOKUP(N64,$Q$3:$Q$123,1,FALSE())</f>
        <v>PKR</v>
      </c>
      <c r="Q64" s="38" t="s">
        <v>126</v>
      </c>
      <c r="R64" s="0" t="str">
        <f aca="false">VLOOKUP(Q64,$N$3:$N$92,1,FALSE())</f>
        <v>KRW</v>
      </c>
    </row>
    <row r="65" customFormat="false" ht="14.25" hidden="false" customHeight="false" outlineLevel="0" collapsed="false">
      <c r="F65" s="26" t="s">
        <v>143</v>
      </c>
      <c r="H65" s="0" t="s">
        <v>113</v>
      </c>
      <c r="I65" s="0" t="s">
        <v>205</v>
      </c>
      <c r="N65" s="26" t="s">
        <v>143</v>
      </c>
      <c r="O65" s="0" t="str">
        <f aca="false">VLOOKUP(N65,$Q$3:$Q$123,1,FALSE())</f>
        <v>PEN</v>
      </c>
      <c r="Q65" s="38" t="s">
        <v>127</v>
      </c>
      <c r="R65" s="0" t="str">
        <f aca="false">VLOOKUP(Q65,$N$3:$N$92,1,FALSE())</f>
        <v>KWD</v>
      </c>
    </row>
    <row r="66" customFormat="false" ht="14.25" hidden="false" customHeight="false" outlineLevel="0" collapsed="false">
      <c r="F66" s="26" t="s">
        <v>144</v>
      </c>
      <c r="H66" s="0" t="s">
        <v>113</v>
      </c>
      <c r="I66" s="0" t="s">
        <v>206</v>
      </c>
      <c r="N66" s="26" t="s">
        <v>144</v>
      </c>
      <c r="O66" s="0" t="str">
        <f aca="false">VLOOKUP(N66,$Q$3:$Q$123,1,FALSE())</f>
        <v>PHP</v>
      </c>
      <c r="Q66" s="38" t="s">
        <v>196</v>
      </c>
      <c r="R66" s="0" t="e">
        <f aca="false">VLOOKUP(Q66,$N$3:$N$92,1,FALSE())</f>
        <v>#N/A</v>
      </c>
    </row>
    <row r="67" customFormat="false" ht="14.25" hidden="false" customHeight="false" outlineLevel="0" collapsed="false">
      <c r="F67" s="26" t="s">
        <v>145</v>
      </c>
      <c r="H67" s="0" t="s">
        <v>113</v>
      </c>
      <c r="I67" s="0" t="s">
        <v>207</v>
      </c>
      <c r="N67" s="26" t="s">
        <v>145</v>
      </c>
      <c r="O67" s="0" t="str">
        <f aca="false">VLOOKUP(N67,$Q$3:$Q$123,1,FALSE())</f>
        <v>PLN</v>
      </c>
      <c r="Q67" s="38" t="s">
        <v>170</v>
      </c>
      <c r="R67" s="0" t="str">
        <f aca="false">VLOOKUP(Q67,$N$3:$N$92,1,FALSE())</f>
        <v>LAK</v>
      </c>
    </row>
    <row r="68" customFormat="false" ht="14.25" hidden="false" customHeight="false" outlineLevel="0" collapsed="false">
      <c r="F68" s="26" t="s">
        <v>146</v>
      </c>
      <c r="H68" s="0" t="s">
        <v>113</v>
      </c>
      <c r="I68" s="0" t="s">
        <v>208</v>
      </c>
      <c r="N68" s="26" t="s">
        <v>146</v>
      </c>
      <c r="O68" s="0" t="str">
        <f aca="false">VLOOKUP(N68,$Q$3:$Q$123,1,FALSE())</f>
        <v>QAR</v>
      </c>
      <c r="Q68" s="38" t="s">
        <v>156</v>
      </c>
      <c r="R68" s="0" t="str">
        <f aca="false">VLOOKUP(Q68,$N$3:$N$92,1,FALSE())</f>
        <v>LKR</v>
      </c>
    </row>
    <row r="69" customFormat="false" ht="14.25" hidden="false" customHeight="false" outlineLevel="0" collapsed="false">
      <c r="F69" s="26" t="s">
        <v>147</v>
      </c>
      <c r="H69" s="0" t="s">
        <v>75</v>
      </c>
      <c r="I69" s="0" t="s">
        <v>177</v>
      </c>
      <c r="N69" s="26" t="s">
        <v>147</v>
      </c>
      <c r="O69" s="0" t="str">
        <f aca="false">VLOOKUP(N69,$Q$3:$Q$123,1,FALSE())</f>
        <v>RON</v>
      </c>
      <c r="Q69" s="38" t="s">
        <v>128</v>
      </c>
      <c r="R69" s="0" t="str">
        <f aca="false">VLOOKUP(Q69,$N$3:$N$92,1,FALSE())</f>
        <v>LSL</v>
      </c>
    </row>
    <row r="70" customFormat="false" ht="15.75" hidden="false" customHeight="false" outlineLevel="0" collapsed="false">
      <c r="F70" s="26" t="s">
        <v>148</v>
      </c>
      <c r="H70" s="0" t="s">
        <v>75</v>
      </c>
      <c r="I70" s="0" t="s">
        <v>178</v>
      </c>
      <c r="N70" s="26" t="s">
        <v>148</v>
      </c>
      <c r="O70" s="0" t="str">
        <f aca="false">VLOOKUP(N70,$Q$3:$Q$123,1,FALSE())</f>
        <v>RWF</v>
      </c>
      <c r="Q70" s="40" t="s">
        <v>214</v>
      </c>
      <c r="R70" s="0" t="e">
        <f aca="false">VLOOKUP(Q70,$N$3:$N$92,1,FALSE())</f>
        <v>#N/A</v>
      </c>
    </row>
    <row r="71" customFormat="false" ht="14.25" hidden="false" customHeight="false" outlineLevel="0" collapsed="false">
      <c r="F71" s="26" t="s">
        <v>149</v>
      </c>
      <c r="H71" s="0" t="s">
        <v>75</v>
      </c>
      <c r="I71" s="0" t="s">
        <v>179</v>
      </c>
      <c r="N71" s="26" t="s">
        <v>149</v>
      </c>
      <c r="O71" s="0" t="str">
        <f aca="false">VLOOKUP(N71,$Q$3:$Q$123,1,FALSE())</f>
        <v>WST</v>
      </c>
      <c r="Q71" s="38" t="s">
        <v>134</v>
      </c>
      <c r="R71" s="0" t="str">
        <f aca="false">VLOOKUP(Q71,$N$3:$N$92,1,FALSE())</f>
        <v>MAD</v>
      </c>
    </row>
    <row r="72" customFormat="false" ht="14.25" hidden="false" customHeight="false" outlineLevel="0" collapsed="false">
      <c r="F72" s="26" t="s">
        <v>150</v>
      </c>
      <c r="H72" s="0" t="s">
        <v>75</v>
      </c>
      <c r="I72" s="0" t="s">
        <v>180</v>
      </c>
      <c r="N72" s="26" t="s">
        <v>150</v>
      </c>
      <c r="O72" s="0" t="str">
        <f aca="false">VLOOKUP(N72,$Q$3:$Q$123,1,FALSE())</f>
        <v>SAR</v>
      </c>
      <c r="Q72" s="38" t="s">
        <v>197</v>
      </c>
      <c r="R72" s="0" t="e">
        <f aca="false">VLOOKUP(Q72,$N$3:$N$92,1,FALSE())</f>
        <v>#N/A</v>
      </c>
    </row>
    <row r="73" customFormat="false" ht="14.25" hidden="false" customHeight="false" outlineLevel="0" collapsed="false">
      <c r="F73" s="26" t="s">
        <v>151</v>
      </c>
      <c r="H73" s="0" t="s">
        <v>75</v>
      </c>
      <c r="I73" s="0" t="s">
        <v>181</v>
      </c>
      <c r="N73" s="26" t="s">
        <v>151</v>
      </c>
      <c r="O73" s="0" t="str">
        <f aca="false">VLOOKUP(N73,$Q$3:$Q$123,1,FALSE())</f>
        <v>RSD</v>
      </c>
      <c r="Q73" s="38" t="s">
        <v>133</v>
      </c>
      <c r="R73" s="0" t="str">
        <f aca="false">VLOOKUP(Q73,$N$3:$N$92,1,FALSE())</f>
        <v>MNT</v>
      </c>
    </row>
    <row r="74" customFormat="false" ht="14.25" hidden="false" customHeight="false" outlineLevel="0" collapsed="false">
      <c r="F74" s="26" t="s">
        <v>152</v>
      </c>
      <c r="H74" s="0" t="s">
        <v>75</v>
      </c>
      <c r="I74" s="0" t="s">
        <v>182</v>
      </c>
      <c r="N74" s="26" t="s">
        <v>152</v>
      </c>
      <c r="O74" s="0" t="e">
        <f aca="false">VLOOKUP(N74,$Q$3:$Q$123,1,FALSE())</f>
        <v>#N/A</v>
      </c>
      <c r="Q74" s="38" t="s">
        <v>198</v>
      </c>
      <c r="R74" s="0" t="e">
        <f aca="false">VLOOKUP(Q74,$N$3:$N$92,1,FALSE())</f>
        <v>#N/A</v>
      </c>
    </row>
    <row r="75" customFormat="false" ht="14.25" hidden="false" customHeight="false" outlineLevel="0" collapsed="false">
      <c r="F75" s="26" t="s">
        <v>153</v>
      </c>
      <c r="H75" s="0" t="s">
        <v>75</v>
      </c>
      <c r="I75" s="0" t="s">
        <v>183</v>
      </c>
      <c r="N75" s="26" t="s">
        <v>153</v>
      </c>
      <c r="O75" s="0" t="str">
        <f aca="false">VLOOKUP(N75,$Q$3:$Q$123,1,FALSE())</f>
        <v>SGD</v>
      </c>
      <c r="Q75" s="38" t="s">
        <v>131</v>
      </c>
      <c r="R75" s="0" t="str">
        <f aca="false">VLOOKUP(Q75,$N$3:$N$92,1,FALSE())</f>
        <v>MUR</v>
      </c>
    </row>
    <row r="76" customFormat="false" ht="14.25" hidden="false" customHeight="false" outlineLevel="0" collapsed="false">
      <c r="F76" s="26" t="s">
        <v>154</v>
      </c>
      <c r="H76" s="0" t="s">
        <v>75</v>
      </c>
      <c r="I76" s="0" t="s">
        <v>184</v>
      </c>
      <c r="N76" s="26" t="s">
        <v>154</v>
      </c>
      <c r="O76" s="0" t="str">
        <f aca="false">VLOOKUP(N76,$Q$3:$Q$123,1,FALSE())</f>
        <v>SBD</v>
      </c>
      <c r="Q76" s="38" t="s">
        <v>199</v>
      </c>
      <c r="R76" s="0" t="e">
        <f aca="false">VLOOKUP(Q76,$N$3:$N$92,1,FALSE())</f>
        <v>#N/A</v>
      </c>
    </row>
    <row r="77" customFormat="false" ht="14.25" hidden="false" customHeight="false" outlineLevel="0" collapsed="false">
      <c r="F77" s="26" t="s">
        <v>155</v>
      </c>
      <c r="H77" s="0" t="s">
        <v>75</v>
      </c>
      <c r="I77" s="0" t="s">
        <v>185</v>
      </c>
      <c r="N77" s="26" t="s">
        <v>155</v>
      </c>
      <c r="O77" s="0" t="str">
        <f aca="false">VLOOKUP(N77,$Q$3:$Q$123,1,FALSE())</f>
        <v>ZAR</v>
      </c>
      <c r="Q77" s="38" t="s">
        <v>132</v>
      </c>
      <c r="R77" s="0" t="str">
        <f aca="false">VLOOKUP(Q77,$N$3:$N$92,1,FALSE())</f>
        <v>MXN</v>
      </c>
    </row>
    <row r="78" customFormat="false" ht="14.25" hidden="false" customHeight="false" outlineLevel="0" collapsed="false">
      <c r="F78" s="26" t="s">
        <v>156</v>
      </c>
      <c r="H78" s="0" t="s">
        <v>75</v>
      </c>
      <c r="I78" s="0" t="s">
        <v>186</v>
      </c>
      <c r="N78" s="26" t="s">
        <v>156</v>
      </c>
      <c r="O78" s="0" t="str">
        <f aca="false">VLOOKUP(N78,$Q$3:$Q$123,1,FALSE())</f>
        <v>LKR</v>
      </c>
      <c r="Q78" s="38" t="s">
        <v>130</v>
      </c>
      <c r="R78" s="0" t="str">
        <f aca="false">VLOOKUP(Q78,$N$3:$N$92,1,FALSE())</f>
        <v>MYR</v>
      </c>
    </row>
    <row r="79" customFormat="false" ht="14.25" hidden="false" customHeight="false" outlineLevel="0" collapsed="false">
      <c r="F79" s="26" t="s">
        <v>157</v>
      </c>
      <c r="H79" s="0" t="s">
        <v>75</v>
      </c>
      <c r="I79" s="0" t="s">
        <v>187</v>
      </c>
      <c r="N79" s="26" t="s">
        <v>157</v>
      </c>
      <c r="O79" s="0" t="str">
        <f aca="false">VLOOKUP(N79,$Q$3:$Q$123,1,FALSE())</f>
        <v>SEK</v>
      </c>
      <c r="Q79" s="38" t="s">
        <v>136</v>
      </c>
      <c r="R79" s="0" t="str">
        <f aca="false">VLOOKUP(Q79,$N$3:$N$92,1,FALSE())</f>
        <v>NAD</v>
      </c>
    </row>
    <row r="80" customFormat="false" ht="14.25" hidden="false" customHeight="false" outlineLevel="0" collapsed="false">
      <c r="F80" s="26" t="s">
        <v>158</v>
      </c>
      <c r="H80" s="0" t="s">
        <v>75</v>
      </c>
      <c r="I80" s="0" t="s">
        <v>188</v>
      </c>
      <c r="N80" s="26" t="s">
        <v>158</v>
      </c>
      <c r="O80" s="0" t="str">
        <f aca="false">VLOOKUP(N80,$Q$3:$Q$123,1,FALSE())</f>
        <v>TZS</v>
      </c>
      <c r="Q80" s="38" t="s">
        <v>138</v>
      </c>
      <c r="R80" s="0" t="str">
        <f aca="false">VLOOKUP(Q80,$N$3:$N$92,1,FALSE())</f>
        <v>NGN</v>
      </c>
    </row>
    <row r="81" customFormat="false" ht="14.25" hidden="false" customHeight="false" outlineLevel="0" collapsed="false">
      <c r="F81" s="26" t="s">
        <v>159</v>
      </c>
      <c r="H81" s="0" t="s">
        <v>75</v>
      </c>
      <c r="I81" s="0" t="s">
        <v>189</v>
      </c>
      <c r="N81" s="26" t="s">
        <v>159</v>
      </c>
      <c r="O81" s="0" t="str">
        <f aca="false">VLOOKUP(N81,$Q$3:$Q$123,1,FALSE())</f>
        <v>THB</v>
      </c>
      <c r="Q81" s="38" t="s">
        <v>200</v>
      </c>
      <c r="R81" s="0" t="e">
        <f aca="false">VLOOKUP(Q81,$N$3:$N$92,1,FALSE())</f>
        <v>#N/A</v>
      </c>
    </row>
    <row r="82" customFormat="false" ht="14.25" hidden="false" customHeight="false" outlineLevel="0" collapsed="false">
      <c r="F82" s="26" t="s">
        <v>160</v>
      </c>
      <c r="H82" s="0" t="s">
        <v>75</v>
      </c>
      <c r="I82" s="0" t="s">
        <v>190</v>
      </c>
      <c r="N82" s="26" t="s">
        <v>160</v>
      </c>
      <c r="O82" s="0" t="str">
        <f aca="false">VLOOKUP(N82,$Q$3:$Q$123,1,FALSE())</f>
        <v>TOP</v>
      </c>
      <c r="Q82" s="38" t="s">
        <v>140</v>
      </c>
      <c r="R82" s="0" t="str">
        <f aca="false">VLOOKUP(Q82,$N$3:$N$92,1,FALSE())</f>
        <v>NOK</v>
      </c>
    </row>
    <row r="83" customFormat="false" ht="14.25" hidden="false" customHeight="false" outlineLevel="0" collapsed="false">
      <c r="F83" s="26" t="s">
        <v>161</v>
      </c>
      <c r="H83" s="0" t="s">
        <v>75</v>
      </c>
      <c r="I83" s="0" t="s">
        <v>191</v>
      </c>
      <c r="N83" s="26" t="s">
        <v>161</v>
      </c>
      <c r="O83" s="0" t="str">
        <f aca="false">VLOOKUP(N83,$Q$3:$Q$123,1,FALSE())</f>
        <v>TTD</v>
      </c>
      <c r="Q83" s="38" t="s">
        <v>137</v>
      </c>
      <c r="R83" s="0" t="str">
        <f aca="false">VLOOKUP(Q83,$N$3:$N$92,1,FALSE())</f>
        <v>NPR</v>
      </c>
    </row>
    <row r="84" customFormat="false" ht="14.25" hidden="false" customHeight="false" outlineLevel="0" collapsed="false">
      <c r="F84" s="26" t="s">
        <v>162</v>
      </c>
      <c r="H84" s="0" t="s">
        <v>75</v>
      </c>
      <c r="I84" s="0" t="s">
        <v>192</v>
      </c>
      <c r="N84" s="26" t="s">
        <v>162</v>
      </c>
      <c r="O84" s="0" t="str">
        <f aca="false">VLOOKUP(N84,$Q$3:$Q$123,1,FALSE())</f>
        <v>TND</v>
      </c>
      <c r="Q84" s="38" t="s">
        <v>103</v>
      </c>
      <c r="R84" s="0" t="str">
        <f aca="false">VLOOKUP(Q84,$N$3:$N$92,1,FALSE())</f>
        <v>NZD</v>
      </c>
    </row>
    <row r="85" customFormat="false" ht="14.25" hidden="false" customHeight="false" outlineLevel="0" collapsed="false">
      <c r="F85" s="26" t="s">
        <v>163</v>
      </c>
      <c r="H85" s="0" t="s">
        <v>75</v>
      </c>
      <c r="I85" s="0" t="s">
        <v>213</v>
      </c>
      <c r="N85" s="26" t="s">
        <v>163</v>
      </c>
      <c r="O85" s="0" t="str">
        <f aca="false">VLOOKUP(N85,$Q$3:$Q$123,1,FALSE())</f>
        <v>TRY</v>
      </c>
      <c r="Q85" s="38" t="s">
        <v>141</v>
      </c>
      <c r="R85" s="0" t="str">
        <f aca="false">VLOOKUP(Q85,$N$3:$N$92,1,FALSE())</f>
        <v>OMR</v>
      </c>
    </row>
    <row r="86" customFormat="false" ht="14.25" hidden="false" customHeight="false" outlineLevel="0" collapsed="false">
      <c r="F86" s="26" t="s">
        <v>164</v>
      </c>
      <c r="H86" s="0" t="s">
        <v>75</v>
      </c>
      <c r="I86" s="0" t="s">
        <v>193</v>
      </c>
      <c r="N86" s="26" t="s">
        <v>164</v>
      </c>
      <c r="O86" s="0" t="str">
        <f aca="false">VLOOKUP(N86,$Q$3:$Q$123,1,FALSE())</f>
        <v>UGX</v>
      </c>
      <c r="Q86" s="38" t="s">
        <v>143</v>
      </c>
      <c r="R86" s="0" t="str">
        <f aca="false">VLOOKUP(Q86,$N$3:$N$92,1,FALSE())</f>
        <v>PEN</v>
      </c>
    </row>
    <row r="87" customFormat="false" ht="14.25" hidden="false" customHeight="false" outlineLevel="0" collapsed="false">
      <c r="F87" s="26" t="s">
        <v>165</v>
      </c>
      <c r="H87" s="0" t="s">
        <v>75</v>
      </c>
      <c r="I87" s="0" t="s">
        <v>194</v>
      </c>
      <c r="N87" s="26" t="s">
        <v>165</v>
      </c>
      <c r="O87" s="0" t="str">
        <f aca="false">VLOOKUP(N87,$Q$3:$Q$123,1,FALSE())</f>
        <v>AED</v>
      </c>
      <c r="Q87" s="39" t="s">
        <v>201</v>
      </c>
      <c r="R87" s="0" t="e">
        <f aca="false">VLOOKUP(Q87,$N$3:$N$92,1,FALSE())</f>
        <v>#N/A</v>
      </c>
    </row>
    <row r="88" customFormat="false" ht="14.25" hidden="false" customHeight="false" outlineLevel="0" collapsed="false">
      <c r="F88" s="26" t="s">
        <v>166</v>
      </c>
      <c r="H88" s="0" t="s">
        <v>75</v>
      </c>
      <c r="I88" s="0" t="s">
        <v>195</v>
      </c>
      <c r="N88" s="26" t="s">
        <v>166</v>
      </c>
      <c r="O88" s="0" t="str">
        <f aca="false">VLOOKUP(N88,$Q$3:$Q$123,1,FALSE())</f>
        <v>UYU</v>
      </c>
      <c r="Q88" s="38" t="s">
        <v>144</v>
      </c>
      <c r="R88" s="0" t="str">
        <f aca="false">VLOOKUP(Q88,$N$3:$N$92,1,FALSE())</f>
        <v>PHP</v>
      </c>
    </row>
    <row r="89" customFormat="false" ht="14.25" hidden="false" customHeight="false" outlineLevel="0" collapsed="false">
      <c r="F89" s="26" t="s">
        <v>167</v>
      </c>
      <c r="H89" s="0" t="s">
        <v>75</v>
      </c>
      <c r="I89" s="0" t="s">
        <v>196</v>
      </c>
      <c r="N89" s="26" t="s">
        <v>167</v>
      </c>
      <c r="O89" s="0" t="str">
        <f aca="false">VLOOKUP(N89,$Q$3:$Q$123,1,FALSE())</f>
        <v>VND</v>
      </c>
      <c r="Q89" s="38" t="s">
        <v>142</v>
      </c>
      <c r="R89" s="0" t="str">
        <f aca="false">VLOOKUP(Q89,$N$3:$N$92,1,FALSE())</f>
        <v>PKR</v>
      </c>
    </row>
    <row r="90" customFormat="false" ht="14.25" hidden="false" customHeight="false" outlineLevel="0" collapsed="false">
      <c r="F90" s="26" t="s">
        <v>168</v>
      </c>
      <c r="H90" s="0" t="s">
        <v>75</v>
      </c>
      <c r="I90" s="0" t="s">
        <v>197</v>
      </c>
      <c r="N90" s="26" t="s">
        <v>168</v>
      </c>
      <c r="O90" s="0" t="str">
        <f aca="false">VLOOKUP(N90,$Q$3:$Q$123,1,FALSE())</f>
        <v>ZMW</v>
      </c>
      <c r="Q90" s="38" t="s">
        <v>145</v>
      </c>
      <c r="R90" s="0" t="str">
        <f aca="false">VLOOKUP(Q90,$N$3:$N$92,1,FALSE())</f>
        <v>PLN</v>
      </c>
    </row>
    <row r="91" customFormat="false" ht="14.25" hidden="false" customHeight="false" outlineLevel="0" collapsed="false">
      <c r="F91" s="26" t="s">
        <v>169</v>
      </c>
      <c r="H91" s="0" t="s">
        <v>75</v>
      </c>
      <c r="I91" s="0" t="s">
        <v>198</v>
      </c>
      <c r="N91" s="26" t="s">
        <v>169</v>
      </c>
      <c r="O91" s="0" t="e">
        <f aca="false">VLOOKUP(N91,$Q$3:$Q$123,1,FALSE())</f>
        <v>#N/A</v>
      </c>
      <c r="Q91" s="38" t="s">
        <v>202</v>
      </c>
      <c r="R91" s="0" t="e">
        <f aca="false">VLOOKUP(Q91,$N$3:$N$92,1,FALSE())</f>
        <v>#N/A</v>
      </c>
    </row>
    <row r="92" customFormat="false" ht="14.25" hidden="false" customHeight="false" outlineLevel="0" collapsed="false">
      <c r="F92" s="26" t="s">
        <v>170</v>
      </c>
      <c r="H92" s="0" t="s">
        <v>75</v>
      </c>
      <c r="I92" s="0" t="s">
        <v>199</v>
      </c>
      <c r="N92" s="26" t="s">
        <v>170</v>
      </c>
      <c r="O92" s="0" t="str">
        <f aca="false">VLOOKUP(N92,$Q$3:$Q$123,1,FALSE())</f>
        <v>LAK</v>
      </c>
      <c r="Q92" s="38" t="s">
        <v>146</v>
      </c>
      <c r="R92" s="0" t="str">
        <f aca="false">VLOOKUP(Q92,$N$3:$N$92,1,FALSE())</f>
        <v>QAR</v>
      </c>
    </row>
    <row r="93" customFormat="false" ht="15.75" hidden="false" customHeight="false" outlineLevel="0" collapsed="false">
      <c r="H93" s="0" t="s">
        <v>75</v>
      </c>
      <c r="I93" s="0" t="s">
        <v>200</v>
      </c>
      <c r="N93" s="4"/>
      <c r="Q93" s="40" t="s">
        <v>214</v>
      </c>
      <c r="R93" s="0" t="e">
        <f aca="false">VLOOKUP(Q93,$N$3:$N$92,1,FALSE())</f>
        <v>#N/A</v>
      </c>
    </row>
    <row r="94" customFormat="false" ht="14.25" hidden="false" customHeight="false" outlineLevel="0" collapsed="false">
      <c r="H94" s="0" t="s">
        <v>75</v>
      </c>
      <c r="I94" s="0" t="s">
        <v>201</v>
      </c>
      <c r="N94" s="4"/>
      <c r="Q94" s="38" t="s">
        <v>147</v>
      </c>
      <c r="R94" s="0" t="str">
        <f aca="false">VLOOKUP(Q94,$N$3:$N$92,1,FALSE())</f>
        <v>RON</v>
      </c>
    </row>
    <row r="95" customFormat="false" ht="14.25" hidden="false" customHeight="false" outlineLevel="0" collapsed="false">
      <c r="H95" s="0" t="s">
        <v>75</v>
      </c>
      <c r="I95" s="0" t="s">
        <v>202</v>
      </c>
      <c r="N95" s="4"/>
      <c r="Q95" s="38" t="s">
        <v>151</v>
      </c>
      <c r="R95" s="0" t="str">
        <f aca="false">VLOOKUP(Q95,$N$3:$N$92,1,FALSE())</f>
        <v>RSD</v>
      </c>
    </row>
    <row r="96" customFormat="false" ht="14.25" hidden="false" customHeight="false" outlineLevel="0" collapsed="false">
      <c r="H96" s="0" t="s">
        <v>75</v>
      </c>
      <c r="I96" s="0" t="s">
        <v>203</v>
      </c>
      <c r="N96" s="4"/>
      <c r="Q96" s="38" t="s">
        <v>148</v>
      </c>
      <c r="R96" s="0" t="str">
        <f aca="false">VLOOKUP(Q96,$N$3:$N$92,1,FALSE())</f>
        <v>RWF</v>
      </c>
    </row>
    <row r="97" customFormat="false" ht="14.25" hidden="false" customHeight="false" outlineLevel="0" collapsed="false">
      <c r="H97" s="0" t="s">
        <v>75</v>
      </c>
      <c r="I97" s="0" t="s">
        <v>204</v>
      </c>
      <c r="N97" s="4"/>
      <c r="Q97" s="38" t="s">
        <v>150</v>
      </c>
      <c r="R97" s="0" t="str">
        <f aca="false">VLOOKUP(Q97,$N$3:$N$92,1,FALSE())</f>
        <v>SAR</v>
      </c>
    </row>
    <row r="98" customFormat="false" ht="14.25" hidden="false" customHeight="false" outlineLevel="0" collapsed="false">
      <c r="H98" s="0" t="s">
        <v>75</v>
      </c>
      <c r="I98" s="0" t="s">
        <v>205</v>
      </c>
      <c r="N98" s="4"/>
      <c r="Q98" s="38" t="s">
        <v>154</v>
      </c>
      <c r="R98" s="0" t="str">
        <f aca="false">VLOOKUP(Q98,$N$3:$N$92,1,FALSE())</f>
        <v>SBD</v>
      </c>
    </row>
    <row r="99" customFormat="false" ht="14.25" hidden="false" customHeight="false" outlineLevel="0" collapsed="false">
      <c r="H99" s="0" t="s">
        <v>75</v>
      </c>
      <c r="I99" s="0" t="s">
        <v>206</v>
      </c>
      <c r="N99" s="4"/>
      <c r="Q99" s="38" t="s">
        <v>157</v>
      </c>
      <c r="R99" s="0" t="str">
        <f aca="false">VLOOKUP(Q99,$N$3:$N$92,1,FALSE())</f>
        <v>SEK</v>
      </c>
    </row>
    <row r="100" customFormat="false" ht="14.25" hidden="false" customHeight="false" outlineLevel="0" collapsed="false">
      <c r="H100" s="0" t="s">
        <v>75</v>
      </c>
      <c r="I100" s="0" t="s">
        <v>207</v>
      </c>
      <c r="N100" s="4"/>
      <c r="Q100" s="38" t="s">
        <v>153</v>
      </c>
      <c r="R100" s="0" t="str">
        <f aca="false">VLOOKUP(Q100,$N$3:$N$92,1,FALSE())</f>
        <v>SGD</v>
      </c>
    </row>
    <row r="101" customFormat="false" ht="14.25" hidden="false" customHeight="false" outlineLevel="0" collapsed="false">
      <c r="H101" s="0" t="s">
        <v>75</v>
      </c>
      <c r="I101" s="0" t="s">
        <v>208</v>
      </c>
      <c r="N101" s="4"/>
      <c r="Q101" s="38" t="s">
        <v>203</v>
      </c>
      <c r="R101" s="0" t="e">
        <f aca="false">VLOOKUP(Q101,$N$3:$N$92,1,FALSE())</f>
        <v>#N/A</v>
      </c>
    </row>
    <row r="102" customFormat="false" ht="14.25" hidden="false" customHeight="false" outlineLevel="0" collapsed="false">
      <c r="H102" s="0" t="s">
        <v>83</v>
      </c>
      <c r="I102" s="0" t="s">
        <v>177</v>
      </c>
      <c r="N102" s="4"/>
      <c r="Q102" s="38" t="s">
        <v>204</v>
      </c>
      <c r="R102" s="0" t="e">
        <f aca="false">VLOOKUP(Q102,$N$3:$N$92,1,FALSE())</f>
        <v>#N/A</v>
      </c>
    </row>
    <row r="103" customFormat="false" ht="14.25" hidden="false" customHeight="false" outlineLevel="0" collapsed="false">
      <c r="H103" s="0" t="s">
        <v>83</v>
      </c>
      <c r="I103" s="0" t="s">
        <v>178</v>
      </c>
      <c r="N103" s="4"/>
      <c r="Q103" s="38" t="s">
        <v>109</v>
      </c>
      <c r="R103" s="0" t="str">
        <f aca="false">VLOOKUP(Q103,$N$3:$N$92,1,FALSE())</f>
        <v>SZL</v>
      </c>
    </row>
    <row r="104" customFormat="false" ht="14.25" hidden="false" customHeight="false" outlineLevel="0" collapsed="false">
      <c r="H104" s="0" t="s">
        <v>83</v>
      </c>
      <c r="I104" s="0" t="s">
        <v>179</v>
      </c>
      <c r="N104" s="4"/>
      <c r="Q104" s="38" t="s">
        <v>159</v>
      </c>
      <c r="R104" s="0" t="str">
        <f aca="false">VLOOKUP(Q104,$N$3:$N$92,1,FALSE())</f>
        <v>THB</v>
      </c>
    </row>
    <row r="105" customFormat="false" ht="14.25" hidden="false" customHeight="false" outlineLevel="0" collapsed="false">
      <c r="H105" s="0" t="s">
        <v>83</v>
      </c>
      <c r="I105" s="0" t="s">
        <v>180</v>
      </c>
      <c r="N105" s="4"/>
      <c r="Q105" s="38" t="s">
        <v>162</v>
      </c>
      <c r="R105" s="0" t="str">
        <f aca="false">VLOOKUP(Q105,$N$3:$N$92,1,FALSE())</f>
        <v>TND</v>
      </c>
    </row>
    <row r="106" customFormat="false" ht="14.25" hidden="false" customHeight="false" outlineLevel="0" collapsed="false">
      <c r="H106" s="0" t="s">
        <v>83</v>
      </c>
      <c r="I106" s="0" t="s">
        <v>181</v>
      </c>
      <c r="N106" s="4"/>
      <c r="Q106" s="38" t="s">
        <v>160</v>
      </c>
      <c r="R106" s="0" t="str">
        <f aca="false">VLOOKUP(Q106,$N$3:$N$92,1,FALSE())</f>
        <v>TOP</v>
      </c>
    </row>
    <row r="107" customFormat="false" ht="14.25" hidden="false" customHeight="false" outlineLevel="0" collapsed="false">
      <c r="H107" s="0" t="s">
        <v>83</v>
      </c>
      <c r="I107" s="0" t="s">
        <v>182</v>
      </c>
      <c r="N107" s="4"/>
      <c r="Q107" s="38" t="s">
        <v>163</v>
      </c>
      <c r="R107" s="0" t="str">
        <f aca="false">VLOOKUP(Q107,$N$3:$N$92,1,FALSE())</f>
        <v>TRY</v>
      </c>
    </row>
    <row r="108" customFormat="false" ht="14.25" hidden="false" customHeight="false" outlineLevel="0" collapsed="false">
      <c r="H108" s="0" t="s">
        <v>83</v>
      </c>
      <c r="I108" s="0" t="s">
        <v>183</v>
      </c>
      <c r="N108" s="4"/>
      <c r="Q108" s="38" t="s">
        <v>161</v>
      </c>
      <c r="R108" s="0" t="str">
        <f aca="false">VLOOKUP(Q108,$N$3:$N$92,1,FALSE())</f>
        <v>TTD</v>
      </c>
    </row>
    <row r="109" customFormat="false" ht="14.25" hidden="false" customHeight="false" outlineLevel="0" collapsed="false">
      <c r="H109" s="0" t="s">
        <v>83</v>
      </c>
      <c r="I109" s="0" t="s">
        <v>184</v>
      </c>
      <c r="N109" s="4"/>
      <c r="Q109" s="38" t="s">
        <v>205</v>
      </c>
      <c r="R109" s="0" t="e">
        <f aca="false">VLOOKUP(Q109,$N$3:$N$92,1,FALSE())</f>
        <v>#N/A</v>
      </c>
    </row>
    <row r="110" customFormat="false" ht="14.25" hidden="false" customHeight="false" outlineLevel="0" collapsed="false">
      <c r="H110" s="0" t="s">
        <v>83</v>
      </c>
      <c r="I110" s="0" t="s">
        <v>185</v>
      </c>
      <c r="N110" s="4"/>
      <c r="Q110" s="38" t="s">
        <v>158</v>
      </c>
      <c r="R110" s="0" t="str">
        <f aca="false">VLOOKUP(Q110,$N$3:$N$92,1,FALSE())</f>
        <v>TZS</v>
      </c>
    </row>
    <row r="111" customFormat="false" ht="14.25" hidden="false" customHeight="false" outlineLevel="0" collapsed="false">
      <c r="H111" s="0" t="s">
        <v>83</v>
      </c>
      <c r="I111" s="0" t="s">
        <v>186</v>
      </c>
      <c r="N111" s="4"/>
      <c r="Q111" s="38" t="s">
        <v>164</v>
      </c>
      <c r="R111" s="0" t="str">
        <f aca="false">VLOOKUP(Q111,$N$3:$N$92,1,FALSE())</f>
        <v>UGX</v>
      </c>
    </row>
    <row r="112" customFormat="false" ht="14.25" hidden="false" customHeight="false" outlineLevel="0" collapsed="false">
      <c r="H112" s="0" t="s">
        <v>83</v>
      </c>
      <c r="I112" s="0" t="s">
        <v>187</v>
      </c>
      <c r="N112" s="4"/>
      <c r="Q112" s="38" t="s">
        <v>89</v>
      </c>
      <c r="R112" s="0" t="str">
        <f aca="false">VLOOKUP(Q112,$N$3:$N$92,1,FALSE())</f>
        <v>USD</v>
      </c>
    </row>
    <row r="113" customFormat="false" ht="15.75" hidden="false" customHeight="false" outlineLevel="0" collapsed="false">
      <c r="H113" s="0" t="s">
        <v>83</v>
      </c>
      <c r="I113" s="0" t="s">
        <v>188</v>
      </c>
      <c r="N113" s="4"/>
      <c r="Q113" s="40" t="s">
        <v>214</v>
      </c>
      <c r="R113" s="0" t="e">
        <f aca="false">VLOOKUP(Q113,$N$3:$N$92,1,FALSE())</f>
        <v>#N/A</v>
      </c>
    </row>
    <row r="114" customFormat="false" ht="14.25" hidden="false" customHeight="false" outlineLevel="0" collapsed="false">
      <c r="H114" s="0" t="s">
        <v>83</v>
      </c>
      <c r="I114" s="0" t="s">
        <v>189</v>
      </c>
      <c r="N114" s="4"/>
      <c r="Q114" s="38" t="s">
        <v>166</v>
      </c>
      <c r="R114" s="0" t="str">
        <f aca="false">VLOOKUP(Q114,$N$3:$N$92,1,FALSE())</f>
        <v>UYU</v>
      </c>
    </row>
    <row r="115" customFormat="false" ht="14.25" hidden="false" customHeight="false" outlineLevel="0" collapsed="false">
      <c r="H115" s="0" t="s">
        <v>83</v>
      </c>
      <c r="I115" s="0" t="s">
        <v>190</v>
      </c>
      <c r="N115" s="4"/>
      <c r="Q115" s="38" t="s">
        <v>167</v>
      </c>
      <c r="R115" s="0" t="str">
        <f aca="false">VLOOKUP(Q115,$N$3:$N$92,1,FALSE())</f>
        <v>VND</v>
      </c>
    </row>
    <row r="116" customFormat="false" ht="14.25" hidden="false" customHeight="false" outlineLevel="0" collapsed="false">
      <c r="H116" s="0" t="s">
        <v>83</v>
      </c>
      <c r="I116" s="0" t="s">
        <v>191</v>
      </c>
      <c r="N116" s="4"/>
      <c r="Q116" s="38" t="s">
        <v>206</v>
      </c>
      <c r="R116" s="0" t="e">
        <f aca="false">VLOOKUP(Q116,$N$3:$N$92,1,FALSE())</f>
        <v>#N/A</v>
      </c>
    </row>
    <row r="117" customFormat="false" ht="14.25" hidden="false" customHeight="false" outlineLevel="0" collapsed="false">
      <c r="H117" s="0" t="s">
        <v>83</v>
      </c>
      <c r="I117" s="0" t="s">
        <v>192</v>
      </c>
      <c r="N117" s="4"/>
      <c r="Q117" s="38" t="s">
        <v>149</v>
      </c>
      <c r="R117" s="0" t="str">
        <f aca="false">VLOOKUP(Q117,$N$3:$N$92,1,FALSE())</f>
        <v>WST</v>
      </c>
    </row>
    <row r="118" customFormat="false" ht="14.25" hidden="false" customHeight="false" outlineLevel="0" collapsed="false">
      <c r="H118" s="0" t="s">
        <v>83</v>
      </c>
      <c r="I118" s="0" t="s">
        <v>213</v>
      </c>
      <c r="N118" s="4"/>
      <c r="Q118" s="38" t="s">
        <v>96</v>
      </c>
      <c r="R118" s="0" t="str">
        <f aca="false">VLOOKUP(Q118,$N$3:$N$92,1,FALSE())</f>
        <v>XAF</v>
      </c>
    </row>
    <row r="119" customFormat="false" ht="14.25" hidden="false" customHeight="false" outlineLevel="0" collapsed="false">
      <c r="H119" s="0" t="s">
        <v>83</v>
      </c>
      <c r="I119" s="0" t="s">
        <v>193</v>
      </c>
      <c r="N119" s="4"/>
      <c r="Q119" s="38" t="s">
        <v>207</v>
      </c>
      <c r="R119" s="0" t="e">
        <f aca="false">VLOOKUP(Q119,$N$3:$N$92,1,FALSE())</f>
        <v>#N/A</v>
      </c>
    </row>
    <row r="120" customFormat="false" ht="14.25" hidden="false" customHeight="false" outlineLevel="0" collapsed="false">
      <c r="H120" s="0" t="s">
        <v>83</v>
      </c>
      <c r="I120" s="0" t="s">
        <v>194</v>
      </c>
      <c r="N120" s="4"/>
      <c r="Q120" s="38" t="s">
        <v>86</v>
      </c>
      <c r="R120" s="0" t="str">
        <f aca="false">VLOOKUP(Q120,$N$3:$N$92,1,FALSE())</f>
        <v>XOF</v>
      </c>
    </row>
    <row r="121" customFormat="false" ht="14.25" hidden="false" customHeight="false" outlineLevel="0" collapsed="false">
      <c r="H121" s="0" t="s">
        <v>83</v>
      </c>
      <c r="I121" s="0" t="s">
        <v>195</v>
      </c>
      <c r="N121" s="4"/>
      <c r="Q121" s="38" t="s">
        <v>208</v>
      </c>
      <c r="R121" s="0" t="e">
        <f aca="false">VLOOKUP(Q121,$N$3:$N$92,1,FALSE())</f>
        <v>#N/A</v>
      </c>
    </row>
    <row r="122" customFormat="false" ht="14.25" hidden="false" customHeight="false" outlineLevel="0" collapsed="false">
      <c r="H122" s="0" t="s">
        <v>83</v>
      </c>
      <c r="I122" s="0" t="s">
        <v>196</v>
      </c>
      <c r="N122" s="4"/>
      <c r="Q122" s="38" t="s">
        <v>155</v>
      </c>
      <c r="R122" s="0" t="str">
        <f aca="false">VLOOKUP(Q122,$N$3:$N$92,1,FALSE())</f>
        <v>ZAR</v>
      </c>
    </row>
    <row r="123" customFormat="false" ht="14.25" hidden="false" customHeight="false" outlineLevel="0" collapsed="false">
      <c r="H123" s="0" t="s">
        <v>83</v>
      </c>
      <c r="I123" s="0" t="s">
        <v>197</v>
      </c>
      <c r="N123" s="4"/>
      <c r="Q123" s="38" t="s">
        <v>168</v>
      </c>
      <c r="R123" s="0" t="str">
        <f aca="false">VLOOKUP(Q123,$N$3:$N$92,1,FALSE())</f>
        <v>ZMW</v>
      </c>
    </row>
    <row r="124" customFormat="false" ht="14.25" hidden="false" customHeight="false" outlineLevel="0" collapsed="false">
      <c r="H124" s="0" t="s">
        <v>83</v>
      </c>
      <c r="I124" s="0" t="s">
        <v>198</v>
      </c>
    </row>
    <row r="125" customFormat="false" ht="14.25" hidden="false" customHeight="false" outlineLevel="0" collapsed="false">
      <c r="H125" s="0" t="s">
        <v>83</v>
      </c>
      <c r="I125" s="0" t="s">
        <v>199</v>
      </c>
    </row>
    <row r="126" customFormat="false" ht="14.25" hidden="false" customHeight="false" outlineLevel="0" collapsed="false">
      <c r="H126" s="0" t="s">
        <v>83</v>
      </c>
      <c r="I126" s="0" t="s">
        <v>200</v>
      </c>
    </row>
    <row r="127" customFormat="false" ht="14.25" hidden="false" customHeight="false" outlineLevel="0" collapsed="false">
      <c r="H127" s="0" t="s">
        <v>83</v>
      </c>
      <c r="I127" s="0" t="s">
        <v>201</v>
      </c>
    </row>
    <row r="128" customFormat="false" ht="14.25" hidden="false" customHeight="false" outlineLevel="0" collapsed="false">
      <c r="H128" s="0" t="s">
        <v>83</v>
      </c>
      <c r="I128" s="0" t="s">
        <v>202</v>
      </c>
    </row>
    <row r="129" customFormat="false" ht="14.25" hidden="false" customHeight="false" outlineLevel="0" collapsed="false">
      <c r="H129" s="0" t="s">
        <v>83</v>
      </c>
      <c r="I129" s="0" t="s">
        <v>203</v>
      </c>
    </row>
    <row r="130" customFormat="false" ht="14.25" hidden="false" customHeight="false" outlineLevel="0" collapsed="false">
      <c r="H130" s="0" t="s">
        <v>83</v>
      </c>
      <c r="I130" s="0" t="s">
        <v>204</v>
      </c>
    </row>
    <row r="131" customFormat="false" ht="14.25" hidden="false" customHeight="false" outlineLevel="0" collapsed="false">
      <c r="H131" s="0" t="s">
        <v>83</v>
      </c>
      <c r="I131" s="0" t="s">
        <v>205</v>
      </c>
    </row>
    <row r="132" customFormat="false" ht="14.25" hidden="false" customHeight="false" outlineLevel="0" collapsed="false">
      <c r="H132" s="0" t="s">
        <v>83</v>
      </c>
      <c r="I132" s="0" t="s">
        <v>206</v>
      </c>
    </row>
    <row r="133" customFormat="false" ht="14.25" hidden="false" customHeight="false" outlineLevel="0" collapsed="false">
      <c r="H133" s="0" t="s">
        <v>83</v>
      </c>
      <c r="I133" s="0" t="s">
        <v>207</v>
      </c>
    </row>
    <row r="134" customFormat="false" ht="14.25" hidden="false" customHeight="false" outlineLevel="0" collapsed="false">
      <c r="H134" s="0" t="s">
        <v>83</v>
      </c>
      <c r="I134" s="0" t="s">
        <v>208</v>
      </c>
    </row>
    <row r="135" customFormat="false" ht="14.25" hidden="false" customHeight="false" outlineLevel="0" collapsed="false">
      <c r="H135" s="0" t="s">
        <v>97</v>
      </c>
      <c r="I135" s="0" t="s">
        <v>177</v>
      </c>
    </row>
    <row r="136" customFormat="false" ht="14.25" hidden="false" customHeight="false" outlineLevel="0" collapsed="false">
      <c r="H136" s="0" t="s">
        <v>97</v>
      </c>
      <c r="I136" s="0" t="s">
        <v>178</v>
      </c>
    </row>
    <row r="137" customFormat="false" ht="14.25" hidden="false" customHeight="false" outlineLevel="0" collapsed="false">
      <c r="H137" s="0" t="s">
        <v>97</v>
      </c>
      <c r="I137" s="0" t="s">
        <v>179</v>
      </c>
    </row>
    <row r="138" customFormat="false" ht="14.25" hidden="false" customHeight="false" outlineLevel="0" collapsed="false">
      <c r="H138" s="0" t="s">
        <v>97</v>
      </c>
      <c r="I138" s="0" t="s">
        <v>180</v>
      </c>
    </row>
    <row r="139" customFormat="false" ht="14.25" hidden="false" customHeight="false" outlineLevel="0" collapsed="false">
      <c r="H139" s="0" t="s">
        <v>97</v>
      </c>
      <c r="I139" s="0" t="s">
        <v>181</v>
      </c>
    </row>
    <row r="140" customFormat="false" ht="14.25" hidden="false" customHeight="false" outlineLevel="0" collapsed="false">
      <c r="H140" s="0" t="s">
        <v>97</v>
      </c>
      <c r="I140" s="0" t="s">
        <v>182</v>
      </c>
    </row>
    <row r="141" customFormat="false" ht="14.25" hidden="false" customHeight="false" outlineLevel="0" collapsed="false">
      <c r="H141" s="0" t="s">
        <v>97</v>
      </c>
      <c r="I141" s="0" t="s">
        <v>183</v>
      </c>
    </row>
    <row r="142" customFormat="false" ht="14.25" hidden="false" customHeight="false" outlineLevel="0" collapsed="false">
      <c r="H142" s="0" t="s">
        <v>97</v>
      </c>
      <c r="I142" s="0" t="s">
        <v>184</v>
      </c>
    </row>
    <row r="143" customFormat="false" ht="14.25" hidden="false" customHeight="false" outlineLevel="0" collapsed="false">
      <c r="H143" s="0" t="s">
        <v>97</v>
      </c>
      <c r="I143" s="0" t="s">
        <v>185</v>
      </c>
    </row>
    <row r="144" customFormat="false" ht="14.25" hidden="false" customHeight="false" outlineLevel="0" collapsed="false">
      <c r="H144" s="0" t="s">
        <v>97</v>
      </c>
      <c r="I144" s="0" t="s">
        <v>186</v>
      </c>
    </row>
    <row r="145" customFormat="false" ht="14.25" hidden="false" customHeight="false" outlineLevel="0" collapsed="false">
      <c r="H145" s="0" t="s">
        <v>97</v>
      </c>
      <c r="I145" s="0" t="s">
        <v>187</v>
      </c>
    </row>
    <row r="146" customFormat="false" ht="14.25" hidden="false" customHeight="false" outlineLevel="0" collapsed="false">
      <c r="H146" s="0" t="s">
        <v>97</v>
      </c>
      <c r="I146" s="0" t="s">
        <v>188</v>
      </c>
    </row>
    <row r="147" customFormat="false" ht="14.25" hidden="false" customHeight="false" outlineLevel="0" collapsed="false">
      <c r="H147" s="0" t="s">
        <v>97</v>
      </c>
      <c r="I147" s="0" t="s">
        <v>189</v>
      </c>
    </row>
    <row r="148" customFormat="false" ht="14.25" hidden="false" customHeight="false" outlineLevel="0" collapsed="false">
      <c r="H148" s="0" t="s">
        <v>97</v>
      </c>
      <c r="I148" s="0" t="s">
        <v>190</v>
      </c>
    </row>
    <row r="149" customFormat="false" ht="14.25" hidden="false" customHeight="false" outlineLevel="0" collapsed="false">
      <c r="H149" s="0" t="s">
        <v>97</v>
      </c>
      <c r="I149" s="0" t="s">
        <v>191</v>
      </c>
    </row>
    <row r="150" customFormat="false" ht="14.25" hidden="false" customHeight="false" outlineLevel="0" collapsed="false">
      <c r="H150" s="0" t="s">
        <v>97</v>
      </c>
      <c r="I150" s="0" t="s">
        <v>192</v>
      </c>
    </row>
    <row r="151" customFormat="false" ht="14.25" hidden="false" customHeight="false" outlineLevel="0" collapsed="false">
      <c r="H151" s="0" t="s">
        <v>97</v>
      </c>
      <c r="I151" s="0" t="s">
        <v>213</v>
      </c>
    </row>
    <row r="152" customFormat="false" ht="14.25" hidden="false" customHeight="false" outlineLevel="0" collapsed="false">
      <c r="H152" s="0" t="s">
        <v>97</v>
      </c>
      <c r="I152" s="0" t="s">
        <v>193</v>
      </c>
    </row>
    <row r="153" customFormat="false" ht="14.25" hidden="false" customHeight="false" outlineLevel="0" collapsed="false">
      <c r="H153" s="0" t="s">
        <v>97</v>
      </c>
      <c r="I153" s="0" t="s">
        <v>194</v>
      </c>
    </row>
    <row r="154" customFormat="false" ht="14.25" hidden="false" customHeight="false" outlineLevel="0" collapsed="false">
      <c r="H154" s="0" t="s">
        <v>97</v>
      </c>
      <c r="I154" s="0" t="s">
        <v>195</v>
      </c>
    </row>
    <row r="155" customFormat="false" ht="14.25" hidden="false" customHeight="false" outlineLevel="0" collapsed="false">
      <c r="H155" s="0" t="s">
        <v>97</v>
      </c>
      <c r="I155" s="0" t="s">
        <v>196</v>
      </c>
    </row>
    <row r="156" customFormat="false" ht="14.25" hidden="false" customHeight="false" outlineLevel="0" collapsed="false">
      <c r="H156" s="0" t="s">
        <v>97</v>
      </c>
      <c r="I156" s="0" t="s">
        <v>197</v>
      </c>
    </row>
    <row r="157" customFormat="false" ht="14.25" hidden="false" customHeight="false" outlineLevel="0" collapsed="false">
      <c r="H157" s="0" t="s">
        <v>97</v>
      </c>
      <c r="I157" s="0" t="s">
        <v>198</v>
      </c>
    </row>
    <row r="158" customFormat="false" ht="14.25" hidden="false" customHeight="false" outlineLevel="0" collapsed="false">
      <c r="H158" s="0" t="s">
        <v>97</v>
      </c>
      <c r="I158" s="0" t="s">
        <v>199</v>
      </c>
    </row>
    <row r="159" customFormat="false" ht="14.25" hidden="false" customHeight="false" outlineLevel="0" collapsed="false">
      <c r="H159" s="0" t="s">
        <v>97</v>
      </c>
      <c r="I159" s="0" t="s">
        <v>200</v>
      </c>
    </row>
    <row r="160" customFormat="false" ht="14.25" hidden="false" customHeight="false" outlineLevel="0" collapsed="false">
      <c r="H160" s="0" t="s">
        <v>97</v>
      </c>
      <c r="I160" s="0" t="s">
        <v>201</v>
      </c>
    </row>
    <row r="161" customFormat="false" ht="14.25" hidden="false" customHeight="false" outlineLevel="0" collapsed="false">
      <c r="H161" s="0" t="s">
        <v>97</v>
      </c>
      <c r="I161" s="0" t="s">
        <v>202</v>
      </c>
    </row>
    <row r="162" customFormat="false" ht="14.25" hidden="false" customHeight="false" outlineLevel="0" collapsed="false">
      <c r="H162" s="0" t="s">
        <v>97</v>
      </c>
      <c r="I162" s="0" t="s">
        <v>203</v>
      </c>
    </row>
    <row r="163" customFormat="false" ht="14.25" hidden="false" customHeight="false" outlineLevel="0" collapsed="false">
      <c r="H163" s="0" t="s">
        <v>97</v>
      </c>
      <c r="I163" s="0" t="s">
        <v>204</v>
      </c>
    </row>
    <row r="164" customFormat="false" ht="14.25" hidden="false" customHeight="false" outlineLevel="0" collapsed="false">
      <c r="H164" s="0" t="s">
        <v>97</v>
      </c>
      <c r="I164" s="0" t="s">
        <v>205</v>
      </c>
    </row>
    <row r="165" customFormat="false" ht="14.25" hidden="false" customHeight="false" outlineLevel="0" collapsed="false">
      <c r="H165" s="0" t="s">
        <v>97</v>
      </c>
      <c r="I165" s="0" t="s">
        <v>206</v>
      </c>
    </row>
    <row r="166" customFormat="false" ht="14.25" hidden="false" customHeight="false" outlineLevel="0" collapsed="false">
      <c r="H166" s="0" t="s">
        <v>97</v>
      </c>
      <c r="I166" s="0" t="s">
        <v>207</v>
      </c>
    </row>
    <row r="167" customFormat="false" ht="14.25" hidden="false" customHeight="false" outlineLevel="0" collapsed="false">
      <c r="H167" s="0" t="s">
        <v>97</v>
      </c>
      <c r="I167" s="0" t="s">
        <v>208</v>
      </c>
    </row>
  </sheetData>
  <autoFilter ref="N2:R9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2997A2F9EA7547B072B78B31FD365D" ma:contentTypeVersion="18" ma:contentTypeDescription="Create a new document." ma:contentTypeScope="" ma:versionID="9aa68132225a3b6982cac69afc06246e">
  <xsd:schema xmlns:xsd="http://www.w3.org/2001/XMLSchema" xmlns:xs="http://www.w3.org/2001/XMLSchema" xmlns:p="http://schemas.microsoft.com/office/2006/metadata/properties" xmlns:ns2="81156c7b-40c4-461e-a6e7-91ea99d3c930" xmlns:ns3="0fe384b6-fa8e-4e60-835f-62dd41e99c3f" targetNamespace="http://schemas.microsoft.com/office/2006/metadata/properties" ma:root="true" ma:fieldsID="1e427f44b245abba126d89152b0ff92b" ns2:_="" ns3:_="">
    <xsd:import namespace="81156c7b-40c4-461e-a6e7-91ea99d3c930"/>
    <xsd:import namespace="0fe384b6-fa8e-4e60-835f-62dd41e99c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56c7b-40c4-461e-a6e7-91ea99d3c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0c0a16d-49a4-49d3-9e24-06dfbe708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384b6-fa8e-4e60-835f-62dd41e99c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79aa0d-bbf2-4823-ac5d-1a65d4b83a91}" ma:internalName="TaxCatchAll" ma:showField="CatchAllData" ma:web="0fe384b6-fa8e-4e60-835f-62dd41e99c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e384b6-fa8e-4e60-835f-62dd41e99c3f" xsi:nil="true"/>
    <lcf76f155ced4ddcb4097134ff3c332f xmlns="81156c7b-40c4-461e-a6e7-91ea99d3c9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2C72AD-725F-476E-8B51-FCDA7C6C8B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3675C-CE05-4218-985B-97AD68D41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156c7b-40c4-461e-a6e7-91ea99d3c930"/>
    <ds:schemaRef ds:uri="0fe384b6-fa8e-4e60-835f-62dd41e99c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DDD7B7-A34C-4811-8AE9-0AC597EB4D3F}">
  <ds:schemaRefs>
    <ds:schemaRef ds:uri="http://schemas.microsoft.com/office/2006/metadata/properties"/>
    <ds:schemaRef ds:uri="http://schemas.microsoft.com/office/infopath/2007/PartnerControls"/>
    <ds:schemaRef ds:uri="0fe384b6-fa8e-4e60-835f-62dd41e99c3f"/>
    <ds:schemaRef ds:uri="81156c7b-40c4-461e-a6e7-91ea99d3c9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2024-10-15T17:55:09Z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0x010100452997A2F9EA7547B072B78B31FD365D</vt:lpwstr>
  </property>
  <property fmtid="{D5CDD505-2E9C-101B-9397-08002B2CF9AE}" pid="3" name="MediaServiceImageTags">
    <vt:lpwstr/>
  </property>
</Properties>
</file>