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5605" windowHeight="1596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4" l="1"/>
  <c r="B16" i="4"/>
  <c r="B15" i="4"/>
  <c r="B11" i="4"/>
  <c r="B10" i="4"/>
  <c r="B9" i="4"/>
  <c r="D39" i="3"/>
  <c r="D38" i="3"/>
  <c r="D33" i="3"/>
  <c r="D29" i="3"/>
  <c r="D28" i="3"/>
  <c r="D27" i="3"/>
  <c r="C18" i="3"/>
  <c r="D18" i="3"/>
  <c r="E18" i="3"/>
  <c r="G18" i="3"/>
  <c r="D19" i="3"/>
  <c r="G19" i="3"/>
  <c r="C17" i="3"/>
  <c r="D17" i="3"/>
  <c r="E17" i="3"/>
  <c r="G17" i="3"/>
  <c r="G13" i="3"/>
  <c r="G14" i="3"/>
  <c r="G12" i="3"/>
  <c r="C2" i="3"/>
  <c r="D2" i="3"/>
  <c r="G2" i="3"/>
  <c r="C3" i="3"/>
  <c r="D3" i="3"/>
  <c r="G3" i="3"/>
  <c r="C1" i="3"/>
  <c r="D1" i="3"/>
  <c r="G1" i="3"/>
  <c r="C23" i="2"/>
  <c r="C21" i="2"/>
  <c r="D10" i="2"/>
  <c r="E10" i="2"/>
  <c r="F10" i="2"/>
  <c r="H10" i="2"/>
  <c r="D6" i="2"/>
  <c r="E6" i="2"/>
  <c r="D7" i="2"/>
  <c r="E7" i="2"/>
  <c r="C5" i="2"/>
  <c r="D5" i="2"/>
  <c r="E5" i="2"/>
  <c r="D11" i="2"/>
  <c r="E11" i="2"/>
  <c r="F11" i="2"/>
  <c r="H11" i="2"/>
  <c r="D9" i="2"/>
  <c r="E9" i="2"/>
  <c r="F9" i="2"/>
  <c r="H9" i="2"/>
  <c r="H2" i="1"/>
  <c r="H3" i="1"/>
  <c r="H4" i="1"/>
  <c r="H5" i="1"/>
  <c r="H7" i="1"/>
  <c r="K2" i="1"/>
  <c r="I2" i="1"/>
  <c r="J2" i="1"/>
  <c r="I3" i="1"/>
  <c r="J3" i="1"/>
  <c r="I4" i="1"/>
  <c r="J4" i="1"/>
  <c r="L2" i="1"/>
  <c r="K17" i="1"/>
  <c r="J17" i="1"/>
  <c r="B18" i="1"/>
</calcChain>
</file>

<file path=xl/sharedStrings.xml><?xml version="1.0" encoding="utf-8"?>
<sst xmlns="http://schemas.openxmlformats.org/spreadsheetml/2006/main" count="97" uniqueCount="29">
  <si>
    <t>Place Spent</t>
  </si>
  <si>
    <t>Amount</t>
  </si>
  <si>
    <t>Who</t>
  </si>
  <si>
    <t>Fuel</t>
  </si>
  <si>
    <t>Moyeen</t>
  </si>
  <si>
    <t>Food At Dennys</t>
  </si>
  <si>
    <t>Lavanya</t>
  </si>
  <si>
    <t>Parking in universal studio</t>
  </si>
  <si>
    <t>Entrance</t>
  </si>
  <si>
    <t>Sam</t>
  </si>
  <si>
    <t>Food</t>
  </si>
  <si>
    <t>Anand</t>
  </si>
  <si>
    <t>Snacks</t>
  </si>
  <si>
    <t>Bombay Tandoori</t>
  </si>
  <si>
    <t>Stay</t>
  </si>
  <si>
    <t>Dennys</t>
  </si>
  <si>
    <t>Parking</t>
  </si>
  <si>
    <t>Lunch At Tandoori</t>
  </si>
  <si>
    <t>sam</t>
  </si>
  <si>
    <t>Ranjitha</t>
  </si>
  <si>
    <t>Ananad</t>
  </si>
  <si>
    <t>lavanya</t>
  </si>
  <si>
    <t>5$ store</t>
  </si>
  <si>
    <t xml:space="preserve">Moyeen </t>
  </si>
  <si>
    <t>Final Tally</t>
  </si>
  <si>
    <t>Younus</t>
  </si>
  <si>
    <t>MysterySpot</t>
  </si>
  <si>
    <t>Total</t>
  </si>
  <si>
    <t>Costco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</si>
</sst>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/>
  </sheetViews>
  <sheetFormatPr defaultColWidth="11" defaultRowHeight="15.75" x14ac:dyDescent="0.25"/>
  <sheetData>
    <row r="1" spans="1:17" x14ac:dyDescent="0.25">
      <c r="A1" t="s">
        <v>0</v>
      </c>
      <c r="B1" t="s">
        <v>1</v>
      </c>
      <c r="C1" t="s">
        <v>2</v>
      </c>
    </row>
    <row r="2" spans="1:17" x14ac:dyDescent="0.25">
      <c r="A2" t="s">
        <v>3</v>
      </c>
      <c r="B2">
        <v>40</v>
      </c>
      <c r="C2" t="s">
        <v>4</v>
      </c>
      <c r="G2" t="s">
        <v>4</v>
      </c>
      <c r="H2">
        <f>SUM(B2,B4,B8,B10,B11,B12)</f>
        <v>193</v>
      </c>
      <c r="I2">
        <f>K2-H2</f>
        <v>67.0625</v>
      </c>
      <c r="J2">
        <f>I2+2</f>
        <v>69.0625</v>
      </c>
      <c r="K2">
        <f>H7/4</f>
        <v>260.0625</v>
      </c>
      <c r="L2">
        <f>K2+2</f>
        <v>262.0625</v>
      </c>
    </row>
    <row r="3" spans="1:17" x14ac:dyDescent="0.25">
      <c r="A3" t="s">
        <v>5</v>
      </c>
      <c r="B3">
        <v>60</v>
      </c>
      <c r="C3" t="s">
        <v>6</v>
      </c>
      <c r="G3" t="s">
        <v>11</v>
      </c>
      <c r="H3">
        <f>77-35</f>
        <v>42</v>
      </c>
      <c r="I3">
        <f>K2-H3</f>
        <v>218.0625</v>
      </c>
      <c r="J3">
        <f t="shared" ref="J3:J4" si="0">I3+2</f>
        <v>220.0625</v>
      </c>
    </row>
    <row r="4" spans="1:17" x14ac:dyDescent="0.25">
      <c r="A4" t="s">
        <v>7</v>
      </c>
      <c r="B4">
        <v>16</v>
      </c>
      <c r="C4" t="s">
        <v>4</v>
      </c>
      <c r="G4" t="s">
        <v>6</v>
      </c>
      <c r="H4">
        <f>SUM(B3,B7)</f>
        <v>73</v>
      </c>
      <c r="I4">
        <f>K2-H4</f>
        <v>187.0625</v>
      </c>
      <c r="J4">
        <f t="shared" si="0"/>
        <v>189.0625</v>
      </c>
    </row>
    <row r="5" spans="1:17" x14ac:dyDescent="0.25">
      <c r="A5" t="s">
        <v>8</v>
      </c>
      <c r="B5">
        <v>420</v>
      </c>
      <c r="C5" t="s">
        <v>9</v>
      </c>
      <c r="G5" t="s">
        <v>18</v>
      </c>
      <c r="H5">
        <f>SUM(B5,B9,B14,B15)</f>
        <v>732.25</v>
      </c>
    </row>
    <row r="6" spans="1:17" x14ac:dyDescent="0.25">
      <c r="O6" t="s">
        <v>10</v>
      </c>
      <c r="P6">
        <v>35</v>
      </c>
      <c r="Q6" t="s">
        <v>11</v>
      </c>
    </row>
    <row r="7" spans="1:17" x14ac:dyDescent="0.25">
      <c r="A7" t="s">
        <v>12</v>
      </c>
      <c r="B7">
        <v>13</v>
      </c>
      <c r="C7" t="s">
        <v>6</v>
      </c>
      <c r="H7">
        <f>SUM(H2:H5)</f>
        <v>1040.25</v>
      </c>
    </row>
    <row r="8" spans="1:17" x14ac:dyDescent="0.25">
      <c r="A8" t="s">
        <v>13</v>
      </c>
      <c r="B8">
        <v>78</v>
      </c>
      <c r="C8" t="s">
        <v>4</v>
      </c>
    </row>
    <row r="9" spans="1:17" x14ac:dyDescent="0.25">
      <c r="A9" t="s">
        <v>14</v>
      </c>
      <c r="B9">
        <v>237</v>
      </c>
      <c r="C9" t="s">
        <v>9</v>
      </c>
    </row>
    <row r="10" spans="1:17" x14ac:dyDescent="0.25">
      <c r="A10" t="s">
        <v>15</v>
      </c>
      <c r="B10">
        <v>45</v>
      </c>
      <c r="C10" t="s">
        <v>4</v>
      </c>
    </row>
    <row r="11" spans="1:17" x14ac:dyDescent="0.25">
      <c r="A11" t="s">
        <v>16</v>
      </c>
      <c r="B11">
        <v>8</v>
      </c>
      <c r="C11" t="s">
        <v>4</v>
      </c>
    </row>
    <row r="12" spans="1:17" x14ac:dyDescent="0.25">
      <c r="A12" t="s">
        <v>16</v>
      </c>
      <c r="B12">
        <v>6</v>
      </c>
      <c r="C12" t="s">
        <v>4</v>
      </c>
    </row>
    <row r="13" spans="1:17" x14ac:dyDescent="0.25">
      <c r="A13" t="s">
        <v>16</v>
      </c>
      <c r="B13">
        <v>2</v>
      </c>
      <c r="C13" t="s">
        <v>11</v>
      </c>
    </row>
    <row r="14" spans="1:17" x14ac:dyDescent="0.25">
      <c r="A14" t="s">
        <v>17</v>
      </c>
      <c r="B14">
        <v>50.25</v>
      </c>
      <c r="C14" t="s">
        <v>9</v>
      </c>
    </row>
    <row r="15" spans="1:17" x14ac:dyDescent="0.25">
      <c r="A15" t="s">
        <v>3</v>
      </c>
      <c r="B15">
        <v>25</v>
      </c>
      <c r="C15" t="s">
        <v>9</v>
      </c>
    </row>
    <row r="16" spans="1:17" x14ac:dyDescent="0.25">
      <c r="A16" t="s">
        <v>3</v>
      </c>
      <c r="B16">
        <v>40</v>
      </c>
      <c r="C16" t="s">
        <v>11</v>
      </c>
    </row>
    <row r="17" spans="2:11" x14ac:dyDescent="0.25">
      <c r="J17">
        <f>SUM(I2:I4,K2)</f>
        <v>732.25</v>
      </c>
      <c r="K17">
        <f>SUM(J2:J4,L2)</f>
        <v>740.25</v>
      </c>
    </row>
    <row r="18" spans="2:11" x14ac:dyDescent="0.25">
      <c r="B18">
        <f>SUM(B2:B16)</f>
        <v>1040.25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31" sqref="C31"/>
    </sheetView>
  </sheetViews>
  <sheetFormatPr defaultColWidth="11" defaultRowHeight="15.75" x14ac:dyDescent="0.25"/>
  <sheetData>
    <row r="1" spans="1:9" x14ac:dyDescent="0.25">
      <c r="A1" t="s">
        <v>11</v>
      </c>
      <c r="B1" t="s">
        <v>6</v>
      </c>
      <c r="C1">
        <v>11.5</v>
      </c>
    </row>
    <row r="2" spans="1:9" x14ac:dyDescent="0.25">
      <c r="B2" t="s">
        <v>4</v>
      </c>
      <c r="C2">
        <v>11.5</v>
      </c>
    </row>
    <row r="5" spans="1:9" x14ac:dyDescent="0.25">
      <c r="A5" t="s">
        <v>19</v>
      </c>
      <c r="B5" t="s">
        <v>4</v>
      </c>
      <c r="C5">
        <f>73/4</f>
        <v>18.25</v>
      </c>
      <c r="D5">
        <f>44/4</f>
        <v>11</v>
      </c>
      <c r="E5">
        <f>SUM(C5:D5)</f>
        <v>29.25</v>
      </c>
    </row>
    <row r="6" spans="1:9" x14ac:dyDescent="0.25">
      <c r="B6" t="s">
        <v>6</v>
      </c>
      <c r="C6">
        <v>18.25</v>
      </c>
      <c r="D6">
        <f t="shared" ref="D6:D7" si="0">44/4</f>
        <v>11</v>
      </c>
      <c r="E6">
        <f t="shared" ref="E6:E7" si="1">SUM(C6:D6)</f>
        <v>29.25</v>
      </c>
    </row>
    <row r="7" spans="1:9" x14ac:dyDescent="0.25">
      <c r="B7" t="s">
        <v>20</v>
      </c>
      <c r="C7">
        <v>18.25</v>
      </c>
      <c r="D7">
        <f t="shared" si="0"/>
        <v>11</v>
      </c>
      <c r="E7">
        <f t="shared" si="1"/>
        <v>29.25</v>
      </c>
    </row>
    <row r="8" spans="1:9" x14ac:dyDescent="0.25">
      <c r="I8" t="s">
        <v>22</v>
      </c>
    </row>
    <row r="9" spans="1:9" x14ac:dyDescent="0.25">
      <c r="A9" t="s">
        <v>4</v>
      </c>
      <c r="B9" t="s">
        <v>6</v>
      </c>
      <c r="C9">
        <v>4</v>
      </c>
      <c r="D9">
        <f>25/4</f>
        <v>6.25</v>
      </c>
      <c r="E9">
        <f>45/4</f>
        <v>11.25</v>
      </c>
      <c r="F9">
        <f>35/4</f>
        <v>8.75</v>
      </c>
      <c r="G9">
        <v>5</v>
      </c>
      <c r="H9">
        <f>SUM(C9:G9)</f>
        <v>35.25</v>
      </c>
    </row>
    <row r="10" spans="1:9" x14ac:dyDescent="0.25">
      <c r="B10" t="s">
        <v>11</v>
      </c>
      <c r="C10">
        <v>4</v>
      </c>
      <c r="D10">
        <f t="shared" ref="D10:D11" si="2">25/4</f>
        <v>6.25</v>
      </c>
      <c r="E10">
        <f t="shared" ref="E10:E11" si="3">45/4</f>
        <v>11.25</v>
      </c>
      <c r="F10">
        <f t="shared" ref="F10:F11" si="4">35/4</f>
        <v>8.75</v>
      </c>
      <c r="G10">
        <v>5</v>
      </c>
      <c r="H10">
        <f t="shared" ref="H10:H11" si="5">SUM(C10:G10)</f>
        <v>35.25</v>
      </c>
    </row>
    <row r="11" spans="1:9" x14ac:dyDescent="0.25">
      <c r="B11" t="s">
        <v>19</v>
      </c>
      <c r="C11">
        <v>4</v>
      </c>
      <c r="D11">
        <f t="shared" si="2"/>
        <v>6.25</v>
      </c>
      <c r="E11">
        <f t="shared" si="3"/>
        <v>11.25</v>
      </c>
      <c r="F11">
        <f t="shared" si="4"/>
        <v>8.75</v>
      </c>
      <c r="G11">
        <v>5</v>
      </c>
      <c r="H11">
        <f t="shared" si="5"/>
        <v>35.25</v>
      </c>
    </row>
    <row r="20" spans="2:3" x14ac:dyDescent="0.25">
      <c r="B20" s="1" t="s">
        <v>4</v>
      </c>
    </row>
    <row r="21" spans="2:3" x14ac:dyDescent="0.25">
      <c r="B21" t="s">
        <v>19</v>
      </c>
      <c r="C21">
        <f>35.25-29.25</f>
        <v>6</v>
      </c>
    </row>
    <row r="22" spans="2:3" x14ac:dyDescent="0.25">
      <c r="B22" t="s">
        <v>6</v>
      </c>
      <c r="C22">
        <v>25.25</v>
      </c>
    </row>
    <row r="23" spans="2:3" x14ac:dyDescent="0.25">
      <c r="B23" t="s">
        <v>11</v>
      </c>
      <c r="C23">
        <f>35.25-11.5</f>
        <v>23.75</v>
      </c>
    </row>
    <row r="25" spans="2:3" x14ac:dyDescent="0.25">
      <c r="B25" s="1" t="s">
        <v>11</v>
      </c>
    </row>
    <row r="26" spans="2:3" x14ac:dyDescent="0.25">
      <c r="B26" t="s">
        <v>6</v>
      </c>
      <c r="C26">
        <v>11.5</v>
      </c>
    </row>
    <row r="29" spans="2:3" x14ac:dyDescent="0.25">
      <c r="B29" s="1" t="s">
        <v>19</v>
      </c>
    </row>
    <row r="30" spans="2:3" x14ac:dyDescent="0.25">
      <c r="B30" t="s">
        <v>21</v>
      </c>
      <c r="C30">
        <v>29.25</v>
      </c>
    </row>
    <row r="31" spans="2:3" x14ac:dyDescent="0.25">
      <c r="B31" t="s">
        <v>11</v>
      </c>
      <c r="C31">
        <v>30.75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5" workbookViewId="0">
      <selection activeCell="C31" sqref="C31"/>
    </sheetView>
  </sheetViews>
  <sheetFormatPr defaultColWidth="11" defaultRowHeight="15.75" x14ac:dyDescent="0.25"/>
  <sheetData>
    <row r="1" spans="1:7" x14ac:dyDescent="0.25">
      <c r="A1" t="s">
        <v>4</v>
      </c>
      <c r="B1" t="s">
        <v>6</v>
      </c>
      <c r="C1">
        <f>77.45/4</f>
        <v>19.362500000000001</v>
      </c>
      <c r="D1">
        <f>42/4</f>
        <v>10.5</v>
      </c>
      <c r="E1">
        <v>5</v>
      </c>
      <c r="F1">
        <v>1</v>
      </c>
      <c r="G1">
        <f>SUM(C1:F1)</f>
        <v>35.862499999999997</v>
      </c>
    </row>
    <row r="2" spans="1:7" x14ac:dyDescent="0.25">
      <c r="B2" t="s">
        <v>11</v>
      </c>
      <c r="C2">
        <f t="shared" ref="C2:C3" si="0">77.45/4</f>
        <v>19.362500000000001</v>
      </c>
      <c r="D2">
        <f t="shared" ref="D2:D3" si="1">42/4</f>
        <v>10.5</v>
      </c>
      <c r="F2">
        <v>1</v>
      </c>
      <c r="G2">
        <f t="shared" ref="G2:G3" si="2">SUM(C2:F2)</f>
        <v>30.862500000000001</v>
      </c>
    </row>
    <row r="3" spans="1:7" x14ac:dyDescent="0.25">
      <c r="B3" t="s">
        <v>19</v>
      </c>
      <c r="C3">
        <f t="shared" si="0"/>
        <v>19.362500000000001</v>
      </c>
      <c r="D3">
        <f t="shared" si="1"/>
        <v>10.5</v>
      </c>
      <c r="F3">
        <v>1</v>
      </c>
      <c r="G3">
        <f t="shared" si="2"/>
        <v>30.862500000000001</v>
      </c>
    </row>
    <row r="6" spans="1:7" x14ac:dyDescent="0.25">
      <c r="A6" t="s">
        <v>19</v>
      </c>
      <c r="B6" t="s">
        <v>6</v>
      </c>
      <c r="C6">
        <v>0.75</v>
      </c>
    </row>
    <row r="7" spans="1:7" x14ac:dyDescent="0.25">
      <c r="B7" t="s">
        <v>11</v>
      </c>
      <c r="C7">
        <v>0.75</v>
      </c>
    </row>
    <row r="8" spans="1:7" x14ac:dyDescent="0.25">
      <c r="B8" t="s">
        <v>4</v>
      </c>
      <c r="C8">
        <v>0.75</v>
      </c>
    </row>
    <row r="12" spans="1:7" x14ac:dyDescent="0.25">
      <c r="A12" t="s">
        <v>6</v>
      </c>
      <c r="B12" t="s">
        <v>19</v>
      </c>
      <c r="C12">
        <v>11.25</v>
      </c>
      <c r="D12">
        <v>8.5</v>
      </c>
      <c r="F12">
        <v>15.95</v>
      </c>
      <c r="G12">
        <f>SUM(C12:F12)</f>
        <v>35.700000000000003</v>
      </c>
    </row>
    <row r="13" spans="1:7" x14ac:dyDescent="0.25">
      <c r="B13" t="s">
        <v>11</v>
      </c>
      <c r="C13">
        <v>11.25</v>
      </c>
      <c r="D13">
        <v>8.5</v>
      </c>
      <c r="E13">
        <v>7.3</v>
      </c>
      <c r="F13">
        <v>15.95</v>
      </c>
      <c r="G13">
        <f t="shared" ref="G13:G14" si="3">SUM(C13:F13)</f>
        <v>43</v>
      </c>
    </row>
    <row r="14" spans="1:7" x14ac:dyDescent="0.25">
      <c r="B14" t="s">
        <v>4</v>
      </c>
      <c r="C14">
        <v>11.25</v>
      </c>
      <c r="D14">
        <v>8.5</v>
      </c>
      <c r="E14">
        <v>7.3</v>
      </c>
      <c r="F14">
        <v>15.95</v>
      </c>
      <c r="G14">
        <f t="shared" si="3"/>
        <v>43</v>
      </c>
    </row>
    <row r="17" spans="1:7" x14ac:dyDescent="0.25">
      <c r="A17" t="s">
        <v>11</v>
      </c>
      <c r="B17" t="s">
        <v>19</v>
      </c>
      <c r="C17">
        <f>20/3</f>
        <v>6.666666666666667</v>
      </c>
      <c r="D17">
        <f>63/4</f>
        <v>15.75</v>
      </c>
      <c r="E17">
        <f>48/3</f>
        <v>16</v>
      </c>
      <c r="G17">
        <f>SUM(C17:E17)</f>
        <v>38.416666666666671</v>
      </c>
    </row>
    <row r="18" spans="1:7" x14ac:dyDescent="0.25">
      <c r="B18" t="s">
        <v>6</v>
      </c>
      <c r="C18">
        <f>20/3</f>
        <v>6.666666666666667</v>
      </c>
      <c r="D18">
        <f t="shared" ref="D18:D19" si="4">63/4</f>
        <v>15.75</v>
      </c>
      <c r="E18">
        <f>48/3</f>
        <v>16</v>
      </c>
      <c r="G18">
        <f t="shared" ref="G18:G19" si="5">SUM(C18:E18)</f>
        <v>38.416666666666671</v>
      </c>
    </row>
    <row r="19" spans="1:7" x14ac:dyDescent="0.25">
      <c r="B19" t="s">
        <v>4</v>
      </c>
      <c r="D19">
        <f t="shared" si="4"/>
        <v>15.75</v>
      </c>
      <c r="G19">
        <f t="shared" si="5"/>
        <v>15.75</v>
      </c>
    </row>
    <row r="25" spans="1:7" x14ac:dyDescent="0.25">
      <c r="C25" s="1" t="s">
        <v>6</v>
      </c>
    </row>
    <row r="27" spans="1:7" x14ac:dyDescent="0.25">
      <c r="C27" t="s">
        <v>23</v>
      </c>
      <c r="D27">
        <f>43-35.8625</f>
        <v>7.1375000000000028</v>
      </c>
    </row>
    <row r="28" spans="1:7" x14ac:dyDescent="0.25">
      <c r="C28" t="s">
        <v>11</v>
      </c>
      <c r="D28">
        <f>43-38.41666</f>
        <v>4.5833399999999997</v>
      </c>
    </row>
    <row r="29" spans="1:7" x14ac:dyDescent="0.25">
      <c r="C29" t="s">
        <v>19</v>
      </c>
      <c r="D29">
        <f>35.7-0.75-3</f>
        <v>31.950000000000003</v>
      </c>
    </row>
    <row r="31" spans="1:7" x14ac:dyDescent="0.25">
      <c r="C31" s="1" t="s">
        <v>11</v>
      </c>
    </row>
    <row r="33" spans="3:4" x14ac:dyDescent="0.25">
      <c r="C33" t="s">
        <v>19</v>
      </c>
      <c r="D33">
        <f>38.41666-0.75</f>
        <v>37.66666</v>
      </c>
    </row>
    <row r="36" spans="3:4" x14ac:dyDescent="0.25">
      <c r="C36" s="1" t="s">
        <v>4</v>
      </c>
    </row>
    <row r="38" spans="3:4" x14ac:dyDescent="0.25">
      <c r="C38" t="s">
        <v>19</v>
      </c>
      <c r="D38">
        <f>30.8625-0.75</f>
        <v>30.112500000000001</v>
      </c>
    </row>
    <row r="39" spans="3:4" x14ac:dyDescent="0.25">
      <c r="C39" t="s">
        <v>11</v>
      </c>
      <c r="D39">
        <f>30.8625-15.75</f>
        <v>15.112500000000001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3" sqref="B23"/>
    </sheetView>
  </sheetViews>
  <sheetFormatPr defaultColWidth="11" defaultRowHeight="15.75" x14ac:dyDescent="0.25"/>
  <sheetData>
    <row r="1" spans="1:2" x14ac:dyDescent="0.25">
      <c r="A1" t="s">
        <v>24</v>
      </c>
    </row>
    <row r="3" spans="1:2" x14ac:dyDescent="0.25">
      <c r="A3" s="1" t="s">
        <v>6</v>
      </c>
    </row>
    <row r="5" spans="1:2" x14ac:dyDescent="0.25">
      <c r="A5" t="s">
        <v>19</v>
      </c>
      <c r="B5">
        <v>31.95</v>
      </c>
    </row>
    <row r="7" spans="1:2" x14ac:dyDescent="0.25">
      <c r="A7" s="1" t="s">
        <v>4</v>
      </c>
    </row>
    <row r="9" spans="1:2" x14ac:dyDescent="0.25">
      <c r="A9" t="s">
        <v>6</v>
      </c>
      <c r="B9">
        <f>25.25-7.13</f>
        <v>18.12</v>
      </c>
    </row>
    <row r="10" spans="1:2" x14ac:dyDescent="0.25">
      <c r="A10" t="s">
        <v>11</v>
      </c>
      <c r="B10">
        <f>15.25+23.75</f>
        <v>39</v>
      </c>
    </row>
    <row r="11" spans="1:2" x14ac:dyDescent="0.25">
      <c r="A11" t="s">
        <v>19</v>
      </c>
      <c r="B11">
        <f>36.115</f>
        <v>36.115000000000002</v>
      </c>
    </row>
    <row r="13" spans="1:2" x14ac:dyDescent="0.25">
      <c r="A13" s="1" t="s">
        <v>11</v>
      </c>
    </row>
    <row r="15" spans="1:2" x14ac:dyDescent="0.25">
      <c r="A15" t="s">
        <v>19</v>
      </c>
      <c r="B15">
        <f>37.66-30.75</f>
        <v>6.9099999999999966</v>
      </c>
    </row>
    <row r="16" spans="1:2" x14ac:dyDescent="0.25">
      <c r="A16" t="s">
        <v>6</v>
      </c>
      <c r="B16">
        <f>11.5-4.58</f>
        <v>6.92</v>
      </c>
    </row>
    <row r="20" spans="1:3" x14ac:dyDescent="0.25">
      <c r="A20" s="1" t="s">
        <v>25</v>
      </c>
      <c r="C20" t="s">
        <v>27</v>
      </c>
    </row>
    <row r="22" spans="1:3" x14ac:dyDescent="0.25">
      <c r="A22" t="s">
        <v>26</v>
      </c>
      <c r="B22">
        <f>46/4</f>
        <v>11.5</v>
      </c>
      <c r="C22">
        <v>46</v>
      </c>
    </row>
    <row r="23" spans="1:3" x14ac:dyDescent="0.25">
      <c r="A23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SAP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SAP</dc:creator>
  <cp:lastModifiedBy>Anand</cp:lastModifiedBy>
  <dcterms:created xsi:type="dcterms:W3CDTF">2014-02-12T02:37:16Z</dcterms:created>
  <dcterms:modified xsi:type="dcterms:W3CDTF">2014-02-18T21:07:43Z</dcterms:modified>
</cp:coreProperties>
</file>