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thul\Downloads\"/>
    </mc:Choice>
  </mc:AlternateContent>
  <xr:revisionPtr revIDLastSave="0" documentId="13_ncr:1_{5449D5B3-DD13-4745-BEE5-E42A5B05F92E}" xr6:coauthVersionLast="47" xr6:coauthVersionMax="47" xr10:uidLastSave="{00000000-0000-0000-0000-000000000000}"/>
  <bookViews>
    <workbookView xWindow="-108" yWindow="-108" windowWidth="23256" windowHeight="12456" firstSheet="8" activeTab="17" xr2:uid="{20717D18-513B-4FFE-BC81-D0033DBB8AD1}"/>
  </bookViews>
  <sheets>
    <sheet name="a_1" sheetId="15" r:id="rId1"/>
    <sheet name="k_1" sheetId="14" r:id="rId2"/>
    <sheet name="a_2" sheetId="4" r:id="rId3"/>
    <sheet name="k_2" sheetId="3" r:id="rId4"/>
    <sheet name="Answer Report 1" sheetId="19" r:id="rId5"/>
    <sheet name="Scenario Summary" sheetId="20" r:id="rId6"/>
    <sheet name="Scenario PivotTable" sheetId="21" r:id="rId7"/>
    <sheet name="Scenario Summary 2" sheetId="22" r:id="rId8"/>
    <sheet name="k_3" sheetId="1" r:id="rId9"/>
    <sheet name="a3" sheetId="24" r:id="rId10"/>
    <sheet name="a_4" sheetId="7" r:id="rId11"/>
    <sheet name="k_4" sheetId="6" r:id="rId12"/>
    <sheet name="a_5" sheetId="10" r:id="rId13"/>
    <sheet name="k_5" sheetId="9" r:id="rId14"/>
    <sheet name="a_6" sheetId="13" r:id="rId15"/>
    <sheet name="k_6" sheetId="12" r:id="rId16"/>
    <sheet name="Opt_k" sheetId="11" r:id="rId17"/>
    <sheet name="Cluster Plots" sheetId="17" r:id="rId18"/>
    <sheet name="Before Iteration" sheetId="18" r:id="rId19"/>
  </sheets>
  <definedNames>
    <definedName name="_xlnm._FilterDatabase" localSheetId="18" hidden="1">'Before Iteration'!$A$1:$K$152</definedName>
    <definedName name="_xlnm._FilterDatabase" localSheetId="17" hidden="1">'Cluster Plots'!$A$1:$K$152</definedName>
    <definedName name="_xlnm._FilterDatabase" localSheetId="1" hidden="1">k_1!$A$1:$I$152</definedName>
    <definedName name="_xlnm._FilterDatabase" localSheetId="3" hidden="1">k_2!$A$1:$J$152</definedName>
    <definedName name="_xlnm._FilterDatabase" localSheetId="8" hidden="1">k_3!$A$1:$K$152</definedName>
    <definedName name="_xlnm._FilterDatabase" localSheetId="11" hidden="1">k_4!$A$1:$L$152</definedName>
    <definedName name="_xlnm._FilterDatabase" localSheetId="13" hidden="1">k_5!$A$1:$M$152</definedName>
    <definedName name="_xlnm._FilterDatabase" localSheetId="15" hidden="1">k_6!$A$1:$N$152</definedName>
    <definedName name="solver_adj" localSheetId="18" hidden="1">'Before Iteration'!$D$154:$G$156</definedName>
    <definedName name="solver_adj" localSheetId="17" hidden="1">'Cluster Plots'!$D$154:$G$156</definedName>
    <definedName name="solver_adj" localSheetId="1" hidden="1">k_1!$D$154:$G$154</definedName>
    <definedName name="solver_adj" localSheetId="3" hidden="1">k_2!$D$154:$G$155</definedName>
    <definedName name="solver_adj" localSheetId="8" hidden="1">k_3!$D$154:$G$156</definedName>
    <definedName name="solver_adj" localSheetId="11" hidden="1">k_4!$D$154:$G$157</definedName>
    <definedName name="solver_adj" localSheetId="13" hidden="1">k_5!$D$154:$G$158</definedName>
    <definedName name="solver_adj" localSheetId="15" hidden="1">k_6!$D$154:$G$159</definedName>
    <definedName name="solver_cvg" localSheetId="18" hidden="1">0.0001</definedName>
    <definedName name="solver_cvg" localSheetId="17" hidden="1">0.0001</definedName>
    <definedName name="solver_cvg" localSheetId="1" hidden="1">0.0001</definedName>
    <definedName name="solver_cvg" localSheetId="3" hidden="1">0.0001</definedName>
    <definedName name="solver_cvg" localSheetId="8" hidden="1">0.0001</definedName>
    <definedName name="solver_cvg" localSheetId="11" hidden="1">0.0001</definedName>
    <definedName name="solver_cvg" localSheetId="13" hidden="1">0.0001</definedName>
    <definedName name="solver_cvg" localSheetId="15" hidden="1">0.0001</definedName>
    <definedName name="solver_drv" localSheetId="18" hidden="1">1</definedName>
    <definedName name="solver_drv" localSheetId="17" hidden="1">1</definedName>
    <definedName name="solver_drv" localSheetId="1" hidden="1">1</definedName>
    <definedName name="solver_drv" localSheetId="3" hidden="1">1</definedName>
    <definedName name="solver_drv" localSheetId="8" hidden="1">1</definedName>
    <definedName name="solver_drv" localSheetId="11" hidden="1">1</definedName>
    <definedName name="solver_drv" localSheetId="13" hidden="1">1</definedName>
    <definedName name="solver_drv" localSheetId="15" hidden="1">1</definedName>
    <definedName name="solver_eng" localSheetId="18" hidden="1">1</definedName>
    <definedName name="solver_eng" localSheetId="17" hidden="1">1</definedName>
    <definedName name="solver_eng" localSheetId="1" hidden="1">1</definedName>
    <definedName name="solver_eng" localSheetId="3" hidden="1">1</definedName>
    <definedName name="solver_eng" localSheetId="8" hidden="1">1</definedName>
    <definedName name="solver_eng" localSheetId="11" hidden="1">1</definedName>
    <definedName name="solver_eng" localSheetId="13" hidden="1">1</definedName>
    <definedName name="solver_eng" localSheetId="15" hidden="1">1</definedName>
    <definedName name="solver_est" localSheetId="18" hidden="1">1</definedName>
    <definedName name="solver_est" localSheetId="17" hidden="1">1</definedName>
    <definedName name="solver_est" localSheetId="1" hidden="1">1</definedName>
    <definedName name="solver_est" localSheetId="3" hidden="1">1</definedName>
    <definedName name="solver_est" localSheetId="8" hidden="1">1</definedName>
    <definedName name="solver_est" localSheetId="11" hidden="1">1</definedName>
    <definedName name="solver_est" localSheetId="13" hidden="1">1</definedName>
    <definedName name="solver_est" localSheetId="15" hidden="1">1</definedName>
    <definedName name="solver_itr" localSheetId="18" hidden="1">2147483647</definedName>
    <definedName name="solver_itr" localSheetId="17" hidden="1">2147483647</definedName>
    <definedName name="solver_itr" localSheetId="1" hidden="1">2147483647</definedName>
    <definedName name="solver_itr" localSheetId="3" hidden="1">2147483647</definedName>
    <definedName name="solver_itr" localSheetId="8" hidden="1">2147483647</definedName>
    <definedName name="solver_itr" localSheetId="11" hidden="1">2147483647</definedName>
    <definedName name="solver_itr" localSheetId="13" hidden="1">2147483647</definedName>
    <definedName name="solver_itr" localSheetId="15" hidden="1">2147483647</definedName>
    <definedName name="solver_mip" localSheetId="18" hidden="1">2147483647</definedName>
    <definedName name="solver_mip" localSheetId="17" hidden="1">2147483647</definedName>
    <definedName name="solver_mip" localSheetId="1" hidden="1">2147483647</definedName>
    <definedName name="solver_mip" localSheetId="3" hidden="1">2147483647</definedName>
    <definedName name="solver_mip" localSheetId="8" hidden="1">2147483647</definedName>
    <definedName name="solver_mip" localSheetId="11" hidden="1">2147483647</definedName>
    <definedName name="solver_mip" localSheetId="13" hidden="1">2147483647</definedName>
    <definedName name="solver_mip" localSheetId="15" hidden="1">2147483647</definedName>
    <definedName name="solver_mni" localSheetId="18" hidden="1">30</definedName>
    <definedName name="solver_mni" localSheetId="17" hidden="1">30</definedName>
    <definedName name="solver_mni" localSheetId="1" hidden="1">30</definedName>
    <definedName name="solver_mni" localSheetId="3" hidden="1">30</definedName>
    <definedName name="solver_mni" localSheetId="8" hidden="1">30</definedName>
    <definedName name="solver_mni" localSheetId="11" hidden="1">30</definedName>
    <definedName name="solver_mni" localSheetId="13" hidden="1">30</definedName>
    <definedName name="solver_mni" localSheetId="15" hidden="1">30</definedName>
    <definedName name="solver_mrt" localSheetId="18" hidden="1">0.075</definedName>
    <definedName name="solver_mrt" localSheetId="17" hidden="1">0.075</definedName>
    <definedName name="solver_mrt" localSheetId="1" hidden="1">0.075</definedName>
    <definedName name="solver_mrt" localSheetId="3" hidden="1">0.075</definedName>
    <definedName name="solver_mrt" localSheetId="8" hidden="1">0.075</definedName>
    <definedName name="solver_mrt" localSheetId="11" hidden="1">0.075</definedName>
    <definedName name="solver_mrt" localSheetId="13" hidden="1">0.075</definedName>
    <definedName name="solver_mrt" localSheetId="15" hidden="1">0.075</definedName>
    <definedName name="solver_msl" localSheetId="18" hidden="1">2</definedName>
    <definedName name="solver_msl" localSheetId="17" hidden="1">2</definedName>
    <definedName name="solver_msl" localSheetId="1" hidden="1">2</definedName>
    <definedName name="solver_msl" localSheetId="3" hidden="1">2</definedName>
    <definedName name="solver_msl" localSheetId="8" hidden="1">2</definedName>
    <definedName name="solver_msl" localSheetId="11" hidden="1">2</definedName>
    <definedName name="solver_msl" localSheetId="13" hidden="1">2</definedName>
    <definedName name="solver_msl" localSheetId="15" hidden="1">2</definedName>
    <definedName name="solver_neg" localSheetId="18" hidden="1">2</definedName>
    <definedName name="solver_neg" localSheetId="17" hidden="1">1</definedName>
    <definedName name="solver_neg" localSheetId="1" hidden="1">1</definedName>
    <definedName name="solver_neg" localSheetId="3" hidden="1">1</definedName>
    <definedName name="solver_neg" localSheetId="8" hidden="1">1</definedName>
    <definedName name="solver_neg" localSheetId="11" hidden="1">1</definedName>
    <definedName name="solver_neg" localSheetId="13" hidden="1">1</definedName>
    <definedName name="solver_neg" localSheetId="15" hidden="1">1</definedName>
    <definedName name="solver_nod" localSheetId="18" hidden="1">2147483647</definedName>
    <definedName name="solver_nod" localSheetId="17" hidden="1">2147483647</definedName>
    <definedName name="solver_nod" localSheetId="1" hidden="1">2147483647</definedName>
    <definedName name="solver_nod" localSheetId="3" hidden="1">2147483647</definedName>
    <definedName name="solver_nod" localSheetId="8" hidden="1">2147483647</definedName>
    <definedName name="solver_nod" localSheetId="11" hidden="1">2147483647</definedName>
    <definedName name="solver_nod" localSheetId="13" hidden="1">2147483647</definedName>
    <definedName name="solver_nod" localSheetId="15" hidden="1">2147483647</definedName>
    <definedName name="solver_num" localSheetId="18" hidden="1">0</definedName>
    <definedName name="solver_num" localSheetId="17" hidden="1">0</definedName>
    <definedName name="solver_num" localSheetId="1" hidden="1">0</definedName>
    <definedName name="solver_num" localSheetId="3" hidden="1">0</definedName>
    <definedName name="solver_num" localSheetId="8" hidden="1">0</definedName>
    <definedName name="solver_num" localSheetId="11" hidden="1">0</definedName>
    <definedName name="solver_num" localSheetId="13" hidden="1">0</definedName>
    <definedName name="solver_num" localSheetId="15" hidden="1">0</definedName>
    <definedName name="solver_nwt" localSheetId="18" hidden="1">1</definedName>
    <definedName name="solver_nwt" localSheetId="17" hidden="1">1</definedName>
    <definedName name="solver_nwt" localSheetId="1" hidden="1">1</definedName>
    <definedName name="solver_nwt" localSheetId="3" hidden="1">1</definedName>
    <definedName name="solver_nwt" localSheetId="8" hidden="1">1</definedName>
    <definedName name="solver_nwt" localSheetId="11" hidden="1">1</definedName>
    <definedName name="solver_nwt" localSheetId="13" hidden="1">1</definedName>
    <definedName name="solver_nwt" localSheetId="15" hidden="1">1</definedName>
    <definedName name="solver_opt" localSheetId="18" hidden="1">'Before Iteration'!$J$152</definedName>
    <definedName name="solver_opt" localSheetId="17" hidden="1">'Cluster Plots'!$J$152</definedName>
    <definedName name="solver_opt" localSheetId="1" hidden="1">k_1!$H$152</definedName>
    <definedName name="solver_opt" localSheetId="3" hidden="1">k_2!$I$152</definedName>
    <definedName name="solver_opt" localSheetId="8" hidden="1">k_3!$J$152</definedName>
    <definedName name="solver_opt" localSheetId="11" hidden="1">k_4!$K$152</definedName>
    <definedName name="solver_opt" localSheetId="13" hidden="1">k_5!$L$152</definedName>
    <definedName name="solver_opt" localSheetId="15" hidden="1">k_6!$M$152</definedName>
    <definedName name="solver_pre" localSheetId="18" hidden="1">0.000001</definedName>
    <definedName name="solver_pre" localSheetId="17" hidden="1">0.000001</definedName>
    <definedName name="solver_pre" localSheetId="1" hidden="1">0.000001</definedName>
    <definedName name="solver_pre" localSheetId="3" hidden="1">0.000001</definedName>
    <definedName name="solver_pre" localSheetId="8" hidden="1">0.000001</definedName>
    <definedName name="solver_pre" localSheetId="11" hidden="1">0.000001</definedName>
    <definedName name="solver_pre" localSheetId="13" hidden="1">0.000001</definedName>
    <definedName name="solver_pre" localSheetId="15" hidden="1">0.000001</definedName>
    <definedName name="solver_rbv" localSheetId="18" hidden="1">1</definedName>
    <definedName name="solver_rbv" localSheetId="17" hidden="1">1</definedName>
    <definedName name="solver_rbv" localSheetId="1" hidden="1">1</definedName>
    <definedName name="solver_rbv" localSheetId="3" hidden="1">1</definedName>
    <definedName name="solver_rbv" localSheetId="8" hidden="1">1</definedName>
    <definedName name="solver_rbv" localSheetId="11" hidden="1">1</definedName>
    <definedName name="solver_rbv" localSheetId="13" hidden="1">1</definedName>
    <definedName name="solver_rbv" localSheetId="15" hidden="1">1</definedName>
    <definedName name="solver_rlx" localSheetId="18" hidden="1">2</definedName>
    <definedName name="solver_rlx" localSheetId="17" hidden="1">2</definedName>
    <definedName name="solver_rlx" localSheetId="1" hidden="1">2</definedName>
    <definedName name="solver_rlx" localSheetId="3" hidden="1">2</definedName>
    <definedName name="solver_rlx" localSheetId="8" hidden="1">2</definedName>
    <definedName name="solver_rlx" localSheetId="11" hidden="1">2</definedName>
    <definedName name="solver_rlx" localSheetId="13" hidden="1">2</definedName>
    <definedName name="solver_rlx" localSheetId="15" hidden="1">2</definedName>
    <definedName name="solver_rsd" localSheetId="18" hidden="1">0</definedName>
    <definedName name="solver_rsd" localSheetId="17" hidden="1">0</definedName>
    <definedName name="solver_rsd" localSheetId="1" hidden="1">0</definedName>
    <definedName name="solver_rsd" localSheetId="3" hidden="1">0</definedName>
    <definedName name="solver_rsd" localSheetId="8" hidden="1">0</definedName>
    <definedName name="solver_rsd" localSheetId="11" hidden="1">0</definedName>
    <definedName name="solver_rsd" localSheetId="13" hidden="1">0</definedName>
    <definedName name="solver_rsd" localSheetId="15" hidden="1">0</definedName>
    <definedName name="solver_scl" localSheetId="18" hidden="1">1</definedName>
    <definedName name="solver_scl" localSheetId="17" hidden="1">1</definedName>
    <definedName name="solver_scl" localSheetId="1" hidden="1">1</definedName>
    <definedName name="solver_scl" localSheetId="3" hidden="1">1</definedName>
    <definedName name="solver_scl" localSheetId="8" hidden="1">1</definedName>
    <definedName name="solver_scl" localSheetId="11" hidden="1">1</definedName>
    <definedName name="solver_scl" localSheetId="13" hidden="1">1</definedName>
    <definedName name="solver_scl" localSheetId="15" hidden="1">1</definedName>
    <definedName name="solver_sho" localSheetId="18" hidden="1">2</definedName>
    <definedName name="solver_sho" localSheetId="17" hidden="1">2</definedName>
    <definedName name="solver_sho" localSheetId="1" hidden="1">2</definedName>
    <definedName name="solver_sho" localSheetId="3" hidden="1">2</definedName>
    <definedName name="solver_sho" localSheetId="8" hidden="1">2</definedName>
    <definedName name="solver_sho" localSheetId="11" hidden="1">2</definedName>
    <definedName name="solver_sho" localSheetId="13" hidden="1">2</definedName>
    <definedName name="solver_sho" localSheetId="15" hidden="1">2</definedName>
    <definedName name="solver_ssz" localSheetId="18" hidden="1">100</definedName>
    <definedName name="solver_ssz" localSheetId="17" hidden="1">100</definedName>
    <definedName name="solver_ssz" localSheetId="1" hidden="1">100</definedName>
    <definedName name="solver_ssz" localSheetId="3" hidden="1">100</definedName>
    <definedName name="solver_ssz" localSheetId="8" hidden="1">100</definedName>
    <definedName name="solver_ssz" localSheetId="11" hidden="1">100</definedName>
    <definedName name="solver_ssz" localSheetId="13" hidden="1">100</definedName>
    <definedName name="solver_ssz" localSheetId="15" hidden="1">100</definedName>
    <definedName name="solver_tim" localSheetId="18" hidden="1">2147483647</definedName>
    <definedName name="solver_tim" localSheetId="17" hidden="1">2147483647</definedName>
    <definedName name="solver_tim" localSheetId="1" hidden="1">2147483647</definedName>
    <definedName name="solver_tim" localSheetId="3" hidden="1">2147483647</definedName>
    <definedName name="solver_tim" localSheetId="8" hidden="1">2147483647</definedName>
    <definedName name="solver_tim" localSheetId="11" hidden="1">2147483647</definedName>
    <definedName name="solver_tim" localSheetId="13" hidden="1">2147483647</definedName>
    <definedName name="solver_tim" localSheetId="15" hidden="1">2147483647</definedName>
    <definedName name="solver_tol" localSheetId="18" hidden="1">0.01</definedName>
    <definedName name="solver_tol" localSheetId="17" hidden="1">0.01</definedName>
    <definedName name="solver_tol" localSheetId="1" hidden="1">0.01</definedName>
    <definedName name="solver_tol" localSheetId="3" hidden="1">0.01</definedName>
    <definedName name="solver_tol" localSheetId="8" hidden="1">0.01</definedName>
    <definedName name="solver_tol" localSheetId="11" hidden="1">0.01</definedName>
    <definedName name="solver_tol" localSheetId="13" hidden="1">0.01</definedName>
    <definedName name="solver_tol" localSheetId="15" hidden="1">0.01</definedName>
    <definedName name="solver_typ" localSheetId="18" hidden="1">2</definedName>
    <definedName name="solver_typ" localSheetId="17" hidden="1">2</definedName>
    <definedName name="solver_typ" localSheetId="1" hidden="1">2</definedName>
    <definedName name="solver_typ" localSheetId="3" hidden="1">2</definedName>
    <definedName name="solver_typ" localSheetId="8" hidden="1">2</definedName>
    <definedName name="solver_typ" localSheetId="11" hidden="1">2</definedName>
    <definedName name="solver_typ" localSheetId="13" hidden="1">2</definedName>
    <definedName name="solver_typ" localSheetId="15" hidden="1">2</definedName>
    <definedName name="solver_val" localSheetId="18" hidden="1">0</definedName>
    <definedName name="solver_val" localSheetId="17" hidden="1">0</definedName>
    <definedName name="solver_val" localSheetId="1" hidden="1">0</definedName>
    <definedName name="solver_val" localSheetId="3" hidden="1">0</definedName>
    <definedName name="solver_val" localSheetId="8" hidden="1">0</definedName>
    <definedName name="solver_val" localSheetId="11" hidden="1">0</definedName>
    <definedName name="solver_val" localSheetId="13" hidden="1">0</definedName>
    <definedName name="solver_val" localSheetId="15" hidden="1">0</definedName>
    <definedName name="solver_ver" localSheetId="18" hidden="1">3</definedName>
    <definedName name="solver_ver" localSheetId="17" hidden="1">3</definedName>
    <definedName name="solver_ver" localSheetId="1" hidden="1">3</definedName>
    <definedName name="solver_ver" localSheetId="3" hidden="1">3</definedName>
    <definedName name="solver_ver" localSheetId="8" hidden="1">3</definedName>
    <definedName name="solver_ver" localSheetId="11" hidden="1">3</definedName>
    <definedName name="solver_ver" localSheetId="13" hidden="1">3</definedName>
    <definedName name="solver_ver" localSheetId="15" hidden="1">3</definedName>
  </definedNames>
  <calcPr calcId="181029"/>
  <pivotCaches>
    <pivotCache cacheId="0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I138" i="18"/>
  <c r="H119" i="18"/>
  <c r="H151" i="18"/>
  <c r="G145" i="18"/>
  <c r="I151" i="18"/>
  <c r="I150" i="18"/>
  <c r="H150" i="18"/>
  <c r="I149" i="18"/>
  <c r="G149" i="18"/>
  <c r="I148" i="18"/>
  <c r="H148" i="18"/>
  <c r="H147" i="18"/>
  <c r="I146" i="18"/>
  <c r="H146" i="18"/>
  <c r="I145" i="18"/>
  <c r="H145" i="18"/>
  <c r="H143" i="18"/>
  <c r="I142" i="18"/>
  <c r="H142" i="18"/>
  <c r="I141" i="18"/>
  <c r="I139" i="18"/>
  <c r="H139" i="18"/>
  <c r="H138" i="18"/>
  <c r="I137" i="18"/>
  <c r="H136" i="18"/>
  <c r="I135" i="18"/>
  <c r="I134" i="18"/>
  <c r="H134" i="18"/>
  <c r="I133" i="18"/>
  <c r="G133" i="18"/>
  <c r="I132" i="18"/>
  <c r="H132" i="18"/>
  <c r="H131" i="18"/>
  <c r="I130" i="18"/>
  <c r="H130" i="18"/>
  <c r="I129" i="18"/>
  <c r="H129" i="18"/>
  <c r="H127" i="18"/>
  <c r="I126" i="18"/>
  <c r="H126" i="18"/>
  <c r="I125" i="18"/>
  <c r="I123" i="18"/>
  <c r="H123" i="18"/>
  <c r="H122" i="18"/>
  <c r="I121" i="18"/>
  <c r="H120" i="18"/>
  <c r="I119" i="18"/>
  <c r="I118" i="18"/>
  <c r="H118" i="18"/>
  <c r="I117" i="18"/>
  <c r="G117" i="18"/>
  <c r="I116" i="18"/>
  <c r="H116" i="18"/>
  <c r="H115" i="18"/>
  <c r="I114" i="18"/>
  <c r="H114" i="18"/>
  <c r="I113" i="18"/>
  <c r="H113" i="18"/>
  <c r="H111" i="18"/>
  <c r="I110" i="18"/>
  <c r="H110" i="18"/>
  <c r="I109" i="18"/>
  <c r="I107" i="18"/>
  <c r="H107" i="18"/>
  <c r="H106" i="18"/>
  <c r="I105" i="18"/>
  <c r="H104" i="18"/>
  <c r="I103" i="18"/>
  <c r="I102" i="18"/>
  <c r="H102" i="18"/>
  <c r="I101" i="18"/>
  <c r="G101" i="18"/>
  <c r="I100" i="18"/>
  <c r="H100" i="18"/>
  <c r="H99" i="18"/>
  <c r="G99" i="18"/>
  <c r="I98" i="18"/>
  <c r="H98" i="18"/>
  <c r="I97" i="18"/>
  <c r="H97" i="18"/>
  <c r="G97" i="18"/>
  <c r="H95" i="18"/>
  <c r="G95" i="18"/>
  <c r="I94" i="18"/>
  <c r="H94" i="18"/>
  <c r="G94" i="18"/>
  <c r="I93" i="18"/>
  <c r="G92" i="18"/>
  <c r="I91" i="18"/>
  <c r="H91" i="18"/>
  <c r="G91" i="18"/>
  <c r="H90" i="18"/>
  <c r="I89" i="18"/>
  <c r="H88" i="18"/>
  <c r="G88" i="18"/>
  <c r="I87" i="18"/>
  <c r="G87" i="18"/>
  <c r="I86" i="18"/>
  <c r="H86" i="18"/>
  <c r="I85" i="18"/>
  <c r="G85" i="18"/>
  <c r="I84" i="18"/>
  <c r="H84" i="18"/>
  <c r="H83" i="18"/>
  <c r="G83" i="18"/>
  <c r="I82" i="18"/>
  <c r="H82" i="18"/>
  <c r="I81" i="18"/>
  <c r="H81" i="18"/>
  <c r="G81" i="18"/>
  <c r="G80" i="18"/>
  <c r="I79" i="18"/>
  <c r="H79" i="18"/>
  <c r="G79" i="18"/>
  <c r="I78" i="18"/>
  <c r="H78" i="18"/>
  <c r="G78" i="18"/>
  <c r="I77" i="18"/>
  <c r="H76" i="18"/>
  <c r="G76" i="18"/>
  <c r="I75" i="18"/>
  <c r="H75" i="18"/>
  <c r="G75" i="18"/>
  <c r="H74" i="18"/>
  <c r="I73" i="18"/>
  <c r="H72" i="18"/>
  <c r="G72" i="18"/>
  <c r="I71" i="18"/>
  <c r="G71" i="18"/>
  <c r="I70" i="18"/>
  <c r="H70" i="18"/>
  <c r="I69" i="18"/>
  <c r="G69" i="18"/>
  <c r="I68" i="18"/>
  <c r="H68" i="18"/>
  <c r="H67" i="18"/>
  <c r="G67" i="18"/>
  <c r="I66" i="18"/>
  <c r="H66" i="18"/>
  <c r="I65" i="18"/>
  <c r="H65" i="18"/>
  <c r="G65" i="18"/>
  <c r="G64" i="18"/>
  <c r="I63" i="18"/>
  <c r="H63" i="18"/>
  <c r="G63" i="18"/>
  <c r="I62" i="18"/>
  <c r="H62" i="18"/>
  <c r="G62" i="18"/>
  <c r="I61" i="18"/>
  <c r="H60" i="18"/>
  <c r="G60" i="18"/>
  <c r="I59" i="18"/>
  <c r="H59" i="18"/>
  <c r="G59" i="18"/>
  <c r="H58" i="18"/>
  <c r="I57" i="18"/>
  <c r="H56" i="18"/>
  <c r="G56" i="18"/>
  <c r="I55" i="18"/>
  <c r="G55" i="18"/>
  <c r="I54" i="18"/>
  <c r="H54" i="18"/>
  <c r="I53" i="18"/>
  <c r="G53" i="18"/>
  <c r="I52" i="18"/>
  <c r="H52" i="18"/>
  <c r="H51" i="18"/>
  <c r="G51" i="18"/>
  <c r="I50" i="18"/>
  <c r="H50" i="18"/>
  <c r="I49" i="18"/>
  <c r="H49" i="18"/>
  <c r="G49" i="18"/>
  <c r="G48" i="18"/>
  <c r="I47" i="18"/>
  <c r="H47" i="18"/>
  <c r="G47" i="18"/>
  <c r="I46" i="18"/>
  <c r="H46" i="18"/>
  <c r="G46" i="18"/>
  <c r="I45" i="18"/>
  <c r="H44" i="18"/>
  <c r="G44" i="18"/>
  <c r="I43" i="18"/>
  <c r="H43" i="18"/>
  <c r="G43" i="18"/>
  <c r="I42" i="18"/>
  <c r="H42" i="18"/>
  <c r="I41" i="18"/>
  <c r="I40" i="18"/>
  <c r="H40" i="18"/>
  <c r="G40" i="18"/>
  <c r="I39" i="18"/>
  <c r="H39" i="18"/>
  <c r="G39" i="18"/>
  <c r="I38" i="18"/>
  <c r="H38" i="18"/>
  <c r="I37" i="18"/>
  <c r="H37" i="18"/>
  <c r="G37" i="18"/>
  <c r="I36" i="18"/>
  <c r="H36" i="18"/>
  <c r="I35" i="18"/>
  <c r="H35" i="18"/>
  <c r="G35" i="18"/>
  <c r="I34" i="18"/>
  <c r="H34" i="18"/>
  <c r="I33" i="18"/>
  <c r="H33" i="18"/>
  <c r="G33" i="18"/>
  <c r="I32" i="18"/>
  <c r="H32" i="18"/>
  <c r="G32" i="18"/>
  <c r="I31" i="18"/>
  <c r="H31" i="18"/>
  <c r="G31" i="18"/>
  <c r="I30" i="18"/>
  <c r="H30" i="18"/>
  <c r="G30" i="18"/>
  <c r="I29" i="18"/>
  <c r="H29" i="18"/>
  <c r="I28" i="18"/>
  <c r="H28" i="18"/>
  <c r="G28" i="18"/>
  <c r="I27" i="18"/>
  <c r="H27" i="18"/>
  <c r="G27" i="18"/>
  <c r="I26" i="18"/>
  <c r="H26" i="18"/>
  <c r="I25" i="18"/>
  <c r="H25" i="18"/>
  <c r="I24" i="18"/>
  <c r="H24" i="18"/>
  <c r="G24" i="18"/>
  <c r="I23" i="18"/>
  <c r="H23" i="18"/>
  <c r="G23" i="18"/>
  <c r="I22" i="18"/>
  <c r="H22" i="18"/>
  <c r="I21" i="18"/>
  <c r="H21" i="18"/>
  <c r="G21" i="18"/>
  <c r="I20" i="18"/>
  <c r="H20" i="18"/>
  <c r="I19" i="18"/>
  <c r="H19" i="18"/>
  <c r="G19" i="18"/>
  <c r="I18" i="18"/>
  <c r="H18" i="18"/>
  <c r="I17" i="18"/>
  <c r="H17" i="18"/>
  <c r="G17" i="18"/>
  <c r="I16" i="18"/>
  <c r="H16" i="18"/>
  <c r="G16" i="18"/>
  <c r="I15" i="18"/>
  <c r="H15" i="18"/>
  <c r="G15" i="18"/>
  <c r="I14" i="18"/>
  <c r="H14" i="18"/>
  <c r="G14" i="18"/>
  <c r="I13" i="18"/>
  <c r="H13" i="18"/>
  <c r="I12" i="18"/>
  <c r="H12" i="18"/>
  <c r="G12" i="18"/>
  <c r="I11" i="18"/>
  <c r="H11" i="18"/>
  <c r="G11" i="18"/>
  <c r="I10" i="18"/>
  <c r="H10" i="18"/>
  <c r="I9" i="18"/>
  <c r="H9" i="18"/>
  <c r="G9" i="18"/>
  <c r="I8" i="18"/>
  <c r="H8" i="18"/>
  <c r="G8" i="18"/>
  <c r="I7" i="18"/>
  <c r="H7" i="18"/>
  <c r="G7" i="18"/>
  <c r="I6" i="18"/>
  <c r="H6" i="18"/>
  <c r="I5" i="18"/>
  <c r="H5" i="18"/>
  <c r="G5" i="18"/>
  <c r="I4" i="18"/>
  <c r="H4" i="18"/>
  <c r="I3" i="18"/>
  <c r="H3" i="18"/>
  <c r="G3" i="18"/>
  <c r="I2" i="18"/>
  <c r="H2" i="18"/>
  <c r="J49" i="18" l="1"/>
  <c r="J65" i="18"/>
  <c r="J28" i="18"/>
  <c r="J81" i="18"/>
  <c r="J97" i="18"/>
  <c r="J37" i="18"/>
  <c r="J32" i="18"/>
  <c r="J14" i="18"/>
  <c r="J8" i="18"/>
  <c r="J46" i="18"/>
  <c r="J78" i="18"/>
  <c r="J62" i="18"/>
  <c r="J23" i="18"/>
  <c r="J16" i="18"/>
  <c r="J24" i="18"/>
  <c r="J59" i="18"/>
  <c r="J94" i="18"/>
  <c r="J30" i="18"/>
  <c r="J9" i="18"/>
  <c r="J12" i="18"/>
  <c r="J75" i="18"/>
  <c r="J91" i="18"/>
  <c r="J33" i="18"/>
  <c r="J145" i="18"/>
  <c r="J39" i="18"/>
  <c r="G110" i="18"/>
  <c r="G126" i="18"/>
  <c r="G142" i="18"/>
  <c r="G107" i="18"/>
  <c r="G123" i="18"/>
  <c r="G139" i="18"/>
  <c r="J17" i="18"/>
  <c r="G104" i="18"/>
  <c r="G120" i="18"/>
  <c r="G136" i="18"/>
  <c r="J7" i="18"/>
  <c r="G2" i="18"/>
  <c r="J11" i="18"/>
  <c r="G18" i="18"/>
  <c r="J27" i="18"/>
  <c r="G34" i="18"/>
  <c r="J43" i="18"/>
  <c r="G50" i="18"/>
  <c r="H53" i="18"/>
  <c r="J53" i="18" s="1"/>
  <c r="I56" i="18"/>
  <c r="J56" i="18" s="1"/>
  <c r="G66" i="18"/>
  <c r="H69" i="18"/>
  <c r="J69" i="18" s="1"/>
  <c r="I72" i="18"/>
  <c r="J72" i="18" s="1"/>
  <c r="G82" i="18"/>
  <c r="H85" i="18"/>
  <c r="I88" i="18"/>
  <c r="J88" i="18" s="1"/>
  <c r="G98" i="18"/>
  <c r="H101" i="18"/>
  <c r="I104" i="18"/>
  <c r="G114" i="18"/>
  <c r="H117" i="18"/>
  <c r="J117" i="18" s="1"/>
  <c r="I120" i="18"/>
  <c r="G130" i="18"/>
  <c r="H133" i="18"/>
  <c r="J133" i="18" s="1"/>
  <c r="I136" i="18"/>
  <c r="G146" i="18"/>
  <c r="H149" i="18"/>
  <c r="J40" i="18"/>
  <c r="G111" i="18"/>
  <c r="G127" i="18"/>
  <c r="G143" i="18"/>
  <c r="J5" i="18"/>
  <c r="G108" i="18"/>
  <c r="G124" i="18"/>
  <c r="G140" i="18"/>
  <c r="J21" i="18"/>
  <c r="G41" i="18"/>
  <c r="G57" i="18"/>
  <c r="G73" i="18"/>
  <c r="G89" i="18"/>
  <c r="H92" i="18"/>
  <c r="I95" i="18"/>
  <c r="G105" i="18"/>
  <c r="H108" i="18"/>
  <c r="I111" i="18"/>
  <c r="G121" i="18"/>
  <c r="H124" i="18"/>
  <c r="I127" i="18"/>
  <c r="G137" i="18"/>
  <c r="H140" i="18"/>
  <c r="I143" i="18"/>
  <c r="G25" i="18"/>
  <c r="G6" i="18"/>
  <c r="J15" i="18"/>
  <c r="G22" i="18"/>
  <c r="J31" i="18"/>
  <c r="G38" i="18"/>
  <c r="H41" i="18"/>
  <c r="I44" i="18"/>
  <c r="J44" i="18" s="1"/>
  <c r="J47" i="18"/>
  <c r="G54" i="18"/>
  <c r="H57" i="18"/>
  <c r="I60" i="18"/>
  <c r="J60" i="18" s="1"/>
  <c r="J63" i="18"/>
  <c r="G70" i="18"/>
  <c r="H73" i="18"/>
  <c r="I76" i="18"/>
  <c r="J76" i="18" s="1"/>
  <c r="J79" i="18"/>
  <c r="G86" i="18"/>
  <c r="H89" i="18"/>
  <c r="I92" i="18"/>
  <c r="G102" i="18"/>
  <c r="H105" i="18"/>
  <c r="I108" i="18"/>
  <c r="G118" i="18"/>
  <c r="H121" i="18"/>
  <c r="I124" i="18"/>
  <c r="G134" i="18"/>
  <c r="H137" i="18"/>
  <c r="I140" i="18"/>
  <c r="G150" i="18"/>
  <c r="G115" i="18"/>
  <c r="G131" i="18"/>
  <c r="G147" i="18"/>
  <c r="G128" i="18"/>
  <c r="G144" i="18"/>
  <c r="G96" i="18"/>
  <c r="G112" i="18"/>
  <c r="G13" i="18"/>
  <c r="G29" i="18"/>
  <c r="G45" i="18"/>
  <c r="H48" i="18"/>
  <c r="I51" i="18"/>
  <c r="J51" i="18" s="1"/>
  <c r="G61" i="18"/>
  <c r="H64" i="18"/>
  <c r="I67" i="18"/>
  <c r="G77" i="18"/>
  <c r="H80" i="18"/>
  <c r="I83" i="18"/>
  <c r="G93" i="18"/>
  <c r="H96" i="18"/>
  <c r="I99" i="18"/>
  <c r="J99" i="18" s="1"/>
  <c r="G109" i="18"/>
  <c r="H112" i="18"/>
  <c r="I115" i="18"/>
  <c r="G125" i="18"/>
  <c r="H128" i="18"/>
  <c r="I131" i="18"/>
  <c r="G141" i="18"/>
  <c r="H144" i="18"/>
  <c r="I147" i="18"/>
  <c r="J3" i="18"/>
  <c r="G10" i="18"/>
  <c r="J19" i="18"/>
  <c r="G26" i="18"/>
  <c r="J35" i="18"/>
  <c r="G42" i="18"/>
  <c r="H45" i="18"/>
  <c r="I48" i="18"/>
  <c r="G58" i="18"/>
  <c r="H61" i="18"/>
  <c r="I64" i="18"/>
  <c r="G74" i="18"/>
  <c r="H77" i="18"/>
  <c r="I80" i="18"/>
  <c r="G90" i="18"/>
  <c r="H93" i="18"/>
  <c r="I96" i="18"/>
  <c r="G106" i="18"/>
  <c r="H109" i="18"/>
  <c r="I112" i="18"/>
  <c r="G122" i="18"/>
  <c r="H125" i="18"/>
  <c r="I128" i="18"/>
  <c r="G138" i="18"/>
  <c r="H141" i="18"/>
  <c r="I144" i="18"/>
  <c r="G103" i="18"/>
  <c r="G119" i="18"/>
  <c r="G135" i="18"/>
  <c r="G151" i="18"/>
  <c r="G4" i="18"/>
  <c r="G20" i="18"/>
  <c r="G36" i="18"/>
  <c r="G52" i="18"/>
  <c r="H55" i="18"/>
  <c r="I58" i="18"/>
  <c r="G68" i="18"/>
  <c r="H71" i="18"/>
  <c r="I74" i="18"/>
  <c r="G84" i="18"/>
  <c r="H87" i="18"/>
  <c r="I90" i="18"/>
  <c r="G100" i="18"/>
  <c r="H103" i="18"/>
  <c r="I106" i="18"/>
  <c r="G116" i="18"/>
  <c r="I122" i="18"/>
  <c r="G132" i="18"/>
  <c r="H135" i="18"/>
  <c r="G148" i="18"/>
  <c r="G113" i="18"/>
  <c r="G129" i="18"/>
  <c r="J80" i="18" l="1"/>
  <c r="J67" i="18"/>
  <c r="J92" i="18"/>
  <c r="J48" i="18"/>
  <c r="J101" i="18"/>
  <c r="J149" i="18"/>
  <c r="J83" i="18"/>
  <c r="J121" i="18"/>
  <c r="J140" i="18"/>
  <c r="J66" i="18"/>
  <c r="J139" i="18"/>
  <c r="J84" i="18"/>
  <c r="J138" i="18"/>
  <c r="J45" i="18"/>
  <c r="J54" i="18"/>
  <c r="J146" i="18"/>
  <c r="J123" i="18"/>
  <c r="J74" i="18"/>
  <c r="J125" i="18"/>
  <c r="J107" i="18"/>
  <c r="J68" i="18"/>
  <c r="J58" i="18"/>
  <c r="J13" i="18"/>
  <c r="J105" i="18"/>
  <c r="J50" i="18"/>
  <c r="J142" i="18"/>
  <c r="J134" i="18"/>
  <c r="J108" i="18"/>
  <c r="J113" i="18"/>
  <c r="J55" i="18"/>
  <c r="J109" i="18"/>
  <c r="J96" i="18"/>
  <c r="J102" i="18"/>
  <c r="J38" i="18"/>
  <c r="J34" i="18"/>
  <c r="J110" i="18"/>
  <c r="J144" i="18"/>
  <c r="J95" i="18"/>
  <c r="J89" i="18"/>
  <c r="J29" i="18"/>
  <c r="J106" i="18"/>
  <c r="J128" i="18"/>
  <c r="J22" i="18"/>
  <c r="J73" i="18"/>
  <c r="J114" i="18"/>
  <c r="J18" i="18"/>
  <c r="J141" i="18"/>
  <c r="J122" i="18"/>
  <c r="J36" i="18"/>
  <c r="J20" i="18"/>
  <c r="J93" i="18"/>
  <c r="J147" i="18"/>
  <c r="J57" i="18"/>
  <c r="J112" i="18"/>
  <c r="J130" i="18"/>
  <c r="J52" i="18"/>
  <c r="J26" i="18"/>
  <c r="J131" i="18"/>
  <c r="J86" i="18"/>
  <c r="J6" i="18"/>
  <c r="J41" i="18"/>
  <c r="J143" i="18"/>
  <c r="J71" i="18"/>
  <c r="J126" i="18"/>
  <c r="J132" i="18"/>
  <c r="J116" i="18"/>
  <c r="J115" i="18"/>
  <c r="J25" i="18"/>
  <c r="J127" i="18"/>
  <c r="J98" i="18"/>
  <c r="J2" i="18"/>
  <c r="J87" i="18"/>
  <c r="J124" i="18"/>
  <c r="J129" i="18"/>
  <c r="J148" i="18"/>
  <c r="J42" i="18"/>
  <c r="J4" i="18"/>
  <c r="J151" i="18"/>
  <c r="J90" i="18"/>
  <c r="J10" i="18"/>
  <c r="J77" i="18"/>
  <c r="J85" i="18"/>
  <c r="J111" i="18"/>
  <c r="J135" i="18"/>
  <c r="J150" i="18"/>
  <c r="J136" i="18"/>
  <c r="J100" i="18"/>
  <c r="J119" i="18"/>
  <c r="J64" i="18"/>
  <c r="J70" i="18"/>
  <c r="J137" i="18"/>
  <c r="J82" i="18"/>
  <c r="J120" i="18"/>
  <c r="J118" i="18"/>
  <c r="J103" i="18"/>
  <c r="J61" i="18"/>
  <c r="J104" i="18"/>
  <c r="J152" i="18" l="1"/>
  <c r="J1048576" i="18" s="1"/>
  <c r="I151" i="17"/>
  <c r="H151" i="17"/>
  <c r="G151" i="17"/>
  <c r="I40" i="17"/>
  <c r="H40" i="17"/>
  <c r="G40" i="17"/>
  <c r="I39" i="17"/>
  <c r="H39" i="17"/>
  <c r="G39" i="17"/>
  <c r="K39" i="17" s="1"/>
  <c r="I150" i="17"/>
  <c r="H150" i="17"/>
  <c r="G150" i="17"/>
  <c r="I38" i="17"/>
  <c r="H38" i="17"/>
  <c r="G38" i="17"/>
  <c r="I37" i="17"/>
  <c r="H37" i="17"/>
  <c r="G37" i="17"/>
  <c r="K37" i="17" s="1"/>
  <c r="I36" i="17"/>
  <c r="H36" i="17"/>
  <c r="G36" i="17"/>
  <c r="J36" i="17" s="1"/>
  <c r="I149" i="17"/>
  <c r="H149" i="17"/>
  <c r="G149" i="17"/>
  <c r="I35" i="17"/>
  <c r="H35" i="17"/>
  <c r="G35" i="17"/>
  <c r="I34" i="17"/>
  <c r="H34" i="17"/>
  <c r="G34" i="17"/>
  <c r="J34" i="17" s="1"/>
  <c r="I33" i="17"/>
  <c r="H33" i="17"/>
  <c r="G33" i="17"/>
  <c r="K33" i="17" s="1"/>
  <c r="I148" i="17"/>
  <c r="H148" i="17"/>
  <c r="G148" i="17"/>
  <c r="K148" i="17" s="1"/>
  <c r="I32" i="17"/>
  <c r="H32" i="17"/>
  <c r="K32" i="17" s="1"/>
  <c r="G32" i="17"/>
  <c r="J32" i="17" s="1"/>
  <c r="I31" i="17"/>
  <c r="H31" i="17"/>
  <c r="J31" i="17" s="1"/>
  <c r="G31" i="17"/>
  <c r="K31" i="17" s="1"/>
  <c r="I30" i="17"/>
  <c r="H30" i="17"/>
  <c r="G30" i="17"/>
  <c r="I29" i="17"/>
  <c r="J29" i="17" s="1"/>
  <c r="H29" i="17"/>
  <c r="G29" i="17"/>
  <c r="I147" i="17"/>
  <c r="J147" i="17" s="1"/>
  <c r="H147" i="17"/>
  <c r="G147" i="17"/>
  <c r="I28" i="17"/>
  <c r="H28" i="17"/>
  <c r="G28" i="17"/>
  <c r="I27" i="17"/>
  <c r="H27" i="17"/>
  <c r="G27" i="17"/>
  <c r="I26" i="17"/>
  <c r="H26" i="17"/>
  <c r="G26" i="17"/>
  <c r="K25" i="17"/>
  <c r="I25" i="17"/>
  <c r="H25" i="17"/>
  <c r="G25" i="17"/>
  <c r="I24" i="17"/>
  <c r="H24" i="17"/>
  <c r="G24" i="17"/>
  <c r="I146" i="17"/>
  <c r="H146" i="17"/>
  <c r="G146" i="17"/>
  <c r="I145" i="17"/>
  <c r="H145" i="17"/>
  <c r="G145" i="17"/>
  <c r="K145" i="17" s="1"/>
  <c r="I23" i="17"/>
  <c r="H23" i="17"/>
  <c r="G23" i="17"/>
  <c r="K23" i="17" s="1"/>
  <c r="I22" i="17"/>
  <c r="H22" i="17"/>
  <c r="G22" i="17"/>
  <c r="J22" i="17" s="1"/>
  <c r="I144" i="17"/>
  <c r="H144" i="17"/>
  <c r="G144" i="17"/>
  <c r="K144" i="17" s="1"/>
  <c r="I21" i="17"/>
  <c r="H21" i="17"/>
  <c r="G21" i="17"/>
  <c r="I143" i="17"/>
  <c r="H143" i="17"/>
  <c r="G143" i="17"/>
  <c r="K143" i="17" s="1"/>
  <c r="K20" i="17"/>
  <c r="I20" i="17"/>
  <c r="H20" i="17"/>
  <c r="G20" i="17"/>
  <c r="I142" i="17"/>
  <c r="H142" i="17"/>
  <c r="G142" i="17"/>
  <c r="I19" i="17"/>
  <c r="J19" i="17" s="1"/>
  <c r="H19" i="17"/>
  <c r="G19" i="17"/>
  <c r="I18" i="17"/>
  <c r="H18" i="17"/>
  <c r="G18" i="17"/>
  <c r="K18" i="17" s="1"/>
  <c r="I17" i="17"/>
  <c r="H17" i="17"/>
  <c r="G17" i="17"/>
  <c r="K17" i="17" s="1"/>
  <c r="I16" i="17"/>
  <c r="H16" i="17"/>
  <c r="G16" i="17"/>
  <c r="K16" i="17" s="1"/>
  <c r="I15" i="17"/>
  <c r="H15" i="17"/>
  <c r="G15" i="17"/>
  <c r="K141" i="17"/>
  <c r="I141" i="17"/>
  <c r="J141" i="17" s="1"/>
  <c r="H141" i="17"/>
  <c r="G141" i="17"/>
  <c r="I14" i="17"/>
  <c r="H14" i="17"/>
  <c r="G14" i="17"/>
  <c r="K14" i="17" s="1"/>
  <c r="I13" i="17"/>
  <c r="H13" i="17"/>
  <c r="G13" i="17"/>
  <c r="J13" i="17" s="1"/>
  <c r="I12" i="17"/>
  <c r="H12" i="17"/>
  <c r="G12" i="17"/>
  <c r="K12" i="17" s="1"/>
  <c r="I11" i="17"/>
  <c r="H11" i="17"/>
  <c r="G11" i="17"/>
  <c r="K11" i="17" s="1"/>
  <c r="K10" i="17"/>
  <c r="I10" i="17"/>
  <c r="H10" i="17"/>
  <c r="G10" i="17"/>
  <c r="J10" i="17" s="1"/>
  <c r="I9" i="17"/>
  <c r="H9" i="17"/>
  <c r="G9" i="17"/>
  <c r="I140" i="17"/>
  <c r="H140" i="17"/>
  <c r="G140" i="17"/>
  <c r="I8" i="17"/>
  <c r="J8" i="17" s="1"/>
  <c r="H8" i="17"/>
  <c r="G8" i="17"/>
  <c r="K8" i="17" s="1"/>
  <c r="K7" i="17"/>
  <c r="I7" i="17"/>
  <c r="H7" i="17"/>
  <c r="G7" i="17"/>
  <c r="I6" i="17"/>
  <c r="H6" i="17"/>
  <c r="G6" i="17"/>
  <c r="J6" i="17" s="1"/>
  <c r="I5" i="17"/>
  <c r="H5" i="17"/>
  <c r="G5" i="17"/>
  <c r="I139" i="17"/>
  <c r="H139" i="17"/>
  <c r="G139" i="17"/>
  <c r="K139" i="17" s="1"/>
  <c r="I4" i="17"/>
  <c r="H4" i="17"/>
  <c r="G4" i="17"/>
  <c r="K4" i="17" s="1"/>
  <c r="I138" i="17"/>
  <c r="H138" i="17"/>
  <c r="G138" i="17"/>
  <c r="I137" i="17"/>
  <c r="H137" i="17"/>
  <c r="G137" i="17"/>
  <c r="K137" i="17" s="1"/>
  <c r="I136" i="17"/>
  <c r="H136" i="17"/>
  <c r="K136" i="17" s="1"/>
  <c r="G136" i="17"/>
  <c r="I135" i="17"/>
  <c r="H135" i="17"/>
  <c r="G135" i="17"/>
  <c r="K135" i="17" s="1"/>
  <c r="I134" i="17"/>
  <c r="H134" i="17"/>
  <c r="G134" i="17"/>
  <c r="J134" i="17" s="1"/>
  <c r="J133" i="17"/>
  <c r="I133" i="17"/>
  <c r="H133" i="17"/>
  <c r="G133" i="17"/>
  <c r="K133" i="17" s="1"/>
  <c r="I132" i="17"/>
  <c r="H132" i="17"/>
  <c r="G132" i="17"/>
  <c r="I131" i="17"/>
  <c r="K131" i="17" s="1"/>
  <c r="H131" i="17"/>
  <c r="G131" i="17"/>
  <c r="I130" i="17"/>
  <c r="H130" i="17"/>
  <c r="G130" i="17"/>
  <c r="I129" i="17"/>
  <c r="H129" i="17"/>
  <c r="G129" i="17"/>
  <c r="I128" i="17"/>
  <c r="H128" i="17"/>
  <c r="G128" i="17"/>
  <c r="K128" i="17" s="1"/>
  <c r="I127" i="17"/>
  <c r="H127" i="17"/>
  <c r="J127" i="17" s="1"/>
  <c r="G127" i="17"/>
  <c r="I126" i="17"/>
  <c r="H126" i="17"/>
  <c r="G126" i="17"/>
  <c r="J126" i="17" s="1"/>
  <c r="I125" i="17"/>
  <c r="H125" i="17"/>
  <c r="G125" i="17"/>
  <c r="J124" i="17"/>
  <c r="I124" i="17"/>
  <c r="H124" i="17"/>
  <c r="G124" i="17"/>
  <c r="K124" i="17" s="1"/>
  <c r="I123" i="17"/>
  <c r="H123" i="17"/>
  <c r="G123" i="17"/>
  <c r="I122" i="17"/>
  <c r="H122" i="17"/>
  <c r="G122" i="17"/>
  <c r="I121" i="17"/>
  <c r="H121" i="17"/>
  <c r="G121" i="17"/>
  <c r="K121" i="17" s="1"/>
  <c r="I120" i="17"/>
  <c r="H120" i="17"/>
  <c r="G120" i="17"/>
  <c r="K120" i="17" s="1"/>
  <c r="I119" i="17"/>
  <c r="H119" i="17"/>
  <c r="G119" i="17"/>
  <c r="K119" i="17" s="1"/>
  <c r="I118" i="17"/>
  <c r="H118" i="17"/>
  <c r="K118" i="17" s="1"/>
  <c r="G118" i="17"/>
  <c r="I117" i="17"/>
  <c r="J117" i="17" s="1"/>
  <c r="H117" i="17"/>
  <c r="G117" i="17"/>
  <c r="I3" i="17"/>
  <c r="H3" i="17"/>
  <c r="G3" i="17"/>
  <c r="I116" i="17"/>
  <c r="H116" i="17"/>
  <c r="G116" i="17"/>
  <c r="I115" i="17"/>
  <c r="H115" i="17"/>
  <c r="G115" i="17"/>
  <c r="I114" i="17"/>
  <c r="H114" i="17"/>
  <c r="G114" i="17"/>
  <c r="I113" i="17"/>
  <c r="H113" i="17"/>
  <c r="G113" i="17"/>
  <c r="K113" i="17" s="1"/>
  <c r="I112" i="17"/>
  <c r="H112" i="17"/>
  <c r="J112" i="17" s="1"/>
  <c r="G112" i="17"/>
  <c r="K112" i="17" s="1"/>
  <c r="I111" i="17"/>
  <c r="H111" i="17"/>
  <c r="G111" i="17"/>
  <c r="J111" i="17" s="1"/>
  <c r="I110" i="17"/>
  <c r="H110" i="17"/>
  <c r="K110" i="17" s="1"/>
  <c r="G110" i="17"/>
  <c r="I109" i="17"/>
  <c r="J109" i="17" s="1"/>
  <c r="H109" i="17"/>
  <c r="G109" i="17"/>
  <c r="I108" i="17"/>
  <c r="H108" i="17"/>
  <c r="G108" i="17"/>
  <c r="I107" i="17"/>
  <c r="H107" i="17"/>
  <c r="G107" i="17"/>
  <c r="I106" i="17"/>
  <c r="H106" i="17"/>
  <c r="G106" i="17"/>
  <c r="K106" i="17" s="1"/>
  <c r="I105" i="17"/>
  <c r="J105" i="17" s="1"/>
  <c r="H105" i="17"/>
  <c r="G105" i="17"/>
  <c r="K105" i="17" s="1"/>
  <c r="I104" i="17"/>
  <c r="H104" i="17"/>
  <c r="G104" i="17"/>
  <c r="I103" i="17"/>
  <c r="H103" i="17"/>
  <c r="K103" i="17" s="1"/>
  <c r="G103" i="17"/>
  <c r="I102" i="17"/>
  <c r="H102" i="17"/>
  <c r="G102" i="17"/>
  <c r="I101" i="17"/>
  <c r="H101" i="17"/>
  <c r="G101" i="17"/>
  <c r="K100" i="17"/>
  <c r="I100" i="17"/>
  <c r="H100" i="17"/>
  <c r="G100" i="17"/>
  <c r="J100" i="17" s="1"/>
  <c r="I99" i="17"/>
  <c r="H99" i="17"/>
  <c r="G99" i="17"/>
  <c r="K99" i="17" s="1"/>
  <c r="I98" i="17"/>
  <c r="H98" i="17"/>
  <c r="G98" i="17"/>
  <c r="K97" i="17"/>
  <c r="I97" i="17"/>
  <c r="H97" i="17"/>
  <c r="G97" i="17"/>
  <c r="J97" i="17" s="1"/>
  <c r="I96" i="17"/>
  <c r="H96" i="17"/>
  <c r="G96" i="17"/>
  <c r="K96" i="17" s="1"/>
  <c r="I95" i="17"/>
  <c r="H95" i="17"/>
  <c r="G95" i="17"/>
  <c r="I94" i="17"/>
  <c r="H94" i="17"/>
  <c r="K94" i="17" s="1"/>
  <c r="G94" i="17"/>
  <c r="I93" i="17"/>
  <c r="H93" i="17"/>
  <c r="G93" i="17"/>
  <c r="I2" i="17"/>
  <c r="H2" i="17"/>
  <c r="G2" i="17"/>
  <c r="I92" i="17"/>
  <c r="H92" i="17"/>
  <c r="G92" i="17"/>
  <c r="I91" i="17"/>
  <c r="J91" i="17" s="1"/>
  <c r="H91" i="17"/>
  <c r="G91" i="17"/>
  <c r="I90" i="17"/>
  <c r="J90" i="17" s="1"/>
  <c r="H90" i="17"/>
  <c r="G90" i="17"/>
  <c r="I89" i="17"/>
  <c r="H89" i="17"/>
  <c r="G89" i="17"/>
  <c r="I88" i="17"/>
  <c r="H88" i="17"/>
  <c r="K88" i="17" s="1"/>
  <c r="G88" i="17"/>
  <c r="J87" i="17"/>
  <c r="I87" i="17"/>
  <c r="H87" i="17"/>
  <c r="G87" i="17"/>
  <c r="K87" i="17" s="1"/>
  <c r="I86" i="17"/>
  <c r="H86" i="17"/>
  <c r="G86" i="17"/>
  <c r="K86" i="17" s="1"/>
  <c r="K85" i="17"/>
  <c r="I85" i="17"/>
  <c r="H85" i="17"/>
  <c r="G85" i="17"/>
  <c r="J85" i="17" s="1"/>
  <c r="I84" i="17"/>
  <c r="H84" i="17"/>
  <c r="G84" i="17"/>
  <c r="I83" i="17"/>
  <c r="H83" i="17"/>
  <c r="G83" i="17"/>
  <c r="K83" i="17" s="1"/>
  <c r="I82" i="17"/>
  <c r="J82" i="17" s="1"/>
  <c r="H82" i="17"/>
  <c r="G82" i="17"/>
  <c r="I81" i="17"/>
  <c r="K81" i="17" s="1"/>
  <c r="H81" i="17"/>
  <c r="G81" i="17"/>
  <c r="I80" i="17"/>
  <c r="H80" i="17"/>
  <c r="G80" i="17"/>
  <c r="I79" i="17"/>
  <c r="H79" i="17"/>
  <c r="K79" i="17" s="1"/>
  <c r="G79" i="17"/>
  <c r="J78" i="17"/>
  <c r="I78" i="17"/>
  <c r="H78" i="17"/>
  <c r="G78" i="17"/>
  <c r="K78" i="17" s="1"/>
  <c r="I77" i="17"/>
  <c r="H77" i="17"/>
  <c r="G77" i="17"/>
  <c r="K77" i="17" s="1"/>
  <c r="I76" i="17"/>
  <c r="H76" i="17"/>
  <c r="G76" i="17"/>
  <c r="I75" i="17"/>
  <c r="J75" i="17" s="1"/>
  <c r="H75" i="17"/>
  <c r="G75" i="17"/>
  <c r="I74" i="17"/>
  <c r="H74" i="17"/>
  <c r="G74" i="17"/>
  <c r="K74" i="17" s="1"/>
  <c r="I73" i="17"/>
  <c r="H73" i="17"/>
  <c r="G73" i="17"/>
  <c r="K73" i="17" s="1"/>
  <c r="I72" i="17"/>
  <c r="H72" i="17"/>
  <c r="G72" i="17"/>
  <c r="J72" i="17" s="1"/>
  <c r="J71" i="17"/>
  <c r="I71" i="17"/>
  <c r="H71" i="17"/>
  <c r="G71" i="17"/>
  <c r="K71" i="17" s="1"/>
  <c r="I70" i="17"/>
  <c r="H70" i="17"/>
  <c r="G70" i="17"/>
  <c r="I69" i="17"/>
  <c r="H69" i="17"/>
  <c r="K69" i="17" s="1"/>
  <c r="G69" i="17"/>
  <c r="I68" i="17"/>
  <c r="H68" i="17"/>
  <c r="G68" i="17"/>
  <c r="I67" i="17"/>
  <c r="H67" i="17"/>
  <c r="G67" i="17"/>
  <c r="K67" i="17" s="1"/>
  <c r="I66" i="17"/>
  <c r="H66" i="17"/>
  <c r="G66" i="17"/>
  <c r="K66" i="17" s="1"/>
  <c r="I65" i="17"/>
  <c r="H65" i="17"/>
  <c r="G65" i="17"/>
  <c r="K65" i="17" s="1"/>
  <c r="I64" i="17"/>
  <c r="H64" i="17"/>
  <c r="G64" i="17"/>
  <c r="J64" i="17" s="1"/>
  <c r="I63" i="17"/>
  <c r="H63" i="17"/>
  <c r="G63" i="17"/>
  <c r="I62" i="17"/>
  <c r="H62" i="17"/>
  <c r="G62" i="17"/>
  <c r="K62" i="17" s="1"/>
  <c r="I61" i="17"/>
  <c r="H61" i="17"/>
  <c r="G61" i="17"/>
  <c r="I60" i="17"/>
  <c r="H60" i="17"/>
  <c r="G60" i="17"/>
  <c r="K60" i="17" s="1"/>
  <c r="I59" i="17"/>
  <c r="H59" i="17"/>
  <c r="G59" i="17"/>
  <c r="K59" i="17" s="1"/>
  <c r="I58" i="17"/>
  <c r="H58" i="17"/>
  <c r="G58" i="17"/>
  <c r="K58" i="17" s="1"/>
  <c r="I57" i="17"/>
  <c r="H57" i="17"/>
  <c r="G57" i="17"/>
  <c r="K57" i="17" s="1"/>
  <c r="I56" i="17"/>
  <c r="H56" i="17"/>
  <c r="G56" i="17"/>
  <c r="I55" i="17"/>
  <c r="H55" i="17"/>
  <c r="J55" i="17" s="1"/>
  <c r="G55" i="17"/>
  <c r="I54" i="17"/>
  <c r="H54" i="17"/>
  <c r="G54" i="17"/>
  <c r="I53" i="17"/>
  <c r="H53" i="17"/>
  <c r="K53" i="17" s="1"/>
  <c r="G53" i="17"/>
  <c r="I52" i="17"/>
  <c r="H52" i="17"/>
  <c r="G52" i="17"/>
  <c r="I51" i="17"/>
  <c r="H51" i="17"/>
  <c r="G51" i="17"/>
  <c r="K51" i="17" s="1"/>
  <c r="J50" i="17"/>
  <c r="I50" i="17"/>
  <c r="H50" i="17"/>
  <c r="G50" i="17"/>
  <c r="K50" i="17" s="1"/>
  <c r="I49" i="17"/>
  <c r="H49" i="17"/>
  <c r="G49" i="17"/>
  <c r="K49" i="17" s="1"/>
  <c r="I48" i="17"/>
  <c r="H48" i="17"/>
  <c r="G48" i="17"/>
  <c r="J48" i="17" s="1"/>
  <c r="I47" i="17"/>
  <c r="J47" i="17" s="1"/>
  <c r="H47" i="17"/>
  <c r="G47" i="17"/>
  <c r="I46" i="17"/>
  <c r="H46" i="17"/>
  <c r="J46" i="17" s="1"/>
  <c r="G46" i="17"/>
  <c r="I45" i="17"/>
  <c r="H45" i="17"/>
  <c r="G45" i="17"/>
  <c r="I44" i="17"/>
  <c r="H44" i="17"/>
  <c r="G44" i="17"/>
  <c r="K44" i="17" s="1"/>
  <c r="I43" i="17"/>
  <c r="H43" i="17"/>
  <c r="G43" i="17"/>
  <c r="K43" i="17" s="1"/>
  <c r="I42" i="17"/>
  <c r="H42" i="17"/>
  <c r="G42" i="17"/>
  <c r="K42" i="17" s="1"/>
  <c r="I41" i="17"/>
  <c r="H41" i="17"/>
  <c r="G41" i="17"/>
  <c r="G2" i="1"/>
  <c r="G151" i="14"/>
  <c r="I151" i="14" s="1"/>
  <c r="G150" i="14"/>
  <c r="I150" i="14" s="1"/>
  <c r="G149" i="14"/>
  <c r="I149" i="14" s="1"/>
  <c r="G148" i="14"/>
  <c r="I148" i="14" s="1"/>
  <c r="G147" i="14"/>
  <c r="I147" i="14" s="1"/>
  <c r="G146" i="14"/>
  <c r="I146" i="14" s="1"/>
  <c r="G145" i="14"/>
  <c r="I145" i="14" s="1"/>
  <c r="G144" i="14"/>
  <c r="I144" i="14" s="1"/>
  <c r="G143" i="14"/>
  <c r="I143" i="14" s="1"/>
  <c r="G142" i="14"/>
  <c r="I142" i="14" s="1"/>
  <c r="G141" i="14"/>
  <c r="I141" i="14" s="1"/>
  <c r="G140" i="14"/>
  <c r="I140" i="14" s="1"/>
  <c r="G139" i="14"/>
  <c r="I139" i="14" s="1"/>
  <c r="G138" i="14"/>
  <c r="I138" i="14" s="1"/>
  <c r="G137" i="14"/>
  <c r="I137" i="14" s="1"/>
  <c r="G136" i="14"/>
  <c r="I136" i="14" s="1"/>
  <c r="G135" i="14"/>
  <c r="I135" i="14" s="1"/>
  <c r="G134" i="14"/>
  <c r="I134" i="14" s="1"/>
  <c r="G133" i="14"/>
  <c r="I133" i="14" s="1"/>
  <c r="G132" i="14"/>
  <c r="I132" i="14" s="1"/>
  <c r="G131" i="14"/>
  <c r="I131" i="14" s="1"/>
  <c r="G130" i="14"/>
  <c r="I130" i="14" s="1"/>
  <c r="G129" i="14"/>
  <c r="I129" i="14" s="1"/>
  <c r="G128" i="14"/>
  <c r="I128" i="14" s="1"/>
  <c r="G127" i="14"/>
  <c r="I127" i="14" s="1"/>
  <c r="G126" i="14"/>
  <c r="I126" i="14" s="1"/>
  <c r="G125" i="14"/>
  <c r="I125" i="14" s="1"/>
  <c r="G124" i="14"/>
  <c r="I124" i="14" s="1"/>
  <c r="G123" i="14"/>
  <c r="I123" i="14" s="1"/>
  <c r="G122" i="14"/>
  <c r="I122" i="14" s="1"/>
  <c r="G121" i="14"/>
  <c r="I121" i="14" s="1"/>
  <c r="G120" i="14"/>
  <c r="I120" i="14" s="1"/>
  <c r="G119" i="14"/>
  <c r="I119" i="14" s="1"/>
  <c r="G118" i="14"/>
  <c r="I118" i="14" s="1"/>
  <c r="G117" i="14"/>
  <c r="I117" i="14" s="1"/>
  <c r="G116" i="14"/>
  <c r="I116" i="14" s="1"/>
  <c r="G115" i="14"/>
  <c r="I115" i="14" s="1"/>
  <c r="G114" i="14"/>
  <c r="I114" i="14" s="1"/>
  <c r="G113" i="14"/>
  <c r="I113" i="14" s="1"/>
  <c r="G112" i="14"/>
  <c r="I112" i="14" s="1"/>
  <c r="G111" i="14"/>
  <c r="I111" i="14" s="1"/>
  <c r="G110" i="14"/>
  <c r="I110" i="14" s="1"/>
  <c r="G109" i="14"/>
  <c r="I109" i="14" s="1"/>
  <c r="G108" i="14"/>
  <c r="I108" i="14" s="1"/>
  <c r="G107" i="14"/>
  <c r="I107" i="14" s="1"/>
  <c r="G106" i="14"/>
  <c r="I106" i="14" s="1"/>
  <c r="G105" i="14"/>
  <c r="I105" i="14" s="1"/>
  <c r="G104" i="14"/>
  <c r="I104" i="14" s="1"/>
  <c r="G103" i="14"/>
  <c r="I103" i="14" s="1"/>
  <c r="G102" i="14"/>
  <c r="I102" i="14" s="1"/>
  <c r="G101" i="14"/>
  <c r="I101" i="14" s="1"/>
  <c r="G100" i="14"/>
  <c r="I100" i="14" s="1"/>
  <c r="G99" i="14"/>
  <c r="I99" i="14" s="1"/>
  <c r="G98" i="14"/>
  <c r="I98" i="14" s="1"/>
  <c r="G97" i="14"/>
  <c r="I97" i="14" s="1"/>
  <c r="G96" i="14"/>
  <c r="I96" i="14" s="1"/>
  <c r="G95" i="14"/>
  <c r="I95" i="14" s="1"/>
  <c r="G94" i="14"/>
  <c r="I94" i="14" s="1"/>
  <c r="G93" i="14"/>
  <c r="I93" i="14" s="1"/>
  <c r="G92" i="14"/>
  <c r="I92" i="14" s="1"/>
  <c r="G91" i="14"/>
  <c r="I91" i="14" s="1"/>
  <c r="G90" i="14"/>
  <c r="I90" i="14" s="1"/>
  <c r="G89" i="14"/>
  <c r="I89" i="14" s="1"/>
  <c r="G88" i="14"/>
  <c r="I88" i="14" s="1"/>
  <c r="G87" i="14"/>
  <c r="I87" i="14" s="1"/>
  <c r="G86" i="14"/>
  <c r="I86" i="14" s="1"/>
  <c r="G85" i="14"/>
  <c r="I85" i="14" s="1"/>
  <c r="G84" i="14"/>
  <c r="I84" i="14" s="1"/>
  <c r="G83" i="14"/>
  <c r="I83" i="14" s="1"/>
  <c r="G82" i="14"/>
  <c r="I82" i="14" s="1"/>
  <c r="G81" i="14"/>
  <c r="I81" i="14" s="1"/>
  <c r="G80" i="14"/>
  <c r="I80" i="14" s="1"/>
  <c r="G79" i="14"/>
  <c r="I79" i="14" s="1"/>
  <c r="G78" i="14"/>
  <c r="I78" i="14" s="1"/>
  <c r="G77" i="14"/>
  <c r="I77" i="14" s="1"/>
  <c r="G76" i="14"/>
  <c r="I76" i="14" s="1"/>
  <c r="G75" i="14"/>
  <c r="I75" i="14" s="1"/>
  <c r="G74" i="14"/>
  <c r="I74" i="14" s="1"/>
  <c r="G73" i="14"/>
  <c r="I73" i="14" s="1"/>
  <c r="G72" i="14"/>
  <c r="I72" i="14" s="1"/>
  <c r="G71" i="14"/>
  <c r="I71" i="14" s="1"/>
  <c r="G70" i="14"/>
  <c r="I70" i="14" s="1"/>
  <c r="G69" i="14"/>
  <c r="I69" i="14" s="1"/>
  <c r="G68" i="14"/>
  <c r="I68" i="14" s="1"/>
  <c r="G67" i="14"/>
  <c r="I67" i="14" s="1"/>
  <c r="G66" i="14"/>
  <c r="I66" i="14" s="1"/>
  <c r="G65" i="14"/>
  <c r="I65" i="14" s="1"/>
  <c r="G64" i="14"/>
  <c r="I64" i="14" s="1"/>
  <c r="G63" i="14"/>
  <c r="I63" i="14" s="1"/>
  <c r="G62" i="14"/>
  <c r="I62" i="14" s="1"/>
  <c r="G61" i="14"/>
  <c r="I61" i="14" s="1"/>
  <c r="G60" i="14"/>
  <c r="I60" i="14" s="1"/>
  <c r="G59" i="14"/>
  <c r="I59" i="14" s="1"/>
  <c r="G58" i="14"/>
  <c r="I58" i="14" s="1"/>
  <c r="G57" i="14"/>
  <c r="I57" i="14" s="1"/>
  <c r="G56" i="14"/>
  <c r="I56" i="14" s="1"/>
  <c r="G55" i="14"/>
  <c r="I55" i="14" s="1"/>
  <c r="G54" i="14"/>
  <c r="I54" i="14" s="1"/>
  <c r="G53" i="14"/>
  <c r="I53" i="14" s="1"/>
  <c r="G52" i="14"/>
  <c r="I52" i="14" s="1"/>
  <c r="G51" i="14"/>
  <c r="I51" i="14" s="1"/>
  <c r="G50" i="14"/>
  <c r="I50" i="14" s="1"/>
  <c r="G49" i="14"/>
  <c r="I49" i="14" s="1"/>
  <c r="G48" i="14"/>
  <c r="I48" i="14" s="1"/>
  <c r="G47" i="14"/>
  <c r="I47" i="14" s="1"/>
  <c r="G46" i="14"/>
  <c r="I46" i="14" s="1"/>
  <c r="G45" i="14"/>
  <c r="I45" i="14" s="1"/>
  <c r="G44" i="14"/>
  <c r="I44" i="14" s="1"/>
  <c r="G43" i="14"/>
  <c r="I43" i="14" s="1"/>
  <c r="G42" i="14"/>
  <c r="I42" i="14" s="1"/>
  <c r="G41" i="14"/>
  <c r="I41" i="14" s="1"/>
  <c r="G40" i="14"/>
  <c r="I40" i="14" s="1"/>
  <c r="G39" i="14"/>
  <c r="I39" i="14" s="1"/>
  <c r="G38" i="14"/>
  <c r="I38" i="14" s="1"/>
  <c r="G37" i="14"/>
  <c r="I37" i="14" s="1"/>
  <c r="G36" i="14"/>
  <c r="I36" i="14" s="1"/>
  <c r="G35" i="14"/>
  <c r="I35" i="14" s="1"/>
  <c r="G34" i="14"/>
  <c r="I34" i="14" s="1"/>
  <c r="G33" i="14"/>
  <c r="I33" i="14" s="1"/>
  <c r="G32" i="14"/>
  <c r="I32" i="14" s="1"/>
  <c r="G31" i="14"/>
  <c r="I31" i="14" s="1"/>
  <c r="G30" i="14"/>
  <c r="I30" i="14" s="1"/>
  <c r="G29" i="14"/>
  <c r="I29" i="14" s="1"/>
  <c r="G28" i="14"/>
  <c r="I28" i="14" s="1"/>
  <c r="G27" i="14"/>
  <c r="I27" i="14" s="1"/>
  <c r="G26" i="14"/>
  <c r="I26" i="14" s="1"/>
  <c r="G25" i="14"/>
  <c r="I25" i="14" s="1"/>
  <c r="G24" i="14"/>
  <c r="I24" i="14" s="1"/>
  <c r="G23" i="14"/>
  <c r="I23" i="14" s="1"/>
  <c r="G22" i="14"/>
  <c r="I22" i="14" s="1"/>
  <c r="G21" i="14"/>
  <c r="I21" i="14" s="1"/>
  <c r="G20" i="14"/>
  <c r="I20" i="14" s="1"/>
  <c r="G19" i="14"/>
  <c r="I19" i="14" s="1"/>
  <c r="G18" i="14"/>
  <c r="I18" i="14" s="1"/>
  <c r="G17" i="14"/>
  <c r="I17" i="14" s="1"/>
  <c r="G16" i="14"/>
  <c r="I16" i="14" s="1"/>
  <c r="G15" i="14"/>
  <c r="I15" i="14" s="1"/>
  <c r="G14" i="14"/>
  <c r="I14" i="14" s="1"/>
  <c r="G13" i="14"/>
  <c r="I13" i="14" s="1"/>
  <c r="G12" i="14"/>
  <c r="I12" i="14" s="1"/>
  <c r="G11" i="14"/>
  <c r="I11" i="14" s="1"/>
  <c r="G10" i="14"/>
  <c r="I10" i="14" s="1"/>
  <c r="G9" i="14"/>
  <c r="I9" i="14" s="1"/>
  <c r="G8" i="14"/>
  <c r="I8" i="14" s="1"/>
  <c r="G7" i="14"/>
  <c r="I7" i="14" s="1"/>
  <c r="G6" i="14"/>
  <c r="I6" i="14" s="1"/>
  <c r="G5" i="14"/>
  <c r="I5" i="14" s="1"/>
  <c r="G4" i="14"/>
  <c r="I4" i="14" s="1"/>
  <c r="G3" i="14"/>
  <c r="I3" i="14" s="1"/>
  <c r="G2" i="14"/>
  <c r="I2" i="14" s="1"/>
  <c r="I139" i="12"/>
  <c r="K145" i="12"/>
  <c r="L5" i="12"/>
  <c r="J150" i="12"/>
  <c r="L22" i="12"/>
  <c r="L13" i="12"/>
  <c r="L14" i="12"/>
  <c r="L18" i="12"/>
  <c r="L21" i="12"/>
  <c r="L34" i="12"/>
  <c r="L45" i="12"/>
  <c r="L46" i="12"/>
  <c r="L50" i="12"/>
  <c r="L65" i="12"/>
  <c r="L66" i="12"/>
  <c r="L72" i="12"/>
  <c r="L78" i="12"/>
  <c r="L96" i="12"/>
  <c r="L97" i="12"/>
  <c r="L98" i="12"/>
  <c r="L101" i="12"/>
  <c r="L114" i="12"/>
  <c r="L117" i="12"/>
  <c r="L121" i="12"/>
  <c r="L122" i="12"/>
  <c r="L130" i="12"/>
  <c r="L131" i="12"/>
  <c r="L132" i="12"/>
  <c r="L133" i="12"/>
  <c r="L140" i="12"/>
  <c r="L141" i="12"/>
  <c r="L145" i="12"/>
  <c r="L146" i="12"/>
  <c r="L147" i="12"/>
  <c r="J151" i="12"/>
  <c r="H151" i="12"/>
  <c r="G151" i="12"/>
  <c r="K150" i="12"/>
  <c r="H150" i="12"/>
  <c r="G150" i="12"/>
  <c r="J149" i="12"/>
  <c r="H149" i="12"/>
  <c r="G149" i="12"/>
  <c r="I148" i="12"/>
  <c r="H148" i="12"/>
  <c r="G148" i="12"/>
  <c r="J147" i="12"/>
  <c r="H147" i="12"/>
  <c r="G147" i="12"/>
  <c r="H146" i="12"/>
  <c r="G146" i="12"/>
  <c r="J145" i="12"/>
  <c r="H145" i="12"/>
  <c r="G145" i="12"/>
  <c r="J144" i="12"/>
  <c r="I144" i="12"/>
  <c r="H144" i="12"/>
  <c r="G144" i="12"/>
  <c r="J143" i="12"/>
  <c r="H143" i="12"/>
  <c r="G143" i="12"/>
  <c r="J142" i="12"/>
  <c r="I142" i="12"/>
  <c r="H142" i="12"/>
  <c r="G142" i="12"/>
  <c r="H141" i="12"/>
  <c r="G141" i="12"/>
  <c r="J140" i="12"/>
  <c r="H140" i="12"/>
  <c r="G140" i="12"/>
  <c r="H139" i="12"/>
  <c r="G139" i="12"/>
  <c r="J138" i="12"/>
  <c r="H138" i="12"/>
  <c r="G138" i="12"/>
  <c r="J137" i="12"/>
  <c r="H137" i="12"/>
  <c r="G137" i="12"/>
  <c r="J136" i="12"/>
  <c r="H136" i="12"/>
  <c r="G136" i="12"/>
  <c r="J135" i="12"/>
  <c r="H135" i="12"/>
  <c r="G135" i="12"/>
  <c r="H134" i="12"/>
  <c r="G134" i="12"/>
  <c r="J133" i="12"/>
  <c r="H133" i="12"/>
  <c r="G133" i="12"/>
  <c r="H132" i="12"/>
  <c r="G132" i="12"/>
  <c r="J131" i="12"/>
  <c r="H131" i="12"/>
  <c r="G131" i="12"/>
  <c r="H130" i="12"/>
  <c r="G130" i="12"/>
  <c r="J129" i="12"/>
  <c r="H129" i="12"/>
  <c r="G129" i="12"/>
  <c r="J128" i="12"/>
  <c r="H128" i="12"/>
  <c r="G128" i="12"/>
  <c r="J127" i="12"/>
  <c r="H127" i="12"/>
  <c r="G127" i="12"/>
  <c r="J126" i="12"/>
  <c r="H126" i="12"/>
  <c r="G126" i="12"/>
  <c r="I125" i="12"/>
  <c r="H125" i="12"/>
  <c r="G125" i="12"/>
  <c r="J124" i="12"/>
  <c r="H124" i="12"/>
  <c r="G124" i="12"/>
  <c r="H123" i="12"/>
  <c r="G123" i="12"/>
  <c r="J122" i="12"/>
  <c r="H122" i="12"/>
  <c r="G122" i="12"/>
  <c r="J121" i="12"/>
  <c r="H121" i="12"/>
  <c r="G121" i="12"/>
  <c r="J120" i="12"/>
  <c r="H120" i="12"/>
  <c r="G120" i="12"/>
  <c r="J119" i="12"/>
  <c r="H119" i="12"/>
  <c r="G119" i="12"/>
  <c r="H118" i="12"/>
  <c r="G118" i="12"/>
  <c r="J117" i="12"/>
  <c r="H117" i="12"/>
  <c r="G117" i="12"/>
  <c r="H116" i="12"/>
  <c r="G116" i="12"/>
  <c r="J115" i="12"/>
  <c r="H115" i="12"/>
  <c r="G115" i="12"/>
  <c r="H114" i="12"/>
  <c r="G114" i="12"/>
  <c r="J113" i="12"/>
  <c r="H113" i="12"/>
  <c r="G113" i="12"/>
  <c r="J112" i="12"/>
  <c r="H112" i="12"/>
  <c r="G112" i="12"/>
  <c r="J111" i="12"/>
  <c r="H111" i="12"/>
  <c r="G111" i="12"/>
  <c r="K110" i="12"/>
  <c r="J110" i="12"/>
  <c r="H110" i="12"/>
  <c r="G110" i="12"/>
  <c r="H109" i="12"/>
  <c r="G109" i="12"/>
  <c r="J108" i="12"/>
  <c r="H108" i="12"/>
  <c r="G108" i="12"/>
  <c r="H107" i="12"/>
  <c r="G107" i="12"/>
  <c r="J106" i="12"/>
  <c r="I106" i="12"/>
  <c r="H106" i="12"/>
  <c r="G106" i="12"/>
  <c r="J105" i="12"/>
  <c r="H105" i="12"/>
  <c r="G105" i="12"/>
  <c r="J104" i="12"/>
  <c r="H104" i="12"/>
  <c r="G104" i="12"/>
  <c r="J103" i="12"/>
  <c r="H103" i="12"/>
  <c r="G103" i="12"/>
  <c r="I102" i="12"/>
  <c r="H102" i="12"/>
  <c r="G102" i="12"/>
  <c r="J101" i="12"/>
  <c r="H101" i="12"/>
  <c r="G101" i="12"/>
  <c r="H100" i="12"/>
  <c r="G100" i="12"/>
  <c r="J99" i="12"/>
  <c r="H99" i="12"/>
  <c r="G99" i="12"/>
  <c r="H98" i="12"/>
  <c r="G98" i="12"/>
  <c r="J97" i="12"/>
  <c r="H97" i="12"/>
  <c r="G97" i="12"/>
  <c r="J96" i="12"/>
  <c r="H96" i="12"/>
  <c r="G96" i="12"/>
  <c r="J95" i="12"/>
  <c r="H95" i="12"/>
  <c r="G95" i="12"/>
  <c r="J94" i="12"/>
  <c r="H94" i="12"/>
  <c r="G94" i="12"/>
  <c r="H93" i="12"/>
  <c r="G93" i="12"/>
  <c r="J92" i="12"/>
  <c r="H92" i="12"/>
  <c r="G92" i="12"/>
  <c r="J91" i="12"/>
  <c r="H91" i="12"/>
  <c r="G91" i="12"/>
  <c r="J90" i="12"/>
  <c r="H90" i="12"/>
  <c r="G90" i="12"/>
  <c r="J89" i="12"/>
  <c r="H89" i="12"/>
  <c r="G89" i="12"/>
  <c r="J88" i="12"/>
  <c r="H88" i="12"/>
  <c r="G88" i="12"/>
  <c r="J87" i="12"/>
  <c r="H87" i="12"/>
  <c r="G87" i="12"/>
  <c r="H86" i="12"/>
  <c r="G86" i="12"/>
  <c r="J85" i="12"/>
  <c r="H85" i="12"/>
  <c r="G85" i="12"/>
  <c r="J84" i="12"/>
  <c r="H84" i="12"/>
  <c r="G84" i="12"/>
  <c r="J83" i="12"/>
  <c r="H83" i="12"/>
  <c r="G83" i="12"/>
  <c r="J82" i="12"/>
  <c r="H82" i="12"/>
  <c r="G82" i="12"/>
  <c r="J81" i="12"/>
  <c r="H81" i="12"/>
  <c r="G81" i="12"/>
  <c r="J80" i="12"/>
  <c r="H80" i="12"/>
  <c r="G80" i="12"/>
  <c r="J79" i="12"/>
  <c r="H79" i="12"/>
  <c r="G79" i="12"/>
  <c r="J78" i="12"/>
  <c r="H78" i="12"/>
  <c r="G78" i="12"/>
  <c r="H77" i="12"/>
  <c r="G77" i="12"/>
  <c r="J76" i="12"/>
  <c r="H76" i="12"/>
  <c r="G76" i="12"/>
  <c r="J75" i="12"/>
  <c r="H75" i="12"/>
  <c r="G75" i="12"/>
  <c r="J74" i="12"/>
  <c r="H74" i="12"/>
  <c r="G74" i="12"/>
  <c r="J73" i="12"/>
  <c r="H73" i="12"/>
  <c r="G73" i="12"/>
  <c r="H72" i="12"/>
  <c r="G72" i="12"/>
  <c r="J71" i="12"/>
  <c r="H71" i="12"/>
  <c r="G71" i="12"/>
  <c r="J70" i="12"/>
  <c r="H70" i="12"/>
  <c r="G70" i="12"/>
  <c r="J69" i="12"/>
  <c r="H69" i="12"/>
  <c r="G69" i="12"/>
  <c r="J68" i="12"/>
  <c r="H68" i="12"/>
  <c r="G68" i="12"/>
  <c r="J67" i="12"/>
  <c r="H67" i="12"/>
  <c r="G67" i="12"/>
  <c r="J66" i="12"/>
  <c r="H66" i="12"/>
  <c r="G66" i="12"/>
  <c r="H65" i="12"/>
  <c r="G65" i="12"/>
  <c r="J64" i="12"/>
  <c r="I64" i="12"/>
  <c r="H64" i="12"/>
  <c r="G64" i="12"/>
  <c r="J63" i="12"/>
  <c r="H63" i="12"/>
  <c r="G63" i="12"/>
  <c r="J62" i="12"/>
  <c r="H62" i="12"/>
  <c r="G62" i="12"/>
  <c r="J61" i="12"/>
  <c r="H61" i="12"/>
  <c r="G61" i="12"/>
  <c r="K60" i="12"/>
  <c r="J60" i="12"/>
  <c r="H60" i="12"/>
  <c r="G60" i="12"/>
  <c r="J59" i="12"/>
  <c r="H59" i="12"/>
  <c r="G59" i="12"/>
  <c r="K58" i="12"/>
  <c r="H58" i="12"/>
  <c r="G58" i="12"/>
  <c r="J57" i="12"/>
  <c r="H57" i="12"/>
  <c r="G57" i="12"/>
  <c r="J56" i="12"/>
  <c r="H56" i="12"/>
  <c r="G56" i="12"/>
  <c r="J55" i="12"/>
  <c r="H55" i="12"/>
  <c r="G55" i="12"/>
  <c r="J54" i="12"/>
  <c r="H54" i="12"/>
  <c r="G54" i="12"/>
  <c r="J53" i="12"/>
  <c r="H53" i="12"/>
  <c r="G53" i="12"/>
  <c r="J52" i="12"/>
  <c r="H52" i="12"/>
  <c r="G52" i="12"/>
  <c r="H51" i="12"/>
  <c r="G51" i="12"/>
  <c r="J50" i="12"/>
  <c r="H50" i="12"/>
  <c r="G50" i="12"/>
  <c r="J49" i="12"/>
  <c r="H49" i="12"/>
  <c r="G49" i="12"/>
  <c r="J48" i="12"/>
  <c r="H48" i="12"/>
  <c r="G48" i="12"/>
  <c r="J47" i="12"/>
  <c r="I47" i="12"/>
  <c r="H47" i="12"/>
  <c r="G47" i="12"/>
  <c r="H46" i="12"/>
  <c r="G46" i="12"/>
  <c r="J45" i="12"/>
  <c r="I45" i="12"/>
  <c r="H45" i="12"/>
  <c r="G45" i="12"/>
  <c r="J44" i="12"/>
  <c r="H44" i="12"/>
  <c r="G44" i="12"/>
  <c r="J43" i="12"/>
  <c r="I43" i="12"/>
  <c r="H43" i="12"/>
  <c r="G43" i="12"/>
  <c r="J42" i="12"/>
  <c r="H42" i="12"/>
  <c r="G42" i="12"/>
  <c r="J41" i="12"/>
  <c r="H41" i="12"/>
  <c r="G41" i="12"/>
  <c r="J40" i="12"/>
  <c r="H40" i="12"/>
  <c r="G40" i="12"/>
  <c r="H39" i="12"/>
  <c r="G39" i="12"/>
  <c r="J38" i="12"/>
  <c r="H38" i="12"/>
  <c r="G38" i="12"/>
  <c r="J37" i="12"/>
  <c r="H37" i="12"/>
  <c r="G37" i="12"/>
  <c r="J36" i="12"/>
  <c r="H36" i="12"/>
  <c r="G36" i="12"/>
  <c r="J35" i="12"/>
  <c r="H35" i="12"/>
  <c r="G35" i="12"/>
  <c r="J34" i="12"/>
  <c r="I34" i="12"/>
  <c r="H34" i="12"/>
  <c r="G34" i="12"/>
  <c r="J33" i="12"/>
  <c r="H33" i="12"/>
  <c r="G33" i="12"/>
  <c r="J32" i="12"/>
  <c r="H32" i="12"/>
  <c r="G32" i="12"/>
  <c r="J31" i="12"/>
  <c r="H31" i="12"/>
  <c r="G31" i="12"/>
  <c r="J30" i="12"/>
  <c r="H30" i="12"/>
  <c r="G30" i="12"/>
  <c r="J29" i="12"/>
  <c r="H29" i="12"/>
  <c r="G29" i="12"/>
  <c r="J28" i="12"/>
  <c r="H28" i="12"/>
  <c r="G28" i="12"/>
  <c r="J27" i="12"/>
  <c r="H27" i="12"/>
  <c r="G27" i="12"/>
  <c r="K26" i="12"/>
  <c r="J26" i="12"/>
  <c r="H26" i="12"/>
  <c r="G26" i="12"/>
  <c r="J25" i="12"/>
  <c r="H25" i="12"/>
  <c r="G25" i="12"/>
  <c r="J24" i="12"/>
  <c r="H24" i="12"/>
  <c r="G24" i="12"/>
  <c r="J23" i="12"/>
  <c r="H23" i="12"/>
  <c r="G23" i="12"/>
  <c r="J22" i="12"/>
  <c r="H22" i="12"/>
  <c r="G22" i="12"/>
  <c r="J21" i="12"/>
  <c r="I21" i="12"/>
  <c r="H21" i="12"/>
  <c r="G21" i="12"/>
  <c r="H20" i="12"/>
  <c r="G20" i="12"/>
  <c r="J19" i="12"/>
  <c r="I19" i="12"/>
  <c r="H19" i="12"/>
  <c r="G19" i="12"/>
  <c r="J18" i="12"/>
  <c r="H18" i="12"/>
  <c r="G18" i="12"/>
  <c r="J17" i="12"/>
  <c r="H17" i="12"/>
  <c r="G17" i="12"/>
  <c r="J16" i="12"/>
  <c r="H16" i="12"/>
  <c r="G16" i="12"/>
  <c r="J15" i="12"/>
  <c r="H15" i="12"/>
  <c r="G15" i="12"/>
  <c r="J14" i="12"/>
  <c r="H14" i="12"/>
  <c r="G14" i="12"/>
  <c r="H13" i="12"/>
  <c r="G13" i="12"/>
  <c r="J12" i="12"/>
  <c r="H12" i="12"/>
  <c r="G12" i="12"/>
  <c r="J11" i="12"/>
  <c r="H11" i="12"/>
  <c r="G11" i="12"/>
  <c r="J10" i="12"/>
  <c r="H10" i="12"/>
  <c r="G10" i="12"/>
  <c r="J9" i="12"/>
  <c r="H9" i="12"/>
  <c r="G9" i="12"/>
  <c r="J8" i="12"/>
  <c r="I8" i="12"/>
  <c r="H8" i="12"/>
  <c r="G8" i="12"/>
  <c r="J7" i="12"/>
  <c r="H7" i="12"/>
  <c r="G7" i="12"/>
  <c r="J6" i="12"/>
  <c r="I6" i="12"/>
  <c r="H6" i="12"/>
  <c r="G6" i="12"/>
  <c r="J5" i="12"/>
  <c r="H5" i="12"/>
  <c r="G5" i="12"/>
  <c r="J4" i="12"/>
  <c r="I4" i="12"/>
  <c r="H4" i="12"/>
  <c r="G4" i="12"/>
  <c r="J3" i="12"/>
  <c r="H3" i="12"/>
  <c r="G3" i="12"/>
  <c r="J2" i="12"/>
  <c r="I2" i="12"/>
  <c r="H2" i="12"/>
  <c r="G2" i="12"/>
  <c r="H150" i="9"/>
  <c r="H148" i="9"/>
  <c r="I151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23" i="9"/>
  <c r="J151" i="9"/>
  <c r="G151" i="9"/>
  <c r="J150" i="9"/>
  <c r="I150" i="9"/>
  <c r="G150" i="9"/>
  <c r="J149" i="9"/>
  <c r="G149" i="9"/>
  <c r="J148" i="9"/>
  <c r="I148" i="9"/>
  <c r="G148" i="9"/>
  <c r="J147" i="9"/>
  <c r="G147" i="9"/>
  <c r="J146" i="9"/>
  <c r="I146" i="9"/>
  <c r="G146" i="9"/>
  <c r="J145" i="9"/>
  <c r="G145" i="9"/>
  <c r="J144" i="9"/>
  <c r="I144" i="9"/>
  <c r="G144" i="9"/>
  <c r="J143" i="9"/>
  <c r="G143" i="9"/>
  <c r="J142" i="9"/>
  <c r="I142" i="9"/>
  <c r="G142" i="9"/>
  <c r="J141" i="9"/>
  <c r="G141" i="9"/>
  <c r="J140" i="9"/>
  <c r="I140" i="9"/>
  <c r="G140" i="9"/>
  <c r="J139" i="9"/>
  <c r="G139" i="9"/>
  <c r="J138" i="9"/>
  <c r="I138" i="9"/>
  <c r="G138" i="9"/>
  <c r="J137" i="9"/>
  <c r="G137" i="9"/>
  <c r="J136" i="9"/>
  <c r="I136" i="9"/>
  <c r="G136" i="9"/>
  <c r="J135" i="9"/>
  <c r="G135" i="9"/>
  <c r="J134" i="9"/>
  <c r="I134" i="9"/>
  <c r="G134" i="9"/>
  <c r="J133" i="9"/>
  <c r="G133" i="9"/>
  <c r="J132" i="9"/>
  <c r="I132" i="9"/>
  <c r="G132" i="9"/>
  <c r="J131" i="9"/>
  <c r="G131" i="9"/>
  <c r="J130" i="9"/>
  <c r="I130" i="9"/>
  <c r="G130" i="9"/>
  <c r="J129" i="9"/>
  <c r="G129" i="9"/>
  <c r="J128" i="9"/>
  <c r="I128" i="9"/>
  <c r="G128" i="9"/>
  <c r="J127" i="9"/>
  <c r="G127" i="9"/>
  <c r="J126" i="9"/>
  <c r="I126" i="9"/>
  <c r="G126" i="9"/>
  <c r="J125" i="9"/>
  <c r="G125" i="9"/>
  <c r="J124" i="9"/>
  <c r="I124" i="9"/>
  <c r="G124" i="9"/>
  <c r="J123" i="9"/>
  <c r="G123" i="9"/>
  <c r="J122" i="9"/>
  <c r="I122" i="9"/>
  <c r="G122" i="9"/>
  <c r="J121" i="9"/>
  <c r="G121" i="9"/>
  <c r="J120" i="9"/>
  <c r="I120" i="9"/>
  <c r="G120" i="9"/>
  <c r="J119" i="9"/>
  <c r="G119" i="9"/>
  <c r="J118" i="9"/>
  <c r="I118" i="9"/>
  <c r="G118" i="9"/>
  <c r="J117" i="9"/>
  <c r="G117" i="9"/>
  <c r="J116" i="9"/>
  <c r="I116" i="9"/>
  <c r="G116" i="9"/>
  <c r="J115" i="9"/>
  <c r="G115" i="9"/>
  <c r="J114" i="9"/>
  <c r="I114" i="9"/>
  <c r="G114" i="9"/>
  <c r="J113" i="9"/>
  <c r="G113" i="9"/>
  <c r="J112" i="9"/>
  <c r="I112" i="9"/>
  <c r="G112" i="9"/>
  <c r="J111" i="9"/>
  <c r="G111" i="9"/>
  <c r="J110" i="9"/>
  <c r="I110" i="9"/>
  <c r="G110" i="9"/>
  <c r="J109" i="9"/>
  <c r="G109" i="9"/>
  <c r="J108" i="9"/>
  <c r="I108" i="9"/>
  <c r="G108" i="9"/>
  <c r="J107" i="9"/>
  <c r="G107" i="9"/>
  <c r="J106" i="9"/>
  <c r="I106" i="9"/>
  <c r="G106" i="9"/>
  <c r="J105" i="9"/>
  <c r="G105" i="9"/>
  <c r="J104" i="9"/>
  <c r="I104" i="9"/>
  <c r="G104" i="9"/>
  <c r="J103" i="9"/>
  <c r="G103" i="9"/>
  <c r="J102" i="9"/>
  <c r="I102" i="9"/>
  <c r="G102" i="9"/>
  <c r="J101" i="9"/>
  <c r="G101" i="9"/>
  <c r="J100" i="9"/>
  <c r="I100" i="9"/>
  <c r="G100" i="9"/>
  <c r="J99" i="9"/>
  <c r="G99" i="9"/>
  <c r="J98" i="9"/>
  <c r="I98" i="9"/>
  <c r="G98" i="9"/>
  <c r="J97" i="9"/>
  <c r="G97" i="9"/>
  <c r="J96" i="9"/>
  <c r="I96" i="9"/>
  <c r="G96" i="9"/>
  <c r="J95" i="9"/>
  <c r="G95" i="9"/>
  <c r="J94" i="9"/>
  <c r="I94" i="9"/>
  <c r="G94" i="9"/>
  <c r="J93" i="9"/>
  <c r="G93" i="9"/>
  <c r="J92" i="9"/>
  <c r="I92" i="9"/>
  <c r="G92" i="9"/>
  <c r="J91" i="9"/>
  <c r="G91" i="9"/>
  <c r="J90" i="9"/>
  <c r="I90" i="9"/>
  <c r="G90" i="9"/>
  <c r="J89" i="9"/>
  <c r="G89" i="9"/>
  <c r="J88" i="9"/>
  <c r="I88" i="9"/>
  <c r="G88" i="9"/>
  <c r="J87" i="9"/>
  <c r="G87" i="9"/>
  <c r="J86" i="9"/>
  <c r="I86" i="9"/>
  <c r="G86" i="9"/>
  <c r="J85" i="9"/>
  <c r="G85" i="9"/>
  <c r="J84" i="9"/>
  <c r="I84" i="9"/>
  <c r="G84" i="9"/>
  <c r="J83" i="9"/>
  <c r="G83" i="9"/>
  <c r="J82" i="9"/>
  <c r="I82" i="9"/>
  <c r="G82" i="9"/>
  <c r="J81" i="9"/>
  <c r="G81" i="9"/>
  <c r="J80" i="9"/>
  <c r="I80" i="9"/>
  <c r="G80" i="9"/>
  <c r="J79" i="9"/>
  <c r="G79" i="9"/>
  <c r="J78" i="9"/>
  <c r="I78" i="9"/>
  <c r="G78" i="9"/>
  <c r="J77" i="9"/>
  <c r="G77" i="9"/>
  <c r="J76" i="9"/>
  <c r="I76" i="9"/>
  <c r="G76" i="9"/>
  <c r="J75" i="9"/>
  <c r="G75" i="9"/>
  <c r="J74" i="9"/>
  <c r="I74" i="9"/>
  <c r="G74" i="9"/>
  <c r="J73" i="9"/>
  <c r="G73" i="9"/>
  <c r="J72" i="9"/>
  <c r="I72" i="9"/>
  <c r="G72" i="9"/>
  <c r="J71" i="9"/>
  <c r="G71" i="9"/>
  <c r="J70" i="9"/>
  <c r="I70" i="9"/>
  <c r="G70" i="9"/>
  <c r="J69" i="9"/>
  <c r="G69" i="9"/>
  <c r="J68" i="9"/>
  <c r="I68" i="9"/>
  <c r="G68" i="9"/>
  <c r="J67" i="9"/>
  <c r="G67" i="9"/>
  <c r="J66" i="9"/>
  <c r="I66" i="9"/>
  <c r="G66" i="9"/>
  <c r="J65" i="9"/>
  <c r="G65" i="9"/>
  <c r="J64" i="9"/>
  <c r="I64" i="9"/>
  <c r="G64" i="9"/>
  <c r="J63" i="9"/>
  <c r="G63" i="9"/>
  <c r="J62" i="9"/>
  <c r="I62" i="9"/>
  <c r="G62" i="9"/>
  <c r="J61" i="9"/>
  <c r="G61" i="9"/>
  <c r="J60" i="9"/>
  <c r="I60" i="9"/>
  <c r="G60" i="9"/>
  <c r="J59" i="9"/>
  <c r="G59" i="9"/>
  <c r="J58" i="9"/>
  <c r="I58" i="9"/>
  <c r="G58" i="9"/>
  <c r="J57" i="9"/>
  <c r="G57" i="9"/>
  <c r="J56" i="9"/>
  <c r="I56" i="9"/>
  <c r="G56" i="9"/>
  <c r="J55" i="9"/>
  <c r="G55" i="9"/>
  <c r="J54" i="9"/>
  <c r="I54" i="9"/>
  <c r="G54" i="9"/>
  <c r="J53" i="9"/>
  <c r="G53" i="9"/>
  <c r="J52" i="9"/>
  <c r="I52" i="9"/>
  <c r="G52" i="9"/>
  <c r="J51" i="9"/>
  <c r="G51" i="9"/>
  <c r="J50" i="9"/>
  <c r="I50" i="9"/>
  <c r="G50" i="9"/>
  <c r="J49" i="9"/>
  <c r="G49" i="9"/>
  <c r="J48" i="9"/>
  <c r="I48" i="9"/>
  <c r="G48" i="9"/>
  <c r="J47" i="9"/>
  <c r="G47" i="9"/>
  <c r="J46" i="9"/>
  <c r="I46" i="9"/>
  <c r="G46" i="9"/>
  <c r="J45" i="9"/>
  <c r="G45" i="9"/>
  <c r="J44" i="9"/>
  <c r="I44" i="9"/>
  <c r="G44" i="9"/>
  <c r="J43" i="9"/>
  <c r="G43" i="9"/>
  <c r="J42" i="9"/>
  <c r="I42" i="9"/>
  <c r="G42" i="9"/>
  <c r="J41" i="9"/>
  <c r="G41" i="9"/>
  <c r="J40" i="9"/>
  <c r="I40" i="9"/>
  <c r="G40" i="9"/>
  <c r="J39" i="9"/>
  <c r="G39" i="9"/>
  <c r="J38" i="9"/>
  <c r="I38" i="9"/>
  <c r="G38" i="9"/>
  <c r="J37" i="9"/>
  <c r="G37" i="9"/>
  <c r="J36" i="9"/>
  <c r="I36" i="9"/>
  <c r="G36" i="9"/>
  <c r="J35" i="9"/>
  <c r="G35" i="9"/>
  <c r="J34" i="9"/>
  <c r="I34" i="9"/>
  <c r="G34" i="9"/>
  <c r="J33" i="9"/>
  <c r="G33" i="9"/>
  <c r="J32" i="9"/>
  <c r="I32" i="9"/>
  <c r="G32" i="9"/>
  <c r="J31" i="9"/>
  <c r="G31" i="9"/>
  <c r="J30" i="9"/>
  <c r="I30" i="9"/>
  <c r="G30" i="9"/>
  <c r="J29" i="9"/>
  <c r="G29" i="9"/>
  <c r="J28" i="9"/>
  <c r="I28" i="9"/>
  <c r="G28" i="9"/>
  <c r="J27" i="9"/>
  <c r="G27" i="9"/>
  <c r="J26" i="9"/>
  <c r="I26" i="9"/>
  <c r="G26" i="9"/>
  <c r="J25" i="9"/>
  <c r="G25" i="9"/>
  <c r="J24" i="9"/>
  <c r="I24" i="9"/>
  <c r="G24" i="9"/>
  <c r="J23" i="9"/>
  <c r="G23" i="9"/>
  <c r="J22" i="9"/>
  <c r="I22" i="9"/>
  <c r="G22" i="9"/>
  <c r="J21" i="9"/>
  <c r="G21" i="9"/>
  <c r="J20" i="9"/>
  <c r="I20" i="9"/>
  <c r="G20" i="9"/>
  <c r="J19" i="9"/>
  <c r="G19" i="9"/>
  <c r="J18" i="9"/>
  <c r="I18" i="9"/>
  <c r="G18" i="9"/>
  <c r="J17" i="9"/>
  <c r="G17" i="9"/>
  <c r="J16" i="9"/>
  <c r="I16" i="9"/>
  <c r="G16" i="9"/>
  <c r="J15" i="9"/>
  <c r="G15" i="9"/>
  <c r="J14" i="9"/>
  <c r="I14" i="9"/>
  <c r="G14" i="9"/>
  <c r="J13" i="9"/>
  <c r="G13" i="9"/>
  <c r="J12" i="9"/>
  <c r="I12" i="9"/>
  <c r="G12" i="9"/>
  <c r="J11" i="9"/>
  <c r="G11" i="9"/>
  <c r="J10" i="9"/>
  <c r="I10" i="9"/>
  <c r="G10" i="9"/>
  <c r="J9" i="9"/>
  <c r="G9" i="9"/>
  <c r="J8" i="9"/>
  <c r="I8" i="9"/>
  <c r="G8" i="9"/>
  <c r="J7" i="9"/>
  <c r="G7" i="9"/>
  <c r="J6" i="9"/>
  <c r="I6" i="9"/>
  <c r="G6" i="9"/>
  <c r="J5" i="9"/>
  <c r="G5" i="9"/>
  <c r="J4" i="9"/>
  <c r="I4" i="9"/>
  <c r="G4" i="9"/>
  <c r="J3" i="9"/>
  <c r="G3" i="9"/>
  <c r="J2" i="9"/>
  <c r="I2" i="9"/>
  <c r="G2" i="9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2" i="6"/>
  <c r="H151" i="6"/>
  <c r="H136" i="6"/>
  <c r="I151" i="6"/>
  <c r="I106" i="6"/>
  <c r="G150" i="6"/>
  <c r="G151" i="6"/>
  <c r="H149" i="6"/>
  <c r="G149" i="6"/>
  <c r="G148" i="6"/>
  <c r="G147" i="6"/>
  <c r="H146" i="6"/>
  <c r="G146" i="6"/>
  <c r="G144" i="6"/>
  <c r="H143" i="6"/>
  <c r="G143" i="6"/>
  <c r="G141" i="6"/>
  <c r="H140" i="6"/>
  <c r="G140" i="6"/>
  <c r="H137" i="6"/>
  <c r="G137" i="6"/>
  <c r="I136" i="6"/>
  <c r="G136" i="6"/>
  <c r="G135" i="6"/>
  <c r="H134" i="6"/>
  <c r="I133" i="6"/>
  <c r="G133" i="6"/>
  <c r="G132" i="6"/>
  <c r="H131" i="6"/>
  <c r="I130" i="6"/>
  <c r="G129" i="6"/>
  <c r="H128" i="6"/>
  <c r="G128" i="6"/>
  <c r="I127" i="6"/>
  <c r="G127" i="6"/>
  <c r="H125" i="6"/>
  <c r="G125" i="6"/>
  <c r="I124" i="6"/>
  <c r="G124" i="6"/>
  <c r="H122" i="6"/>
  <c r="H121" i="6"/>
  <c r="G121" i="6"/>
  <c r="G120" i="6"/>
  <c r="H119" i="6"/>
  <c r="G119" i="6"/>
  <c r="I118" i="6"/>
  <c r="G117" i="6"/>
  <c r="H116" i="6"/>
  <c r="G116" i="6"/>
  <c r="I115" i="6"/>
  <c r="G113" i="6"/>
  <c r="H112" i="6"/>
  <c r="G112" i="6"/>
  <c r="G111" i="6"/>
  <c r="H110" i="6"/>
  <c r="H109" i="6"/>
  <c r="G109" i="6"/>
  <c r="G108" i="6"/>
  <c r="H107" i="6"/>
  <c r="H106" i="6"/>
  <c r="G105" i="6"/>
  <c r="G104" i="6"/>
  <c r="H103" i="6"/>
  <c r="G103" i="6"/>
  <c r="G101" i="6"/>
  <c r="H100" i="6"/>
  <c r="G100" i="6"/>
  <c r="G99" i="6"/>
  <c r="H98" i="6"/>
  <c r="H97" i="6"/>
  <c r="G97" i="6"/>
  <c r="G96" i="6"/>
  <c r="H95" i="6"/>
  <c r="G95" i="6"/>
  <c r="I94" i="6"/>
  <c r="G93" i="6"/>
  <c r="H92" i="6"/>
  <c r="G92" i="6"/>
  <c r="I91" i="6"/>
  <c r="G91" i="6"/>
  <c r="G90" i="6"/>
  <c r="H89" i="6"/>
  <c r="G89" i="6"/>
  <c r="G88" i="6"/>
  <c r="G87" i="6"/>
  <c r="H86" i="6"/>
  <c r="G85" i="6"/>
  <c r="G84" i="6"/>
  <c r="H83" i="6"/>
  <c r="G83" i="6"/>
  <c r="G82" i="6"/>
  <c r="H81" i="6"/>
  <c r="G81" i="6"/>
  <c r="I80" i="6"/>
  <c r="G80" i="6"/>
  <c r="G79" i="6"/>
  <c r="H78" i="6"/>
  <c r="I77" i="6"/>
  <c r="G77" i="6"/>
  <c r="G76" i="6"/>
  <c r="H75" i="6"/>
  <c r="G75" i="6"/>
  <c r="G74" i="6"/>
  <c r="G73" i="6"/>
  <c r="H72" i="6"/>
  <c r="G72" i="6"/>
  <c r="G71" i="6"/>
  <c r="H70" i="6"/>
  <c r="H69" i="6"/>
  <c r="G69" i="6"/>
  <c r="G68" i="6"/>
  <c r="H67" i="6"/>
  <c r="G67" i="6"/>
  <c r="I66" i="6"/>
  <c r="G66" i="6"/>
  <c r="G65" i="6"/>
  <c r="H64" i="6"/>
  <c r="G64" i="6"/>
  <c r="G63" i="6"/>
  <c r="G62" i="6"/>
  <c r="H61" i="6"/>
  <c r="G61" i="6"/>
  <c r="G60" i="6"/>
  <c r="H59" i="6"/>
  <c r="G59" i="6"/>
  <c r="I58" i="6"/>
  <c r="G58" i="6"/>
  <c r="G57" i="6"/>
  <c r="H56" i="6"/>
  <c r="G56" i="6"/>
  <c r="G55" i="6"/>
  <c r="G54" i="6"/>
  <c r="H53" i="6"/>
  <c r="G53" i="6"/>
  <c r="G52" i="6"/>
  <c r="H51" i="6"/>
  <c r="G51" i="6"/>
  <c r="I50" i="6"/>
  <c r="G50" i="6"/>
  <c r="G49" i="6"/>
  <c r="H48" i="6"/>
  <c r="G48" i="6"/>
  <c r="G47" i="6"/>
  <c r="G46" i="6"/>
  <c r="H45" i="6"/>
  <c r="G45" i="6"/>
  <c r="G44" i="6"/>
  <c r="H43" i="6"/>
  <c r="G43" i="6"/>
  <c r="I42" i="6"/>
  <c r="G42" i="6"/>
  <c r="G41" i="6"/>
  <c r="H40" i="6"/>
  <c r="G40" i="6"/>
  <c r="G39" i="6"/>
  <c r="G38" i="6"/>
  <c r="H37" i="6"/>
  <c r="G37" i="6"/>
  <c r="G36" i="6"/>
  <c r="H35" i="6"/>
  <c r="G35" i="6"/>
  <c r="I34" i="6"/>
  <c r="G34" i="6"/>
  <c r="G33" i="6"/>
  <c r="H32" i="6"/>
  <c r="G32" i="6"/>
  <c r="G31" i="6"/>
  <c r="G30" i="6"/>
  <c r="H29" i="6"/>
  <c r="G29" i="6"/>
  <c r="G28" i="6"/>
  <c r="H27" i="6"/>
  <c r="G27" i="6"/>
  <c r="I26" i="6"/>
  <c r="G26" i="6"/>
  <c r="G25" i="6"/>
  <c r="H24" i="6"/>
  <c r="G24" i="6"/>
  <c r="G23" i="6"/>
  <c r="G22" i="6"/>
  <c r="H21" i="6"/>
  <c r="G21" i="6"/>
  <c r="G20" i="6"/>
  <c r="H19" i="6"/>
  <c r="G19" i="6"/>
  <c r="I18" i="6"/>
  <c r="G18" i="6"/>
  <c r="G17" i="6"/>
  <c r="H16" i="6"/>
  <c r="G16" i="6"/>
  <c r="G15" i="6"/>
  <c r="G14" i="6"/>
  <c r="H13" i="6"/>
  <c r="G13" i="6"/>
  <c r="G12" i="6"/>
  <c r="H11" i="6"/>
  <c r="G11" i="6"/>
  <c r="I10" i="6"/>
  <c r="G10" i="6"/>
  <c r="G9" i="6"/>
  <c r="H8" i="6"/>
  <c r="G8" i="6"/>
  <c r="G7" i="6"/>
  <c r="G6" i="6"/>
  <c r="H5" i="6"/>
  <c r="G5" i="6"/>
  <c r="G4" i="6"/>
  <c r="H3" i="6"/>
  <c r="G3" i="6"/>
  <c r="I2" i="6"/>
  <c r="G2" i="6"/>
  <c r="G10" i="1"/>
  <c r="H151" i="3"/>
  <c r="H149" i="3"/>
  <c r="G151" i="3"/>
  <c r="G150" i="3"/>
  <c r="G149" i="3"/>
  <c r="H148" i="3"/>
  <c r="G148" i="3"/>
  <c r="H147" i="3"/>
  <c r="G147" i="3"/>
  <c r="H146" i="3"/>
  <c r="G146" i="3"/>
  <c r="H145" i="3"/>
  <c r="G145" i="3"/>
  <c r="H144" i="3"/>
  <c r="G144" i="3"/>
  <c r="H143" i="3"/>
  <c r="G143" i="3"/>
  <c r="H142" i="3"/>
  <c r="G142" i="3"/>
  <c r="H141" i="3"/>
  <c r="G141" i="3"/>
  <c r="H140" i="3"/>
  <c r="G140" i="3"/>
  <c r="H139" i="3"/>
  <c r="G139" i="3"/>
  <c r="H138" i="3"/>
  <c r="G138" i="3"/>
  <c r="H137" i="3"/>
  <c r="G137" i="3"/>
  <c r="H136" i="3"/>
  <c r="G136" i="3"/>
  <c r="H135" i="3"/>
  <c r="G135" i="3"/>
  <c r="H134" i="3"/>
  <c r="G134" i="3"/>
  <c r="H133" i="3"/>
  <c r="G133" i="3"/>
  <c r="H132" i="3"/>
  <c r="G132" i="3"/>
  <c r="H131" i="3"/>
  <c r="G131" i="3"/>
  <c r="H130" i="3"/>
  <c r="G130" i="3"/>
  <c r="H129" i="3"/>
  <c r="G129" i="3"/>
  <c r="H128" i="3"/>
  <c r="G128" i="3"/>
  <c r="H127" i="3"/>
  <c r="G127" i="3"/>
  <c r="H126" i="3"/>
  <c r="G126" i="3"/>
  <c r="H125" i="3"/>
  <c r="G125" i="3"/>
  <c r="H124" i="3"/>
  <c r="G124" i="3"/>
  <c r="H123" i="3"/>
  <c r="G123" i="3"/>
  <c r="H122" i="3"/>
  <c r="G122" i="3"/>
  <c r="H121" i="3"/>
  <c r="G121" i="3"/>
  <c r="H120" i="3"/>
  <c r="G120" i="3"/>
  <c r="H119" i="3"/>
  <c r="G119" i="3"/>
  <c r="H118" i="3"/>
  <c r="G118" i="3"/>
  <c r="H117" i="3"/>
  <c r="G117" i="3"/>
  <c r="H116" i="3"/>
  <c r="G116" i="3"/>
  <c r="H115" i="3"/>
  <c r="G115" i="3"/>
  <c r="H114" i="3"/>
  <c r="G114" i="3"/>
  <c r="H113" i="3"/>
  <c r="G113" i="3"/>
  <c r="H112" i="3"/>
  <c r="G112" i="3"/>
  <c r="H111" i="3"/>
  <c r="G111" i="3"/>
  <c r="H110" i="3"/>
  <c r="G110" i="3"/>
  <c r="H109" i="3"/>
  <c r="G109" i="3"/>
  <c r="H108" i="3"/>
  <c r="G108" i="3"/>
  <c r="H107" i="3"/>
  <c r="G107" i="3"/>
  <c r="H106" i="3"/>
  <c r="G106" i="3"/>
  <c r="H105" i="3"/>
  <c r="G105" i="3"/>
  <c r="H104" i="3"/>
  <c r="G104" i="3"/>
  <c r="H103" i="3"/>
  <c r="G103" i="3"/>
  <c r="H102" i="3"/>
  <c r="G102" i="3"/>
  <c r="H101" i="3"/>
  <c r="G101" i="3"/>
  <c r="H100" i="3"/>
  <c r="G100" i="3"/>
  <c r="H99" i="3"/>
  <c r="G99" i="3"/>
  <c r="H98" i="3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H10" i="1"/>
  <c r="H3" i="1"/>
  <c r="H26" i="1"/>
  <c r="I4" i="1"/>
  <c r="I28" i="1"/>
  <c r="H6" i="1"/>
  <c r="I3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H5" i="1"/>
  <c r="H8" i="1"/>
  <c r="H9" i="1"/>
  <c r="H17" i="1"/>
  <c r="H18" i="1"/>
  <c r="H19" i="1"/>
  <c r="H27" i="1"/>
  <c r="H28" i="1"/>
  <c r="H29" i="1"/>
  <c r="H37" i="1"/>
  <c r="H40" i="1"/>
  <c r="H41" i="1"/>
  <c r="H49" i="1"/>
  <c r="H50" i="1"/>
  <c r="H51" i="1"/>
  <c r="H59" i="1"/>
  <c r="H60" i="1"/>
  <c r="H61" i="1"/>
  <c r="H69" i="1"/>
  <c r="H72" i="1"/>
  <c r="H73" i="1"/>
  <c r="H81" i="1"/>
  <c r="H82" i="1"/>
  <c r="H83" i="1"/>
  <c r="H91" i="1"/>
  <c r="H92" i="1"/>
  <c r="H93" i="1"/>
  <c r="H101" i="1"/>
  <c r="H104" i="1"/>
  <c r="H105" i="1"/>
  <c r="H113" i="1"/>
  <c r="H114" i="1"/>
  <c r="H115" i="1"/>
  <c r="H123" i="1"/>
  <c r="H124" i="1"/>
  <c r="H125" i="1"/>
  <c r="H133" i="1"/>
  <c r="H136" i="1"/>
  <c r="H137" i="1"/>
  <c r="H145" i="1"/>
  <c r="H146" i="1"/>
  <c r="H147" i="1"/>
  <c r="G9" i="1"/>
  <c r="G13" i="1"/>
  <c r="G17" i="1"/>
  <c r="G21" i="1"/>
  <c r="G23" i="1"/>
  <c r="G25" i="1"/>
  <c r="G29" i="1"/>
  <c r="G31" i="1"/>
  <c r="G33" i="1"/>
  <c r="G37" i="1"/>
  <c r="G39" i="1"/>
  <c r="G41" i="1"/>
  <c r="G45" i="1"/>
  <c r="G47" i="1"/>
  <c r="G49" i="1"/>
  <c r="G53" i="1"/>
  <c r="G55" i="1"/>
  <c r="G57" i="1"/>
  <c r="G61" i="1"/>
  <c r="G63" i="1"/>
  <c r="G65" i="1"/>
  <c r="G69" i="1"/>
  <c r="G71" i="1"/>
  <c r="G73" i="1"/>
  <c r="G77" i="1"/>
  <c r="G79" i="1"/>
  <c r="G81" i="1"/>
  <c r="G85" i="1"/>
  <c r="G87" i="1"/>
  <c r="G89" i="1"/>
  <c r="G93" i="1"/>
  <c r="G95" i="1"/>
  <c r="G97" i="1"/>
  <c r="G101" i="1"/>
  <c r="G103" i="1"/>
  <c r="G105" i="1"/>
  <c r="G109" i="1"/>
  <c r="G111" i="1"/>
  <c r="G113" i="1"/>
  <c r="G117" i="1"/>
  <c r="G119" i="1"/>
  <c r="G121" i="1"/>
  <c r="G125" i="1"/>
  <c r="G127" i="1"/>
  <c r="G129" i="1"/>
  <c r="G133" i="1"/>
  <c r="G135" i="1"/>
  <c r="G137" i="1"/>
  <c r="G141" i="1"/>
  <c r="G143" i="1"/>
  <c r="G145" i="1"/>
  <c r="G149" i="1"/>
  <c r="G151" i="1"/>
  <c r="G4" i="1"/>
  <c r="K40" i="17" l="1"/>
  <c r="K41" i="17"/>
  <c r="K46" i="17"/>
  <c r="K55" i="17"/>
  <c r="J59" i="17"/>
  <c r="J69" i="17"/>
  <c r="K82" i="17"/>
  <c r="J96" i="17"/>
  <c r="J118" i="17"/>
  <c r="K123" i="17"/>
  <c r="K127" i="17"/>
  <c r="K132" i="17"/>
  <c r="J5" i="17"/>
  <c r="K9" i="17"/>
  <c r="J26" i="17"/>
  <c r="K30" i="17"/>
  <c r="J65" i="17"/>
  <c r="J88" i="17"/>
  <c r="K2" i="17"/>
  <c r="K101" i="17"/>
  <c r="J110" i="17"/>
  <c r="K115" i="17"/>
  <c r="J137" i="17"/>
  <c r="K6" i="17"/>
  <c r="J143" i="17"/>
  <c r="K27" i="17"/>
  <c r="J74" i="17"/>
  <c r="K38" i="17"/>
  <c r="J56" i="17"/>
  <c r="K61" i="17"/>
  <c r="K70" i="17"/>
  <c r="J79" i="17"/>
  <c r="K84" i="17"/>
  <c r="J106" i="17"/>
  <c r="K111" i="17"/>
  <c r="J128" i="17"/>
  <c r="K138" i="17"/>
  <c r="J18" i="17"/>
  <c r="K21" i="17"/>
  <c r="J145" i="17"/>
  <c r="K34" i="17"/>
  <c r="K150" i="17"/>
  <c r="J42" i="17"/>
  <c r="K47" i="17"/>
  <c r="K56" i="17"/>
  <c r="K75" i="17"/>
  <c r="J80" i="17"/>
  <c r="K89" i="17"/>
  <c r="K93" i="17"/>
  <c r="K102" i="17"/>
  <c r="J116" i="17"/>
  <c r="J7" i="17"/>
  <c r="J146" i="17"/>
  <c r="K28" i="17"/>
  <c r="K35" i="17"/>
  <c r="J150" i="17"/>
  <c r="K52" i="17"/>
  <c r="K80" i="17"/>
  <c r="K107" i="17"/>
  <c r="K129" i="17"/>
  <c r="K19" i="17"/>
  <c r="K146" i="17"/>
  <c r="K48" i="17"/>
  <c r="J66" i="17"/>
  <c r="K76" i="17"/>
  <c r="J93" i="17"/>
  <c r="K98" i="17"/>
  <c r="J102" i="17"/>
  <c r="K116" i="17"/>
  <c r="J120" i="17"/>
  <c r="K125" i="17"/>
  <c r="K134" i="17"/>
  <c r="K15" i="17"/>
  <c r="J142" i="17"/>
  <c r="K24" i="17"/>
  <c r="K147" i="17"/>
  <c r="K149" i="17"/>
  <c r="J43" i="17"/>
  <c r="J53" i="17"/>
  <c r="J81" i="17"/>
  <c r="J103" i="17"/>
  <c r="K108" i="17"/>
  <c r="K3" i="17"/>
  <c r="J125" i="17"/>
  <c r="K130" i="17"/>
  <c r="J15" i="17"/>
  <c r="K142" i="17"/>
  <c r="J149" i="17"/>
  <c r="J62" i="17"/>
  <c r="J49" i="17"/>
  <c r="K90" i="17"/>
  <c r="J94" i="17"/>
  <c r="J121" i="17"/>
  <c r="K126" i="17"/>
  <c r="J58" i="17"/>
  <c r="K63" i="17"/>
  <c r="K72" i="17"/>
  <c r="K91" i="17"/>
  <c r="J95" i="17"/>
  <c r="K104" i="17"/>
  <c r="K109" i="17"/>
  <c r="K117" i="17"/>
  <c r="J131" i="17"/>
  <c r="J20" i="17"/>
  <c r="K36" i="17"/>
  <c r="K45" i="17"/>
  <c r="K54" i="17"/>
  <c r="J63" i="17"/>
  <c r="K68" i="17"/>
  <c r="K95" i="17"/>
  <c r="J113" i="17"/>
  <c r="K122" i="17"/>
  <c r="J139" i="17"/>
  <c r="K140" i="17"/>
  <c r="J12" i="17"/>
  <c r="K22" i="17"/>
  <c r="J25" i="17"/>
  <c r="K29" i="17"/>
  <c r="K151" i="17"/>
  <c r="K64" i="17"/>
  <c r="K92" i="17"/>
  <c r="K114" i="17"/>
  <c r="J136" i="17"/>
  <c r="K5" i="17"/>
  <c r="K13" i="17"/>
  <c r="K26" i="17"/>
  <c r="J30" i="17"/>
  <c r="J44" i="17"/>
  <c r="J60" i="17"/>
  <c r="J76" i="17"/>
  <c r="J92" i="17"/>
  <c r="J107" i="17"/>
  <c r="J122" i="17"/>
  <c r="J138" i="17"/>
  <c r="J16" i="17"/>
  <c r="J27" i="17"/>
  <c r="J39" i="17"/>
  <c r="J41" i="17"/>
  <c r="J57" i="17"/>
  <c r="J73" i="17"/>
  <c r="J89" i="17"/>
  <c r="J104" i="17"/>
  <c r="J119" i="17"/>
  <c r="J135" i="17"/>
  <c r="J14" i="17"/>
  <c r="J24" i="17"/>
  <c r="J37" i="17"/>
  <c r="J54" i="17"/>
  <c r="J70" i="17"/>
  <c r="J86" i="17"/>
  <c r="J101" i="17"/>
  <c r="J3" i="17"/>
  <c r="J132" i="17"/>
  <c r="J11" i="17"/>
  <c r="J23" i="17"/>
  <c r="J35" i="17"/>
  <c r="J51" i="17"/>
  <c r="J67" i="17"/>
  <c r="J83" i="17"/>
  <c r="J98" i="17"/>
  <c r="J114" i="17"/>
  <c r="J129" i="17"/>
  <c r="J140" i="17"/>
  <c r="J21" i="17"/>
  <c r="J148" i="17"/>
  <c r="J45" i="17"/>
  <c r="J61" i="17"/>
  <c r="J77" i="17"/>
  <c r="J2" i="17"/>
  <c r="J108" i="17"/>
  <c r="J123" i="17"/>
  <c r="J4" i="17"/>
  <c r="J17" i="17"/>
  <c r="J28" i="17"/>
  <c r="J40" i="17"/>
  <c r="J38" i="17"/>
  <c r="J52" i="17"/>
  <c r="J68" i="17"/>
  <c r="J84" i="17"/>
  <c r="J99" i="17"/>
  <c r="J115" i="17"/>
  <c r="J130" i="17"/>
  <c r="J9" i="17"/>
  <c r="J144" i="17"/>
  <c r="J33" i="17"/>
  <c r="J151" i="17"/>
  <c r="H4" i="14"/>
  <c r="H8" i="14"/>
  <c r="H12" i="14"/>
  <c r="H16" i="14"/>
  <c r="H20" i="14"/>
  <c r="H24" i="14"/>
  <c r="H28" i="14"/>
  <c r="H32" i="14"/>
  <c r="H36" i="14"/>
  <c r="H40" i="14"/>
  <c r="H44" i="14"/>
  <c r="H48" i="14"/>
  <c r="H52" i="14"/>
  <c r="H56" i="14"/>
  <c r="H60" i="14"/>
  <c r="H64" i="14"/>
  <c r="H68" i="14"/>
  <c r="H72" i="14"/>
  <c r="H76" i="14"/>
  <c r="H80" i="14"/>
  <c r="H84" i="14"/>
  <c r="H88" i="14"/>
  <c r="H92" i="14"/>
  <c r="H96" i="14"/>
  <c r="H100" i="14"/>
  <c r="H104" i="14"/>
  <c r="H108" i="14"/>
  <c r="H112" i="14"/>
  <c r="H116" i="14"/>
  <c r="H120" i="14"/>
  <c r="H124" i="14"/>
  <c r="H128" i="14"/>
  <c r="H132" i="14"/>
  <c r="H136" i="14"/>
  <c r="H140" i="14"/>
  <c r="H144" i="14"/>
  <c r="H148" i="14"/>
  <c r="H2" i="14"/>
  <c r="H6" i="14"/>
  <c r="H10" i="14"/>
  <c r="H14" i="14"/>
  <c r="H18" i="14"/>
  <c r="H22" i="14"/>
  <c r="H26" i="14"/>
  <c r="H30" i="14"/>
  <c r="H34" i="14"/>
  <c r="H38" i="14"/>
  <c r="H42" i="14"/>
  <c r="H46" i="14"/>
  <c r="H50" i="14"/>
  <c r="H54" i="14"/>
  <c r="H58" i="14"/>
  <c r="H62" i="14"/>
  <c r="H66" i="14"/>
  <c r="H70" i="14"/>
  <c r="H74" i="14"/>
  <c r="H78" i="14"/>
  <c r="H82" i="14"/>
  <c r="H86" i="14"/>
  <c r="H90" i="14"/>
  <c r="H94" i="14"/>
  <c r="H98" i="14"/>
  <c r="H102" i="14"/>
  <c r="H106" i="14"/>
  <c r="H110" i="14"/>
  <c r="H114" i="14"/>
  <c r="H118" i="14"/>
  <c r="H122" i="14"/>
  <c r="H126" i="14"/>
  <c r="H130" i="14"/>
  <c r="H134" i="14"/>
  <c r="H138" i="14"/>
  <c r="H142" i="14"/>
  <c r="H146" i="14"/>
  <c r="H150" i="14"/>
  <c r="H3" i="14"/>
  <c r="H5" i="14"/>
  <c r="H7" i="14"/>
  <c r="H9" i="14"/>
  <c r="H11" i="14"/>
  <c r="H13" i="14"/>
  <c r="H15" i="14"/>
  <c r="H17" i="14"/>
  <c r="H19" i="14"/>
  <c r="H21" i="14"/>
  <c r="H23" i="14"/>
  <c r="H25" i="14"/>
  <c r="H27" i="14"/>
  <c r="H29" i="14"/>
  <c r="H31" i="14"/>
  <c r="H33" i="14"/>
  <c r="H35" i="14"/>
  <c r="H37" i="14"/>
  <c r="H39" i="14"/>
  <c r="H41" i="14"/>
  <c r="H43" i="14"/>
  <c r="H45" i="14"/>
  <c r="H47" i="14"/>
  <c r="H49" i="14"/>
  <c r="H51" i="14"/>
  <c r="H53" i="14"/>
  <c r="H55" i="14"/>
  <c r="H57" i="14"/>
  <c r="H59" i="14"/>
  <c r="H61" i="14"/>
  <c r="H63" i="14"/>
  <c r="H65" i="14"/>
  <c r="H67" i="14"/>
  <c r="H69" i="14"/>
  <c r="H71" i="14"/>
  <c r="H73" i="14"/>
  <c r="H75" i="14"/>
  <c r="H77" i="14"/>
  <c r="H79" i="14"/>
  <c r="H81" i="14"/>
  <c r="H83" i="14"/>
  <c r="H85" i="14"/>
  <c r="H87" i="14"/>
  <c r="H89" i="14"/>
  <c r="H91" i="14"/>
  <c r="H93" i="14"/>
  <c r="H95" i="14"/>
  <c r="H97" i="14"/>
  <c r="H99" i="14"/>
  <c r="H101" i="14"/>
  <c r="H103" i="14"/>
  <c r="H105" i="14"/>
  <c r="H107" i="14"/>
  <c r="H109" i="14"/>
  <c r="H111" i="14"/>
  <c r="H113" i="14"/>
  <c r="H115" i="14"/>
  <c r="H117" i="14"/>
  <c r="H119" i="14"/>
  <c r="H121" i="14"/>
  <c r="H123" i="14"/>
  <c r="H125" i="14"/>
  <c r="H127" i="14"/>
  <c r="H129" i="14"/>
  <c r="H131" i="14"/>
  <c r="H133" i="14"/>
  <c r="H135" i="14"/>
  <c r="H137" i="14"/>
  <c r="H139" i="14"/>
  <c r="H141" i="14"/>
  <c r="H143" i="14"/>
  <c r="H145" i="14"/>
  <c r="H147" i="14"/>
  <c r="H149" i="14"/>
  <c r="H151" i="14"/>
  <c r="I13" i="12"/>
  <c r="I15" i="12"/>
  <c r="I17" i="12"/>
  <c r="K24" i="12"/>
  <c r="I28" i="12"/>
  <c r="I30" i="12"/>
  <c r="I32" i="12"/>
  <c r="I39" i="12"/>
  <c r="I41" i="12"/>
  <c r="K50" i="12"/>
  <c r="K52" i="12"/>
  <c r="I58" i="12"/>
  <c r="I62" i="12"/>
  <c r="K81" i="12"/>
  <c r="K97" i="12"/>
  <c r="I108" i="12"/>
  <c r="I114" i="12"/>
  <c r="I129" i="12"/>
  <c r="I131" i="12"/>
  <c r="I150" i="12"/>
  <c r="K151" i="12"/>
  <c r="I10" i="12"/>
  <c r="K17" i="12"/>
  <c r="I23" i="12"/>
  <c r="I36" i="12"/>
  <c r="K41" i="12"/>
  <c r="I49" i="12"/>
  <c r="K62" i="12"/>
  <c r="I66" i="12"/>
  <c r="I68" i="12"/>
  <c r="I70" i="12"/>
  <c r="I72" i="12"/>
  <c r="I74" i="12"/>
  <c r="I78" i="12"/>
  <c r="I80" i="12"/>
  <c r="I94" i="12"/>
  <c r="I96" i="12"/>
  <c r="I100" i="12"/>
  <c r="K102" i="12"/>
  <c r="K104" i="12"/>
  <c r="I117" i="12"/>
  <c r="I119" i="12"/>
  <c r="I121" i="12"/>
  <c r="I123" i="12"/>
  <c r="K129" i="12"/>
  <c r="I140" i="12"/>
  <c r="I146" i="12"/>
  <c r="K148" i="12"/>
  <c r="K8" i="12"/>
  <c r="I12" i="12"/>
  <c r="I14" i="12"/>
  <c r="I25" i="12"/>
  <c r="K34" i="12"/>
  <c r="N34" i="12" s="1"/>
  <c r="I38" i="12"/>
  <c r="I40" i="12"/>
  <c r="I51" i="12"/>
  <c r="I53" i="12"/>
  <c r="I55" i="12"/>
  <c r="I57" i="12"/>
  <c r="K64" i="12"/>
  <c r="K72" i="12"/>
  <c r="I76" i="12"/>
  <c r="I82" i="12"/>
  <c r="I84" i="12"/>
  <c r="I86" i="12"/>
  <c r="I90" i="12"/>
  <c r="I92" i="12"/>
  <c r="I98" i="12"/>
  <c r="I113" i="12"/>
  <c r="I115" i="12"/>
  <c r="I134" i="12"/>
  <c r="I138" i="12"/>
  <c r="K142" i="12"/>
  <c r="K10" i="12"/>
  <c r="I16" i="12"/>
  <c r="I27" i="12"/>
  <c r="I29" i="12"/>
  <c r="I31" i="12"/>
  <c r="I33" i="12"/>
  <c r="K36" i="12"/>
  <c r="I59" i="12"/>
  <c r="I61" i="12"/>
  <c r="K74" i="12"/>
  <c r="K78" i="12"/>
  <c r="K86" i="12"/>
  <c r="K88" i="12"/>
  <c r="K94" i="12"/>
  <c r="I109" i="12"/>
  <c r="I126" i="12"/>
  <c r="I128" i="12"/>
  <c r="I132" i="12"/>
  <c r="K134" i="12"/>
  <c r="K136" i="12"/>
  <c r="I149" i="12"/>
  <c r="I151" i="12"/>
  <c r="L129" i="12"/>
  <c r="L112" i="12"/>
  <c r="L87" i="12"/>
  <c r="L64" i="12"/>
  <c r="L33" i="12"/>
  <c r="L10" i="12"/>
  <c r="I143" i="12"/>
  <c r="I3" i="12"/>
  <c r="I5" i="12"/>
  <c r="I7" i="12"/>
  <c r="K12" i="12"/>
  <c r="K14" i="12"/>
  <c r="N14" i="12" s="1"/>
  <c r="I18" i="12"/>
  <c r="I20" i="12"/>
  <c r="I22" i="12"/>
  <c r="K38" i="12"/>
  <c r="K40" i="12"/>
  <c r="I42" i="12"/>
  <c r="I44" i="12"/>
  <c r="I46" i="12"/>
  <c r="I48" i="12"/>
  <c r="K57" i="12"/>
  <c r="I63" i="12"/>
  <c r="I101" i="12"/>
  <c r="I103" i="12"/>
  <c r="I105" i="12"/>
  <c r="I107" i="12"/>
  <c r="K113" i="12"/>
  <c r="I124" i="12"/>
  <c r="I130" i="12"/>
  <c r="I145" i="12"/>
  <c r="M145" i="12" s="1"/>
  <c r="I147" i="12"/>
  <c r="L139" i="12"/>
  <c r="L125" i="12"/>
  <c r="L111" i="12"/>
  <c r="L86" i="12"/>
  <c r="L63" i="12"/>
  <c r="L32" i="12"/>
  <c r="I9" i="12"/>
  <c r="K20" i="12"/>
  <c r="I24" i="12"/>
  <c r="K33" i="12"/>
  <c r="I35" i="12"/>
  <c r="K46" i="12"/>
  <c r="I50" i="12"/>
  <c r="N50" i="12" s="1"/>
  <c r="I52" i="12"/>
  <c r="I65" i="12"/>
  <c r="I67" i="12"/>
  <c r="I69" i="12"/>
  <c r="I71" i="12"/>
  <c r="I73" i="12"/>
  <c r="I81" i="12"/>
  <c r="I97" i="12"/>
  <c r="I99" i="12"/>
  <c r="I118" i="12"/>
  <c r="I122" i="12"/>
  <c r="K126" i="12"/>
  <c r="I141" i="12"/>
  <c r="L149" i="12"/>
  <c r="L138" i="12"/>
  <c r="L124" i="12"/>
  <c r="L110" i="12"/>
  <c r="L85" i="12"/>
  <c r="L54" i="12"/>
  <c r="L31" i="12"/>
  <c r="L3" i="12"/>
  <c r="I11" i="12"/>
  <c r="K22" i="12"/>
  <c r="I26" i="12"/>
  <c r="I37" i="12"/>
  <c r="K48" i="12"/>
  <c r="I54" i="12"/>
  <c r="I56" i="12"/>
  <c r="K65" i="12"/>
  <c r="I75" i="12"/>
  <c r="I77" i="12"/>
  <c r="I83" i="12"/>
  <c r="I85" i="12"/>
  <c r="I87" i="12"/>
  <c r="I89" i="12"/>
  <c r="I91" i="12"/>
  <c r="I93" i="12"/>
  <c r="I110" i="12"/>
  <c r="I112" i="12"/>
  <c r="I116" i="12"/>
  <c r="K118" i="12"/>
  <c r="K120" i="12"/>
  <c r="I133" i="12"/>
  <c r="I135" i="12"/>
  <c r="I137" i="12"/>
  <c r="L148" i="12"/>
  <c r="L137" i="12"/>
  <c r="L123" i="12"/>
  <c r="L104" i="12"/>
  <c r="L82" i="12"/>
  <c r="L53" i="12"/>
  <c r="L30" i="12"/>
  <c r="K76" i="12"/>
  <c r="K92" i="12"/>
  <c r="K108" i="12"/>
  <c r="K124" i="12"/>
  <c r="N124" i="12" s="1"/>
  <c r="K140" i="12"/>
  <c r="K16" i="12"/>
  <c r="K54" i="12"/>
  <c r="K73" i="12"/>
  <c r="K80" i="12"/>
  <c r="K96" i="12"/>
  <c r="K112" i="12"/>
  <c r="K128" i="12"/>
  <c r="K144" i="12"/>
  <c r="L2" i="12"/>
  <c r="L144" i="12"/>
  <c r="L136" i="12"/>
  <c r="L128" i="12"/>
  <c r="L120" i="12"/>
  <c r="L109" i="12"/>
  <c r="L95" i="12"/>
  <c r="L77" i="12"/>
  <c r="L62" i="12"/>
  <c r="L42" i="12"/>
  <c r="L24" i="12"/>
  <c r="L9" i="12"/>
  <c r="K2" i="12"/>
  <c r="K9" i="12"/>
  <c r="K28" i="12"/>
  <c r="K4" i="12"/>
  <c r="K30" i="12"/>
  <c r="K42" i="12"/>
  <c r="K49" i="12"/>
  <c r="K56" i="12"/>
  <c r="K68" i="12"/>
  <c r="K89" i="12"/>
  <c r="J98" i="12"/>
  <c r="J100" i="12"/>
  <c r="K105" i="12"/>
  <c r="J107" i="12"/>
  <c r="J114" i="12"/>
  <c r="J116" i="12"/>
  <c r="K121" i="12"/>
  <c r="J123" i="12"/>
  <c r="J130" i="12"/>
  <c r="J132" i="12"/>
  <c r="K137" i="12"/>
  <c r="J139" i="12"/>
  <c r="J146" i="12"/>
  <c r="J148" i="12"/>
  <c r="L151" i="12"/>
  <c r="L143" i="12"/>
  <c r="L135" i="12"/>
  <c r="L127" i="12"/>
  <c r="L119" i="12"/>
  <c r="L106" i="12"/>
  <c r="L94" i="12"/>
  <c r="L74" i="12"/>
  <c r="L56" i="12"/>
  <c r="L41" i="12"/>
  <c r="L23" i="12"/>
  <c r="L8" i="12"/>
  <c r="K66" i="12"/>
  <c r="K6" i="12"/>
  <c r="J13" i="12"/>
  <c r="K18" i="12"/>
  <c r="J20" i="12"/>
  <c r="K25" i="12"/>
  <c r="K32" i="12"/>
  <c r="J39" i="12"/>
  <c r="K44" i="12"/>
  <c r="J46" i="12"/>
  <c r="J51" i="12"/>
  <c r="J58" i="12"/>
  <c r="I60" i="12"/>
  <c r="J65" i="12"/>
  <c r="K70" i="12"/>
  <c r="J72" i="12"/>
  <c r="J77" i="12"/>
  <c r="I79" i="12"/>
  <c r="K84" i="12"/>
  <c r="J86" i="12"/>
  <c r="I88" i="12"/>
  <c r="J93" i="12"/>
  <c r="I95" i="12"/>
  <c r="K100" i="12"/>
  <c r="J102" i="12"/>
  <c r="I104" i="12"/>
  <c r="J109" i="12"/>
  <c r="I111" i="12"/>
  <c r="K116" i="12"/>
  <c r="J118" i="12"/>
  <c r="I120" i="12"/>
  <c r="J125" i="12"/>
  <c r="I127" i="12"/>
  <c r="K132" i="12"/>
  <c r="J134" i="12"/>
  <c r="I136" i="12"/>
  <c r="J141" i="12"/>
  <c r="L150" i="12"/>
  <c r="N150" i="12" s="1"/>
  <c r="L142" i="12"/>
  <c r="L134" i="12"/>
  <c r="L126" i="12"/>
  <c r="L118" i="12"/>
  <c r="L105" i="12"/>
  <c r="L88" i="12"/>
  <c r="L73" i="12"/>
  <c r="L55" i="12"/>
  <c r="L40" i="12"/>
  <c r="N78" i="12"/>
  <c r="K3" i="12"/>
  <c r="K11" i="12"/>
  <c r="K19" i="12"/>
  <c r="K27" i="12"/>
  <c r="K35" i="12"/>
  <c r="K43" i="12"/>
  <c r="K51" i="12"/>
  <c r="K59" i="12"/>
  <c r="K67" i="12"/>
  <c r="K75" i="12"/>
  <c r="K83" i="12"/>
  <c r="K91" i="12"/>
  <c r="K99" i="12"/>
  <c r="K107" i="12"/>
  <c r="K115" i="12"/>
  <c r="K123" i="12"/>
  <c r="K131" i="12"/>
  <c r="K139" i="12"/>
  <c r="K147" i="12"/>
  <c r="K5" i="12"/>
  <c r="K13" i="12"/>
  <c r="K21" i="12"/>
  <c r="N21" i="12" s="1"/>
  <c r="K29" i="12"/>
  <c r="K37" i="12"/>
  <c r="K45" i="12"/>
  <c r="M45" i="12" s="1"/>
  <c r="K53" i="12"/>
  <c r="K61" i="12"/>
  <c r="K69" i="12"/>
  <c r="K77" i="12"/>
  <c r="K85" i="12"/>
  <c r="K93" i="12"/>
  <c r="K101" i="12"/>
  <c r="K109" i="12"/>
  <c r="K117" i="12"/>
  <c r="M117" i="12" s="1"/>
  <c r="K125" i="12"/>
  <c r="K133" i="12"/>
  <c r="K141" i="12"/>
  <c r="K149" i="12"/>
  <c r="L113" i="12"/>
  <c r="L103" i="12"/>
  <c r="L93" i="12"/>
  <c r="L81" i="12"/>
  <c r="L71" i="12"/>
  <c r="L61" i="12"/>
  <c r="L49" i="12"/>
  <c r="L39" i="12"/>
  <c r="L29" i="12"/>
  <c r="L17" i="12"/>
  <c r="L7" i="12"/>
  <c r="K82" i="12"/>
  <c r="K90" i="12"/>
  <c r="K98" i="12"/>
  <c r="K106" i="12"/>
  <c r="K114" i="12"/>
  <c r="K122" i="12"/>
  <c r="K130" i="12"/>
  <c r="K138" i="12"/>
  <c r="K146" i="12"/>
  <c r="L102" i="12"/>
  <c r="L90" i="12"/>
  <c r="L80" i="12"/>
  <c r="L70" i="12"/>
  <c r="L58" i="12"/>
  <c r="L48" i="12"/>
  <c r="L38" i="12"/>
  <c r="L26" i="12"/>
  <c r="L16" i="12"/>
  <c r="L6" i="12"/>
  <c r="K7" i="12"/>
  <c r="K15" i="12"/>
  <c r="K23" i="12"/>
  <c r="K31" i="12"/>
  <c r="K39" i="12"/>
  <c r="K47" i="12"/>
  <c r="K55" i="12"/>
  <c r="K63" i="12"/>
  <c r="K71" i="12"/>
  <c r="K79" i="12"/>
  <c r="K87" i="12"/>
  <c r="K95" i="12"/>
  <c r="K103" i="12"/>
  <c r="K111" i="12"/>
  <c r="K119" i="12"/>
  <c r="K127" i="12"/>
  <c r="K135" i="12"/>
  <c r="K143" i="12"/>
  <c r="L89" i="12"/>
  <c r="L79" i="12"/>
  <c r="L69" i="12"/>
  <c r="L57" i="12"/>
  <c r="L47" i="12"/>
  <c r="L37" i="12"/>
  <c r="L25" i="12"/>
  <c r="L15" i="12"/>
  <c r="L116" i="12"/>
  <c r="L108" i="12"/>
  <c r="L100" i="12"/>
  <c r="L92" i="12"/>
  <c r="L84" i="12"/>
  <c r="L76" i="12"/>
  <c r="L68" i="12"/>
  <c r="L60" i="12"/>
  <c r="L52" i="12"/>
  <c r="L44" i="12"/>
  <c r="L36" i="12"/>
  <c r="L28" i="12"/>
  <c r="L20" i="12"/>
  <c r="L12" i="12"/>
  <c r="L4" i="12"/>
  <c r="L115" i="12"/>
  <c r="L107" i="12"/>
  <c r="L99" i="12"/>
  <c r="L91" i="12"/>
  <c r="L83" i="12"/>
  <c r="L75" i="12"/>
  <c r="L67" i="12"/>
  <c r="L59" i="12"/>
  <c r="L51" i="12"/>
  <c r="L43" i="12"/>
  <c r="L35" i="12"/>
  <c r="L27" i="12"/>
  <c r="L19" i="12"/>
  <c r="L11" i="12"/>
  <c r="M78" i="12"/>
  <c r="M148" i="9"/>
  <c r="M150" i="9"/>
  <c r="H3" i="9"/>
  <c r="H5" i="9"/>
  <c r="H7" i="9"/>
  <c r="H9" i="9"/>
  <c r="H11" i="9"/>
  <c r="H13" i="9"/>
  <c r="H15" i="9"/>
  <c r="H17" i="9"/>
  <c r="H19" i="9"/>
  <c r="H21" i="9"/>
  <c r="H23" i="9"/>
  <c r="H25" i="9"/>
  <c r="H27" i="9"/>
  <c r="H29" i="9"/>
  <c r="H31" i="9"/>
  <c r="H33" i="9"/>
  <c r="H35" i="9"/>
  <c r="H37" i="9"/>
  <c r="H39" i="9"/>
  <c r="H41" i="9"/>
  <c r="H43" i="9"/>
  <c r="H45" i="9"/>
  <c r="H47" i="9"/>
  <c r="H49" i="9"/>
  <c r="H51" i="9"/>
  <c r="H53" i="9"/>
  <c r="H55" i="9"/>
  <c r="H57" i="9"/>
  <c r="H59" i="9"/>
  <c r="H61" i="9"/>
  <c r="H63" i="9"/>
  <c r="H65" i="9"/>
  <c r="H67" i="9"/>
  <c r="H69" i="9"/>
  <c r="H71" i="9"/>
  <c r="H73" i="9"/>
  <c r="H75" i="9"/>
  <c r="H77" i="9"/>
  <c r="H79" i="9"/>
  <c r="H81" i="9"/>
  <c r="H83" i="9"/>
  <c r="H85" i="9"/>
  <c r="H87" i="9"/>
  <c r="H89" i="9"/>
  <c r="H91" i="9"/>
  <c r="H93" i="9"/>
  <c r="H95" i="9"/>
  <c r="H97" i="9"/>
  <c r="H99" i="9"/>
  <c r="H101" i="9"/>
  <c r="H103" i="9"/>
  <c r="H105" i="9"/>
  <c r="H107" i="9"/>
  <c r="H109" i="9"/>
  <c r="H111" i="9"/>
  <c r="H113" i="9"/>
  <c r="H115" i="9"/>
  <c r="H117" i="9"/>
  <c r="H119" i="9"/>
  <c r="H121" i="9"/>
  <c r="H123" i="9"/>
  <c r="H125" i="9"/>
  <c r="H127" i="9"/>
  <c r="H129" i="9"/>
  <c r="H131" i="9"/>
  <c r="H133" i="9"/>
  <c r="H135" i="9"/>
  <c r="H137" i="9"/>
  <c r="H139" i="9"/>
  <c r="H141" i="9"/>
  <c r="H143" i="9"/>
  <c r="H145" i="9"/>
  <c r="H147" i="9"/>
  <c r="H149" i="9"/>
  <c r="H151" i="9"/>
  <c r="M151" i="9" s="1"/>
  <c r="I3" i="9"/>
  <c r="I5" i="9"/>
  <c r="I7" i="9"/>
  <c r="I9" i="9"/>
  <c r="I11" i="9"/>
  <c r="I13" i="9"/>
  <c r="I15" i="9"/>
  <c r="I17" i="9"/>
  <c r="I19" i="9"/>
  <c r="I21" i="9"/>
  <c r="I23" i="9"/>
  <c r="I25" i="9"/>
  <c r="I27" i="9"/>
  <c r="I29" i="9"/>
  <c r="I31" i="9"/>
  <c r="I33" i="9"/>
  <c r="I35" i="9"/>
  <c r="I37" i="9"/>
  <c r="I39" i="9"/>
  <c r="I41" i="9"/>
  <c r="I43" i="9"/>
  <c r="I45" i="9"/>
  <c r="I47" i="9"/>
  <c r="I49" i="9"/>
  <c r="I51" i="9"/>
  <c r="I53" i="9"/>
  <c r="I55" i="9"/>
  <c r="I57" i="9"/>
  <c r="I59" i="9"/>
  <c r="I61" i="9"/>
  <c r="I63" i="9"/>
  <c r="I65" i="9"/>
  <c r="I67" i="9"/>
  <c r="I69" i="9"/>
  <c r="I71" i="9"/>
  <c r="I73" i="9"/>
  <c r="I75" i="9"/>
  <c r="I77" i="9"/>
  <c r="I79" i="9"/>
  <c r="I81" i="9"/>
  <c r="I83" i="9"/>
  <c r="I85" i="9"/>
  <c r="I87" i="9"/>
  <c r="I89" i="9"/>
  <c r="I91" i="9"/>
  <c r="I93" i="9"/>
  <c r="I95" i="9"/>
  <c r="I97" i="9"/>
  <c r="I99" i="9"/>
  <c r="I101" i="9"/>
  <c r="I103" i="9"/>
  <c r="I105" i="9"/>
  <c r="I107" i="9"/>
  <c r="I109" i="9"/>
  <c r="I111" i="9"/>
  <c r="I113" i="9"/>
  <c r="I115" i="9"/>
  <c r="I117" i="9"/>
  <c r="I119" i="9"/>
  <c r="I121" i="9"/>
  <c r="I123" i="9"/>
  <c r="I125" i="9"/>
  <c r="I127" i="9"/>
  <c r="I129" i="9"/>
  <c r="I131" i="9"/>
  <c r="I133" i="9"/>
  <c r="I135" i="9"/>
  <c r="I137" i="9"/>
  <c r="I139" i="9"/>
  <c r="I141" i="9"/>
  <c r="I143" i="9"/>
  <c r="I145" i="9"/>
  <c r="I147" i="9"/>
  <c r="I149" i="9"/>
  <c r="H2" i="9"/>
  <c r="M2" i="9" s="1"/>
  <c r="H4" i="9"/>
  <c r="M4" i="9" s="1"/>
  <c r="H6" i="9"/>
  <c r="M6" i="9" s="1"/>
  <c r="H8" i="9"/>
  <c r="M8" i="9" s="1"/>
  <c r="H10" i="9"/>
  <c r="L10" i="9" s="1"/>
  <c r="H12" i="9"/>
  <c r="L12" i="9" s="1"/>
  <c r="H14" i="9"/>
  <c r="M14" i="9" s="1"/>
  <c r="H16" i="9"/>
  <c r="M16" i="9" s="1"/>
  <c r="H18" i="9"/>
  <c r="M18" i="9" s="1"/>
  <c r="H20" i="9"/>
  <c r="L20" i="9" s="1"/>
  <c r="H22" i="9"/>
  <c r="L22" i="9" s="1"/>
  <c r="H24" i="9"/>
  <c r="M24" i="9" s="1"/>
  <c r="H26" i="9"/>
  <c r="M26" i="9" s="1"/>
  <c r="H28" i="9"/>
  <c r="L28" i="9" s="1"/>
  <c r="H30" i="9"/>
  <c r="M30" i="9" s="1"/>
  <c r="H32" i="9"/>
  <c r="M32" i="9" s="1"/>
  <c r="H34" i="9"/>
  <c r="M34" i="9" s="1"/>
  <c r="H36" i="9"/>
  <c r="L36" i="9" s="1"/>
  <c r="H38" i="9"/>
  <c r="M38" i="9" s="1"/>
  <c r="H40" i="9"/>
  <c r="M40" i="9" s="1"/>
  <c r="H42" i="9"/>
  <c r="M42" i="9" s="1"/>
  <c r="H44" i="9"/>
  <c r="L44" i="9" s="1"/>
  <c r="H46" i="9"/>
  <c r="M46" i="9" s="1"/>
  <c r="H48" i="9"/>
  <c r="M48" i="9" s="1"/>
  <c r="H50" i="9"/>
  <c r="L50" i="9" s="1"/>
  <c r="H52" i="9"/>
  <c r="M52" i="9" s="1"/>
  <c r="H54" i="9"/>
  <c r="L54" i="9" s="1"/>
  <c r="H56" i="9"/>
  <c r="M56" i="9" s="1"/>
  <c r="H58" i="9"/>
  <c r="M58" i="9" s="1"/>
  <c r="H60" i="9"/>
  <c r="L60" i="9" s="1"/>
  <c r="H62" i="9"/>
  <c r="M62" i="9" s="1"/>
  <c r="H64" i="9"/>
  <c r="M64" i="9" s="1"/>
  <c r="H66" i="9"/>
  <c r="L66" i="9" s="1"/>
  <c r="H68" i="9"/>
  <c r="M68" i="9" s="1"/>
  <c r="H70" i="9"/>
  <c r="M70" i="9" s="1"/>
  <c r="H72" i="9"/>
  <c r="M72" i="9" s="1"/>
  <c r="H74" i="9"/>
  <c r="M74" i="9" s="1"/>
  <c r="H76" i="9"/>
  <c r="L76" i="9" s="1"/>
  <c r="H78" i="9"/>
  <c r="M78" i="9" s="1"/>
  <c r="H80" i="9"/>
  <c r="M80" i="9" s="1"/>
  <c r="H82" i="9"/>
  <c r="L82" i="9" s="1"/>
  <c r="H84" i="9"/>
  <c r="L84" i="9" s="1"/>
  <c r="H86" i="9"/>
  <c r="L86" i="9" s="1"/>
  <c r="H88" i="9"/>
  <c r="M88" i="9" s="1"/>
  <c r="H90" i="9"/>
  <c r="M90" i="9" s="1"/>
  <c r="H92" i="9"/>
  <c r="L92" i="9" s="1"/>
  <c r="H94" i="9"/>
  <c r="M94" i="9" s="1"/>
  <c r="H96" i="9"/>
  <c r="M96" i="9" s="1"/>
  <c r="H98" i="9"/>
  <c r="M98" i="9" s="1"/>
  <c r="H100" i="9"/>
  <c r="L100" i="9" s="1"/>
  <c r="H102" i="9"/>
  <c r="M102" i="9" s="1"/>
  <c r="H104" i="9"/>
  <c r="M104" i="9" s="1"/>
  <c r="H106" i="9"/>
  <c r="M106" i="9" s="1"/>
  <c r="H108" i="9"/>
  <c r="L108" i="9" s="1"/>
  <c r="H110" i="9"/>
  <c r="M110" i="9" s="1"/>
  <c r="H112" i="9"/>
  <c r="M112" i="9" s="1"/>
  <c r="H114" i="9"/>
  <c r="M114" i="9" s="1"/>
  <c r="H116" i="9"/>
  <c r="M116" i="9" s="1"/>
  <c r="H118" i="9"/>
  <c r="L118" i="9" s="1"/>
  <c r="H120" i="9"/>
  <c r="M120" i="9" s="1"/>
  <c r="H122" i="9"/>
  <c r="M122" i="9" s="1"/>
  <c r="H124" i="9"/>
  <c r="L124" i="9" s="1"/>
  <c r="H126" i="9"/>
  <c r="M126" i="9" s="1"/>
  <c r="H128" i="9"/>
  <c r="M128" i="9" s="1"/>
  <c r="H130" i="9"/>
  <c r="L130" i="9" s="1"/>
  <c r="H132" i="9"/>
  <c r="M132" i="9" s="1"/>
  <c r="H134" i="9"/>
  <c r="M134" i="9" s="1"/>
  <c r="H136" i="9"/>
  <c r="M136" i="9" s="1"/>
  <c r="H138" i="9"/>
  <c r="M138" i="9" s="1"/>
  <c r="H140" i="9"/>
  <c r="M140" i="9" s="1"/>
  <c r="H142" i="9"/>
  <c r="M142" i="9" s="1"/>
  <c r="H144" i="9"/>
  <c r="M144" i="9" s="1"/>
  <c r="H146" i="9"/>
  <c r="M146" i="9" s="1"/>
  <c r="L148" i="9"/>
  <c r="L150" i="9"/>
  <c r="K136" i="6"/>
  <c r="K151" i="6"/>
  <c r="L136" i="6"/>
  <c r="L151" i="6"/>
  <c r="I21" i="6"/>
  <c r="K21" i="6" s="1"/>
  <c r="I29" i="6"/>
  <c r="K29" i="6" s="1"/>
  <c r="I53" i="6"/>
  <c r="K53" i="6" s="1"/>
  <c r="I61" i="6"/>
  <c r="K61" i="6" s="1"/>
  <c r="I146" i="6"/>
  <c r="L146" i="6" s="1"/>
  <c r="I8" i="6"/>
  <c r="L8" i="6" s="1"/>
  <c r="I16" i="6"/>
  <c r="L16" i="6" s="1"/>
  <c r="I24" i="6"/>
  <c r="L24" i="6" s="1"/>
  <c r="I32" i="6"/>
  <c r="L32" i="6" s="1"/>
  <c r="I134" i="6"/>
  <c r="I3" i="6"/>
  <c r="K3" i="6" s="1"/>
  <c r="H6" i="6"/>
  <c r="I11" i="6"/>
  <c r="K11" i="6" s="1"/>
  <c r="H14" i="6"/>
  <c r="I19" i="6"/>
  <c r="L19" i="6" s="1"/>
  <c r="H22" i="6"/>
  <c r="I27" i="6"/>
  <c r="L27" i="6" s="1"/>
  <c r="H30" i="6"/>
  <c r="I35" i="6"/>
  <c r="L35" i="6" s="1"/>
  <c r="H38" i="6"/>
  <c r="I43" i="6"/>
  <c r="K43" i="6" s="1"/>
  <c r="H46" i="6"/>
  <c r="I51" i="6"/>
  <c r="L51" i="6" s="1"/>
  <c r="H54" i="6"/>
  <c r="I59" i="6"/>
  <c r="K59" i="6" s="1"/>
  <c r="H62" i="6"/>
  <c r="I67" i="6"/>
  <c r="K67" i="6" s="1"/>
  <c r="I70" i="6"/>
  <c r="H73" i="6"/>
  <c r="I81" i="6"/>
  <c r="L81" i="6" s="1"/>
  <c r="H84" i="6"/>
  <c r="H87" i="6"/>
  <c r="I92" i="6"/>
  <c r="L92" i="6" s="1"/>
  <c r="I95" i="6"/>
  <c r="K95" i="6" s="1"/>
  <c r="I98" i="6"/>
  <c r="H101" i="6"/>
  <c r="H104" i="6"/>
  <c r="I107" i="6"/>
  <c r="I110" i="6"/>
  <c r="H113" i="6"/>
  <c r="I116" i="6"/>
  <c r="K116" i="6" s="1"/>
  <c r="I119" i="6"/>
  <c r="K119" i="6" s="1"/>
  <c r="I122" i="6"/>
  <c r="I125" i="6"/>
  <c r="K125" i="6" s="1"/>
  <c r="I128" i="6"/>
  <c r="L128" i="6" s="1"/>
  <c r="I137" i="6"/>
  <c r="L137" i="6" s="1"/>
  <c r="H147" i="6"/>
  <c r="H150" i="6"/>
  <c r="I5" i="6"/>
  <c r="K5" i="6" s="1"/>
  <c r="I13" i="6"/>
  <c r="K13" i="6" s="1"/>
  <c r="I37" i="6"/>
  <c r="K37" i="6" s="1"/>
  <c r="I45" i="6"/>
  <c r="K45" i="6" s="1"/>
  <c r="I100" i="6"/>
  <c r="L100" i="6" s="1"/>
  <c r="I109" i="6"/>
  <c r="K109" i="6" s="1"/>
  <c r="I121" i="6"/>
  <c r="K121" i="6" s="1"/>
  <c r="I144" i="6"/>
  <c r="I149" i="6"/>
  <c r="K149" i="6" s="1"/>
  <c r="I6" i="6"/>
  <c r="H9" i="6"/>
  <c r="I14" i="6"/>
  <c r="H17" i="6"/>
  <c r="I22" i="6"/>
  <c r="H25" i="6"/>
  <c r="I30" i="6"/>
  <c r="H33" i="6"/>
  <c r="I38" i="6"/>
  <c r="H41" i="6"/>
  <c r="I46" i="6"/>
  <c r="H49" i="6"/>
  <c r="I54" i="6"/>
  <c r="H57" i="6"/>
  <c r="I62" i="6"/>
  <c r="H65" i="6"/>
  <c r="I73" i="6"/>
  <c r="H76" i="6"/>
  <c r="H79" i="6"/>
  <c r="I84" i="6"/>
  <c r="I87" i="6"/>
  <c r="H90" i="6"/>
  <c r="I101" i="6"/>
  <c r="I104" i="6"/>
  <c r="I113" i="6"/>
  <c r="H123" i="6"/>
  <c r="H126" i="6"/>
  <c r="H132" i="6"/>
  <c r="H135" i="6"/>
  <c r="H138" i="6"/>
  <c r="H141" i="6"/>
  <c r="H144" i="6"/>
  <c r="I147" i="6"/>
  <c r="I150" i="6"/>
  <c r="I86" i="6"/>
  <c r="I103" i="6"/>
  <c r="K103" i="6" s="1"/>
  <c r="I112" i="6"/>
  <c r="K112" i="6" s="1"/>
  <c r="I40" i="6"/>
  <c r="K40" i="6" s="1"/>
  <c r="I78" i="6"/>
  <c r="I89" i="6"/>
  <c r="K89" i="6" s="1"/>
  <c r="I131" i="6"/>
  <c r="I140" i="6"/>
  <c r="K140" i="6" s="1"/>
  <c r="H4" i="6"/>
  <c r="I9" i="6"/>
  <c r="H12" i="6"/>
  <c r="I17" i="6"/>
  <c r="H20" i="6"/>
  <c r="I25" i="6"/>
  <c r="H28" i="6"/>
  <c r="I33" i="6"/>
  <c r="H36" i="6"/>
  <c r="I41" i="6"/>
  <c r="H44" i="6"/>
  <c r="I49" i="6"/>
  <c r="H52" i="6"/>
  <c r="I57" i="6"/>
  <c r="H60" i="6"/>
  <c r="I65" i="6"/>
  <c r="H68" i="6"/>
  <c r="H71" i="6"/>
  <c r="I76" i="6"/>
  <c r="I79" i="6"/>
  <c r="H82" i="6"/>
  <c r="I90" i="6"/>
  <c r="H93" i="6"/>
  <c r="H96" i="6"/>
  <c r="H99" i="6"/>
  <c r="H102" i="6"/>
  <c r="H108" i="6"/>
  <c r="H111" i="6"/>
  <c r="H114" i="6"/>
  <c r="H117" i="6"/>
  <c r="H120" i="6"/>
  <c r="I123" i="6"/>
  <c r="I126" i="6"/>
  <c r="H129" i="6"/>
  <c r="I132" i="6"/>
  <c r="I135" i="6"/>
  <c r="I138" i="6"/>
  <c r="I141" i="6"/>
  <c r="H145" i="6"/>
  <c r="I72" i="6"/>
  <c r="L72" i="6" s="1"/>
  <c r="I83" i="6"/>
  <c r="L83" i="6" s="1"/>
  <c r="I97" i="6"/>
  <c r="L97" i="6" s="1"/>
  <c r="I48" i="6"/>
  <c r="L48" i="6" s="1"/>
  <c r="I56" i="6"/>
  <c r="K56" i="6" s="1"/>
  <c r="I64" i="6"/>
  <c r="K64" i="6" s="1"/>
  <c r="I143" i="6"/>
  <c r="L143" i="6" s="1"/>
  <c r="I4" i="6"/>
  <c r="H7" i="6"/>
  <c r="I12" i="6"/>
  <c r="H15" i="6"/>
  <c r="I20" i="6"/>
  <c r="H23" i="6"/>
  <c r="I28" i="6"/>
  <c r="H31" i="6"/>
  <c r="I36" i="6"/>
  <c r="H39" i="6"/>
  <c r="I44" i="6"/>
  <c r="H47" i="6"/>
  <c r="I52" i="6"/>
  <c r="H55" i="6"/>
  <c r="I60" i="6"/>
  <c r="H63" i="6"/>
  <c r="I68" i="6"/>
  <c r="I71" i="6"/>
  <c r="H74" i="6"/>
  <c r="I82" i="6"/>
  <c r="H85" i="6"/>
  <c r="H88" i="6"/>
  <c r="I93" i="6"/>
  <c r="I96" i="6"/>
  <c r="I99" i="6"/>
  <c r="I102" i="6"/>
  <c r="H105" i="6"/>
  <c r="I108" i="6"/>
  <c r="I111" i="6"/>
  <c r="I114" i="6"/>
  <c r="I117" i="6"/>
  <c r="I120" i="6"/>
  <c r="I129" i="6"/>
  <c r="H139" i="6"/>
  <c r="H142" i="6"/>
  <c r="I145" i="6"/>
  <c r="H148" i="6"/>
  <c r="I69" i="6"/>
  <c r="K69" i="6" s="1"/>
  <c r="I75" i="6"/>
  <c r="K75" i="6" s="1"/>
  <c r="H2" i="6"/>
  <c r="K2" i="6" s="1"/>
  <c r="I7" i="6"/>
  <c r="H10" i="6"/>
  <c r="K10" i="6" s="1"/>
  <c r="I15" i="6"/>
  <c r="H18" i="6"/>
  <c r="L18" i="6" s="1"/>
  <c r="I23" i="6"/>
  <c r="H26" i="6"/>
  <c r="K26" i="6" s="1"/>
  <c r="I31" i="6"/>
  <c r="H34" i="6"/>
  <c r="L34" i="6" s="1"/>
  <c r="I39" i="6"/>
  <c r="H42" i="6"/>
  <c r="L42" i="6" s="1"/>
  <c r="I47" i="6"/>
  <c r="H50" i="6"/>
  <c r="L50" i="6" s="1"/>
  <c r="I55" i="6"/>
  <c r="H58" i="6"/>
  <c r="L58" i="6" s="1"/>
  <c r="I63" i="6"/>
  <c r="H66" i="6"/>
  <c r="L66" i="6" s="1"/>
  <c r="I74" i="6"/>
  <c r="H77" i="6"/>
  <c r="K77" i="6" s="1"/>
  <c r="H80" i="6"/>
  <c r="K80" i="6" s="1"/>
  <c r="I85" i="6"/>
  <c r="I88" i="6"/>
  <c r="H91" i="6"/>
  <c r="L91" i="6" s="1"/>
  <c r="H94" i="6"/>
  <c r="I105" i="6"/>
  <c r="H115" i="6"/>
  <c r="H118" i="6"/>
  <c r="H124" i="6"/>
  <c r="K124" i="6" s="1"/>
  <c r="H127" i="6"/>
  <c r="L127" i="6" s="1"/>
  <c r="H130" i="6"/>
  <c r="H133" i="6"/>
  <c r="K133" i="6" s="1"/>
  <c r="I139" i="6"/>
  <c r="I142" i="6"/>
  <c r="I148" i="6"/>
  <c r="G98" i="6"/>
  <c r="G106" i="6"/>
  <c r="G114" i="6"/>
  <c r="G122" i="6"/>
  <c r="G130" i="6"/>
  <c r="G138" i="6"/>
  <c r="G107" i="6"/>
  <c r="G115" i="6"/>
  <c r="G123" i="6"/>
  <c r="G131" i="6"/>
  <c r="G139" i="6"/>
  <c r="G70" i="6"/>
  <c r="G78" i="6"/>
  <c r="G86" i="6"/>
  <c r="G94" i="6"/>
  <c r="G102" i="6"/>
  <c r="G110" i="6"/>
  <c r="G118" i="6"/>
  <c r="G126" i="6"/>
  <c r="G134" i="6"/>
  <c r="G142" i="6"/>
  <c r="G145" i="6"/>
  <c r="G3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G15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7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J28" i="1" s="1"/>
  <c r="G20" i="1"/>
  <c r="G12" i="1"/>
  <c r="G6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G5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I67" i="3"/>
  <c r="J9" i="3"/>
  <c r="J17" i="3"/>
  <c r="J41" i="3"/>
  <c r="I14" i="3"/>
  <c r="J19" i="3"/>
  <c r="J27" i="3"/>
  <c r="J35" i="3"/>
  <c r="J43" i="3"/>
  <c r="J51" i="3"/>
  <c r="I59" i="3"/>
  <c r="J67" i="3"/>
  <c r="J22" i="3"/>
  <c r="I30" i="3"/>
  <c r="J38" i="3"/>
  <c r="I54" i="3"/>
  <c r="J8" i="3"/>
  <c r="J16" i="3"/>
  <c r="J28" i="3"/>
  <c r="J32" i="3"/>
  <c r="J36" i="3"/>
  <c r="J40" i="3"/>
  <c r="J48" i="3"/>
  <c r="J52" i="3"/>
  <c r="J56" i="3"/>
  <c r="J64" i="3"/>
  <c r="J57" i="3"/>
  <c r="J6" i="3"/>
  <c r="H150" i="3"/>
  <c r="J150" i="3" s="1"/>
  <c r="I75" i="3"/>
  <c r="J83" i="3"/>
  <c r="I91" i="3"/>
  <c r="J95" i="3"/>
  <c r="J99" i="3"/>
  <c r="J107" i="3"/>
  <c r="J123" i="3"/>
  <c r="I131" i="3"/>
  <c r="J135" i="3"/>
  <c r="J139" i="3"/>
  <c r="J143" i="3"/>
  <c r="J147" i="3"/>
  <c r="J151" i="3"/>
  <c r="J68" i="3"/>
  <c r="J72" i="3"/>
  <c r="J116" i="3"/>
  <c r="J132" i="3"/>
  <c r="I6" i="3"/>
  <c r="J73" i="3"/>
  <c r="J105" i="3"/>
  <c r="J121" i="3"/>
  <c r="J3" i="3"/>
  <c r="J70" i="3"/>
  <c r="I86" i="3"/>
  <c r="I94" i="3"/>
  <c r="I102" i="3"/>
  <c r="J110" i="3"/>
  <c r="J126" i="3"/>
  <c r="J134" i="3"/>
  <c r="J24" i="3"/>
  <c r="I115" i="3"/>
  <c r="J11" i="3"/>
  <c r="J78" i="3"/>
  <c r="J94" i="3"/>
  <c r="I118" i="3"/>
  <c r="J142" i="3"/>
  <c r="I46" i="3"/>
  <c r="I62" i="3"/>
  <c r="J131" i="3"/>
  <c r="I78" i="3"/>
  <c r="I142" i="3"/>
  <c r="J46" i="3"/>
  <c r="J62" i="3"/>
  <c r="J89" i="3"/>
  <c r="J115" i="3"/>
  <c r="I99" i="3"/>
  <c r="I126" i="3"/>
  <c r="J137" i="3"/>
  <c r="J12" i="3"/>
  <c r="J25" i="3"/>
  <c r="I83" i="3"/>
  <c r="J100" i="3"/>
  <c r="I110" i="3"/>
  <c r="J127" i="3"/>
  <c r="I147" i="3"/>
  <c r="I22" i="3"/>
  <c r="I35" i="3"/>
  <c r="I51" i="3"/>
  <c r="J84" i="3"/>
  <c r="J111" i="3"/>
  <c r="J148" i="3"/>
  <c r="I11" i="3"/>
  <c r="I27" i="3"/>
  <c r="J54" i="3"/>
  <c r="I70" i="3"/>
  <c r="I134" i="3"/>
  <c r="I107" i="3"/>
  <c r="I123" i="3"/>
  <c r="I139" i="3"/>
  <c r="I3" i="3"/>
  <c r="J14" i="3"/>
  <c r="I19" i="3"/>
  <c r="J30" i="3"/>
  <c r="J33" i="3"/>
  <c r="J44" i="3"/>
  <c r="J59" i="3"/>
  <c r="J75" i="3"/>
  <c r="J87" i="3"/>
  <c r="J91" i="3"/>
  <c r="J103" i="3"/>
  <c r="J119" i="3"/>
  <c r="I38" i="3"/>
  <c r="I40" i="3"/>
  <c r="I56" i="3"/>
  <c r="J86" i="3"/>
  <c r="J102" i="3"/>
  <c r="J118" i="3"/>
  <c r="J49" i="3"/>
  <c r="J60" i="3"/>
  <c r="J76" i="3"/>
  <c r="J92" i="3"/>
  <c r="J108" i="3"/>
  <c r="J124" i="3"/>
  <c r="J140" i="3"/>
  <c r="I43" i="3"/>
  <c r="I32" i="3"/>
  <c r="J4" i="3"/>
  <c r="J20" i="3"/>
  <c r="J65" i="3"/>
  <c r="J81" i="3"/>
  <c r="J97" i="3"/>
  <c r="J113" i="3"/>
  <c r="J129" i="3"/>
  <c r="J145" i="3"/>
  <c r="J15" i="3"/>
  <c r="I15" i="3"/>
  <c r="J79" i="3"/>
  <c r="I79" i="3"/>
  <c r="J77" i="3"/>
  <c r="I77" i="3"/>
  <c r="J98" i="3"/>
  <c r="I98" i="3"/>
  <c r="J120" i="3"/>
  <c r="I120" i="3"/>
  <c r="J26" i="3"/>
  <c r="I26" i="3"/>
  <c r="J39" i="3"/>
  <c r="I39" i="3"/>
  <c r="I61" i="3"/>
  <c r="J61" i="3"/>
  <c r="I8" i="3"/>
  <c r="I82" i="3"/>
  <c r="J82" i="3"/>
  <c r="I104" i="3"/>
  <c r="J104" i="3"/>
  <c r="I146" i="3"/>
  <c r="J146" i="3"/>
  <c r="J31" i="3"/>
  <c r="I31" i="3"/>
  <c r="J7" i="3"/>
  <c r="I7" i="3"/>
  <c r="I24" i="3"/>
  <c r="I58" i="3"/>
  <c r="J58" i="3"/>
  <c r="J71" i="3"/>
  <c r="I71" i="3"/>
  <c r="J37" i="3"/>
  <c r="I37" i="3"/>
  <c r="I66" i="3"/>
  <c r="J66" i="3"/>
  <c r="J141" i="3"/>
  <c r="I141" i="3"/>
  <c r="I29" i="3"/>
  <c r="J29" i="3"/>
  <c r="I5" i="3"/>
  <c r="J5" i="3"/>
  <c r="J34" i="3"/>
  <c r="I34" i="3"/>
  <c r="J47" i="3"/>
  <c r="I47" i="3"/>
  <c r="I64" i="3"/>
  <c r="I69" i="3"/>
  <c r="J69" i="3"/>
  <c r="I2" i="3"/>
  <c r="J2" i="3"/>
  <c r="J13" i="3"/>
  <c r="I13" i="3"/>
  <c r="I42" i="3"/>
  <c r="J42" i="3"/>
  <c r="I72" i="3"/>
  <c r="J88" i="3"/>
  <c r="I88" i="3"/>
  <c r="J109" i="3"/>
  <c r="I109" i="3"/>
  <c r="J130" i="3"/>
  <c r="I130" i="3"/>
  <c r="I136" i="3"/>
  <c r="J136" i="3"/>
  <c r="I48" i="3"/>
  <c r="I10" i="3"/>
  <c r="J10" i="3"/>
  <c r="J23" i="3"/>
  <c r="I23" i="3"/>
  <c r="J45" i="3"/>
  <c r="I45" i="3"/>
  <c r="J74" i="3"/>
  <c r="I74" i="3"/>
  <c r="J80" i="3"/>
  <c r="I80" i="3"/>
  <c r="J85" i="3"/>
  <c r="I85" i="3"/>
  <c r="I90" i="3"/>
  <c r="J90" i="3"/>
  <c r="J96" i="3"/>
  <c r="I96" i="3"/>
  <c r="I101" i="3"/>
  <c r="J101" i="3"/>
  <c r="I106" i="3"/>
  <c r="J106" i="3"/>
  <c r="I112" i="3"/>
  <c r="J112" i="3"/>
  <c r="I117" i="3"/>
  <c r="J117" i="3"/>
  <c r="I122" i="3"/>
  <c r="J122" i="3"/>
  <c r="J128" i="3"/>
  <c r="I128" i="3"/>
  <c r="I133" i="3"/>
  <c r="J133" i="3"/>
  <c r="I138" i="3"/>
  <c r="J138" i="3"/>
  <c r="J144" i="3"/>
  <c r="I144" i="3"/>
  <c r="J149" i="3"/>
  <c r="I149" i="3"/>
  <c r="J55" i="3"/>
  <c r="I55" i="3"/>
  <c r="J93" i="3"/>
  <c r="I93" i="3"/>
  <c r="I114" i="3"/>
  <c r="J114" i="3"/>
  <c r="I125" i="3"/>
  <c r="J125" i="3"/>
  <c r="J18" i="3"/>
  <c r="I18" i="3"/>
  <c r="I53" i="3"/>
  <c r="J53" i="3"/>
  <c r="I16" i="3"/>
  <c r="I21" i="3"/>
  <c r="J21" i="3"/>
  <c r="J50" i="3"/>
  <c r="I50" i="3"/>
  <c r="J63" i="3"/>
  <c r="I63" i="3"/>
  <c r="I87" i="3"/>
  <c r="I95" i="3"/>
  <c r="I103" i="3"/>
  <c r="I111" i="3"/>
  <c r="I119" i="3"/>
  <c r="I127" i="3"/>
  <c r="I135" i="3"/>
  <c r="I143" i="3"/>
  <c r="I151" i="3"/>
  <c r="I4" i="3"/>
  <c r="I12" i="3"/>
  <c r="I20" i="3"/>
  <c r="I28" i="3"/>
  <c r="I36" i="3"/>
  <c r="I44" i="3"/>
  <c r="I52" i="3"/>
  <c r="I60" i="3"/>
  <c r="I68" i="3"/>
  <c r="I76" i="3"/>
  <c r="I84" i="3"/>
  <c r="I92" i="3"/>
  <c r="I100" i="3"/>
  <c r="I108" i="3"/>
  <c r="I116" i="3"/>
  <c r="I124" i="3"/>
  <c r="I132" i="3"/>
  <c r="I140" i="3"/>
  <c r="I148" i="3"/>
  <c r="I9" i="3"/>
  <c r="I17" i="3"/>
  <c r="I25" i="3"/>
  <c r="I33" i="3"/>
  <c r="I41" i="3"/>
  <c r="I49" i="3"/>
  <c r="I57" i="3"/>
  <c r="I65" i="3"/>
  <c r="I73" i="3"/>
  <c r="I81" i="3"/>
  <c r="I89" i="3"/>
  <c r="I97" i="3"/>
  <c r="I105" i="3"/>
  <c r="I113" i="3"/>
  <c r="I121" i="3"/>
  <c r="I129" i="3"/>
  <c r="I137" i="3"/>
  <c r="I145" i="3"/>
  <c r="I140" i="1"/>
  <c r="I124" i="1"/>
  <c r="I100" i="1"/>
  <c r="I76" i="1"/>
  <c r="I52" i="1"/>
  <c r="I20" i="1"/>
  <c r="I147" i="1"/>
  <c r="I123" i="1"/>
  <c r="I107" i="1"/>
  <c r="I99" i="1"/>
  <c r="I83" i="1"/>
  <c r="I67" i="1"/>
  <c r="I51" i="1"/>
  <c r="I35" i="1"/>
  <c r="H132" i="1"/>
  <c r="H90" i="1"/>
  <c r="H48" i="1"/>
  <c r="H4" i="1"/>
  <c r="I130" i="1"/>
  <c r="I98" i="1"/>
  <c r="I58" i="1"/>
  <c r="I26" i="1"/>
  <c r="H2" i="1"/>
  <c r="H131" i="1"/>
  <c r="H99" i="1"/>
  <c r="H57" i="1"/>
  <c r="H25" i="1"/>
  <c r="I137" i="1"/>
  <c r="J137" i="1" s="1"/>
  <c r="I105" i="1"/>
  <c r="J105" i="1" s="1"/>
  <c r="I73" i="1"/>
  <c r="I9" i="1"/>
  <c r="H150" i="1"/>
  <c r="H140" i="1"/>
  <c r="H130" i="1"/>
  <c r="H120" i="1"/>
  <c r="H108" i="1"/>
  <c r="H98" i="1"/>
  <c r="H88" i="1"/>
  <c r="H76" i="1"/>
  <c r="H66" i="1"/>
  <c r="H56" i="1"/>
  <c r="H44" i="1"/>
  <c r="H34" i="1"/>
  <c r="H24" i="1"/>
  <c r="H12" i="1"/>
  <c r="I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7" i="1"/>
  <c r="I132" i="1"/>
  <c r="I108" i="1"/>
  <c r="I84" i="1"/>
  <c r="I60" i="1"/>
  <c r="I36" i="1"/>
  <c r="I6" i="1"/>
  <c r="I131" i="1"/>
  <c r="I115" i="1"/>
  <c r="I91" i="1"/>
  <c r="I75" i="1"/>
  <c r="I59" i="1"/>
  <c r="I43" i="1"/>
  <c r="I19" i="1"/>
  <c r="I11" i="1"/>
  <c r="H122" i="1"/>
  <c r="H100" i="1"/>
  <c r="H68" i="1"/>
  <c r="H36" i="1"/>
  <c r="H16" i="1"/>
  <c r="I138" i="1"/>
  <c r="I114" i="1"/>
  <c r="I90" i="1"/>
  <c r="I74" i="1"/>
  <c r="I50" i="1"/>
  <c r="I34" i="1"/>
  <c r="H7" i="1"/>
  <c r="H141" i="1"/>
  <c r="J141" i="1" s="1"/>
  <c r="H121" i="1"/>
  <c r="H89" i="1"/>
  <c r="H67" i="1"/>
  <c r="H45" i="1"/>
  <c r="J45" i="1" s="1"/>
  <c r="H13" i="1"/>
  <c r="J13" i="1" s="1"/>
  <c r="I145" i="1"/>
  <c r="J145" i="1" s="1"/>
  <c r="I121" i="1"/>
  <c r="I97" i="1"/>
  <c r="I81" i="1"/>
  <c r="J81" i="1" s="1"/>
  <c r="I65" i="1"/>
  <c r="I49" i="1"/>
  <c r="J49" i="1" s="1"/>
  <c r="I33" i="1"/>
  <c r="I17" i="1"/>
  <c r="J17" i="1" s="1"/>
  <c r="H149" i="1"/>
  <c r="J149" i="1" s="1"/>
  <c r="H139" i="1"/>
  <c r="H129" i="1"/>
  <c r="H117" i="1"/>
  <c r="H107" i="1"/>
  <c r="H97" i="1"/>
  <c r="H85" i="1"/>
  <c r="J85" i="1" s="1"/>
  <c r="H75" i="1"/>
  <c r="H65" i="1"/>
  <c r="H53" i="1"/>
  <c r="J53" i="1" s="1"/>
  <c r="H43" i="1"/>
  <c r="H33" i="1"/>
  <c r="H21" i="1"/>
  <c r="J21" i="1" s="1"/>
  <c r="H11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5" i="1"/>
  <c r="I148" i="1"/>
  <c r="I116" i="1"/>
  <c r="I92" i="1"/>
  <c r="I68" i="1"/>
  <c r="I44" i="1"/>
  <c r="I12" i="1"/>
  <c r="I139" i="1"/>
  <c r="I27" i="1"/>
  <c r="J27" i="1" s="1"/>
  <c r="H144" i="1"/>
  <c r="H112" i="1"/>
  <c r="H80" i="1"/>
  <c r="H58" i="1"/>
  <c r="I146" i="1"/>
  <c r="I122" i="1"/>
  <c r="I106" i="1"/>
  <c r="I82" i="1"/>
  <c r="I66" i="1"/>
  <c r="I42" i="1"/>
  <c r="I18" i="1"/>
  <c r="I10" i="1"/>
  <c r="J10" i="1" s="1"/>
  <c r="H109" i="1"/>
  <c r="J109" i="1" s="1"/>
  <c r="H77" i="1"/>
  <c r="J77" i="1" s="1"/>
  <c r="H35" i="1"/>
  <c r="I129" i="1"/>
  <c r="I113" i="1"/>
  <c r="J113" i="1" s="1"/>
  <c r="I89" i="1"/>
  <c r="I57" i="1"/>
  <c r="I41" i="1"/>
  <c r="I25" i="1"/>
  <c r="H148" i="1"/>
  <c r="H138" i="1"/>
  <c r="H128" i="1"/>
  <c r="H116" i="1"/>
  <c r="H106" i="1"/>
  <c r="H96" i="1"/>
  <c r="H84" i="1"/>
  <c r="H74" i="1"/>
  <c r="H64" i="1"/>
  <c r="H52" i="1"/>
  <c r="H42" i="1"/>
  <c r="H32" i="1"/>
  <c r="H20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I8" i="1"/>
  <c r="J133" i="1"/>
  <c r="J125" i="1"/>
  <c r="J101" i="1"/>
  <c r="J93" i="1"/>
  <c r="J69" i="1"/>
  <c r="J61" i="1"/>
  <c r="J37" i="1"/>
  <c r="J29" i="1"/>
  <c r="J117" i="1" l="1"/>
  <c r="J124" i="1"/>
  <c r="J152" i="17"/>
  <c r="J1048576" i="17" s="1"/>
  <c r="H152" i="14"/>
  <c r="H1048576" i="14" s="1"/>
  <c r="N8" i="12"/>
  <c r="M110" i="12"/>
  <c r="M12" i="12"/>
  <c r="M128" i="12"/>
  <c r="N137" i="12"/>
  <c r="N142" i="12"/>
  <c r="N128" i="12"/>
  <c r="N41" i="12"/>
  <c r="N27" i="12"/>
  <c r="N26" i="12"/>
  <c r="M50" i="12"/>
  <c r="N58" i="12"/>
  <c r="N66" i="12"/>
  <c r="N110" i="12"/>
  <c r="M22" i="12"/>
  <c r="M96" i="12"/>
  <c r="M141" i="12"/>
  <c r="M85" i="12"/>
  <c r="M149" i="12"/>
  <c r="M118" i="12"/>
  <c r="M76" i="12"/>
  <c r="N129" i="12"/>
  <c r="M34" i="12"/>
  <c r="M8" i="12"/>
  <c r="N113" i="12"/>
  <c r="M62" i="12"/>
  <c r="N18" i="12"/>
  <c r="M64" i="12"/>
  <c r="N35" i="12"/>
  <c r="N99" i="12"/>
  <c r="N96" i="12"/>
  <c r="N25" i="12"/>
  <c r="M26" i="12"/>
  <c r="N140" i="12"/>
  <c r="N10" i="12"/>
  <c r="M112" i="12"/>
  <c r="M46" i="12"/>
  <c r="M14" i="12"/>
  <c r="N121" i="12"/>
  <c r="N45" i="12"/>
  <c r="N145" i="12"/>
  <c r="N73" i="12"/>
  <c r="N64" i="12"/>
  <c r="N57" i="12"/>
  <c r="M86" i="12"/>
  <c r="N112" i="12"/>
  <c r="N52" i="12"/>
  <c r="N132" i="12"/>
  <c r="M121" i="12"/>
  <c r="M18" i="12"/>
  <c r="M131" i="12"/>
  <c r="N46" i="12"/>
  <c r="M74" i="12"/>
  <c r="M7" i="12"/>
  <c r="N53" i="12"/>
  <c r="M53" i="12"/>
  <c r="N42" i="12"/>
  <c r="N54" i="12"/>
  <c r="M57" i="12"/>
  <c r="M36" i="12"/>
  <c r="M33" i="12"/>
  <c r="N105" i="12"/>
  <c r="M30" i="12"/>
  <c r="M10" i="12"/>
  <c r="N83" i="12"/>
  <c r="M48" i="12"/>
  <c r="N81" i="12"/>
  <c r="N2" i="12"/>
  <c r="N138" i="12"/>
  <c r="N148" i="12"/>
  <c r="N55" i="12"/>
  <c r="N93" i="12"/>
  <c r="N119" i="12"/>
  <c r="N22" i="12"/>
  <c r="M140" i="12"/>
  <c r="M65" i="12"/>
  <c r="N139" i="12"/>
  <c r="M104" i="12"/>
  <c r="N65" i="12"/>
  <c r="M24" i="12"/>
  <c r="M59" i="12"/>
  <c r="M100" i="12"/>
  <c r="M87" i="12"/>
  <c r="M29" i="12"/>
  <c r="M120" i="12"/>
  <c r="M95" i="12"/>
  <c r="M139" i="12"/>
  <c r="M70" i="12"/>
  <c r="M97" i="12"/>
  <c r="M135" i="12"/>
  <c r="N114" i="12"/>
  <c r="N30" i="12"/>
  <c r="M75" i="12"/>
  <c r="M49" i="12"/>
  <c r="N117" i="12"/>
  <c r="M81" i="12"/>
  <c r="M2" i="12"/>
  <c r="N63" i="12"/>
  <c r="N85" i="12"/>
  <c r="M91" i="12"/>
  <c r="N68" i="12"/>
  <c r="M150" i="12"/>
  <c r="N16" i="12"/>
  <c r="M90" i="12"/>
  <c r="M31" i="12"/>
  <c r="M142" i="12"/>
  <c r="M21" i="12"/>
  <c r="M137" i="12"/>
  <c r="M55" i="12"/>
  <c r="N43" i="12"/>
  <c r="N106" i="12"/>
  <c r="N24" i="12"/>
  <c r="N149" i="12"/>
  <c r="M129" i="12"/>
  <c r="M84" i="12"/>
  <c r="M69" i="12"/>
  <c r="M119" i="12"/>
  <c r="M5" i="12"/>
  <c r="M88" i="12"/>
  <c r="M136" i="12"/>
  <c r="M42" i="12"/>
  <c r="M113" i="12"/>
  <c r="M105" i="12"/>
  <c r="N36" i="12"/>
  <c r="N104" i="12"/>
  <c r="M114" i="12"/>
  <c r="M93" i="12"/>
  <c r="N31" i="12"/>
  <c r="M138" i="12"/>
  <c r="M109" i="12"/>
  <c r="M126" i="12"/>
  <c r="M148" i="12"/>
  <c r="M27" i="12"/>
  <c r="M72" i="12"/>
  <c r="M133" i="12"/>
  <c r="M54" i="12"/>
  <c r="M122" i="12"/>
  <c r="N147" i="12"/>
  <c r="M94" i="12"/>
  <c r="N134" i="12"/>
  <c r="N82" i="12"/>
  <c r="M40" i="12"/>
  <c r="M146" i="12"/>
  <c r="N97" i="12"/>
  <c r="M32" i="12"/>
  <c r="N88" i="12"/>
  <c r="N111" i="12"/>
  <c r="M130" i="12"/>
  <c r="N98" i="12"/>
  <c r="M144" i="12"/>
  <c r="N47" i="12"/>
  <c r="M83" i="12"/>
  <c r="N19" i="12"/>
  <c r="N39" i="12"/>
  <c r="N118" i="12"/>
  <c r="N7" i="12"/>
  <c r="M56" i="12"/>
  <c r="M99" i="12"/>
  <c r="M82" i="12"/>
  <c r="N146" i="12"/>
  <c r="N87" i="12"/>
  <c r="N86" i="12"/>
  <c r="M111" i="12"/>
  <c r="N90" i="12"/>
  <c r="M98" i="12"/>
  <c r="M61" i="12"/>
  <c r="M73" i="12"/>
  <c r="N33" i="12"/>
  <c r="M60" i="12"/>
  <c r="M123" i="12"/>
  <c r="N89" i="12"/>
  <c r="N95" i="12"/>
  <c r="N136" i="12"/>
  <c r="N133" i="12"/>
  <c r="M4" i="12"/>
  <c r="N94" i="12"/>
  <c r="N38" i="12"/>
  <c r="N67" i="12"/>
  <c r="M3" i="12"/>
  <c r="N79" i="12"/>
  <c r="M151" i="12"/>
  <c r="M9" i="12"/>
  <c r="N135" i="12"/>
  <c r="N130" i="12"/>
  <c r="M17" i="12"/>
  <c r="M103" i="12"/>
  <c r="N101" i="12"/>
  <c r="N37" i="12"/>
  <c r="M127" i="12"/>
  <c r="M77" i="12"/>
  <c r="M20" i="12"/>
  <c r="M23" i="12"/>
  <c r="N122" i="12"/>
  <c r="N29" i="12"/>
  <c r="M115" i="12"/>
  <c r="M134" i="12"/>
  <c r="M125" i="12"/>
  <c r="M108" i="12"/>
  <c r="M147" i="12"/>
  <c r="M71" i="12"/>
  <c r="M15" i="12"/>
  <c r="N70" i="12"/>
  <c r="N40" i="12"/>
  <c r="N120" i="12"/>
  <c r="M19" i="12"/>
  <c r="N141" i="12"/>
  <c r="N32" i="12"/>
  <c r="N131" i="12"/>
  <c r="M38" i="12"/>
  <c r="N123" i="12"/>
  <c r="M41" i="12"/>
  <c r="M79" i="12"/>
  <c r="N23" i="12"/>
  <c r="M58" i="12"/>
  <c r="N74" i="12"/>
  <c r="N9" i="12"/>
  <c r="M89" i="12"/>
  <c r="N103" i="12"/>
  <c r="N15" i="12"/>
  <c r="N28" i="12"/>
  <c r="M92" i="12"/>
  <c r="N17" i="12"/>
  <c r="M107" i="12"/>
  <c r="N72" i="12"/>
  <c r="M66" i="12"/>
  <c r="N3" i="12"/>
  <c r="M124" i="12"/>
  <c r="M63" i="12"/>
  <c r="N100" i="12"/>
  <c r="N48" i="12"/>
  <c r="N80" i="12"/>
  <c r="N77" i="12"/>
  <c r="M13" i="12"/>
  <c r="N56" i="12"/>
  <c r="M132" i="12"/>
  <c r="N151" i="12"/>
  <c r="M44" i="12"/>
  <c r="N108" i="12"/>
  <c r="N126" i="12"/>
  <c r="M143" i="12"/>
  <c r="M6" i="12"/>
  <c r="N69" i="12"/>
  <c r="N144" i="12"/>
  <c r="N59" i="12"/>
  <c r="N109" i="12"/>
  <c r="M116" i="12"/>
  <c r="M37" i="12"/>
  <c r="M102" i="12"/>
  <c r="N71" i="12"/>
  <c r="N125" i="12"/>
  <c r="N61" i="12"/>
  <c r="N62" i="12"/>
  <c r="M101" i="12"/>
  <c r="N51" i="12"/>
  <c r="N115" i="12"/>
  <c r="N127" i="12"/>
  <c r="M67" i="12"/>
  <c r="N13" i="12"/>
  <c r="M16" i="12"/>
  <c r="M68" i="12"/>
  <c r="N11" i="12"/>
  <c r="N49" i="12"/>
  <c r="N6" i="12"/>
  <c r="N143" i="12"/>
  <c r="M25" i="12"/>
  <c r="M80" i="12"/>
  <c r="N5" i="12"/>
  <c r="M47" i="12"/>
  <c r="N102" i="12"/>
  <c r="N4" i="12"/>
  <c r="M106" i="12"/>
  <c r="M39" i="12"/>
  <c r="N12" i="12"/>
  <c r="N107" i="12"/>
  <c r="N60" i="12"/>
  <c r="M51" i="12"/>
  <c r="M52" i="12"/>
  <c r="N76" i="12"/>
  <c r="M43" i="12"/>
  <c r="N20" i="12"/>
  <c r="M28" i="12"/>
  <c r="M11" i="12"/>
  <c r="N91" i="12"/>
  <c r="N75" i="12"/>
  <c r="N84" i="12"/>
  <c r="N92" i="12"/>
  <c r="N44" i="12"/>
  <c r="M35" i="12"/>
  <c r="N116" i="12"/>
  <c r="L133" i="9"/>
  <c r="L117" i="9"/>
  <c r="L101" i="9"/>
  <c r="L85" i="9"/>
  <c r="L69" i="9"/>
  <c r="L53" i="9"/>
  <c r="L37" i="9"/>
  <c r="L21" i="9"/>
  <c r="L5" i="9"/>
  <c r="L35" i="9"/>
  <c r="L40" i="9"/>
  <c r="L8" i="9"/>
  <c r="L149" i="9"/>
  <c r="L56" i="9"/>
  <c r="L24" i="9"/>
  <c r="L111" i="9"/>
  <c r="L95" i="9"/>
  <c r="L79" i="9"/>
  <c r="L30" i="9"/>
  <c r="L58" i="9"/>
  <c r="L42" i="9"/>
  <c r="L104" i="9"/>
  <c r="L46" i="9"/>
  <c r="L14" i="9"/>
  <c r="L78" i="9"/>
  <c r="L62" i="9"/>
  <c r="L88" i="9"/>
  <c r="L72" i="9"/>
  <c r="L94" i="9"/>
  <c r="L103" i="9"/>
  <c r="L126" i="9"/>
  <c r="L110" i="9"/>
  <c r="L48" i="9"/>
  <c r="L96" i="9"/>
  <c r="M135" i="9"/>
  <c r="M119" i="9"/>
  <c r="M103" i="9"/>
  <c r="M87" i="9"/>
  <c r="M71" i="9"/>
  <c r="M55" i="9"/>
  <c r="M39" i="9"/>
  <c r="M23" i="9"/>
  <c r="M7" i="9"/>
  <c r="M79" i="9"/>
  <c r="M47" i="9"/>
  <c r="L32" i="9"/>
  <c r="L128" i="9"/>
  <c r="L64" i="9"/>
  <c r="L139" i="9"/>
  <c r="L91" i="9"/>
  <c r="L75" i="9"/>
  <c r="L27" i="9"/>
  <c r="L11" i="9"/>
  <c r="L16" i="9"/>
  <c r="L98" i="9"/>
  <c r="L114" i="9"/>
  <c r="L34" i="9"/>
  <c r="L141" i="9"/>
  <c r="L125" i="9"/>
  <c r="L109" i="9"/>
  <c r="L93" i="9"/>
  <c r="M77" i="9"/>
  <c r="L61" i="9"/>
  <c r="L45" i="9"/>
  <c r="L29" i="9"/>
  <c r="M13" i="9"/>
  <c r="L146" i="9"/>
  <c r="L120" i="9"/>
  <c r="M117" i="9"/>
  <c r="M53" i="9"/>
  <c r="L71" i="9"/>
  <c r="L142" i="9"/>
  <c r="M10" i="9"/>
  <c r="L136" i="9"/>
  <c r="L151" i="9"/>
  <c r="M41" i="9"/>
  <c r="M25" i="9"/>
  <c r="M9" i="9"/>
  <c r="L74" i="9"/>
  <c r="L55" i="9"/>
  <c r="M149" i="9"/>
  <c r="M133" i="9"/>
  <c r="M101" i="9"/>
  <c r="M85" i="9"/>
  <c r="M69" i="9"/>
  <c r="M37" i="9"/>
  <c r="M21" i="9"/>
  <c r="M5" i="9"/>
  <c r="M92" i="9"/>
  <c r="L90" i="9"/>
  <c r="L138" i="9"/>
  <c r="L39" i="9"/>
  <c r="M147" i="9"/>
  <c r="M131" i="9"/>
  <c r="M115" i="9"/>
  <c r="M99" i="9"/>
  <c r="M83" i="9"/>
  <c r="M67" i="9"/>
  <c r="L51" i="9"/>
  <c r="M35" i="9"/>
  <c r="L19" i="9"/>
  <c r="M3" i="9"/>
  <c r="L106" i="9"/>
  <c r="L23" i="9"/>
  <c r="L7" i="9"/>
  <c r="M97" i="9"/>
  <c r="M33" i="9"/>
  <c r="M17" i="9"/>
  <c r="L122" i="9"/>
  <c r="L135" i="9"/>
  <c r="L121" i="9"/>
  <c r="L89" i="9"/>
  <c r="L73" i="9"/>
  <c r="L57" i="9"/>
  <c r="L25" i="9"/>
  <c r="L9" i="9"/>
  <c r="M111" i="9"/>
  <c r="M95" i="9"/>
  <c r="L119" i="9"/>
  <c r="L87" i="9"/>
  <c r="M125" i="9"/>
  <c r="M109" i="9"/>
  <c r="M93" i="9"/>
  <c r="M61" i="9"/>
  <c r="M45" i="9"/>
  <c r="M29" i="9"/>
  <c r="M50" i="9"/>
  <c r="M124" i="9"/>
  <c r="L26" i="9"/>
  <c r="M123" i="9"/>
  <c r="M107" i="9"/>
  <c r="M91" i="9"/>
  <c r="M59" i="9"/>
  <c r="M43" i="9"/>
  <c r="M27" i="9"/>
  <c r="M51" i="9"/>
  <c r="L49" i="9"/>
  <c r="M49" i="9"/>
  <c r="M100" i="9"/>
  <c r="M36" i="9"/>
  <c r="L83" i="9"/>
  <c r="L134" i="9"/>
  <c r="L102" i="9"/>
  <c r="L70" i="9"/>
  <c r="L38" i="9"/>
  <c r="L6" i="9"/>
  <c r="L143" i="9"/>
  <c r="L127" i="9"/>
  <c r="L63" i="9"/>
  <c r="L47" i="9"/>
  <c r="L31" i="9"/>
  <c r="L15" i="9"/>
  <c r="M54" i="9"/>
  <c r="M28" i="9"/>
  <c r="M60" i="9"/>
  <c r="M141" i="9"/>
  <c r="L13" i="9"/>
  <c r="M76" i="9"/>
  <c r="M84" i="9"/>
  <c r="M20" i="9"/>
  <c r="M19" i="9"/>
  <c r="M31" i="9"/>
  <c r="L77" i="9"/>
  <c r="L99" i="9"/>
  <c r="M44" i="9"/>
  <c r="M22" i="9"/>
  <c r="M118" i="9"/>
  <c r="L129" i="9"/>
  <c r="M129" i="9"/>
  <c r="L81" i="9"/>
  <c r="M81" i="9"/>
  <c r="M75" i="9"/>
  <c r="M11" i="9"/>
  <c r="M86" i="9"/>
  <c r="L3" i="9"/>
  <c r="L147" i="9"/>
  <c r="L131" i="9"/>
  <c r="L115" i="9"/>
  <c r="L67" i="9"/>
  <c r="L137" i="9"/>
  <c r="M137" i="9"/>
  <c r="M121" i="9"/>
  <c r="M105" i="9"/>
  <c r="M89" i="9"/>
  <c r="M73" i="9"/>
  <c r="M57" i="9"/>
  <c r="M143" i="9"/>
  <c r="M82" i="9"/>
  <c r="L113" i="9"/>
  <c r="M113" i="9"/>
  <c r="L65" i="9"/>
  <c r="M65" i="9"/>
  <c r="M139" i="9"/>
  <c r="M127" i="9"/>
  <c r="M63" i="9"/>
  <c r="L145" i="9"/>
  <c r="M145" i="9"/>
  <c r="L144" i="9"/>
  <c r="L112" i="9"/>
  <c r="L80" i="9"/>
  <c r="M108" i="9"/>
  <c r="M15" i="9"/>
  <c r="M12" i="9"/>
  <c r="M130" i="9"/>
  <c r="M66" i="9"/>
  <c r="L97" i="9"/>
  <c r="L43" i="9"/>
  <c r="L107" i="9"/>
  <c r="L132" i="9"/>
  <c r="L116" i="9"/>
  <c r="L68" i="9"/>
  <c r="L52" i="9"/>
  <c r="L4" i="9"/>
  <c r="L17" i="9"/>
  <c r="L18" i="9"/>
  <c r="L2" i="9"/>
  <c r="L59" i="9"/>
  <c r="L123" i="9"/>
  <c r="L33" i="9"/>
  <c r="L105" i="9"/>
  <c r="L41" i="9"/>
  <c r="L140" i="9"/>
  <c r="L144" i="6"/>
  <c r="K47" i="6"/>
  <c r="K93" i="6"/>
  <c r="L60" i="6"/>
  <c r="K28" i="6"/>
  <c r="K25" i="6"/>
  <c r="L84" i="6"/>
  <c r="L15" i="6"/>
  <c r="L71" i="6"/>
  <c r="L74" i="6"/>
  <c r="K39" i="6"/>
  <c r="L147" i="6"/>
  <c r="K42" i="6"/>
  <c r="L63" i="6"/>
  <c r="K31" i="6"/>
  <c r="L117" i="6"/>
  <c r="K82" i="6"/>
  <c r="K54" i="6"/>
  <c r="L129" i="6"/>
  <c r="K132" i="6"/>
  <c r="K49" i="6"/>
  <c r="K17" i="6"/>
  <c r="K104" i="6"/>
  <c r="L73" i="6"/>
  <c r="K92" i="6"/>
  <c r="L105" i="6"/>
  <c r="K148" i="6"/>
  <c r="L85" i="6"/>
  <c r="L108" i="6"/>
  <c r="L44" i="6"/>
  <c r="K12" i="6"/>
  <c r="L135" i="6"/>
  <c r="K46" i="6"/>
  <c r="L14" i="6"/>
  <c r="K72" i="6"/>
  <c r="K15" i="6"/>
  <c r="K105" i="6"/>
  <c r="K74" i="6"/>
  <c r="L99" i="6"/>
  <c r="K68" i="6"/>
  <c r="L36" i="6"/>
  <c r="L4" i="6"/>
  <c r="L79" i="6"/>
  <c r="L101" i="6"/>
  <c r="L38" i="6"/>
  <c r="K6" i="6"/>
  <c r="L40" i="6"/>
  <c r="L10" i="6"/>
  <c r="L39" i="6"/>
  <c r="K7" i="6"/>
  <c r="L96" i="6"/>
  <c r="L76" i="6"/>
  <c r="K41" i="6"/>
  <c r="L9" i="6"/>
  <c r="L104" i="6"/>
  <c r="K120" i="6"/>
  <c r="K62" i="6"/>
  <c r="K30" i="6"/>
  <c r="L45" i="6"/>
  <c r="K128" i="6"/>
  <c r="K65" i="6"/>
  <c r="L33" i="6"/>
  <c r="K19" i="6"/>
  <c r="K81" i="6"/>
  <c r="L52" i="6"/>
  <c r="L20" i="6"/>
  <c r="K150" i="6"/>
  <c r="K113" i="6"/>
  <c r="K87" i="6"/>
  <c r="L54" i="6"/>
  <c r="L22" i="6"/>
  <c r="L46" i="6"/>
  <c r="K83" i="6"/>
  <c r="K144" i="6"/>
  <c r="L88" i="6"/>
  <c r="K55" i="6"/>
  <c r="L23" i="6"/>
  <c r="L111" i="6"/>
  <c r="K57" i="6"/>
  <c r="L25" i="6"/>
  <c r="K147" i="6"/>
  <c r="K84" i="6"/>
  <c r="L31" i="6"/>
  <c r="L41" i="6"/>
  <c r="K48" i="6"/>
  <c r="K94" i="6"/>
  <c r="L94" i="6"/>
  <c r="L107" i="6"/>
  <c r="K107" i="6"/>
  <c r="L103" i="6"/>
  <c r="K58" i="6"/>
  <c r="L112" i="6"/>
  <c r="K27" i="6"/>
  <c r="K91" i="6"/>
  <c r="L49" i="6"/>
  <c r="L113" i="6"/>
  <c r="K36" i="6"/>
  <c r="K100" i="6"/>
  <c r="K85" i="6"/>
  <c r="K146" i="6"/>
  <c r="L59" i="6"/>
  <c r="K111" i="6"/>
  <c r="L37" i="6"/>
  <c r="L29" i="6"/>
  <c r="L68" i="6"/>
  <c r="K79" i="6"/>
  <c r="K14" i="6"/>
  <c r="L116" i="6"/>
  <c r="L3" i="6"/>
  <c r="L140" i="6"/>
  <c r="L77" i="6"/>
  <c r="K34" i="6"/>
  <c r="L115" i="6"/>
  <c r="K115" i="6"/>
  <c r="L95" i="6"/>
  <c r="K145" i="6"/>
  <c r="L145" i="6"/>
  <c r="K86" i="6"/>
  <c r="L86" i="6"/>
  <c r="K138" i="6"/>
  <c r="L138" i="6"/>
  <c r="L82" i="6"/>
  <c r="K141" i="6"/>
  <c r="K117" i="6"/>
  <c r="L62" i="6"/>
  <c r="L47" i="6"/>
  <c r="L56" i="6"/>
  <c r="L120" i="6"/>
  <c r="K35" i="6"/>
  <c r="K99" i="6"/>
  <c r="L57" i="6"/>
  <c r="L121" i="6"/>
  <c r="K44" i="6"/>
  <c r="K108" i="6"/>
  <c r="L132" i="6"/>
  <c r="K38" i="6"/>
  <c r="K137" i="6"/>
  <c r="L43" i="6"/>
  <c r="K32" i="6"/>
  <c r="K129" i="6"/>
  <c r="K63" i="6"/>
  <c r="K8" i="6"/>
  <c r="K73" i="6"/>
  <c r="K9" i="6"/>
  <c r="L109" i="6"/>
  <c r="L148" i="6"/>
  <c r="L133" i="6"/>
  <c r="K71" i="6"/>
  <c r="L28" i="6"/>
  <c r="K142" i="6"/>
  <c r="L142" i="6"/>
  <c r="K78" i="6"/>
  <c r="L78" i="6"/>
  <c r="L130" i="6"/>
  <c r="K130" i="6"/>
  <c r="L90" i="6"/>
  <c r="L6" i="6"/>
  <c r="L150" i="6"/>
  <c r="L55" i="6"/>
  <c r="L119" i="6"/>
  <c r="L26" i="6"/>
  <c r="L64" i="6"/>
  <c r="L65" i="6"/>
  <c r="K52" i="6"/>
  <c r="K33" i="6"/>
  <c r="L125" i="6"/>
  <c r="L21" i="6"/>
  <c r="L124" i="6"/>
  <c r="K143" i="6"/>
  <c r="K127" i="6"/>
  <c r="K66" i="6"/>
  <c r="K23" i="6"/>
  <c r="K134" i="6"/>
  <c r="L134" i="6"/>
  <c r="K70" i="6"/>
  <c r="L70" i="6"/>
  <c r="L122" i="6"/>
  <c r="K122" i="6"/>
  <c r="L2" i="6"/>
  <c r="K51" i="6"/>
  <c r="K60" i="6"/>
  <c r="L93" i="6"/>
  <c r="K22" i="6"/>
  <c r="L11" i="6"/>
  <c r="L75" i="6"/>
  <c r="K16" i="6"/>
  <c r="K135" i="6"/>
  <c r="K90" i="6"/>
  <c r="K18" i="6"/>
  <c r="K126" i="6"/>
  <c r="L126" i="6"/>
  <c r="L139" i="6"/>
  <c r="K139" i="6"/>
  <c r="L114" i="6"/>
  <c r="K114" i="6"/>
  <c r="L7" i="6"/>
  <c r="L80" i="6"/>
  <c r="L17" i="6"/>
  <c r="K4" i="6"/>
  <c r="K88" i="6"/>
  <c r="L69" i="6"/>
  <c r="L5" i="6"/>
  <c r="K97" i="6"/>
  <c r="K24" i="6"/>
  <c r="L67" i="6"/>
  <c r="L12" i="6"/>
  <c r="K118" i="6"/>
  <c r="L118" i="6"/>
  <c r="L131" i="6"/>
  <c r="K131" i="6"/>
  <c r="K106" i="6"/>
  <c r="L106" i="6"/>
  <c r="K101" i="6"/>
  <c r="L30" i="6"/>
  <c r="L89" i="6"/>
  <c r="K76" i="6"/>
  <c r="K96" i="6"/>
  <c r="L149" i="6"/>
  <c r="L61" i="6"/>
  <c r="K50" i="6"/>
  <c r="K102" i="6"/>
  <c r="L102" i="6"/>
  <c r="K110" i="6"/>
  <c r="L110" i="6"/>
  <c r="L123" i="6"/>
  <c r="K123" i="6"/>
  <c r="K98" i="6"/>
  <c r="L98" i="6"/>
  <c r="L87" i="6"/>
  <c r="K20" i="6"/>
  <c r="L53" i="6"/>
  <c r="L141" i="6"/>
  <c r="L13" i="6"/>
  <c r="J6" i="1"/>
  <c r="J146" i="1"/>
  <c r="J3" i="1"/>
  <c r="J50" i="1"/>
  <c r="J18" i="1"/>
  <c r="J59" i="1"/>
  <c r="J104" i="1"/>
  <c r="J82" i="1"/>
  <c r="J115" i="1"/>
  <c r="J52" i="1"/>
  <c r="J138" i="1"/>
  <c r="J140" i="1"/>
  <c r="J26" i="1"/>
  <c r="J107" i="1"/>
  <c r="J51" i="1"/>
  <c r="J5" i="1"/>
  <c r="I150" i="3"/>
  <c r="I152" i="3" s="1"/>
  <c r="I1048576" i="3" s="1"/>
  <c r="J25" i="1"/>
  <c r="J4" i="1"/>
  <c r="J57" i="1"/>
  <c r="J139" i="1"/>
  <c r="J11" i="1"/>
  <c r="J56" i="1"/>
  <c r="J99" i="1"/>
  <c r="J116" i="1"/>
  <c r="J112" i="1"/>
  <c r="J84" i="1"/>
  <c r="J130" i="1"/>
  <c r="J83" i="1"/>
  <c r="J75" i="1"/>
  <c r="J102" i="1"/>
  <c r="J120" i="1"/>
  <c r="J108" i="1"/>
  <c r="J43" i="1"/>
  <c r="J121" i="1"/>
  <c r="J67" i="1"/>
  <c r="J24" i="1"/>
  <c r="J60" i="1"/>
  <c r="J58" i="1"/>
  <c r="J42" i="1"/>
  <c r="J129" i="1"/>
  <c r="J34" i="1"/>
  <c r="J36" i="1"/>
  <c r="J114" i="1"/>
  <c r="J96" i="1"/>
  <c r="J19" i="1"/>
  <c r="J92" i="1"/>
  <c r="J65" i="1"/>
  <c r="J71" i="1"/>
  <c r="J135" i="1"/>
  <c r="J91" i="1"/>
  <c r="J128" i="1"/>
  <c r="J68" i="1"/>
  <c r="J35" i="1"/>
  <c r="J20" i="1"/>
  <c r="J73" i="1"/>
  <c r="J44" i="1"/>
  <c r="J97" i="1"/>
  <c r="J106" i="1"/>
  <c r="J98" i="1"/>
  <c r="J147" i="1"/>
  <c r="J66" i="1"/>
  <c r="J150" i="1"/>
  <c r="J90" i="1"/>
  <c r="J16" i="1"/>
  <c r="J64" i="1"/>
  <c r="J74" i="1"/>
  <c r="J89" i="1"/>
  <c r="J100" i="1"/>
  <c r="J33" i="1"/>
  <c r="J80" i="1"/>
  <c r="J132" i="1"/>
  <c r="J12" i="1"/>
  <c r="J48" i="1"/>
  <c r="J41" i="1"/>
  <c r="J87" i="1"/>
  <c r="J7" i="1"/>
  <c r="J122" i="1"/>
  <c r="J2" i="1"/>
  <c r="J88" i="1"/>
  <c r="J72" i="1"/>
  <c r="J123" i="1"/>
  <c r="J76" i="1"/>
  <c r="J32" i="1"/>
  <c r="J144" i="1"/>
  <c r="J47" i="1"/>
  <c r="J131" i="1"/>
  <c r="J148" i="1"/>
  <c r="J9" i="1"/>
  <c r="J40" i="1"/>
  <c r="J55" i="1"/>
  <c r="J119" i="1"/>
  <c r="J136" i="1"/>
  <c r="J23" i="1"/>
  <c r="J95" i="1"/>
  <c r="J63" i="1"/>
  <c r="J142" i="1"/>
  <c r="J30" i="1"/>
  <c r="J94" i="1"/>
  <c r="J151" i="1"/>
  <c r="J14" i="1"/>
  <c r="J78" i="1"/>
  <c r="J15" i="1"/>
  <c r="J22" i="1"/>
  <c r="J126" i="1"/>
  <c r="J134" i="1"/>
  <c r="J8" i="1"/>
  <c r="J127" i="1"/>
  <c r="J70" i="1"/>
  <c r="J62" i="1"/>
  <c r="J118" i="1"/>
  <c r="J54" i="1"/>
  <c r="J111" i="1"/>
  <c r="J31" i="1"/>
  <c r="J38" i="1"/>
  <c r="J79" i="1"/>
  <c r="J143" i="1"/>
  <c r="J86" i="1"/>
  <c r="J39" i="1"/>
  <c r="J103" i="1"/>
  <c r="J46" i="1"/>
  <c r="J110" i="1"/>
  <c r="M152" i="12" l="1"/>
  <c r="M1048576" i="12" s="1"/>
  <c r="L152" i="9"/>
  <c r="L1048576" i="9" s="1"/>
  <c r="K152" i="6"/>
  <c r="K1048576" i="6" s="1"/>
  <c r="J152" i="1"/>
  <c r="J1048576" i="1" s="1"/>
</calcChain>
</file>

<file path=xl/sharedStrings.xml><?xml version="1.0" encoding="utf-8"?>
<sst xmlns="http://schemas.openxmlformats.org/spreadsheetml/2006/main" count="713" uniqueCount="191">
  <si>
    <t>Id</t>
  </si>
  <si>
    <t>SepalLengthCm</t>
  </si>
  <si>
    <t>SepalWidthCm</t>
  </si>
  <si>
    <t>PetalLengthCm</t>
  </si>
  <si>
    <t>PetalWidthCm</t>
  </si>
  <si>
    <t>Cluster</t>
  </si>
  <si>
    <t>cluster 1 centroid</t>
  </si>
  <si>
    <t>cluster 2 centroid</t>
  </si>
  <si>
    <t>cluster 3 centroid</t>
  </si>
  <si>
    <t>Dist 1</t>
  </si>
  <si>
    <t>Dist 2</t>
  </si>
  <si>
    <t>Dist 3</t>
  </si>
  <si>
    <t>Min Dist</t>
  </si>
  <si>
    <t>clus</t>
  </si>
  <si>
    <t>Microsoft Excel 16.0 Answer Report</t>
  </si>
  <si>
    <t>Worksheet: [prac.xlsx]k_2</t>
  </si>
  <si>
    <t>Report Created: 1/27/2022 10:28:03 PM</t>
  </si>
  <si>
    <t>Result: Solver has converged to the current solution.  All Constraints are satisfied.</t>
  </si>
  <si>
    <t>Solver Engine</t>
  </si>
  <si>
    <t>Engine: GRG Nonlinear</t>
  </si>
  <si>
    <t>Solution Time: 1.812 Seconds.</t>
  </si>
  <si>
    <t>Iterations: 15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</si>
  <si>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</si>
  <si>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</si>
  <si>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</si>
  <si>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</si>
  <si>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</si>
  <si>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</si>
  <si>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</si>
  <si>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</si>
  <si>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</si>
  <si>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</si>
  <si>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</si>
  <si>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</si>
  <si>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NONE</t>
  </si>
  <si>
    <t>$I$152</t>
  </si>
  <si>
    <t>$D$154</t>
  </si>
  <si>
    <t>cluster 1 centroid PetalLengthCm</t>
  </si>
  <si>
    <t>Contin</t>
  </si>
  <si>
    <t>$E$154</t>
  </si>
  <si>
    <t>cluster 1 centroid PetalWidthCm</t>
  </si>
  <si>
    <t>$F$154</t>
  </si>
  <si>
    <t>cluster 1 centroid clus</t>
  </si>
  <si>
    <t>$G$154</t>
  </si>
  <si>
    <t>cluster 1 centroid Dist 1</t>
  </si>
  <si>
    <t>$D$155</t>
  </si>
  <si>
    <t>cluster 2 centroid PetalLengthCm</t>
  </si>
  <si>
    <t>$E$155</t>
  </si>
  <si>
    <t>cluster 2 centroid PetalWidthCm</t>
  </si>
  <si>
    <t>$F$155</t>
  </si>
  <si>
    <t>cluster 2 centroid clus</t>
  </si>
  <si>
    <t>$G$155</t>
  </si>
  <si>
    <t>cluster 2 centroid Dist 1</t>
  </si>
  <si>
    <t>$D$154:$G$155</t>
  </si>
  <si>
    <t>Iterations: 24 Subproblems: 0</t>
  </si>
  <si>
    <t>$J$152</t>
  </si>
  <si>
    <t>$D$156</t>
  </si>
  <si>
    <t>cluster 3 centroid PetalLengthCm</t>
  </si>
  <si>
    <t>$E$156</t>
  </si>
  <si>
    <t>cluster 3 centroid PetalWidthCm</t>
  </si>
  <si>
    <t>$F$156</t>
  </si>
  <si>
    <t>cluster 3 centroid clus</t>
  </si>
  <si>
    <t>$G$156</t>
  </si>
  <si>
    <t>cluster 3 centroid Dist 1</t>
  </si>
  <si>
    <t>$D$154:$G$156</t>
  </si>
  <si>
    <t>Dist 4</t>
  </si>
  <si>
    <t>cluster 4 centroid</t>
  </si>
  <si>
    <t>Worksheet: [prac.xlsx]k_4</t>
  </si>
  <si>
    <t>Report Created: 1/27/2022 10:41:42 PM</t>
  </si>
  <si>
    <t>Solution Time: 4.609 Seconds.</t>
  </si>
  <si>
    <t>Iterations: 23 Subproblems: 0</t>
  </si>
  <si>
    <t>$K$152</t>
  </si>
  <si>
    <t>$D$157</t>
  </si>
  <si>
    <t>cluster 4 centroid PetalLengthCm</t>
  </si>
  <si>
    <t>$E$157</t>
  </si>
  <si>
    <t>cluster 4 centroid PetalWidthCm</t>
  </si>
  <si>
    <t>$F$157</t>
  </si>
  <si>
    <t>cluster 4 centroid clus</t>
  </si>
  <si>
    <t>$G$157</t>
  </si>
  <si>
    <t>cluster 4 centroid Dist 1</t>
  </si>
  <si>
    <t>$D$154:$G$157</t>
  </si>
  <si>
    <t>Dist 5</t>
  </si>
  <si>
    <t>cluster 5 centroid</t>
  </si>
  <si>
    <t>Worksheet: [prac.xlsx]k_5</t>
  </si>
  <si>
    <t>Report Created: 1/27/2022 10:50:34 PM</t>
  </si>
  <si>
    <t>Solution Time: 6.125 Seconds.</t>
  </si>
  <si>
    <t>Iterations: 25 Subproblems: 0</t>
  </si>
  <si>
    <t>$L$152</t>
  </si>
  <si>
    <t>$D$158</t>
  </si>
  <si>
    <t>cluster 5 centroid PetalLengthCm</t>
  </si>
  <si>
    <t>$E$158</t>
  </si>
  <si>
    <t>cluster 5 centroid PetalWidthCm</t>
  </si>
  <si>
    <t>$F$158</t>
  </si>
  <si>
    <t>cluster 5 centroid clus</t>
  </si>
  <si>
    <t>$G$158</t>
  </si>
  <si>
    <t>cluster 5 centroid Dist 1</t>
  </si>
  <si>
    <t>$D$154:$G$158</t>
  </si>
  <si>
    <t>k</t>
  </si>
  <si>
    <t xml:space="preserve">cluster 6 centroid </t>
  </si>
  <si>
    <t>Dist 6</t>
  </si>
  <si>
    <t>Worksheet: [prac.xlsx]k_6</t>
  </si>
  <si>
    <t>Report Created: 1/27/2022 11:01:21 PM</t>
  </si>
  <si>
    <t>Solution Time: 7.813 Seconds.</t>
  </si>
  <si>
    <t>Iterations: 27 Subproblems: 0</t>
  </si>
  <si>
    <t>$M$152</t>
  </si>
  <si>
    <t>$D$159</t>
  </si>
  <si>
    <t>cluster 6 centroid  PetalLengthCm</t>
  </si>
  <si>
    <t>$E$159</t>
  </si>
  <si>
    <t>cluster 6 centroid  PetalWidthCm</t>
  </si>
  <si>
    <t>$F$159</t>
  </si>
  <si>
    <t>cluster 6 centroid  clus</t>
  </si>
  <si>
    <t>$G$159</t>
  </si>
  <si>
    <t>cluster 6 centroid  Dist 1</t>
  </si>
  <si>
    <t>$D$154:$G$159</t>
  </si>
  <si>
    <t>Worksheet: [prac.xlsx]k_1</t>
  </si>
  <si>
    <t>Report Created: 1/27/2022 11:05:09 PM</t>
  </si>
  <si>
    <t>Solution Time: 1.235 Seconds.</t>
  </si>
  <si>
    <t>Iterations: 14 Subproblems: 0</t>
  </si>
  <si>
    <t>$H$152</t>
  </si>
  <si>
    <t>$D$154:$G$154</t>
  </si>
  <si>
    <t>Worksheet: [Iris Backup.xlsx]k_3</t>
  </si>
  <si>
    <t>Report Created: 30-01-2022 19:27:38</t>
  </si>
  <si>
    <t>Solution Time: 135.203 Seconds.</t>
  </si>
  <si>
    <t>Max Time Unlimited,  Iterations Unlimited, Precision 0.000001, Use Automatic Scaling, Show Iteration Results</t>
  </si>
  <si>
    <t>$J$1048576</t>
  </si>
  <si>
    <t>Created by Athul Thomas on 1/30/2022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</si>
  <si>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</si>
  <si>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</si>
  <si>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</si>
  <si>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</si>
  <si>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</si>
  <si>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</si>
  <si>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</si>
  <si>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Row Labels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</si>
  <si>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</si>
  <si>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</si>
  <si>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</si>
  <si>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</si>
  <si>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</si>
  <si>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</si>
  <si>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</si>
  <si>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</si>
  <si>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</si>
  <si>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</si>
  <si>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</si>
  <si>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</si>
  <si>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</si>
  <si>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</si>
  <si>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</si>
  <si>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</si>
  <si>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</si>
  <si>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</si>
  <si>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3</t>
  </si>
  <si>
    <t>4</t>
  </si>
  <si>
    <t>5</t>
  </si>
  <si>
    <t>6</t>
  </si>
  <si>
    <t>7</t>
  </si>
  <si>
    <t>8</t>
  </si>
  <si>
    <t>9</t>
  </si>
  <si>
    <t>$D$154:$G$156 by</t>
  </si>
  <si>
    <t>(All)</t>
  </si>
  <si>
    <t>Cluster Centroid 1</t>
  </si>
  <si>
    <t>Cluster Centroid 2</t>
  </si>
  <si>
    <t>Cluster Centroid 3</t>
  </si>
  <si>
    <t>Initial Clusters</t>
  </si>
  <si>
    <t>Initial Centroids</t>
  </si>
  <si>
    <t>Sum of Min Dist</t>
  </si>
  <si>
    <t>Cluster 1 centroid</t>
  </si>
  <si>
    <t>Cluster 2 centroid</t>
  </si>
  <si>
    <t>Cluster 3 centroid</t>
  </si>
  <si>
    <t>Sum of Min Dit</t>
  </si>
  <si>
    <t>Sum of MInDISt</t>
  </si>
  <si>
    <t>Worksheet: [Iris Backup.xlsx]Before Iteration (2)</t>
  </si>
  <si>
    <t>Report Created: 31-01-2022 07:55:02</t>
  </si>
  <si>
    <t>Solution Time: 3.375 Seconds.</t>
  </si>
  <si>
    <t xml:space="preserve">Max Time Unlimited,  Iterations Unlimited, Precision </t>
  </si>
  <si>
    <t xml:space="preserve"> Convergence , Population Size 0, Derivatives Central</t>
  </si>
  <si>
    <t>Max Subproblems Unlimited, Max Integer Sols Unlimited, Integer Tolerance %</t>
  </si>
  <si>
    <t>Sum of Min Dist Min Dist</t>
  </si>
  <si>
    <t>Cluster 1 centroid PetalLengthCm</t>
  </si>
  <si>
    <t>Cluster 1 centroid PetalWidthCm</t>
  </si>
  <si>
    <t>Cluster 1 centroid Initial Centroids</t>
  </si>
  <si>
    <t>Cluster 1 centroid Dist 1</t>
  </si>
  <si>
    <t>Cluster 2 centroid PetalLengthCm</t>
  </si>
  <si>
    <t>Cluster 2 centroid PetalWidthCm</t>
  </si>
  <si>
    <t>Cluster 2 centroid Initial Centroids</t>
  </si>
  <si>
    <t>Cluster 2 centroid Dist 1</t>
  </si>
  <si>
    <t>Cluster 3 centroid PetalLengthCm</t>
  </si>
  <si>
    <t>Cluster 3 centroid PetalWidthCm</t>
  </si>
  <si>
    <t>Cluster 3 centroid Initial Centroids</t>
  </si>
  <si>
    <t>Cluster 3 centroid Dist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</si>
</sst>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6"/>
      </patternFill>
    </fill>
    <fill>
      <patternFill patternType="solid">
        <fgColor theme="8"/>
      </patternFill>
    </fill>
  </fills>
  <borders count="10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5" fillId="4" borderId="0" applyNumberFormat="0" applyBorder="0" applyAlignment="0" applyProtection="0"/>
    <xf numFmtId="0" fontId="13" fillId="8" borderId="0" applyNumberFormat="0" applyBorder="0" applyAlignment="0" applyProtection="0"/>
    <xf numFmtId="0" fontId="14" fillId="9" borderId="9" applyNumberForma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2" fillId="0" borderId="1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3" fillId="0" borderId="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Continuous"/>
    </xf>
    <xf numFmtId="0" fontId="8" fillId="0" borderId="0" xfId="0" applyFont="1" applyFill="1" applyBorder="1" applyAlignment="1">
      <alignment horizontal="center"/>
    </xf>
    <xf numFmtId="0" fontId="0" fillId="0" borderId="6" xfId="0" applyFill="1" applyBorder="1" applyAlignment="1"/>
    <xf numFmtId="0" fontId="9" fillId="5" borderId="7" xfId="0" applyFont="1" applyFill="1" applyBorder="1" applyAlignment="1">
      <alignment horizontal="left"/>
    </xf>
    <xf numFmtId="0" fontId="9" fillId="5" borderId="5" xfId="0" applyFont="1" applyFill="1" applyBorder="1" applyAlignment="1">
      <alignment horizontal="left"/>
    </xf>
    <xf numFmtId="0" fontId="0" fillId="0" borderId="8" xfId="0" applyFill="1" applyBorder="1" applyAlignment="1"/>
    <xf numFmtId="0" fontId="10" fillId="6" borderId="0" xfId="0" applyFont="1" applyFill="1" applyBorder="1" applyAlignment="1">
      <alignment horizontal="left"/>
    </xf>
    <xf numFmtId="0" fontId="8" fillId="6" borderId="8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1" fillId="5" borderId="5" xfId="0" applyFont="1" applyFill="1" applyBorder="1" applyAlignment="1">
      <alignment horizontal="right"/>
    </xf>
    <xf numFmtId="0" fontId="11" fillId="5" borderId="7" xfId="0" applyFont="1" applyFill="1" applyBorder="1" applyAlignment="1">
      <alignment horizontal="right"/>
    </xf>
    <xf numFmtId="0" fontId="0" fillId="7" borderId="0" xfId="0" applyFill="1" applyBorder="1" applyAlignment="1"/>
    <xf numFmtId="0" fontId="12" fillId="0" borderId="0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2" borderId="0" xfId="1" applyBorder="1" applyAlignment="1">
      <alignment horizontal="left"/>
    </xf>
    <xf numFmtId="0" fontId="6" fillId="2" borderId="0" xfId="1" applyBorder="1" applyAlignment="1"/>
    <xf numFmtId="0" fontId="6" fillId="2" borderId="0" xfId="1"/>
    <xf numFmtId="0" fontId="5" fillId="4" borderId="0" xfId="3"/>
    <xf numFmtId="0" fontId="13" fillId="8" borderId="4" xfId="4" applyBorder="1" applyAlignment="1">
      <alignment horizontal="left"/>
    </xf>
    <xf numFmtId="0" fontId="13" fillId="8" borderId="4" xfId="4" applyBorder="1" applyAlignment="1"/>
    <xf numFmtId="0" fontId="13" fillId="8" borderId="0" xfId="4" applyBorder="1" applyAlignment="1"/>
    <xf numFmtId="0" fontId="14" fillId="9" borderId="9" xfId="5" applyAlignment="1">
      <alignment horizontal="left"/>
    </xf>
    <xf numFmtId="0" fontId="14" fillId="9" borderId="9" xfId="5" applyAlignment="1"/>
    <xf numFmtId="0" fontId="7" fillId="3" borderId="0" xfId="2"/>
    <xf numFmtId="0" fontId="13" fillId="8" borderId="0" xfId="4"/>
    <xf numFmtId="0" fontId="7" fillId="10" borderId="0" xfId="6"/>
    <xf numFmtId="0" fontId="7" fillId="11" borderId="0" xfId="7"/>
    <xf numFmtId="0" fontId="15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Continuous"/>
    </xf>
  </cellXfs>
  <cellStyles count="8">
    <cellStyle name="40% - Accent4" xfId="3" builtinId="43"/>
    <cellStyle name="Accent2" xfId="2" builtinId="33"/>
    <cellStyle name="Accent3" xfId="6" builtinId="37"/>
    <cellStyle name="Accent5" xfId="7" builtinId="45"/>
    <cellStyle name="Good" xfId="1" builtinId="26"/>
    <cellStyle name="Input" xfId="5" builtinId="20"/>
    <cellStyle name="Neutral" xfId="4" builtinId="2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Sepal Width vs Petal Length</a:t>
            </a:r>
          </a:p>
        </c:rich>
      </c:tx>
      <c:layout>
        <c:manualLayout>
          <c:xMode val="edge"/>
          <c:yMode val="edge"/>
          <c:x val="0.27649300087489065"/>
          <c:y val="6.94444444444444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9209499854184894"/>
          <c:w val="0.9091968503937008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k_3!$E$154:$E$156</c:f>
              <c:numCache>
                <c:formatCode>General</c:formatCode>
                <c:ptCount val="3"/>
                <c:pt idx="0">
                  <c:v>3.4030957931976245</c:v>
                </c:pt>
                <c:pt idx="1">
                  <c:v>2.797796599540793</c:v>
                </c:pt>
                <c:pt idx="2">
                  <c:v>3.0678464736850981</c:v>
                </c:pt>
              </c:numCache>
            </c:numRef>
          </c:xVal>
          <c:yVal>
            <c:numRef>
              <c:f>k_3!$F$154:$F$156</c:f>
              <c:numCache>
                <c:formatCode>General</c:formatCode>
                <c:ptCount val="3"/>
                <c:pt idx="0">
                  <c:v>1.4716389784295183</c:v>
                </c:pt>
                <c:pt idx="1">
                  <c:v>4.4178876506668132</c:v>
                </c:pt>
                <c:pt idx="2">
                  <c:v>5.6300662194722122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E5-4B0E-A0FD-FD273DFEE6E9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k_3!$C$2:$C$151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xVal>
          <c:yVal>
            <c:numRef>
              <c:f>k_3!$D$2:$D$151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E5-4B0E-A0FD-FD273DFEE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500719"/>
        <c:axId val="1191502383"/>
      </c:scatterChart>
      <c:valAx>
        <c:axId val="119150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2383"/>
        <c:crosses val="autoZero"/>
        <c:crossBetween val="midCat"/>
      </c:valAx>
      <c:valAx>
        <c:axId val="11915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07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Petal</a:t>
            </a:r>
            <a:r>
              <a:rPr lang="en-IN" baseline="0"/>
              <a:t> Length vs Petal Width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442038495188104E-2"/>
          <c:y val="0.16245370370370371"/>
          <c:w val="0.89022462817147852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k_3!$F$154:$F$156</c:f>
              <c:numCache>
                <c:formatCode>General</c:formatCode>
                <c:ptCount val="3"/>
                <c:pt idx="0">
                  <c:v>1.4716389784295183</c:v>
                </c:pt>
                <c:pt idx="1">
                  <c:v>4.4178876506668132</c:v>
                </c:pt>
                <c:pt idx="2">
                  <c:v>5.6300662194722122</c:v>
                </c:pt>
              </c:numCache>
            </c:numRef>
          </c:xVal>
          <c:yVal>
            <c:numRef>
              <c:f>k_3!$G$154:$G$156</c:f>
              <c:numCache>
                <c:formatCode>General</c:formatCode>
                <c:ptCount val="3"/>
                <c:pt idx="0">
                  <c:v>0.23540605227972355</c:v>
                </c:pt>
                <c:pt idx="1">
                  <c:v>1.4172636040390223</c:v>
                </c:pt>
                <c:pt idx="2">
                  <c:v>2.106795913314897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EE-4B87-89CF-6D6435967C79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k_3!$D$2:$D$156</c:f>
              <c:numCache>
                <c:formatCode>General</c:formatCode>
                <c:ptCount val="155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  <c:pt idx="152">
                  <c:v>5.0121322145886289</c:v>
                </c:pt>
                <c:pt idx="153">
                  <c:v>5.9343208878811682</c:v>
                </c:pt>
                <c:pt idx="154">
                  <c:v>6.7333392637734226</c:v>
                </c:pt>
              </c:numCache>
            </c:numRef>
          </c:xVal>
          <c:yVal>
            <c:numRef>
              <c:f>k_3!$E$2:$E$156</c:f>
              <c:numCache>
                <c:formatCode>General</c:formatCode>
                <c:ptCount val="15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1.4</c:v>
                </c:pt>
                <c:pt idx="51">
                  <c:v>1.5</c:v>
                </c:pt>
                <c:pt idx="52">
                  <c:v>1.5</c:v>
                </c:pt>
                <c:pt idx="53">
                  <c:v>1.3</c:v>
                </c:pt>
                <c:pt idx="54">
                  <c:v>1.5</c:v>
                </c:pt>
                <c:pt idx="55">
                  <c:v>1.3</c:v>
                </c:pt>
                <c:pt idx="56">
                  <c:v>1.6</c:v>
                </c:pt>
                <c:pt idx="57">
                  <c:v>1</c:v>
                </c:pt>
                <c:pt idx="58">
                  <c:v>1.3</c:v>
                </c:pt>
                <c:pt idx="59">
                  <c:v>1.4</c:v>
                </c:pt>
                <c:pt idx="60">
                  <c:v>1</c:v>
                </c:pt>
                <c:pt idx="61">
                  <c:v>1.5</c:v>
                </c:pt>
                <c:pt idx="62">
                  <c:v>1</c:v>
                </c:pt>
                <c:pt idx="63">
                  <c:v>1.4</c:v>
                </c:pt>
                <c:pt idx="64">
                  <c:v>1.3</c:v>
                </c:pt>
                <c:pt idx="65">
                  <c:v>1.4</c:v>
                </c:pt>
                <c:pt idx="66">
                  <c:v>1.5</c:v>
                </c:pt>
                <c:pt idx="67">
                  <c:v>1</c:v>
                </c:pt>
                <c:pt idx="68">
                  <c:v>1.5</c:v>
                </c:pt>
                <c:pt idx="69">
                  <c:v>1.1000000000000001</c:v>
                </c:pt>
                <c:pt idx="70">
                  <c:v>1.8</c:v>
                </c:pt>
                <c:pt idx="71">
                  <c:v>1.3</c:v>
                </c:pt>
                <c:pt idx="72">
                  <c:v>1.5</c:v>
                </c:pt>
                <c:pt idx="73">
                  <c:v>1.2</c:v>
                </c:pt>
                <c:pt idx="74">
                  <c:v>1.3</c:v>
                </c:pt>
                <c:pt idx="75">
                  <c:v>1.4</c:v>
                </c:pt>
                <c:pt idx="76">
                  <c:v>1.4</c:v>
                </c:pt>
                <c:pt idx="77">
                  <c:v>1.7</c:v>
                </c:pt>
                <c:pt idx="78">
                  <c:v>1.5</c:v>
                </c:pt>
                <c:pt idx="79">
                  <c:v>1</c:v>
                </c:pt>
                <c:pt idx="80">
                  <c:v>1.1000000000000001</c:v>
                </c:pt>
                <c:pt idx="81">
                  <c:v>1</c:v>
                </c:pt>
                <c:pt idx="82">
                  <c:v>1.2</c:v>
                </c:pt>
                <c:pt idx="83">
                  <c:v>1.6</c:v>
                </c:pt>
                <c:pt idx="84">
                  <c:v>1.5</c:v>
                </c:pt>
                <c:pt idx="85">
                  <c:v>1.6</c:v>
                </c:pt>
                <c:pt idx="86">
                  <c:v>1.5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1.2</c:v>
                </c:pt>
                <c:pt idx="91">
                  <c:v>1.4</c:v>
                </c:pt>
                <c:pt idx="92">
                  <c:v>1.2</c:v>
                </c:pt>
                <c:pt idx="93">
                  <c:v>1</c:v>
                </c:pt>
                <c:pt idx="94">
                  <c:v>1.3</c:v>
                </c:pt>
                <c:pt idx="95">
                  <c:v>1.2</c:v>
                </c:pt>
                <c:pt idx="96">
                  <c:v>1.3</c:v>
                </c:pt>
                <c:pt idx="97">
                  <c:v>1.3</c:v>
                </c:pt>
                <c:pt idx="98">
                  <c:v>1.1000000000000001</c:v>
                </c:pt>
                <c:pt idx="99">
                  <c:v>1.3</c:v>
                </c:pt>
                <c:pt idx="100">
                  <c:v>2.5</c:v>
                </c:pt>
                <c:pt idx="101">
                  <c:v>1.9</c:v>
                </c:pt>
                <c:pt idx="102">
                  <c:v>2.1</c:v>
                </c:pt>
                <c:pt idx="103">
                  <c:v>1.8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1.7</c:v>
                </c:pt>
                <c:pt idx="107">
                  <c:v>1.8</c:v>
                </c:pt>
                <c:pt idx="108">
                  <c:v>1.8</c:v>
                </c:pt>
                <c:pt idx="109">
                  <c:v>2.5</c:v>
                </c:pt>
                <c:pt idx="110">
                  <c:v>2</c:v>
                </c:pt>
                <c:pt idx="111">
                  <c:v>1.9</c:v>
                </c:pt>
                <c:pt idx="112">
                  <c:v>2.1</c:v>
                </c:pt>
                <c:pt idx="113">
                  <c:v>2</c:v>
                </c:pt>
                <c:pt idx="114">
                  <c:v>2.4</c:v>
                </c:pt>
                <c:pt idx="115">
                  <c:v>2.2999999999999998</c:v>
                </c:pt>
                <c:pt idx="116">
                  <c:v>1.8</c:v>
                </c:pt>
                <c:pt idx="117">
                  <c:v>2.2000000000000002</c:v>
                </c:pt>
                <c:pt idx="118">
                  <c:v>2.2999999999999998</c:v>
                </c:pt>
                <c:pt idx="119">
                  <c:v>1.5</c:v>
                </c:pt>
                <c:pt idx="120">
                  <c:v>2.2999999999999998</c:v>
                </c:pt>
                <c:pt idx="121">
                  <c:v>2</c:v>
                </c:pt>
                <c:pt idx="122">
                  <c:v>2</c:v>
                </c:pt>
                <c:pt idx="123">
                  <c:v>1.8</c:v>
                </c:pt>
                <c:pt idx="124">
                  <c:v>2.1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2.1</c:v>
                </c:pt>
                <c:pt idx="129">
                  <c:v>1.6</c:v>
                </c:pt>
                <c:pt idx="130">
                  <c:v>1.9</c:v>
                </c:pt>
                <c:pt idx="131">
                  <c:v>2</c:v>
                </c:pt>
                <c:pt idx="132">
                  <c:v>2.2000000000000002</c:v>
                </c:pt>
                <c:pt idx="133">
                  <c:v>1.5</c:v>
                </c:pt>
                <c:pt idx="134">
                  <c:v>1.4</c:v>
                </c:pt>
                <c:pt idx="135">
                  <c:v>2.2999999999999998</c:v>
                </c:pt>
                <c:pt idx="136">
                  <c:v>2.4</c:v>
                </c:pt>
                <c:pt idx="137">
                  <c:v>1.8</c:v>
                </c:pt>
                <c:pt idx="138">
                  <c:v>1.8</c:v>
                </c:pt>
                <c:pt idx="139">
                  <c:v>2.1</c:v>
                </c:pt>
                <c:pt idx="140">
                  <c:v>2.4</c:v>
                </c:pt>
                <c:pt idx="141">
                  <c:v>2.2999999999999998</c:v>
                </c:pt>
                <c:pt idx="142">
                  <c:v>1.9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2.2999999999999998</c:v>
                </c:pt>
                <c:pt idx="146">
                  <c:v>1.9</c:v>
                </c:pt>
                <c:pt idx="147">
                  <c:v>2</c:v>
                </c:pt>
                <c:pt idx="148">
                  <c:v>2.2999999999999998</c:v>
                </c:pt>
                <c:pt idx="149">
                  <c:v>1.8</c:v>
                </c:pt>
                <c:pt idx="152">
                  <c:v>3.4030957931976245</c:v>
                </c:pt>
                <c:pt idx="153">
                  <c:v>2.797796599540793</c:v>
                </c:pt>
                <c:pt idx="154">
                  <c:v>3.0678464736850981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EE-4B87-89CF-6D6435967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97775"/>
        <c:axId val="884796527"/>
      </c:scatterChart>
      <c:valAx>
        <c:axId val="88479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96527"/>
        <c:crosses val="autoZero"/>
        <c:crossBetween val="midCat"/>
      </c:valAx>
      <c:valAx>
        <c:axId val="88479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977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Opt_k!$B$2</c:f>
              <c:strCache>
                <c:ptCount val="1"/>
                <c:pt idx="0">
                  <c:v>Min Dist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Opt_k!$A$3:$A$10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Opt_k!$B$3:$B$10</c:f>
              <c:numCache>
                <c:formatCode>General</c:formatCode>
                <c:ptCount val="8"/>
                <c:pt idx="0">
                  <c:v>283.17275741297317</c:v>
                </c:pt>
                <c:pt idx="1">
                  <c:v>127.66766123637359</c:v>
                </c:pt>
                <c:pt idx="2">
                  <c:v>96.655482126944605</c:v>
                </c:pt>
                <c:pt idx="3">
                  <c:v>83.127988071835404</c:v>
                </c:pt>
                <c:pt idx="4">
                  <c:v>78.238967198770695</c:v>
                </c:pt>
                <c:pt idx="5">
                  <c:v>71.563184808242966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35-4445-AE19-E2079D316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96960"/>
        <c:axId val="592395712"/>
      </c:scatterChart>
      <c:valAx>
        <c:axId val="59239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95712"/>
        <c:crosses val="autoZero"/>
        <c:crossBetween val="midCat"/>
      </c:valAx>
      <c:valAx>
        <c:axId val="5923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9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</a:t>
            </a:r>
            <a:r>
              <a:rPr lang="en-IN" baseline="0"/>
              <a:t> Values v/s WCSS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03937007874017"/>
          <c:y val="0.12037037037037036"/>
          <c:w val="0.82496062992125985"/>
          <c:h val="0.743503207932341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Opt_k!$A$3:$A$8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Opt_k!$B$3:$B$8</c:f>
              <c:numCache>
                <c:formatCode>General</c:formatCode>
                <c:ptCount val="6"/>
                <c:pt idx="0">
                  <c:v>283.17275741297317</c:v>
                </c:pt>
                <c:pt idx="1">
                  <c:v>127.66766123637359</c:v>
                </c:pt>
                <c:pt idx="2">
                  <c:v>96.655482126944605</c:v>
                </c:pt>
                <c:pt idx="3">
                  <c:v>83.127988071835404</c:v>
                </c:pt>
                <c:pt idx="4">
                  <c:v>78.238967198770695</c:v>
                </c:pt>
                <c:pt idx="5">
                  <c:v>71.563184808242966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3-452D-B80E-479BC8CFF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10927"/>
        <c:axId val="32211343"/>
      </c:scatterChart>
      <c:valAx>
        <c:axId val="3221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1343"/>
        <c:crosses val="autoZero"/>
        <c:crossBetween val="midCat"/>
      </c:valAx>
      <c:valAx>
        <c:axId val="3221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WCSS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Sepal Length v/s Petal Length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Cluster3</c:v>
          </c:tx>
          <c:spPr>
            <a:ln w="19050">
              <a:noFill/>
            </a:ln>
          </c:spPr>
          <c:xVal>
            <c:numRef>
              <c:f>'Cluster Plots'!$B$2:$B$40</c:f>
              <c:numCache>
                <c:formatCode>General</c:formatCode>
                <c:ptCount val="39"/>
                <c:pt idx="0">
                  <c:v>6.9</c:v>
                </c:pt>
                <c:pt idx="1">
                  <c:v>6.7</c:v>
                </c:pt>
                <c:pt idx="2">
                  <c:v>6.3</c:v>
                </c:pt>
                <c:pt idx="3">
                  <c:v>7.1</c:v>
                </c:pt>
                <c:pt idx="4">
                  <c:v>6.3</c:v>
                </c:pt>
                <c:pt idx="5">
                  <c:v>6.5</c:v>
                </c:pt>
                <c:pt idx="6">
                  <c:v>7.6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5.8</c:v>
                </c:pt>
                <c:pt idx="14">
                  <c:v>6.4</c:v>
                </c:pt>
                <c:pt idx="15">
                  <c:v>6.5</c:v>
                </c:pt>
                <c:pt idx="16">
                  <c:v>7.7</c:v>
                </c:pt>
                <c:pt idx="17">
                  <c:v>7.7</c:v>
                </c:pt>
                <c:pt idx="18">
                  <c:v>6.9</c:v>
                </c:pt>
                <c:pt idx="19">
                  <c:v>7.7</c:v>
                </c:pt>
                <c:pt idx="20">
                  <c:v>6.7</c:v>
                </c:pt>
                <c:pt idx="21">
                  <c:v>7.2</c:v>
                </c:pt>
                <c:pt idx="22">
                  <c:v>6.4</c:v>
                </c:pt>
                <c:pt idx="23">
                  <c:v>7.2</c:v>
                </c:pt>
                <c:pt idx="24">
                  <c:v>7.4</c:v>
                </c:pt>
                <c:pt idx="25">
                  <c:v>7.9</c:v>
                </c:pt>
                <c:pt idx="26">
                  <c:v>6.4</c:v>
                </c:pt>
                <c:pt idx="27">
                  <c:v>6.1</c:v>
                </c:pt>
                <c:pt idx="28">
                  <c:v>7.7</c:v>
                </c:pt>
                <c:pt idx="29">
                  <c:v>6.3</c:v>
                </c:pt>
                <c:pt idx="30">
                  <c:v>6.4</c:v>
                </c:pt>
                <c:pt idx="31">
                  <c:v>6.9</c:v>
                </c:pt>
                <c:pt idx="32">
                  <c:v>6.7</c:v>
                </c:pt>
                <c:pt idx="33">
                  <c:v>6.9</c:v>
                </c:pt>
                <c:pt idx="34">
                  <c:v>6.8</c:v>
                </c:pt>
                <c:pt idx="35">
                  <c:v>6.7</c:v>
                </c:pt>
                <c:pt idx="36">
                  <c:v>6.7</c:v>
                </c:pt>
                <c:pt idx="37">
                  <c:v>6.5</c:v>
                </c:pt>
                <c:pt idx="38">
                  <c:v>6.2</c:v>
                </c:pt>
              </c:numCache>
            </c:numRef>
          </c:xVal>
          <c:yVal>
            <c:numRef>
              <c:f>'Cluster Plots'!$D$2:$D$40</c:f>
              <c:numCache>
                <c:formatCode>General</c:formatCode>
                <c:ptCount val="39"/>
                <c:pt idx="0">
                  <c:v>4.9000000000000004</c:v>
                </c:pt>
                <c:pt idx="1">
                  <c:v>5</c:v>
                </c:pt>
                <c:pt idx="2">
                  <c:v>6</c:v>
                </c:pt>
                <c:pt idx="3">
                  <c:v>5.9</c:v>
                </c:pt>
                <c:pt idx="4">
                  <c:v>5.6</c:v>
                </c:pt>
                <c:pt idx="5">
                  <c:v>5.8</c:v>
                </c:pt>
                <c:pt idx="6">
                  <c:v>6.6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5.0999999999999996</c:v>
                </c:pt>
                <c:pt idx="14">
                  <c:v>5.3</c:v>
                </c:pt>
                <c:pt idx="15">
                  <c:v>5.5</c:v>
                </c:pt>
                <c:pt idx="16">
                  <c:v>6.7</c:v>
                </c:pt>
                <c:pt idx="17">
                  <c:v>6.9</c:v>
                </c:pt>
                <c:pt idx="18">
                  <c:v>5.7</c:v>
                </c:pt>
                <c:pt idx="19">
                  <c:v>6.7</c:v>
                </c:pt>
                <c:pt idx="20">
                  <c:v>5.7</c:v>
                </c:pt>
                <c:pt idx="21">
                  <c:v>6</c:v>
                </c:pt>
                <c:pt idx="22">
                  <c:v>5.6</c:v>
                </c:pt>
                <c:pt idx="23">
                  <c:v>5.8</c:v>
                </c:pt>
                <c:pt idx="24">
                  <c:v>6.1</c:v>
                </c:pt>
                <c:pt idx="25">
                  <c:v>6.4</c:v>
                </c:pt>
                <c:pt idx="26">
                  <c:v>5.6</c:v>
                </c:pt>
                <c:pt idx="27">
                  <c:v>5.6</c:v>
                </c:pt>
                <c:pt idx="28">
                  <c:v>6.1</c:v>
                </c:pt>
                <c:pt idx="29">
                  <c:v>5.6</c:v>
                </c:pt>
                <c:pt idx="30">
                  <c:v>5.5</c:v>
                </c:pt>
                <c:pt idx="31">
                  <c:v>5.4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5.9</c:v>
                </c:pt>
                <c:pt idx="35">
                  <c:v>5.7</c:v>
                </c:pt>
                <c:pt idx="36">
                  <c:v>5.2</c:v>
                </c:pt>
                <c:pt idx="37">
                  <c:v>5.2</c:v>
                </c:pt>
                <c:pt idx="38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CA0-4C35-A148-95AE2BB50770}"/>
            </c:ext>
          </c:extLst>
        </c:ser>
        <c:ser>
          <c:idx val="2"/>
          <c:order val="1"/>
          <c:tx>
            <c:v>Cluster 1</c:v>
          </c:tx>
          <c:spPr>
            <a:ln w="19050" cap="rnd">
              <a:noFill/>
              <a:round/>
            </a:ln>
            <a:effectLst/>
          </c:spPr>
          <c:xVal>
            <c:numRef>
              <c:f>'Cluster Plots'!$B$41:$B$90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'Cluster Plots'!$D$41:$D$90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CA0-4C35-A148-95AE2BB50770}"/>
            </c:ext>
          </c:extLst>
        </c:ser>
        <c:ser>
          <c:idx val="3"/>
          <c:order val="2"/>
          <c:tx>
            <c:v>Cluster 2</c:v>
          </c:tx>
          <c:spPr>
            <a:ln w="19050" cap="rnd">
              <a:noFill/>
              <a:round/>
            </a:ln>
            <a:effectLst/>
          </c:spPr>
          <c:xVal>
            <c:numRef>
              <c:f>'Cluster Plots'!$B$91:$B$151</c:f>
              <c:numCache>
                <c:formatCode>General</c:formatCode>
                <c:ptCount val="61"/>
                <c:pt idx="0">
                  <c:v>7</c:v>
                </c:pt>
                <c:pt idx="1">
                  <c:v>6.4</c:v>
                </c:pt>
                <c:pt idx="2">
                  <c:v>5.5</c:v>
                </c:pt>
                <c:pt idx="3">
                  <c:v>6.5</c:v>
                </c:pt>
                <c:pt idx="4">
                  <c:v>5.7</c:v>
                </c:pt>
                <c:pt idx="5">
                  <c:v>6.3</c:v>
                </c:pt>
                <c:pt idx="6">
                  <c:v>4.9000000000000004</c:v>
                </c:pt>
                <c:pt idx="7">
                  <c:v>6.6</c:v>
                </c:pt>
                <c:pt idx="8">
                  <c:v>5.2</c:v>
                </c:pt>
                <c:pt idx="9">
                  <c:v>5</c:v>
                </c:pt>
                <c:pt idx="10">
                  <c:v>5.9</c:v>
                </c:pt>
                <c:pt idx="11">
                  <c:v>6</c:v>
                </c:pt>
                <c:pt idx="12">
                  <c:v>6.1</c:v>
                </c:pt>
                <c:pt idx="13">
                  <c:v>5.6</c:v>
                </c:pt>
                <c:pt idx="14">
                  <c:v>6.7</c:v>
                </c:pt>
                <c:pt idx="15">
                  <c:v>5.6</c:v>
                </c:pt>
                <c:pt idx="16">
                  <c:v>5.8</c:v>
                </c:pt>
                <c:pt idx="17">
                  <c:v>6.2</c:v>
                </c:pt>
                <c:pt idx="18">
                  <c:v>5.6</c:v>
                </c:pt>
                <c:pt idx="19">
                  <c:v>5.9</c:v>
                </c:pt>
                <c:pt idx="20">
                  <c:v>6.1</c:v>
                </c:pt>
                <c:pt idx="21">
                  <c:v>6.3</c:v>
                </c:pt>
                <c:pt idx="22">
                  <c:v>6.1</c:v>
                </c:pt>
                <c:pt idx="23">
                  <c:v>6.4</c:v>
                </c:pt>
                <c:pt idx="24">
                  <c:v>6.6</c:v>
                </c:pt>
                <c:pt idx="25">
                  <c:v>6.8</c:v>
                </c:pt>
                <c:pt idx="26">
                  <c:v>6</c:v>
                </c:pt>
                <c:pt idx="27">
                  <c:v>5.7</c:v>
                </c:pt>
                <c:pt idx="28">
                  <c:v>5.5</c:v>
                </c:pt>
                <c:pt idx="29">
                  <c:v>5.5</c:v>
                </c:pt>
                <c:pt idx="30">
                  <c:v>5.8</c:v>
                </c:pt>
                <c:pt idx="31">
                  <c:v>6</c:v>
                </c:pt>
                <c:pt idx="32">
                  <c:v>5.4</c:v>
                </c:pt>
                <c:pt idx="33">
                  <c:v>6</c:v>
                </c:pt>
                <c:pt idx="34">
                  <c:v>6.7</c:v>
                </c:pt>
                <c:pt idx="35">
                  <c:v>6.3</c:v>
                </c:pt>
                <c:pt idx="36">
                  <c:v>5.6</c:v>
                </c:pt>
                <c:pt idx="37">
                  <c:v>5.5</c:v>
                </c:pt>
                <c:pt idx="38">
                  <c:v>5.5</c:v>
                </c:pt>
                <c:pt idx="39">
                  <c:v>6.1</c:v>
                </c:pt>
                <c:pt idx="40">
                  <c:v>5.8</c:v>
                </c:pt>
                <c:pt idx="41">
                  <c:v>5</c:v>
                </c:pt>
                <c:pt idx="42">
                  <c:v>5.6</c:v>
                </c:pt>
                <c:pt idx="43">
                  <c:v>5.7</c:v>
                </c:pt>
                <c:pt idx="44">
                  <c:v>5.7</c:v>
                </c:pt>
                <c:pt idx="45">
                  <c:v>6.2</c:v>
                </c:pt>
                <c:pt idx="46">
                  <c:v>5.0999999999999996</c:v>
                </c:pt>
                <c:pt idx="47">
                  <c:v>5.7</c:v>
                </c:pt>
                <c:pt idx="48">
                  <c:v>5.8</c:v>
                </c:pt>
                <c:pt idx="49">
                  <c:v>4.9000000000000004</c:v>
                </c:pt>
                <c:pt idx="50">
                  <c:v>5.7</c:v>
                </c:pt>
                <c:pt idx="51">
                  <c:v>6</c:v>
                </c:pt>
                <c:pt idx="52">
                  <c:v>5.6</c:v>
                </c:pt>
                <c:pt idx="53">
                  <c:v>6.3</c:v>
                </c:pt>
                <c:pt idx="54">
                  <c:v>6.2</c:v>
                </c:pt>
                <c:pt idx="55">
                  <c:v>6.1</c:v>
                </c:pt>
                <c:pt idx="56">
                  <c:v>6.3</c:v>
                </c:pt>
                <c:pt idx="57">
                  <c:v>6</c:v>
                </c:pt>
                <c:pt idx="58">
                  <c:v>5.8</c:v>
                </c:pt>
                <c:pt idx="59">
                  <c:v>6.3</c:v>
                </c:pt>
                <c:pt idx="60">
                  <c:v>5.9</c:v>
                </c:pt>
              </c:numCache>
            </c:numRef>
          </c:xVal>
          <c:yVal>
            <c:numRef>
              <c:f>'Cluster Plots'!$D$91:$D$151</c:f>
              <c:numCache>
                <c:formatCode>General</c:formatCode>
                <c:ptCount val="61"/>
                <c:pt idx="0">
                  <c:v>4.7</c:v>
                </c:pt>
                <c:pt idx="1">
                  <c:v>4.5</c:v>
                </c:pt>
                <c:pt idx="2">
                  <c:v>4</c:v>
                </c:pt>
                <c:pt idx="3">
                  <c:v>4.5999999999999996</c:v>
                </c:pt>
                <c:pt idx="4">
                  <c:v>4.5</c:v>
                </c:pt>
                <c:pt idx="5">
                  <c:v>4.7</c:v>
                </c:pt>
                <c:pt idx="6">
                  <c:v>3.3</c:v>
                </c:pt>
                <c:pt idx="7">
                  <c:v>4.5999999999999996</c:v>
                </c:pt>
                <c:pt idx="8">
                  <c:v>3.9</c:v>
                </c:pt>
                <c:pt idx="9">
                  <c:v>3.5</c:v>
                </c:pt>
                <c:pt idx="10">
                  <c:v>4.2</c:v>
                </c:pt>
                <c:pt idx="11">
                  <c:v>4</c:v>
                </c:pt>
                <c:pt idx="12">
                  <c:v>4.7</c:v>
                </c:pt>
                <c:pt idx="13">
                  <c:v>3.6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4.0999999999999996</c:v>
                </c:pt>
                <c:pt idx="17">
                  <c:v>4.5</c:v>
                </c:pt>
                <c:pt idx="18">
                  <c:v>3.9</c:v>
                </c:pt>
                <c:pt idx="19">
                  <c:v>4.8</c:v>
                </c:pt>
                <c:pt idx="20">
                  <c:v>4</c:v>
                </c:pt>
                <c:pt idx="21">
                  <c:v>4.9000000000000004</c:v>
                </c:pt>
                <c:pt idx="22">
                  <c:v>4.7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4.8</c:v>
                </c:pt>
                <c:pt idx="26">
                  <c:v>4.5</c:v>
                </c:pt>
                <c:pt idx="27">
                  <c:v>3.5</c:v>
                </c:pt>
                <c:pt idx="28">
                  <c:v>3.8</c:v>
                </c:pt>
                <c:pt idx="29">
                  <c:v>3.7</c:v>
                </c:pt>
                <c:pt idx="30">
                  <c:v>3.9</c:v>
                </c:pt>
                <c:pt idx="31">
                  <c:v>5.0999999999999996</c:v>
                </c:pt>
                <c:pt idx="32">
                  <c:v>4.5</c:v>
                </c:pt>
                <c:pt idx="33">
                  <c:v>4.5</c:v>
                </c:pt>
                <c:pt idx="34">
                  <c:v>4.7</c:v>
                </c:pt>
                <c:pt idx="35">
                  <c:v>4.4000000000000004</c:v>
                </c:pt>
                <c:pt idx="36">
                  <c:v>4.0999999999999996</c:v>
                </c:pt>
                <c:pt idx="37">
                  <c:v>4</c:v>
                </c:pt>
                <c:pt idx="38">
                  <c:v>4.4000000000000004</c:v>
                </c:pt>
                <c:pt idx="39">
                  <c:v>4.5999999999999996</c:v>
                </c:pt>
                <c:pt idx="40">
                  <c:v>4</c:v>
                </c:pt>
                <c:pt idx="41">
                  <c:v>3.3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3</c:v>
                </c:pt>
                <c:pt idx="47">
                  <c:v>4.0999999999999996</c:v>
                </c:pt>
                <c:pt idx="48">
                  <c:v>5.0999999999999996</c:v>
                </c:pt>
                <c:pt idx="49">
                  <c:v>4.5</c:v>
                </c:pt>
                <c:pt idx="50">
                  <c:v>5</c:v>
                </c:pt>
                <c:pt idx="51">
                  <c:v>5</c:v>
                </c:pt>
                <c:pt idx="52">
                  <c:v>4.9000000000000004</c:v>
                </c:pt>
                <c:pt idx="53">
                  <c:v>4.9000000000000004</c:v>
                </c:pt>
                <c:pt idx="54">
                  <c:v>4.8</c:v>
                </c:pt>
                <c:pt idx="55">
                  <c:v>4.9000000000000004</c:v>
                </c:pt>
                <c:pt idx="56">
                  <c:v>5.0999999999999996</c:v>
                </c:pt>
                <c:pt idx="57">
                  <c:v>4.8</c:v>
                </c:pt>
                <c:pt idx="58">
                  <c:v>5.0999999999999996</c:v>
                </c:pt>
                <c:pt idx="59">
                  <c:v>5</c:v>
                </c:pt>
                <c:pt idx="60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CA0-4C35-A148-95AE2BB50770}"/>
            </c:ext>
          </c:extLst>
        </c:ser>
        <c:ser>
          <c:idx val="0"/>
          <c:order val="3"/>
          <c:tx>
            <c:v>Centroids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 Plots'!$D$154:$D$156</c:f>
              <c:numCache>
                <c:formatCode>General</c:formatCode>
                <c:ptCount val="3"/>
                <c:pt idx="0">
                  <c:v>5.0121322145886289</c:v>
                </c:pt>
                <c:pt idx="1">
                  <c:v>5.9343208878811682</c:v>
                </c:pt>
                <c:pt idx="2">
                  <c:v>6.7333392637734226</c:v>
                </c:pt>
              </c:numCache>
            </c:numRef>
          </c:xVal>
          <c:yVal>
            <c:numRef>
              <c:f>'Cluster Plots'!$F$154:$F$156</c:f>
              <c:numCache>
                <c:formatCode>General</c:formatCode>
                <c:ptCount val="3"/>
                <c:pt idx="0">
                  <c:v>1.4716389784295183</c:v>
                </c:pt>
                <c:pt idx="1">
                  <c:v>4.4178876506668132</c:v>
                </c:pt>
                <c:pt idx="2">
                  <c:v>5.6300662194722122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CA0-4C35-A148-95AE2BB50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772527"/>
        <c:axId val="1735773359"/>
      </c:scatterChart>
      <c:valAx>
        <c:axId val="173577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 sz="1050" b="1" i="0" baseline="0">
                    <a:effectLst/>
                  </a:rPr>
                  <a:t>Sepal Length</a:t>
                </a:r>
                <a:endParaRPr lang="en-IN" sz="105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773359"/>
        <c:crosses val="autoZero"/>
        <c:crossBetween val="midCat"/>
      </c:valAx>
      <c:valAx>
        <c:axId val="17357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baseline="0">
                    <a:effectLst/>
                  </a:rPr>
                  <a:t>Petal Length</a:t>
                </a:r>
                <a:endParaRPr lang="en-IN" sz="105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layout>
            <c:manualLayout>
              <c:xMode val="edge"/>
              <c:yMode val="edge"/>
              <c:x val="2.7777777777777776E-2"/>
              <c:y val="0.27199475065616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77252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Sepal Width vs Petal Length</a:t>
            </a:r>
          </a:p>
        </c:rich>
      </c:tx>
      <c:layout>
        <c:manualLayout>
          <c:xMode val="edge"/>
          <c:yMode val="edge"/>
          <c:x val="0.27649300087489065"/>
          <c:y val="6.94444444444444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8746536891221929"/>
          <c:w val="0.9091968503937008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Cluster Centroids</c:v>
          </c:tx>
          <c:spPr>
            <a:ln w="19050">
              <a:noFill/>
            </a:ln>
          </c:spPr>
          <c:xVal>
            <c:numRef>
              <c:f>'Before Iteration'!$E$154:$E$156</c:f>
              <c:numCache>
                <c:formatCode>General</c:formatCode>
                <c:ptCount val="3"/>
                <c:pt idx="0">
                  <c:v>3.6</c:v>
                </c:pt>
                <c:pt idx="1">
                  <c:v>2.4</c:v>
                </c:pt>
                <c:pt idx="2">
                  <c:v>2.8</c:v>
                </c:pt>
              </c:numCache>
            </c:numRef>
          </c:xVal>
          <c:yVal>
            <c:numRef>
              <c:f>'Before Iteration'!$F$154:$F$156</c:f>
              <c:numCache>
                <c:formatCode>General</c:formatCode>
                <c:ptCount val="3"/>
                <c:pt idx="0">
                  <c:v>1.4</c:v>
                </c:pt>
                <c:pt idx="1">
                  <c:v>3.7</c:v>
                </c:pt>
                <c:pt idx="2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C-47F2-B92C-09FFEA6387E7}"/>
            </c:ext>
          </c:extLst>
        </c:ser>
        <c:ser>
          <c:idx val="0"/>
          <c:order val="1"/>
          <c:tx>
            <c:v>Data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'Before Iteration'!$C$2:$C$151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xVal>
          <c:yVal>
            <c:numRef>
              <c:f>'Before Iteration'!$D$2:$D$151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C-47F2-B92C-09FFEA638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500719"/>
        <c:axId val="1191502383"/>
      </c:scatterChart>
      <c:valAx>
        <c:axId val="119150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2383"/>
        <c:crosses val="autoZero"/>
        <c:crossBetween val="midCat"/>
      </c:valAx>
      <c:valAx>
        <c:axId val="11915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071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Petal</a:t>
            </a:r>
            <a:r>
              <a:rPr lang="en-IN" baseline="0"/>
              <a:t> Length vs Petal Width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442038495188104E-2"/>
          <c:y val="0.16245370370370371"/>
          <c:w val="0.89022462817147852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Centroids</c:v>
          </c:tx>
          <c:spPr>
            <a:ln w="19050">
              <a:noFill/>
            </a:ln>
          </c:spPr>
          <c:xVal>
            <c:numRef>
              <c:f>'Before Iteration'!$F$154:$F$156</c:f>
              <c:numCache>
                <c:formatCode>General</c:formatCode>
                <c:ptCount val="3"/>
                <c:pt idx="0">
                  <c:v>1.4</c:v>
                </c:pt>
                <c:pt idx="1">
                  <c:v>3.7</c:v>
                </c:pt>
                <c:pt idx="2">
                  <c:v>5.0999999999999996</c:v>
                </c:pt>
              </c:numCache>
            </c:numRef>
          </c:xVal>
          <c:yVal>
            <c:numRef>
              <c:f>'Before Iteration'!$G$154:$G$156</c:f>
              <c:numCache>
                <c:formatCode>General</c:formatCode>
                <c:ptCount val="3"/>
                <c:pt idx="0">
                  <c:v>0.2</c:v>
                </c:pt>
                <c:pt idx="1">
                  <c:v>1</c:v>
                </c:pt>
                <c:pt idx="2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7-43F7-A287-1D91D2CC1633}"/>
            </c:ext>
          </c:extLst>
        </c:ser>
        <c:ser>
          <c:idx val="0"/>
          <c:order val="1"/>
          <c:tx>
            <c:v>Data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'Before Iteration'!$D$2:$D$156</c:f>
              <c:numCache>
                <c:formatCode>General</c:formatCode>
                <c:ptCount val="155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  <c:pt idx="152">
                  <c:v>5</c:v>
                </c:pt>
                <c:pt idx="153">
                  <c:v>5.5</c:v>
                </c:pt>
                <c:pt idx="154">
                  <c:v>6.3</c:v>
                </c:pt>
              </c:numCache>
            </c:numRef>
          </c:xVal>
          <c:yVal>
            <c:numRef>
              <c:f>'Before Iteration'!$E$2:$E$156</c:f>
              <c:numCache>
                <c:formatCode>General</c:formatCode>
                <c:ptCount val="15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1.4</c:v>
                </c:pt>
                <c:pt idx="51">
                  <c:v>1.5</c:v>
                </c:pt>
                <c:pt idx="52">
                  <c:v>1.5</c:v>
                </c:pt>
                <c:pt idx="53">
                  <c:v>1.3</c:v>
                </c:pt>
                <c:pt idx="54">
                  <c:v>1.5</c:v>
                </c:pt>
                <c:pt idx="55">
                  <c:v>1.3</c:v>
                </c:pt>
                <c:pt idx="56">
                  <c:v>1.6</c:v>
                </c:pt>
                <c:pt idx="57">
                  <c:v>1</c:v>
                </c:pt>
                <c:pt idx="58">
                  <c:v>1.3</c:v>
                </c:pt>
                <c:pt idx="59">
                  <c:v>1.4</c:v>
                </c:pt>
                <c:pt idx="60">
                  <c:v>1</c:v>
                </c:pt>
                <c:pt idx="61">
                  <c:v>1.5</c:v>
                </c:pt>
                <c:pt idx="62">
                  <c:v>1</c:v>
                </c:pt>
                <c:pt idx="63">
                  <c:v>1.4</c:v>
                </c:pt>
                <c:pt idx="64">
                  <c:v>1.3</c:v>
                </c:pt>
                <c:pt idx="65">
                  <c:v>1.4</c:v>
                </c:pt>
                <c:pt idx="66">
                  <c:v>1.5</c:v>
                </c:pt>
                <c:pt idx="67">
                  <c:v>1</c:v>
                </c:pt>
                <c:pt idx="68">
                  <c:v>1.5</c:v>
                </c:pt>
                <c:pt idx="69">
                  <c:v>1.1000000000000001</c:v>
                </c:pt>
                <c:pt idx="70">
                  <c:v>1.8</c:v>
                </c:pt>
                <c:pt idx="71">
                  <c:v>1.3</c:v>
                </c:pt>
                <c:pt idx="72">
                  <c:v>1.5</c:v>
                </c:pt>
                <c:pt idx="73">
                  <c:v>1.2</c:v>
                </c:pt>
                <c:pt idx="74">
                  <c:v>1.3</c:v>
                </c:pt>
                <c:pt idx="75">
                  <c:v>1.4</c:v>
                </c:pt>
                <c:pt idx="76">
                  <c:v>1.4</c:v>
                </c:pt>
                <c:pt idx="77">
                  <c:v>1.7</c:v>
                </c:pt>
                <c:pt idx="78">
                  <c:v>1.5</c:v>
                </c:pt>
                <c:pt idx="79">
                  <c:v>1</c:v>
                </c:pt>
                <c:pt idx="80">
                  <c:v>1.1000000000000001</c:v>
                </c:pt>
                <c:pt idx="81">
                  <c:v>1</c:v>
                </c:pt>
                <c:pt idx="82">
                  <c:v>1.2</c:v>
                </c:pt>
                <c:pt idx="83">
                  <c:v>1.6</c:v>
                </c:pt>
                <c:pt idx="84">
                  <c:v>1.5</c:v>
                </c:pt>
                <c:pt idx="85">
                  <c:v>1.6</c:v>
                </c:pt>
                <c:pt idx="86">
                  <c:v>1.5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1.2</c:v>
                </c:pt>
                <c:pt idx="91">
                  <c:v>1.4</c:v>
                </c:pt>
                <c:pt idx="92">
                  <c:v>1.2</c:v>
                </c:pt>
                <c:pt idx="93">
                  <c:v>1</c:v>
                </c:pt>
                <c:pt idx="94">
                  <c:v>1.3</c:v>
                </c:pt>
                <c:pt idx="95">
                  <c:v>1.2</c:v>
                </c:pt>
                <c:pt idx="96">
                  <c:v>1.3</c:v>
                </c:pt>
                <c:pt idx="97">
                  <c:v>1.3</c:v>
                </c:pt>
                <c:pt idx="98">
                  <c:v>1.1000000000000001</c:v>
                </c:pt>
                <c:pt idx="99">
                  <c:v>1.3</c:v>
                </c:pt>
                <c:pt idx="100">
                  <c:v>2.5</c:v>
                </c:pt>
                <c:pt idx="101">
                  <c:v>1.9</c:v>
                </c:pt>
                <c:pt idx="102">
                  <c:v>2.1</c:v>
                </c:pt>
                <c:pt idx="103">
                  <c:v>1.8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1.7</c:v>
                </c:pt>
                <c:pt idx="107">
                  <c:v>1.8</c:v>
                </c:pt>
                <c:pt idx="108">
                  <c:v>1.8</c:v>
                </c:pt>
                <c:pt idx="109">
                  <c:v>2.5</c:v>
                </c:pt>
                <c:pt idx="110">
                  <c:v>2</c:v>
                </c:pt>
                <c:pt idx="111">
                  <c:v>1.9</c:v>
                </c:pt>
                <c:pt idx="112">
                  <c:v>2.1</c:v>
                </c:pt>
                <c:pt idx="113">
                  <c:v>2</c:v>
                </c:pt>
                <c:pt idx="114">
                  <c:v>2.4</c:v>
                </c:pt>
                <c:pt idx="115">
                  <c:v>2.2999999999999998</c:v>
                </c:pt>
                <c:pt idx="116">
                  <c:v>1.8</c:v>
                </c:pt>
                <c:pt idx="117">
                  <c:v>2.2000000000000002</c:v>
                </c:pt>
                <c:pt idx="118">
                  <c:v>2.2999999999999998</c:v>
                </c:pt>
                <c:pt idx="119">
                  <c:v>1.5</c:v>
                </c:pt>
                <c:pt idx="120">
                  <c:v>2.2999999999999998</c:v>
                </c:pt>
                <c:pt idx="121">
                  <c:v>2</c:v>
                </c:pt>
                <c:pt idx="122">
                  <c:v>2</c:v>
                </c:pt>
                <c:pt idx="123">
                  <c:v>1.8</c:v>
                </c:pt>
                <c:pt idx="124">
                  <c:v>2.1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2.1</c:v>
                </c:pt>
                <c:pt idx="129">
                  <c:v>1.6</c:v>
                </c:pt>
                <c:pt idx="130">
                  <c:v>1.9</c:v>
                </c:pt>
                <c:pt idx="131">
                  <c:v>2</c:v>
                </c:pt>
                <c:pt idx="132">
                  <c:v>2.2000000000000002</c:v>
                </c:pt>
                <c:pt idx="133">
                  <c:v>1.5</c:v>
                </c:pt>
                <c:pt idx="134">
                  <c:v>1.4</c:v>
                </c:pt>
                <c:pt idx="135">
                  <c:v>2.2999999999999998</c:v>
                </c:pt>
                <c:pt idx="136">
                  <c:v>2.4</c:v>
                </c:pt>
                <c:pt idx="137">
                  <c:v>1.8</c:v>
                </c:pt>
                <c:pt idx="138">
                  <c:v>1.8</c:v>
                </c:pt>
                <c:pt idx="139">
                  <c:v>2.1</c:v>
                </c:pt>
                <c:pt idx="140">
                  <c:v>2.4</c:v>
                </c:pt>
                <c:pt idx="141">
                  <c:v>2.2999999999999998</c:v>
                </c:pt>
                <c:pt idx="142">
                  <c:v>1.9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2.2999999999999998</c:v>
                </c:pt>
                <c:pt idx="146">
                  <c:v>1.9</c:v>
                </c:pt>
                <c:pt idx="147">
                  <c:v>2</c:v>
                </c:pt>
                <c:pt idx="148">
                  <c:v>2.2999999999999998</c:v>
                </c:pt>
                <c:pt idx="149">
                  <c:v>1.8</c:v>
                </c:pt>
                <c:pt idx="152">
                  <c:v>3.6</c:v>
                </c:pt>
                <c:pt idx="153">
                  <c:v>2.4</c:v>
                </c:pt>
                <c:pt idx="154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57-43F7-A287-1D91D2CC1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97775"/>
        <c:axId val="884796527"/>
      </c:scatterChart>
      <c:valAx>
        <c:axId val="88479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96527"/>
        <c:crosses val="autoZero"/>
        <c:crossBetween val="midCat"/>
      </c:valAx>
      <c:valAx>
        <c:axId val="88479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9777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Sepal</a:t>
            </a:r>
            <a:r>
              <a:rPr lang="en-IN" baseline="0"/>
              <a:t> Width vs Petal Length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902314814814815"/>
          <c:w val="0.9091968503937008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DataPoints</c:v>
          </c:tx>
          <c:spPr>
            <a:ln w="19050">
              <a:noFill/>
            </a:ln>
          </c:spPr>
          <c:xVal>
            <c:numRef>
              <c:f>'Before Iteration'!$C$2:$C$151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xVal>
          <c:yVal>
            <c:numRef>
              <c:f>'Before Iteration'!$D$2:$D$151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55-43BE-A1CF-9B20FA71B55E}"/>
            </c:ext>
          </c:extLst>
        </c:ser>
        <c:ser>
          <c:idx val="0"/>
          <c:order val="1"/>
          <c:tx>
            <c:v>Centroids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'Before Iteration'!$E$154:$E$156</c:f>
              <c:numCache>
                <c:formatCode>General</c:formatCode>
                <c:ptCount val="3"/>
                <c:pt idx="0">
                  <c:v>3.6</c:v>
                </c:pt>
                <c:pt idx="1">
                  <c:v>2.4</c:v>
                </c:pt>
                <c:pt idx="2">
                  <c:v>2.8</c:v>
                </c:pt>
              </c:numCache>
            </c:numRef>
          </c:xVal>
          <c:yVal>
            <c:numRef>
              <c:f>'Before Iteration'!$F$154:$F$156</c:f>
              <c:numCache>
                <c:formatCode>General</c:formatCode>
                <c:ptCount val="3"/>
                <c:pt idx="0">
                  <c:v>1.4</c:v>
                </c:pt>
                <c:pt idx="1">
                  <c:v>3.7</c:v>
                </c:pt>
                <c:pt idx="2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55-43BE-A1CF-9B20FA71B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734143"/>
        <c:axId val="1181735807"/>
      </c:scatterChart>
      <c:valAx>
        <c:axId val="118173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35807"/>
        <c:crosses val="autoZero"/>
        <c:crossBetween val="midCat"/>
      </c:valAx>
      <c:valAx>
        <c:axId val="118173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3414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110</xdr:row>
      <xdr:rowOff>163830</xdr:rowOff>
    </xdr:from>
    <xdr:to>
      <xdr:col>19</xdr:col>
      <xdr:colOff>556260</xdr:colOff>
      <xdr:row>125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D37CD2-A55A-4348-A2E0-E0419690C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297180</xdr:colOff>
      <xdr:row>127</xdr:row>
      <xdr:rowOff>41910</xdr:rowOff>
    </xdr:from>
    <xdr:to>
      <xdr:col>19</xdr:col>
      <xdr:colOff>601980</xdr:colOff>
      <xdr:row>142</xdr:row>
      <xdr:rowOff>41910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D6A91D-00C6-4CF2-A710-37291FD62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156210</xdr:rowOff>
    </xdr:from>
    <xdr:to>
      <xdr:col>15</xdr:col>
      <xdr:colOff>228600</xdr:colOff>
      <xdr:row>19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F21078-7996-4AF1-8278-33D036B66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4</xdr:row>
      <xdr:rowOff>148590</xdr:rowOff>
    </xdr:from>
    <xdr:to>
      <xdr:col>15</xdr:col>
      <xdr:colOff>228600</xdr:colOff>
      <xdr:row>19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E9B32-0F95-499C-842F-424C2A850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472440</xdr:colOff>
      <xdr:row>20</xdr:row>
      <xdr:rowOff>148590</xdr:rowOff>
    </xdr:from>
    <xdr:to>
      <xdr:col>20</xdr:col>
      <xdr:colOff>167640</xdr:colOff>
      <xdr:row>35</xdr:row>
      <xdr:rowOff>148590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6A8D850-495C-4372-805E-EE499EFB4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480060</xdr:colOff>
      <xdr:row>38</xdr:row>
      <xdr:rowOff>99060</xdr:rowOff>
    </xdr:from>
    <xdr:to>
      <xdr:col>20</xdr:col>
      <xdr:colOff>358140</xdr:colOff>
      <xdr:row>54</xdr:row>
      <xdr:rowOff>30480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AB247560-0D3B-4ADE-8DAE-54481AA08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7048500"/>
          <a:ext cx="475488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</xdr:colOff>
      <xdr:row>122</xdr:row>
      <xdr:rowOff>80010</xdr:rowOff>
    </xdr:from>
    <xdr:to>
      <xdr:col>20</xdr:col>
      <xdr:colOff>350520</xdr:colOff>
      <xdr:row>137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BABAC-0506-4BAA-B822-F290ECDEE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</xdr:colOff>
      <xdr:row>142</xdr:row>
      <xdr:rowOff>179070</xdr:rowOff>
    </xdr:from>
    <xdr:to>
      <xdr:col>20</xdr:col>
      <xdr:colOff>358140</xdr:colOff>
      <xdr:row>157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C86F24-C0CA-4BFD-9EB4-EA79936FA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510540</xdr:colOff>
      <xdr:row>122</xdr:row>
      <xdr:rowOff>60960</xdr:rowOff>
    </xdr:from>
    <xdr:to>
      <xdr:col>28</xdr:col>
      <xdr:colOff>205740</xdr:colOff>
      <xdr:row>137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D9602-69C9-430E-B7B5-A137BA4D9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thul Thomas" refreshedDate="44591.812172685182" createdVersion="7" refreshedVersion="7" minRefreshableVersion="3" recordCount="25" xr:uid="{7050732D-D89D-440A-B8B2-B63E5ACB2B7A}">
  <cacheSource type="scenario"/>
  <cacheFields count="3">
    <cacheField name="$D$154:$G$156" numFmtId="0">
      <sharedItems containsNonDate="0" count="25">
        <s v="1"/>
        <s v="2"/>
        <s v="3"/>
        <s v="4"/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</sharedItems>
    </cacheField>
    <cacheField name="$D$154:$G$156 by" numFmtId="0">
      <sharedItems containsNonDate="0" count="1">
        <s v="Athul Thomas"/>
      </sharedItems>
    </cacheField>
    <cacheField name="res $J$1048576" numFmtId="0">
      <sharedItems containsSemiMixedTypes="0" containsNonDate="0" containsString="0" containsNumber="1" minValue="193.31096425388924" maxValue="224.47679115154727" count="25">
        <n v="224.47679115154727"/>
        <n v="216.43044943035792"/>
        <n v="209.14256105165836"/>
        <n v="203.23001409722136"/>
        <n v="200.83466285252507"/>
        <n v="198.35893271588154"/>
        <n v="197.4300334264727"/>
        <n v="196.06530229840968"/>
        <n v="195.60202040804168"/>
        <n v="195.13128099079668"/>
        <n v="194.89092803135372"/>
        <n v="194.75453007252747"/>
        <n v="194.59638539997451"/>
        <n v="194.49847973159183"/>
        <n v="193.84386437255958"/>
        <n v="193.50271411716335"/>
        <n v="193.34882152282623"/>
        <n v="193.31585001684792"/>
        <n v="193.31319001844574"/>
        <n v="193.31265303386235"/>
        <n v="193.31125201634993"/>
        <n v="193.31097733808613"/>
        <n v="193.31096497017163"/>
        <n v="193.31096428449342"/>
        <n v="193.310964253889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8ADAA1-4F6E-45DB-8581-2831C78CD1E9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fieldListSortAscending="1">
  <location ref="A3:B28" firstHeaderRow="1" firstDataRow="1" firstDataCol="1" rowPageCount="1" colPageCount="1"/>
  <pivotFields count="3">
    <pivotField axis="axisRow" showAll="0" defaultSubtotal="0">
      <items count="25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"/>
        <item x="3"/>
        <item x="4"/>
        <item x="5"/>
        <item x="6"/>
        <item x="7"/>
        <item x="8"/>
      </items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rowItems>
  <colItems count="1">
    <i/>
  </colItems>
  <pageFields count="1">
    <pageField fld="1" hier="-1"/>
  </pageFields>
  <dataFields count="1">
    <dataField name="$J$1048576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821D24-CA24-4CC2-8C04-F99364ABCFBA}" name="Table1" displayName="Table1" ref="A1:I151" totalsRowShown="0">
  <autoFilter ref="A1:I151" xr:uid="{A9821D24-CA24-4CC2-8C04-F99364ABCFBA}"/>
  <tableColumns count="9">
    <tableColumn id="1" xr3:uid="{F15E2A14-076A-413B-BE68-B5660A26BB2F}" name="Id"/>
    <tableColumn id="2" xr3:uid="{4CEEA4D4-3F22-40DD-BF91-27299E54E093}" name="SepalLengthCm"/>
    <tableColumn id="3" xr3:uid="{4A9EEA7A-62D5-459E-B345-5DF4F671CAEE}" name="SepalWidthCm"/>
    <tableColumn id="4" xr3:uid="{2E24A121-FC16-447D-A9FD-92B264A811D7}" name="PetalLengthCm"/>
    <tableColumn id="5" xr3:uid="{C502402E-DA31-4E23-BD88-9C0202CCCB14}" name="PetalWidthCm"/>
    <tableColumn id="6" xr3:uid="{B1183C15-37CA-4DC0-AB53-439773B1FC15}" name="clus"/>
    <tableColumn id="7" xr3:uid="{A40E79E8-E195-4F98-908C-75EF4D8BF1DF}" name="Dist 1">
      <calculatedColumnFormula>SQRT((B2-$D$154)^2+(C2-$E$154)^2+(D2-$F$154)^2+(E2-$G$154)^2)</calculatedColumnFormula>
    </tableColumn>
    <tableColumn id="8" xr3:uid="{D74F1E65-25DB-4DEA-945E-7019155C87A8}" name="Min Dist">
      <calculatedColumnFormula>MIN(G2:G2)</calculatedColumnFormula>
    </tableColumn>
    <tableColumn id="9" xr3:uid="{31F9B9BE-190E-47E0-B405-A9F89773380C}" name="Cluster">
      <calculatedColumnFormula>IF(MIN(G2:G2)=G2,"Cluster1",IF(MIN(G2:G2)=#REF!,"Cluster2","Cluster 3"))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BD7FB0-FE33-467A-AEF1-D9B1B50F4067}" name="Table3" displayName="Table3" ref="A1:K151" totalsRowShown="0">
  <autoFilter ref="A1:K151" xr:uid="{28BD7FB0-FE33-467A-AEF1-D9B1B50F4067}"/>
  <tableColumns count="11">
    <tableColumn id="1" xr3:uid="{4AD0AB26-20B6-4A8A-8C1B-640DDB259496}" name="Id"/>
    <tableColumn id="2" xr3:uid="{791C8F86-3DD1-4B02-A910-B31678EB09E4}" name="SepalLengthCm"/>
    <tableColumn id="3" xr3:uid="{6175216E-09EB-4B70-AA52-373C849407D4}" name="SepalWidthCm"/>
    <tableColumn id="4" xr3:uid="{ED18F016-3432-4070-86B4-8605C34AE03C}" name="PetalLengthCm"/>
    <tableColumn id="5" xr3:uid="{393E72ED-EC21-4649-A709-3AD76AAF94C0}" name="PetalWidthCm"/>
    <tableColumn id="6" xr3:uid="{0C1236F1-7341-48C8-AF94-C7B8F36822DD}" name="Initial Clusters"/>
    <tableColumn id="7" xr3:uid="{9524A8EC-34DE-4CF9-9649-B93808686308}" name="Dist 1">
      <calculatedColumnFormula>SQRT((B2-$D$154)^2+(C2-$E$154)^2+(D2-$F$154)^2+(E2-$G$154)^2)</calculatedColumnFormula>
    </tableColumn>
    <tableColumn id="8" xr3:uid="{9691B8CC-9FB9-4D18-97D4-4C4B2FD65BA9}" name="Dist 2">
      <calculatedColumnFormula>SQRT((B2-$D$155)^2+(C2-$E$155)^2+(D2-$F$155)^2+(E2-$G$155)^2)</calculatedColumnFormula>
    </tableColumn>
    <tableColumn id="9" xr3:uid="{FE947C30-924B-4528-B1C3-D14226AD5E41}" name="Dist 3">
      <calculatedColumnFormula>SQRT((B2-$D$156)^2+(C2-$E$156)^2+(D2-$F$156)^2+(E2-$G$156)^2)</calculatedColumnFormula>
    </tableColumn>
    <tableColumn id="10" xr3:uid="{7B5D0A6C-3158-4526-8A59-F1C5F194A4AF}" name="Min Dist">
      <calculatedColumnFormula>MIN(G2:I2)</calculatedColumnFormula>
    </tableColumn>
    <tableColumn id="11" xr3:uid="{C045EFCF-CD06-4E72-B0EA-537775FFCF95}" name="Cluster" dataDxfId="0">
      <calculatedColumnFormula>IF(MIN(G2:I2)=G2,"Cluster1",IF(MIN(G2:I2)=H2,"Cluster2","Cluster 3"))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EFCF5D-3B0E-4AC1-A3E3-49C2A1166896}" name="Table4" displayName="Table4" ref="A1:K151" totalsRowShown="0">
  <autoFilter ref="A1:K151" xr:uid="{84EFCF5D-3B0E-4AC1-A3E3-49C2A1166896}"/>
  <tableColumns count="11">
    <tableColumn id="1" xr3:uid="{F79796E8-7BED-445E-A5BD-6B492E90ABE3}" name="Id"/>
    <tableColumn id="2" xr3:uid="{5B6D43B0-76CE-4204-A08F-FCCDC3AD46F6}" name="SepalLengthCm"/>
    <tableColumn id="3" xr3:uid="{5B34E273-DFF6-4D10-B62F-9AA1ACE2D34B}" name="SepalWidthCm"/>
    <tableColumn id="4" xr3:uid="{02CDF2EF-3D15-45A4-B3F7-B4361F813CE5}" name="PetalLengthCm"/>
    <tableColumn id="5" xr3:uid="{B43E9A19-B49D-49FB-9813-B1A214AFDF12}" name="PetalWidthCm"/>
    <tableColumn id="6" xr3:uid="{B15F3587-2BD8-4978-A9B3-39E7B5E77098}" name="Initial Centroids"/>
    <tableColumn id="7" xr3:uid="{42353640-7721-4A06-B55B-D97C8201F67E}" name="Dist 1">
      <calculatedColumnFormula>SQRT((B2-$D$154)^2+(C2-$E$154)^2+(D2-$F$154)^2+(E2-$G$154)^2)</calculatedColumnFormula>
    </tableColumn>
    <tableColumn id="8" xr3:uid="{3A1F5648-D9A3-494E-8390-38C9E832760F}" name="Dist 2">
      <calculatedColumnFormula>SQRT((B2-$D$155)^2+(C2-$E$155)^2+(D2-$F$155)^2+(E2-$G$155)^2)</calculatedColumnFormula>
    </tableColumn>
    <tableColumn id="9" xr3:uid="{3B742879-968C-40FA-A5A9-FB0C3B2B75D3}" name="Dist 3">
      <calculatedColumnFormula>SQRT((B2-$D$156)^2+(C2-$E$156)^2+(D2-$F$156)^2+(E2-$G$156)^2)</calculatedColumnFormula>
    </tableColumn>
    <tableColumn id="10" xr3:uid="{8A2B818B-DD8D-4E58-B9B9-F71DB6CCF000}" name="Min Dist">
      <calculatedColumnFormula>MIN(G2:I2)</calculatedColumnFormula>
    </tableColumn>
    <tableColumn id="11" xr3:uid="{85A0885B-F08A-4B62-BE0E-5B8C426B6C68}" name="Cluster">
      <calculatedColumnFormula>IF(MIN(G2:I2)=G2,"Cluster1",IF(MIN(G2:I2)=H2,"Cluster2","Cluster 3"))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C29D-5C9D-4340-B39C-F8669DB61A96}">
  <dimension ref="A1:G30"/>
  <sheetViews>
    <sheetView showGridLines="0" workbookViewId="0">
      <selection activeCell="E16" sqref="E16"/>
    </sheetView>
  </sheetViews>
  <sheetFormatPr defaultRowHeight="14.4" outlineLevelRow="1" x14ac:dyDescent="0.3"/>
  <cols>
    <col min="1" max="1" width="2.33203125" customWidth="1"/>
    <col min="2" max="2" width="4" bestFit="1" customWidth="1"/>
    <col min="3" max="3" width="28.21875" bestFit="1" customWidth="1"/>
    <col min="4" max="4" width="12.6640625" bestFit="1" customWidth="1"/>
    <col min="5" max="5" width="12" bestFit="1" customWidth="1"/>
    <col min="6" max="6" width="7" bestFit="1" customWidth="1"/>
  </cols>
  <sheetData>
    <row r="1" spans="1:5" x14ac:dyDescent="0.3">
      <c r="A1" s="1" t="s">
        <v>14</v>
      </c>
    </row>
    <row r="2" spans="1:5" x14ac:dyDescent="0.3">
      <c r="A2" s="1" t="s">
        <v>114</v>
      </c>
    </row>
    <row r="3" spans="1:5" x14ac:dyDescent="0.3">
      <c r="A3" s="1" t="s">
        <v>115</v>
      </c>
    </row>
    <row r="4" spans="1:5" x14ac:dyDescent="0.3">
      <c r="A4" s="1" t="s">
        <v>17</v>
      </c>
    </row>
    <row r="5" spans="1:5" x14ac:dyDescent="0.3">
      <c r="A5" s="1" t="s">
        <v>18</v>
      </c>
    </row>
    <row r="6" spans="1:5" hidden="1" outlineLevel="1" x14ac:dyDescent="0.3">
      <c r="A6" s="1"/>
      <c r="B6" t="s">
        <v>19</v>
      </c>
    </row>
    <row r="7" spans="1:5" hidden="1" outlineLevel="1" x14ac:dyDescent="0.3">
      <c r="A7" s="1"/>
      <c r="B7" t="s">
        <v>116</v>
      </c>
    </row>
    <row r="8" spans="1:5" hidden="1" outlineLevel="1" x14ac:dyDescent="0.3">
      <c r="A8" s="1"/>
      <c r="B8" t="s">
        <v>117</v>
      </c>
    </row>
    <row r="9" spans="1:5" collapsed="1" x14ac:dyDescent="0.3">
      <c r="A9" s="1" t="s">
        <v>22</v>
      </c>
    </row>
    <row r="10" spans="1:5" hidden="1" outlineLevel="1" x14ac:dyDescent="0.3">
      <c r="B10" t="s">
        <v>23</v>
      </c>
    </row>
    <row r="11" spans="1:5" hidden="1" outlineLevel="1" x14ac:dyDescent="0.3">
      <c r="B11" t="s">
        <v>24</v>
      </c>
    </row>
    <row r="12" spans="1:5" hidden="1" outlineLevel="1" x14ac:dyDescent="0.3">
      <c r="B12" t="s">
        <v>25</v>
      </c>
    </row>
    <row r="13" spans="1:5" collapsed="1" x14ac:dyDescent="0.3"/>
    <row r="14" spans="1:5" ht="15" thickBot="1" x14ac:dyDescent="0.35">
      <c r="A14" t="s">
        <v>26</v>
      </c>
    </row>
    <row r="15" spans="1:5" ht="15" thickBot="1" x14ac:dyDescent="0.35">
      <c r="B15" s="12" t="s">
        <v>27</v>
      </c>
      <c r="C15" s="12" t="s">
        <v>28</v>
      </c>
      <c r="D15" s="12" t="s">
        <v>29</v>
      </c>
      <c r="E15" s="12" t="s">
        <v>30</v>
      </c>
    </row>
    <row r="16" spans="1:5" ht="15" thickBot="1" x14ac:dyDescent="0.35">
      <c r="B16" s="2" t="s">
        <v>118</v>
      </c>
      <c r="C16" s="2" t="s">
        <v>12</v>
      </c>
      <c r="D16" s="6">
        <v>439.39431197059645</v>
      </c>
      <c r="E16" s="6">
        <v>283.17275741297317</v>
      </c>
    </row>
    <row r="19" spans="1:7" ht="15" thickBot="1" x14ac:dyDescent="0.35">
      <c r="A19" t="s">
        <v>31</v>
      </c>
    </row>
    <row r="20" spans="1:7" ht="15" thickBot="1" x14ac:dyDescent="0.35">
      <c r="B20" s="12" t="s">
        <v>27</v>
      </c>
      <c r="C20" s="12" t="s">
        <v>28</v>
      </c>
      <c r="D20" s="12" t="s">
        <v>29</v>
      </c>
      <c r="E20" s="12" t="s">
        <v>30</v>
      </c>
      <c r="F20" s="12" t="s">
        <v>32</v>
      </c>
    </row>
    <row r="21" spans="1:7" x14ac:dyDescent="0.3">
      <c r="B21" s="11" t="s">
        <v>119</v>
      </c>
      <c r="C21" s="14"/>
      <c r="D21" s="14"/>
      <c r="E21" s="14"/>
      <c r="F21" s="14"/>
    </row>
    <row r="22" spans="1:7" hidden="1" outlineLevel="1" x14ac:dyDescent="0.3">
      <c r="B22" s="5" t="s">
        <v>36</v>
      </c>
      <c r="C22" s="5" t="s">
        <v>37</v>
      </c>
      <c r="D22" s="7">
        <v>5</v>
      </c>
      <c r="E22" s="7">
        <v>5.9319076004611233</v>
      </c>
      <c r="F22" s="5" t="s">
        <v>38</v>
      </c>
    </row>
    <row r="23" spans="1:7" hidden="1" outlineLevel="1" x14ac:dyDescent="0.3">
      <c r="B23" s="5" t="s">
        <v>39</v>
      </c>
      <c r="C23" s="5" t="s">
        <v>40</v>
      </c>
      <c r="D23" s="7">
        <v>3.6</v>
      </c>
      <c r="E23" s="7">
        <v>2.9109994986466963</v>
      </c>
      <c r="F23" s="5" t="s">
        <v>38</v>
      </c>
    </row>
    <row r="24" spans="1:7" hidden="1" outlineLevel="1" x14ac:dyDescent="0.3">
      <c r="B24" s="5" t="s">
        <v>41</v>
      </c>
      <c r="C24" s="5" t="s">
        <v>42</v>
      </c>
      <c r="D24" s="7">
        <v>1.4</v>
      </c>
      <c r="E24" s="7">
        <v>4.2155680860223104</v>
      </c>
      <c r="F24" s="5" t="s">
        <v>38</v>
      </c>
    </row>
    <row r="25" spans="1:7" ht="15" hidden="1" outlineLevel="1" thickBot="1" x14ac:dyDescent="0.35">
      <c r="B25" s="2" t="s">
        <v>43</v>
      </c>
      <c r="C25" s="2" t="s">
        <v>44</v>
      </c>
      <c r="D25" s="6">
        <v>0.2</v>
      </c>
      <c r="E25" s="6">
        <v>1.3642132756521399</v>
      </c>
      <c r="F25" s="2" t="s">
        <v>38</v>
      </c>
    </row>
    <row r="26" spans="1:7" collapsed="1" x14ac:dyDescent="0.3">
      <c r="B26" s="4"/>
      <c r="C26" s="4"/>
      <c r="D26" s="10"/>
      <c r="E26" s="10"/>
      <c r="F26" s="4"/>
    </row>
    <row r="29" spans="1:7" ht="15" thickBot="1" x14ac:dyDescent="0.35">
      <c r="A29" t="s">
        <v>33</v>
      </c>
    </row>
    <row r="30" spans="1:7" ht="15" thickBot="1" x14ac:dyDescent="0.35">
      <c r="B30" s="13" t="s">
        <v>34</v>
      </c>
      <c r="C30" s="13"/>
      <c r="D30" s="13"/>
      <c r="E30" s="13"/>
      <c r="F30" s="13"/>
      <c r="G30" s="1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63F3-A9E9-427C-BCCD-36674C283605}">
  <dimension ref="A1:G36"/>
  <sheetViews>
    <sheetView showGridLines="0" topLeftCell="A7" workbookViewId="0"/>
  </sheetViews>
  <sheetFormatPr defaultRowHeight="14.4" x14ac:dyDescent="0.3"/>
  <cols>
    <col min="1" max="1" width="2.33203125" customWidth="1"/>
    <col min="2" max="2" width="4" bestFit="1" customWidth="1"/>
    <col min="3" max="3" width="29" bestFit="1" customWidth="1"/>
    <col min="4" max="4" width="12.6640625" bestFit="1" customWidth="1"/>
    <col min="5" max="5" width="12" bestFit="1" customWidth="1"/>
    <col min="6" max="6" width="7" bestFit="1" customWidth="1"/>
  </cols>
  <sheetData>
    <row r="1" spans="1:5" x14ac:dyDescent="0.3">
      <c r="A1" s="1" t="s">
        <v>14</v>
      </c>
    </row>
    <row r="2" spans="1:5" x14ac:dyDescent="0.3">
      <c r="A2" s="1" t="s">
        <v>172</v>
      </c>
    </row>
    <row r="3" spans="1:5" x14ac:dyDescent="0.3">
      <c r="A3" s="1" t="s">
        <v>173</v>
      </c>
    </row>
    <row r="4" spans="1:5" x14ac:dyDescent="0.3">
      <c r="A4" s="1" t="s">
        <v>17</v>
      </c>
    </row>
    <row r="5" spans="1:5" x14ac:dyDescent="0.3">
      <c r="A5" s="1" t="s">
        <v>18</v>
      </c>
    </row>
    <row r="6" spans="1:5" x14ac:dyDescent="0.3">
      <c r="A6" s="1"/>
      <c r="B6" t="s">
        <v>19</v>
      </c>
    </row>
    <row r="7" spans="1:5" x14ac:dyDescent="0.3">
      <c r="A7" s="1"/>
      <c r="B7" t="s">
        <v>174</v>
      </c>
    </row>
    <row r="8" spans="1:5" x14ac:dyDescent="0.3">
      <c r="A8" s="1"/>
      <c r="B8" t="s">
        <v>103</v>
      </c>
    </row>
    <row r="9" spans="1:5" x14ac:dyDescent="0.3">
      <c r="A9" s="1" t="s">
        <v>22</v>
      </c>
    </row>
    <row r="10" spans="1:5" x14ac:dyDescent="0.3">
      <c r="B10" t="s">
        <v>175</v>
      </c>
    </row>
    <row r="11" spans="1:5" x14ac:dyDescent="0.3">
      <c r="B11" t="s">
        <v>176</v>
      </c>
    </row>
    <row r="12" spans="1:5" x14ac:dyDescent="0.3">
      <c r="B12" t="s">
        <v>177</v>
      </c>
    </row>
    <row r="14" spans="1:5" ht="15" thickBot="1" x14ac:dyDescent="0.35">
      <c r="A14" t="s">
        <v>26</v>
      </c>
    </row>
    <row r="15" spans="1:5" ht="15" thickBot="1" x14ac:dyDescent="0.35">
      <c r="B15" s="45" t="s">
        <v>27</v>
      </c>
      <c r="C15" s="45" t="s">
        <v>28</v>
      </c>
      <c r="D15" s="45" t="s">
        <v>29</v>
      </c>
      <c r="E15" s="45" t="s">
        <v>30</v>
      </c>
    </row>
    <row r="16" spans="1:5" ht="15" thickBot="1" x14ac:dyDescent="0.35">
      <c r="B16" s="2" t="s">
        <v>55</v>
      </c>
      <c r="C16" s="2" t="s">
        <v>178</v>
      </c>
      <c r="D16" s="6">
        <v>112.23839557577364</v>
      </c>
      <c r="E16" s="6">
        <v>96.655482121569875</v>
      </c>
    </row>
    <row r="19" spans="1:6" ht="15" thickBot="1" x14ac:dyDescent="0.35">
      <c r="A19" t="s">
        <v>31</v>
      </c>
    </row>
    <row r="20" spans="1:6" ht="15" thickBot="1" x14ac:dyDescent="0.35">
      <c r="B20" s="45" t="s">
        <v>27</v>
      </c>
      <c r="C20" s="45" t="s">
        <v>28</v>
      </c>
      <c r="D20" s="45" t="s">
        <v>29</v>
      </c>
      <c r="E20" s="45" t="s">
        <v>30</v>
      </c>
      <c r="F20" s="45" t="s">
        <v>32</v>
      </c>
    </row>
    <row r="21" spans="1:6" x14ac:dyDescent="0.3">
      <c r="B21" s="5" t="s">
        <v>36</v>
      </c>
      <c r="C21" s="5" t="s">
        <v>179</v>
      </c>
      <c r="D21" s="7">
        <v>5</v>
      </c>
      <c r="E21" s="7">
        <v>5.0121350899487505</v>
      </c>
      <c r="F21" s="5" t="s">
        <v>38</v>
      </c>
    </row>
    <row r="22" spans="1:6" x14ac:dyDescent="0.3">
      <c r="B22" s="5" t="s">
        <v>39</v>
      </c>
      <c r="C22" s="5" t="s">
        <v>180</v>
      </c>
      <c r="D22" s="7">
        <v>3.6</v>
      </c>
      <c r="E22" s="7">
        <v>3.4030986309013609</v>
      </c>
      <c r="F22" s="5" t="s">
        <v>38</v>
      </c>
    </row>
    <row r="23" spans="1:6" x14ac:dyDescent="0.3">
      <c r="B23" s="5" t="s">
        <v>41</v>
      </c>
      <c r="C23" s="5" t="s">
        <v>181</v>
      </c>
      <c r="D23" s="7">
        <v>1.4</v>
      </c>
      <c r="E23" s="7">
        <v>1.4716380281078507</v>
      </c>
      <c r="F23" s="5" t="s">
        <v>38</v>
      </c>
    </row>
    <row r="24" spans="1:6" x14ac:dyDescent="0.3">
      <c r="B24" s="5" t="s">
        <v>43</v>
      </c>
      <c r="C24" s="5" t="s">
        <v>182</v>
      </c>
      <c r="D24" s="7">
        <v>0.2</v>
      </c>
      <c r="E24" s="7">
        <v>0.23540586881298697</v>
      </c>
      <c r="F24" s="5" t="s">
        <v>38</v>
      </c>
    </row>
    <row r="25" spans="1:6" x14ac:dyDescent="0.3">
      <c r="B25" s="5" t="s">
        <v>45</v>
      </c>
      <c r="C25" s="5" t="s">
        <v>183</v>
      </c>
      <c r="D25" s="7">
        <v>5.5</v>
      </c>
      <c r="E25" s="7">
        <v>5.9343232990678256</v>
      </c>
      <c r="F25" s="5" t="s">
        <v>38</v>
      </c>
    </row>
    <row r="26" spans="1:6" x14ac:dyDescent="0.3">
      <c r="B26" s="5" t="s">
        <v>47</v>
      </c>
      <c r="C26" s="5" t="s">
        <v>184</v>
      </c>
      <c r="D26" s="7">
        <v>2.4</v>
      </c>
      <c r="E26" s="7">
        <v>2.797796429780663</v>
      </c>
      <c r="F26" s="5" t="s">
        <v>38</v>
      </c>
    </row>
    <row r="27" spans="1:6" x14ac:dyDescent="0.3">
      <c r="B27" s="5" t="s">
        <v>49</v>
      </c>
      <c r="C27" s="5" t="s">
        <v>185</v>
      </c>
      <c r="D27" s="7">
        <v>3.7</v>
      </c>
      <c r="E27" s="7">
        <v>4.4178888281198603</v>
      </c>
      <c r="F27" s="5" t="s">
        <v>38</v>
      </c>
    </row>
    <row r="28" spans="1:6" x14ac:dyDescent="0.3">
      <c r="B28" s="5" t="s">
        <v>51</v>
      </c>
      <c r="C28" s="5" t="s">
        <v>186</v>
      </c>
      <c r="D28" s="7">
        <v>1</v>
      </c>
      <c r="E28" s="7">
        <v>1.4172644785224049</v>
      </c>
      <c r="F28" s="5" t="s">
        <v>38</v>
      </c>
    </row>
    <row r="29" spans="1:6" x14ac:dyDescent="0.3">
      <c r="B29" s="5" t="s">
        <v>56</v>
      </c>
      <c r="C29" s="5" t="s">
        <v>187</v>
      </c>
      <c r="D29" s="7">
        <v>6.3</v>
      </c>
      <c r="E29" s="7">
        <v>6.7333420882901409</v>
      </c>
      <c r="F29" s="5" t="s">
        <v>38</v>
      </c>
    </row>
    <row r="30" spans="1:6" x14ac:dyDescent="0.3">
      <c r="B30" s="5" t="s">
        <v>58</v>
      </c>
      <c r="C30" s="5" t="s">
        <v>188</v>
      </c>
      <c r="D30" s="7">
        <v>2.8</v>
      </c>
      <c r="E30" s="7">
        <v>3.0678472847837237</v>
      </c>
      <c r="F30" s="5" t="s">
        <v>38</v>
      </c>
    </row>
    <row r="31" spans="1:6" x14ac:dyDescent="0.3">
      <c r="B31" s="5" t="s">
        <v>60</v>
      </c>
      <c r="C31" s="5" t="s">
        <v>189</v>
      </c>
      <c r="D31" s="7">
        <v>5.0999999999999996</v>
      </c>
      <c r="E31" s="7">
        <v>5.6300711609746559</v>
      </c>
      <c r="F31" s="5" t="s">
        <v>38</v>
      </c>
    </row>
    <row r="32" spans="1:6" ht="15" thickBot="1" x14ac:dyDescent="0.35">
      <c r="B32" s="2" t="s">
        <v>62</v>
      </c>
      <c r="C32" s="2" t="s">
        <v>190</v>
      </c>
      <c r="D32" s="6">
        <v>1.5</v>
      </c>
      <c r="E32" s="6">
        <v>2.1067961770397186</v>
      </c>
      <c r="F32" s="2" t="s">
        <v>38</v>
      </c>
    </row>
    <row r="35" spans="1:7" ht="15" thickBot="1" x14ac:dyDescent="0.35">
      <c r="A35" t="s">
        <v>33</v>
      </c>
    </row>
    <row r="36" spans="1:7" ht="15" thickBot="1" x14ac:dyDescent="0.35">
      <c r="B36" s="46" t="s">
        <v>34</v>
      </c>
      <c r="C36" s="46"/>
      <c r="D36" s="46"/>
      <c r="E36" s="46"/>
      <c r="F36" s="46"/>
      <c r="G36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46DD9-ED58-4E16-AC68-134D5D1983C1}">
  <dimension ref="A1:G42"/>
  <sheetViews>
    <sheetView showGridLines="0" workbookViewId="0">
      <selection activeCell="E16" sqref="E16"/>
    </sheetView>
  </sheetViews>
  <sheetFormatPr defaultRowHeight="14.4" outlineLevelRow="1" x14ac:dyDescent="0.3"/>
  <cols>
    <col min="1" max="1" width="2.33203125" customWidth="1"/>
    <col min="2" max="2" width="4" bestFit="1" customWidth="1"/>
    <col min="3" max="3" width="28.21875" bestFit="1" customWidth="1"/>
    <col min="4" max="4" width="12.6640625" bestFit="1" customWidth="1"/>
    <col min="5" max="5" width="12" bestFit="1" customWidth="1"/>
    <col min="6" max="6" width="7" bestFit="1" customWidth="1"/>
  </cols>
  <sheetData>
    <row r="1" spans="1:5" x14ac:dyDescent="0.3">
      <c r="A1" s="1" t="s">
        <v>14</v>
      </c>
    </row>
    <row r="2" spans="1:5" x14ac:dyDescent="0.3">
      <c r="A2" s="1" t="s">
        <v>67</v>
      </c>
    </row>
    <row r="3" spans="1:5" x14ac:dyDescent="0.3">
      <c r="A3" s="1" t="s">
        <v>68</v>
      </c>
    </row>
    <row r="4" spans="1:5" x14ac:dyDescent="0.3">
      <c r="A4" s="1" t="s">
        <v>17</v>
      </c>
    </row>
    <row r="5" spans="1:5" x14ac:dyDescent="0.3">
      <c r="A5" s="1" t="s">
        <v>18</v>
      </c>
    </row>
    <row r="6" spans="1:5" hidden="1" outlineLevel="1" x14ac:dyDescent="0.3">
      <c r="A6" s="1"/>
      <c r="B6" t="s">
        <v>19</v>
      </c>
    </row>
    <row r="7" spans="1:5" hidden="1" outlineLevel="1" x14ac:dyDescent="0.3">
      <c r="A7" s="1"/>
      <c r="B7" t="s">
        <v>69</v>
      </c>
    </row>
    <row r="8" spans="1:5" hidden="1" outlineLevel="1" x14ac:dyDescent="0.3">
      <c r="A8" s="1"/>
      <c r="B8" t="s">
        <v>70</v>
      </c>
    </row>
    <row r="9" spans="1:5" collapsed="1" x14ac:dyDescent="0.3">
      <c r="A9" s="1" t="s">
        <v>22</v>
      </c>
    </row>
    <row r="10" spans="1:5" hidden="1" outlineLevel="1" x14ac:dyDescent="0.3">
      <c r="B10" t="s">
        <v>23</v>
      </c>
    </row>
    <row r="11" spans="1:5" hidden="1" outlineLevel="1" x14ac:dyDescent="0.3">
      <c r="B11" t="s">
        <v>24</v>
      </c>
    </row>
    <row r="12" spans="1:5" hidden="1" outlineLevel="1" x14ac:dyDescent="0.3">
      <c r="B12" t="s">
        <v>25</v>
      </c>
    </row>
    <row r="13" spans="1:5" collapsed="1" x14ac:dyDescent="0.3"/>
    <row r="14" spans="1:5" ht="15" thickBot="1" x14ac:dyDescent="0.35">
      <c r="A14" t="s">
        <v>26</v>
      </c>
    </row>
    <row r="15" spans="1:5" ht="15" thickBot="1" x14ac:dyDescent="0.35">
      <c r="B15" s="12" t="s">
        <v>27</v>
      </c>
      <c r="C15" s="12" t="s">
        <v>28</v>
      </c>
      <c r="D15" s="12" t="s">
        <v>29</v>
      </c>
      <c r="E15" s="12" t="s">
        <v>30</v>
      </c>
    </row>
    <row r="16" spans="1:5" ht="15" thickBot="1" x14ac:dyDescent="0.35">
      <c r="B16" s="2" t="s">
        <v>71</v>
      </c>
      <c r="C16" s="2" t="s">
        <v>12</v>
      </c>
      <c r="D16" s="6">
        <v>114.10199629773716</v>
      </c>
      <c r="E16" s="6">
        <v>83.127988071835404</v>
      </c>
    </row>
    <row r="19" spans="1:6" ht="15" thickBot="1" x14ac:dyDescent="0.35">
      <c r="A19" t="s">
        <v>31</v>
      </c>
    </row>
    <row r="20" spans="1:6" ht="15" thickBot="1" x14ac:dyDescent="0.35">
      <c r="B20" s="12" t="s">
        <v>27</v>
      </c>
      <c r="C20" s="12" t="s">
        <v>28</v>
      </c>
      <c r="D20" s="12" t="s">
        <v>29</v>
      </c>
      <c r="E20" s="12" t="s">
        <v>30</v>
      </c>
      <c r="F20" s="12" t="s">
        <v>32</v>
      </c>
    </row>
    <row r="21" spans="1:6" x14ac:dyDescent="0.3">
      <c r="B21" s="11" t="s">
        <v>80</v>
      </c>
      <c r="C21" s="14"/>
      <c r="D21" s="14"/>
      <c r="E21" s="14"/>
      <c r="F21" s="14"/>
    </row>
    <row r="22" spans="1:6" hidden="1" outlineLevel="1" x14ac:dyDescent="0.3">
      <c r="B22" s="5" t="s">
        <v>36</v>
      </c>
      <c r="C22" s="5" t="s">
        <v>37</v>
      </c>
      <c r="D22" s="7">
        <v>5</v>
      </c>
      <c r="E22" s="7">
        <v>5.0121330414953409</v>
      </c>
      <c r="F22" s="5" t="s">
        <v>38</v>
      </c>
    </row>
    <row r="23" spans="1:6" hidden="1" outlineLevel="1" x14ac:dyDescent="0.3">
      <c r="B23" s="5" t="s">
        <v>39</v>
      </c>
      <c r="C23" s="5" t="s">
        <v>40</v>
      </c>
      <c r="D23" s="7">
        <v>3.6</v>
      </c>
      <c r="E23" s="7">
        <v>3.4030964734343714</v>
      </c>
      <c r="F23" s="5" t="s">
        <v>38</v>
      </c>
    </row>
    <row r="24" spans="1:6" hidden="1" outlineLevel="1" x14ac:dyDescent="0.3">
      <c r="B24" s="5" t="s">
        <v>41</v>
      </c>
      <c r="C24" s="5" t="s">
        <v>42</v>
      </c>
      <c r="D24" s="7">
        <v>1.4</v>
      </c>
      <c r="E24" s="7">
        <v>1.4716374971682993</v>
      </c>
      <c r="F24" s="5" t="s">
        <v>38</v>
      </c>
    </row>
    <row r="25" spans="1:6" hidden="1" outlineLevel="1" x14ac:dyDescent="0.3">
      <c r="B25" s="5" t="s">
        <v>43</v>
      </c>
      <c r="C25" s="5" t="s">
        <v>44</v>
      </c>
      <c r="D25" s="7">
        <v>0.2</v>
      </c>
      <c r="E25" s="7">
        <v>0.23540669150581417</v>
      </c>
      <c r="F25" s="5" t="s">
        <v>38</v>
      </c>
    </row>
    <row r="26" spans="1:6" hidden="1" outlineLevel="1" x14ac:dyDescent="0.3">
      <c r="B26" s="5" t="s">
        <v>45</v>
      </c>
      <c r="C26" s="5" t="s">
        <v>46</v>
      </c>
      <c r="D26" s="7">
        <v>5.5</v>
      </c>
      <c r="E26" s="7">
        <v>5.606076408558164</v>
      </c>
      <c r="F26" s="5" t="s">
        <v>38</v>
      </c>
    </row>
    <row r="27" spans="1:6" hidden="1" outlineLevel="1" x14ac:dyDescent="0.3">
      <c r="B27" s="5" t="s">
        <v>47</v>
      </c>
      <c r="C27" s="5" t="s">
        <v>48</v>
      </c>
      <c r="D27" s="7">
        <v>2.4</v>
      </c>
      <c r="E27" s="7">
        <v>2.6615069821876935</v>
      </c>
      <c r="F27" s="5" t="s">
        <v>38</v>
      </c>
    </row>
    <row r="28" spans="1:6" hidden="1" outlineLevel="1" x14ac:dyDescent="0.3">
      <c r="B28" s="5" t="s">
        <v>49</v>
      </c>
      <c r="C28" s="5" t="s">
        <v>50</v>
      </c>
      <c r="D28" s="7">
        <v>3.7</v>
      </c>
      <c r="E28" s="7">
        <v>4.0126653455703645</v>
      </c>
      <c r="F28" s="5" t="s">
        <v>38</v>
      </c>
    </row>
    <row r="29" spans="1:6" hidden="1" outlineLevel="1" x14ac:dyDescent="0.3">
      <c r="B29" s="5" t="s">
        <v>51</v>
      </c>
      <c r="C29" s="5" t="s">
        <v>52</v>
      </c>
      <c r="D29" s="7">
        <v>1</v>
      </c>
      <c r="E29" s="7">
        <v>1.2320366201369861</v>
      </c>
      <c r="F29" s="5" t="s">
        <v>38</v>
      </c>
    </row>
    <row r="30" spans="1:6" hidden="1" outlineLevel="1" x14ac:dyDescent="0.3">
      <c r="B30" s="5" t="s">
        <v>56</v>
      </c>
      <c r="C30" s="5" t="s">
        <v>57</v>
      </c>
      <c r="D30" s="7">
        <v>6.1</v>
      </c>
      <c r="E30" s="7">
        <v>6.2364815768013928</v>
      </c>
      <c r="F30" s="5" t="s">
        <v>38</v>
      </c>
    </row>
    <row r="31" spans="1:6" hidden="1" outlineLevel="1" x14ac:dyDescent="0.3">
      <c r="B31" s="5" t="s">
        <v>58</v>
      </c>
      <c r="C31" s="5" t="s">
        <v>59</v>
      </c>
      <c r="D31" s="7">
        <v>2.6</v>
      </c>
      <c r="E31" s="7">
        <v>2.8603639244516561</v>
      </c>
      <c r="F31" s="5" t="s">
        <v>38</v>
      </c>
    </row>
    <row r="32" spans="1:6" hidden="1" outlineLevel="1" x14ac:dyDescent="0.3">
      <c r="B32" s="5" t="s">
        <v>60</v>
      </c>
      <c r="C32" s="5" t="s">
        <v>61</v>
      </c>
      <c r="D32" s="7">
        <v>5.6</v>
      </c>
      <c r="E32" s="7">
        <v>4.7990558127416092</v>
      </c>
      <c r="F32" s="5" t="s">
        <v>38</v>
      </c>
    </row>
    <row r="33" spans="1:7" hidden="1" outlineLevel="1" x14ac:dyDescent="0.3">
      <c r="B33" s="5" t="s">
        <v>62</v>
      </c>
      <c r="C33" s="5" t="s">
        <v>63</v>
      </c>
      <c r="D33" s="7">
        <v>1.4</v>
      </c>
      <c r="E33" s="7">
        <v>1.6136928748446526</v>
      </c>
      <c r="F33" s="5" t="s">
        <v>38</v>
      </c>
    </row>
    <row r="34" spans="1:7" hidden="1" outlineLevel="1" x14ac:dyDescent="0.3">
      <c r="B34" s="5" t="s">
        <v>72</v>
      </c>
      <c r="C34" s="5" t="s">
        <v>73</v>
      </c>
      <c r="D34" s="7">
        <v>7.6</v>
      </c>
      <c r="E34" s="7">
        <v>6.7922516871302259</v>
      </c>
      <c r="F34" s="5" t="s">
        <v>38</v>
      </c>
    </row>
    <row r="35" spans="1:7" hidden="1" outlineLevel="1" x14ac:dyDescent="0.3">
      <c r="B35" s="5" t="s">
        <v>74</v>
      </c>
      <c r="C35" s="5" t="s">
        <v>75</v>
      </c>
      <c r="D35" s="7">
        <v>3</v>
      </c>
      <c r="E35" s="7">
        <v>3.0990268408103354</v>
      </c>
      <c r="F35" s="5" t="s">
        <v>38</v>
      </c>
    </row>
    <row r="36" spans="1:7" hidden="1" outlineLevel="1" x14ac:dyDescent="0.3">
      <c r="B36" s="5" t="s">
        <v>76</v>
      </c>
      <c r="C36" s="5" t="s">
        <v>77</v>
      </c>
      <c r="D36" s="7">
        <v>6.6</v>
      </c>
      <c r="E36" s="7">
        <v>5.7160853589973826</v>
      </c>
      <c r="F36" s="5" t="s">
        <v>38</v>
      </c>
    </row>
    <row r="37" spans="1:7" ht="15" hidden="1" outlineLevel="1" thickBot="1" x14ac:dyDescent="0.35">
      <c r="B37" s="2" t="s">
        <v>78</v>
      </c>
      <c r="C37" s="2" t="s">
        <v>79</v>
      </c>
      <c r="D37" s="6">
        <v>2.1</v>
      </c>
      <c r="E37" s="6">
        <v>2.151962544080622</v>
      </c>
      <c r="F37" s="2" t="s">
        <v>38</v>
      </c>
    </row>
    <row r="38" spans="1:7" collapsed="1" x14ac:dyDescent="0.3">
      <c r="B38" s="4"/>
      <c r="C38" s="4"/>
      <c r="D38" s="10"/>
      <c r="E38" s="10"/>
      <c r="F38" s="4"/>
    </row>
    <row r="41" spans="1:7" ht="15" thickBot="1" x14ac:dyDescent="0.35">
      <c r="A41" t="s">
        <v>33</v>
      </c>
    </row>
    <row r="42" spans="1:7" ht="15" thickBot="1" x14ac:dyDescent="0.35">
      <c r="B42" s="13" t="s">
        <v>34</v>
      </c>
      <c r="C42" s="13"/>
      <c r="D42" s="13"/>
      <c r="E42" s="13"/>
      <c r="F42" s="13"/>
      <c r="G42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593FC-F38F-44A5-AD15-6096D3C1E982}">
  <dimension ref="A1:L1048576"/>
  <sheetViews>
    <sheetView workbookViewId="0">
      <pane ySplit="1" topLeftCell="A143" activePane="bottomLeft" state="frozen"/>
      <selection pane="bottomLeft" activeCell="K152" sqref="K152"/>
    </sheetView>
  </sheetViews>
  <sheetFormatPr defaultRowHeight="14.4" x14ac:dyDescent="0.3"/>
  <cols>
    <col min="5" max="5" width="14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9</v>
      </c>
      <c r="H1" t="s">
        <v>10</v>
      </c>
      <c r="I1" t="s">
        <v>11</v>
      </c>
      <c r="J1" t="s">
        <v>65</v>
      </c>
      <c r="K1" t="s">
        <v>12</v>
      </c>
      <c r="L1" t="s">
        <v>5</v>
      </c>
    </row>
    <row r="2" spans="1:12" x14ac:dyDescent="0.3">
      <c r="A2">
        <v>1</v>
      </c>
      <c r="B2">
        <v>5.0999999999999996</v>
      </c>
      <c r="C2">
        <v>3.5</v>
      </c>
      <c r="D2">
        <v>1.4</v>
      </c>
      <c r="E2">
        <v>0.2</v>
      </c>
      <c r="G2">
        <f>SQRT((B2-$D$154)^2+(C2-$E$154)^2+(D2-$F$154)^2+(E2-$G$154)^2)</f>
        <v>0.15328555268400509</v>
      </c>
      <c r="H2">
        <f>SQRT((B2-$D$155)^2+(C2-$E$155)^2+(D2-$F$155)^2+(E2-$G$155)^2)</f>
        <v>2.9749459937059708</v>
      </c>
      <c r="I2">
        <f>SQRT((B2-$D$156)^2+(C2-$E$156)^2+(D2-$F$156)^2+(E2-$G$156)^2)</f>
        <v>3.905487504277914</v>
      </c>
      <c r="J2">
        <f>SQRT((B2-$D$157)^2+(C2-$E$157)^2+(D2-$F$157)^2+(E2-$G$157)^2)</f>
        <v>5.0461119534381016</v>
      </c>
      <c r="K2">
        <f>MIN(G2:J2)</f>
        <v>0.15328555268400509</v>
      </c>
      <c r="L2" t="str">
        <f>IF(MIN(G2:J2)=G2,"Cluster1",IF(MIN(G2:J2)=H2,"Cluster2",IF(MIN(G2:J2)=I2,"Cluster 3","Cluster 4")))</f>
        <v>Cluster1</v>
      </c>
    </row>
    <row r="3" spans="1:12" x14ac:dyDescent="0.3">
      <c r="A3">
        <v>2</v>
      </c>
      <c r="B3">
        <v>4.9000000000000004</v>
      </c>
      <c r="C3">
        <v>3</v>
      </c>
      <c r="D3">
        <v>1.4</v>
      </c>
      <c r="E3">
        <v>0.2</v>
      </c>
      <c r="G3">
        <f t="shared" ref="G3:G66" si="0">SQRT((B3-$D$154)^2+(C3-$E$154)^2+(D3-$F$154)^2+(E3-$G$154)^2)</f>
        <v>0.4259649641627215</v>
      </c>
      <c r="H3">
        <f t="shared" ref="H3:H66" si="1">SQRT((B3-$D$155)^2+(C3-$E$155)^2+(D3-$F$155)^2+(E3-$G$155)^2)</f>
        <v>2.9162032184122841</v>
      </c>
      <c r="I3">
        <f t="shared" ref="I3:I66" si="2">SQRT((B3-$D$156)^2+(C3-$E$156)^2+(D3-$F$156)^2+(E3-$G$156)^2)</f>
        <v>3.9189015299243155</v>
      </c>
      <c r="J3">
        <f t="shared" ref="J3:J66" si="3">SQRT((B3-$D$157)^2+(C3-$E$157)^2+(D3-$F$157)^2+(E3-$G$157)^2)</f>
        <v>5.1018793951144437</v>
      </c>
      <c r="K3">
        <f t="shared" ref="K3:K66" si="4">MIN(G3:J3)</f>
        <v>0.4259649641627215</v>
      </c>
      <c r="L3" t="str">
        <f t="shared" ref="L3:L66" si="5">IF(MIN(G3:J3)=G3,"Cluster1",IF(MIN(G3:J3)=H3,"Cluster2",IF(MIN(G3:J3)=I3,"Cluster 3","Cluster 4")))</f>
        <v>Cluster1</v>
      </c>
    </row>
    <row r="4" spans="1:12" x14ac:dyDescent="0.3">
      <c r="A4">
        <v>3</v>
      </c>
      <c r="B4">
        <v>4.7</v>
      </c>
      <c r="C4">
        <v>3.2</v>
      </c>
      <c r="D4">
        <v>1.3</v>
      </c>
      <c r="E4">
        <v>0.2</v>
      </c>
      <c r="G4">
        <f t="shared" si="0"/>
        <v>0.41156807134688689</v>
      </c>
      <c r="H4">
        <f t="shared" si="1"/>
        <v>3.0878150933532962</v>
      </c>
      <c r="I4">
        <f t="shared" si="2"/>
        <v>4.0887708941357133</v>
      </c>
      <c r="J4">
        <f t="shared" si="3"/>
        <v>5.2630485816322041</v>
      </c>
      <c r="K4">
        <f t="shared" si="4"/>
        <v>0.41156807134688689</v>
      </c>
      <c r="L4" t="str">
        <f t="shared" si="5"/>
        <v>Cluster1</v>
      </c>
    </row>
    <row r="5" spans="1:12" x14ac:dyDescent="0.3">
      <c r="A5">
        <v>4</v>
      </c>
      <c r="B5">
        <v>4.5999999999999996</v>
      </c>
      <c r="C5">
        <v>3.1</v>
      </c>
      <c r="D5">
        <v>1.5</v>
      </c>
      <c r="E5">
        <v>0.2</v>
      </c>
      <c r="G5">
        <f t="shared" si="0"/>
        <v>0.51359437445402312</v>
      </c>
      <c r="H5">
        <f t="shared" si="1"/>
        <v>2.9296847254715739</v>
      </c>
      <c r="I5">
        <f t="shared" si="2"/>
        <v>3.9519355004712975</v>
      </c>
      <c r="J5">
        <f t="shared" si="3"/>
        <v>5.1372659980392212</v>
      </c>
      <c r="K5">
        <f t="shared" si="4"/>
        <v>0.51359437445402312</v>
      </c>
      <c r="L5" t="str">
        <f t="shared" si="5"/>
        <v>Cluster1</v>
      </c>
    </row>
    <row r="6" spans="1:12" x14ac:dyDescent="0.3">
      <c r="A6">
        <v>5</v>
      </c>
      <c r="B6">
        <v>5</v>
      </c>
      <c r="C6">
        <v>3.6</v>
      </c>
      <c r="D6">
        <v>1.4</v>
      </c>
      <c r="E6">
        <v>0.2</v>
      </c>
      <c r="F6">
        <v>1</v>
      </c>
      <c r="G6">
        <f t="shared" si="0"/>
        <v>0.21284683289594636</v>
      </c>
      <c r="H6">
        <f t="shared" si="1"/>
        <v>3.0231138831908564</v>
      </c>
      <c r="I6">
        <f t="shared" si="2"/>
        <v>3.953233635461086</v>
      </c>
      <c r="J6">
        <f t="shared" si="3"/>
        <v>5.0893900239512861</v>
      </c>
      <c r="K6">
        <f t="shared" si="4"/>
        <v>0.21284683289594636</v>
      </c>
      <c r="L6" t="str">
        <f t="shared" si="5"/>
        <v>Cluster1</v>
      </c>
    </row>
    <row r="7" spans="1:12" x14ac:dyDescent="0.3">
      <c r="A7">
        <v>6</v>
      </c>
      <c r="B7">
        <v>5.4</v>
      </c>
      <c r="C7">
        <v>3.9</v>
      </c>
      <c r="D7">
        <v>1.7</v>
      </c>
      <c r="E7">
        <v>0.4</v>
      </c>
      <c r="G7">
        <f t="shared" si="0"/>
        <v>0.69035808252937425</v>
      </c>
      <c r="H7">
        <f t="shared" si="1"/>
        <v>2.7598982552233946</v>
      </c>
      <c r="I7">
        <f t="shared" si="2"/>
        <v>3.5857693627513103</v>
      </c>
      <c r="J7">
        <f t="shared" si="3"/>
        <v>4.6667158825745769</v>
      </c>
      <c r="K7">
        <f t="shared" si="4"/>
        <v>0.69035808252937425</v>
      </c>
      <c r="L7" t="str">
        <f t="shared" si="5"/>
        <v>Cluster1</v>
      </c>
    </row>
    <row r="8" spans="1:12" x14ac:dyDescent="0.3">
      <c r="A8">
        <v>7</v>
      </c>
      <c r="B8">
        <v>4.5999999999999996</v>
      </c>
      <c r="C8">
        <v>3.4</v>
      </c>
      <c r="D8">
        <v>1.4</v>
      </c>
      <c r="E8">
        <v>0.3</v>
      </c>
      <c r="G8">
        <f t="shared" si="0"/>
        <v>0.4232817720416196</v>
      </c>
      <c r="H8">
        <f t="shared" si="1"/>
        <v>3.0417551095437498</v>
      </c>
      <c r="I8">
        <f t="shared" si="2"/>
        <v>4.030961229383597</v>
      </c>
      <c r="J8">
        <f t="shared" si="3"/>
        <v>5.1918118603342194</v>
      </c>
      <c r="K8">
        <f t="shared" si="4"/>
        <v>0.4232817720416196</v>
      </c>
      <c r="L8" t="str">
        <f t="shared" si="5"/>
        <v>Cluster1</v>
      </c>
    </row>
    <row r="9" spans="1:12" x14ac:dyDescent="0.3">
      <c r="A9">
        <v>8</v>
      </c>
      <c r="B9">
        <v>5</v>
      </c>
      <c r="C9">
        <v>3.4</v>
      </c>
      <c r="D9">
        <v>1.5</v>
      </c>
      <c r="E9">
        <v>0.2</v>
      </c>
      <c r="G9">
        <f t="shared" si="0"/>
        <v>4.7062343905967502E-2</v>
      </c>
      <c r="H9">
        <f t="shared" si="1"/>
        <v>2.8794595455575172</v>
      </c>
      <c r="I9">
        <f t="shared" si="2"/>
        <v>3.8343696462095584</v>
      </c>
      <c r="J9">
        <f t="shared" si="3"/>
        <v>4.9888159397215217</v>
      </c>
      <c r="K9">
        <f t="shared" si="4"/>
        <v>4.7062343905967502E-2</v>
      </c>
      <c r="L9" t="str">
        <f t="shared" si="5"/>
        <v>Cluster1</v>
      </c>
    </row>
    <row r="10" spans="1:12" x14ac:dyDescent="0.3">
      <c r="A10">
        <v>9</v>
      </c>
      <c r="B10">
        <v>4.4000000000000004</v>
      </c>
      <c r="C10">
        <v>2.9</v>
      </c>
      <c r="D10">
        <v>1.4</v>
      </c>
      <c r="E10">
        <v>0.2</v>
      </c>
      <c r="G10">
        <f t="shared" si="0"/>
        <v>0.79636579966518128</v>
      </c>
      <c r="H10">
        <f t="shared" si="1"/>
        <v>3.0663690280319922</v>
      </c>
      <c r="I10">
        <f t="shared" si="2"/>
        <v>4.1141637744424884</v>
      </c>
      <c r="J10">
        <f t="shared" si="3"/>
        <v>5.3104830681949835</v>
      </c>
      <c r="K10">
        <f t="shared" si="4"/>
        <v>0.79636579966518128</v>
      </c>
      <c r="L10" t="str">
        <f t="shared" si="5"/>
        <v>Cluster1</v>
      </c>
    </row>
    <row r="11" spans="1:12" x14ac:dyDescent="0.3">
      <c r="A11">
        <v>10</v>
      </c>
      <c r="B11">
        <v>4.9000000000000004</v>
      </c>
      <c r="C11">
        <v>3.1</v>
      </c>
      <c r="D11">
        <v>1.5</v>
      </c>
      <c r="E11">
        <v>0.1</v>
      </c>
      <c r="G11">
        <f t="shared" si="0"/>
        <v>0.35154045979769849</v>
      </c>
      <c r="H11">
        <f t="shared" si="1"/>
        <v>2.8785090011243577</v>
      </c>
      <c r="I11">
        <f t="shared" si="2"/>
        <v>3.8753895067171529</v>
      </c>
      <c r="J11">
        <f t="shared" si="3"/>
        <v>5.0563369578330022</v>
      </c>
      <c r="K11">
        <f t="shared" si="4"/>
        <v>0.35154045979769849</v>
      </c>
      <c r="L11" t="str">
        <f t="shared" si="5"/>
        <v>Cluster1</v>
      </c>
    </row>
    <row r="12" spans="1:12" x14ac:dyDescent="0.3">
      <c r="A12">
        <v>11</v>
      </c>
      <c r="B12">
        <v>5.4</v>
      </c>
      <c r="C12">
        <v>3.7</v>
      </c>
      <c r="D12">
        <v>1.5</v>
      </c>
      <c r="E12">
        <v>0.2</v>
      </c>
      <c r="G12">
        <f t="shared" si="0"/>
        <v>0.490561460937392</v>
      </c>
      <c r="H12">
        <f t="shared" si="1"/>
        <v>2.9153939628021384</v>
      </c>
      <c r="I12">
        <f t="shared" si="2"/>
        <v>3.779813086339205</v>
      </c>
      <c r="J12">
        <f t="shared" si="3"/>
        <v>4.8872351105946548</v>
      </c>
      <c r="K12">
        <f t="shared" si="4"/>
        <v>0.490561460937392</v>
      </c>
      <c r="L12" t="str">
        <f t="shared" si="5"/>
        <v>Cluster1</v>
      </c>
    </row>
    <row r="13" spans="1:12" x14ac:dyDescent="0.3">
      <c r="A13">
        <v>12</v>
      </c>
      <c r="B13">
        <v>4.8</v>
      </c>
      <c r="C13">
        <v>3.4</v>
      </c>
      <c r="D13">
        <v>1.6</v>
      </c>
      <c r="E13">
        <v>0.2</v>
      </c>
      <c r="G13">
        <f t="shared" si="0"/>
        <v>0.25048070061064615</v>
      </c>
      <c r="H13">
        <f t="shared" si="1"/>
        <v>2.8427424731782325</v>
      </c>
      <c r="I13">
        <f t="shared" si="2"/>
        <v>3.8193156523054559</v>
      </c>
      <c r="J13">
        <f t="shared" si="3"/>
        <v>4.9811613187561141</v>
      </c>
      <c r="K13">
        <f t="shared" si="4"/>
        <v>0.25048070061064615</v>
      </c>
      <c r="L13" t="str">
        <f t="shared" si="5"/>
        <v>Cluster1</v>
      </c>
    </row>
    <row r="14" spans="1:12" x14ac:dyDescent="0.3">
      <c r="A14">
        <v>13</v>
      </c>
      <c r="B14">
        <v>4.8</v>
      </c>
      <c r="C14">
        <v>3</v>
      </c>
      <c r="D14">
        <v>1.4</v>
      </c>
      <c r="E14">
        <v>0.1</v>
      </c>
      <c r="G14">
        <f t="shared" si="0"/>
        <v>0.48057683807522372</v>
      </c>
      <c r="H14">
        <f t="shared" si="1"/>
        <v>2.9785674101515975</v>
      </c>
      <c r="I14">
        <f t="shared" si="2"/>
        <v>3.990967813898322</v>
      </c>
      <c r="J14">
        <f t="shared" si="3"/>
        <v>5.1786114170244018</v>
      </c>
      <c r="K14">
        <f t="shared" si="4"/>
        <v>0.48057683807522372</v>
      </c>
      <c r="L14" t="str">
        <f t="shared" si="5"/>
        <v>Cluster1</v>
      </c>
    </row>
    <row r="15" spans="1:12" x14ac:dyDescent="0.3">
      <c r="A15">
        <v>14</v>
      </c>
      <c r="B15">
        <v>4.3</v>
      </c>
      <c r="C15">
        <v>3</v>
      </c>
      <c r="D15">
        <v>1.1000000000000001</v>
      </c>
      <c r="E15">
        <v>0.1</v>
      </c>
      <c r="G15">
        <f t="shared" si="0"/>
        <v>0.90888373133789802</v>
      </c>
      <c r="H15">
        <f t="shared" si="1"/>
        <v>3.4037537268018636</v>
      </c>
      <c r="I15">
        <f t="shared" si="2"/>
        <v>4.4433927528431143</v>
      </c>
      <c r="J15">
        <f t="shared" si="3"/>
        <v>5.6338192295337404</v>
      </c>
      <c r="K15">
        <f t="shared" si="4"/>
        <v>0.90888373133789802</v>
      </c>
      <c r="L15" t="str">
        <f t="shared" si="5"/>
        <v>Cluster1</v>
      </c>
    </row>
    <row r="16" spans="1:12" x14ac:dyDescent="0.3">
      <c r="A16">
        <v>15</v>
      </c>
      <c r="B16">
        <v>5.8</v>
      </c>
      <c r="C16">
        <v>4</v>
      </c>
      <c r="D16">
        <v>1.2</v>
      </c>
      <c r="E16">
        <v>0.2</v>
      </c>
      <c r="G16">
        <f t="shared" si="0"/>
        <v>1.0257040157867725</v>
      </c>
      <c r="H16">
        <f t="shared" si="1"/>
        <v>3.2871501105861025</v>
      </c>
      <c r="I16">
        <f t="shared" si="2"/>
        <v>4.054752377050165</v>
      </c>
      <c r="J16">
        <f t="shared" si="3"/>
        <v>5.0991666757850931</v>
      </c>
      <c r="K16">
        <f t="shared" si="4"/>
        <v>1.0257040157867725</v>
      </c>
      <c r="L16" t="str">
        <f t="shared" si="5"/>
        <v>Cluster1</v>
      </c>
    </row>
    <row r="17" spans="1:12" x14ac:dyDescent="0.3">
      <c r="A17">
        <v>16</v>
      </c>
      <c r="B17">
        <v>5.7</v>
      </c>
      <c r="C17">
        <v>4.4000000000000004</v>
      </c>
      <c r="D17">
        <v>1.5</v>
      </c>
      <c r="E17">
        <v>0.4</v>
      </c>
      <c r="G17">
        <f t="shared" si="0"/>
        <v>1.222649983703177</v>
      </c>
      <c r="H17">
        <f t="shared" si="1"/>
        <v>3.1681148479956804</v>
      </c>
      <c r="I17">
        <f t="shared" si="2"/>
        <v>3.8749337255506826</v>
      </c>
      <c r="J17">
        <f t="shared" si="3"/>
        <v>4.8713749002909124</v>
      </c>
      <c r="K17">
        <f t="shared" si="4"/>
        <v>1.222649983703177</v>
      </c>
      <c r="L17" t="str">
        <f t="shared" si="5"/>
        <v>Cluster1</v>
      </c>
    </row>
    <row r="18" spans="1:12" x14ac:dyDescent="0.3">
      <c r="A18">
        <v>17</v>
      </c>
      <c r="B18">
        <v>5.4</v>
      </c>
      <c r="C18">
        <v>3.9</v>
      </c>
      <c r="D18">
        <v>1.3</v>
      </c>
      <c r="E18">
        <v>0.4</v>
      </c>
      <c r="G18">
        <f t="shared" si="0"/>
        <v>0.67372418677695822</v>
      </c>
      <c r="H18">
        <f t="shared" si="1"/>
        <v>3.1027682246087012</v>
      </c>
      <c r="I18">
        <f t="shared" si="2"/>
        <v>3.9366212127964797</v>
      </c>
      <c r="J18">
        <f t="shared" si="3"/>
        <v>5.0150877774842302</v>
      </c>
      <c r="K18">
        <f t="shared" si="4"/>
        <v>0.67372418677695822</v>
      </c>
      <c r="L18" t="str">
        <f t="shared" si="5"/>
        <v>Cluster1</v>
      </c>
    </row>
    <row r="19" spans="1:12" x14ac:dyDescent="0.3">
      <c r="A19">
        <v>18</v>
      </c>
      <c r="B19">
        <v>5.0999999999999996</v>
      </c>
      <c r="C19">
        <v>3.5</v>
      </c>
      <c r="D19">
        <v>1.4</v>
      </c>
      <c r="E19">
        <v>0.3</v>
      </c>
      <c r="G19">
        <f t="shared" si="0"/>
        <v>0.16252729727795903</v>
      </c>
      <c r="H19">
        <f t="shared" si="1"/>
        <v>2.941750557311039</v>
      </c>
      <c r="I19">
        <f t="shared" si="2"/>
        <v>3.87041264868515</v>
      </c>
      <c r="J19">
        <f t="shared" si="3"/>
        <v>5.0082784804576077</v>
      </c>
      <c r="K19">
        <f t="shared" si="4"/>
        <v>0.16252729727795903</v>
      </c>
      <c r="L19" t="str">
        <f t="shared" si="5"/>
        <v>Cluster1</v>
      </c>
    </row>
    <row r="20" spans="1:12" x14ac:dyDescent="0.3">
      <c r="A20">
        <v>19</v>
      </c>
      <c r="B20">
        <v>5.7</v>
      </c>
      <c r="C20">
        <v>3.8</v>
      </c>
      <c r="D20">
        <v>1.7</v>
      </c>
      <c r="E20">
        <v>0.3</v>
      </c>
      <c r="G20">
        <f t="shared" si="0"/>
        <v>0.82886373440057493</v>
      </c>
      <c r="H20">
        <f t="shared" si="1"/>
        <v>2.7426449377407884</v>
      </c>
      <c r="I20">
        <f t="shared" si="2"/>
        <v>3.5356278560708794</v>
      </c>
      <c r="J20">
        <f t="shared" si="3"/>
        <v>4.6090220213591806</v>
      </c>
      <c r="K20">
        <f t="shared" si="4"/>
        <v>0.82886373440057493</v>
      </c>
      <c r="L20" t="str">
        <f t="shared" si="5"/>
        <v>Cluster1</v>
      </c>
    </row>
    <row r="21" spans="1:12" x14ac:dyDescent="0.3">
      <c r="A21">
        <v>20</v>
      </c>
      <c r="B21">
        <v>5.0999999999999996</v>
      </c>
      <c r="C21">
        <v>3.8</v>
      </c>
      <c r="D21">
        <v>1.5</v>
      </c>
      <c r="E21">
        <v>0.3</v>
      </c>
      <c r="G21">
        <f t="shared" si="0"/>
        <v>0.41258906779772442</v>
      </c>
      <c r="H21">
        <f t="shared" si="1"/>
        <v>2.9554118296801071</v>
      </c>
      <c r="I21">
        <f t="shared" si="2"/>
        <v>3.8450051435443728</v>
      </c>
      <c r="J21">
        <f t="shared" si="3"/>
        <v>4.955826889786314</v>
      </c>
      <c r="K21">
        <f t="shared" si="4"/>
        <v>0.41258906779772442</v>
      </c>
      <c r="L21" t="str">
        <f t="shared" si="5"/>
        <v>Cluster1</v>
      </c>
    </row>
    <row r="22" spans="1:12" x14ac:dyDescent="0.3">
      <c r="A22">
        <v>21</v>
      </c>
      <c r="B22">
        <v>5.4</v>
      </c>
      <c r="C22">
        <v>3.4</v>
      </c>
      <c r="D22">
        <v>1.7</v>
      </c>
      <c r="E22">
        <v>0.2</v>
      </c>
      <c r="G22">
        <f t="shared" si="0"/>
        <v>0.45150130913468167</v>
      </c>
      <c r="H22">
        <f t="shared" si="1"/>
        <v>2.6460083162053034</v>
      </c>
      <c r="I22">
        <f t="shared" si="2"/>
        <v>3.5487438618806313</v>
      </c>
      <c r="J22">
        <f t="shared" si="3"/>
        <v>4.6870085328614879</v>
      </c>
      <c r="K22">
        <f t="shared" si="4"/>
        <v>0.45150130913468167</v>
      </c>
      <c r="L22" t="str">
        <f t="shared" si="5"/>
        <v>Cluster1</v>
      </c>
    </row>
    <row r="23" spans="1:12" x14ac:dyDescent="0.3">
      <c r="A23">
        <v>22</v>
      </c>
      <c r="B23">
        <v>5.0999999999999996</v>
      </c>
      <c r="C23">
        <v>3.7</v>
      </c>
      <c r="D23">
        <v>1.5</v>
      </c>
      <c r="E23">
        <v>0.4</v>
      </c>
      <c r="G23">
        <f t="shared" si="0"/>
        <v>0.35180633202361061</v>
      </c>
      <c r="H23">
        <f t="shared" si="1"/>
        <v>2.8879669588524139</v>
      </c>
      <c r="I23">
        <f t="shared" si="2"/>
        <v>3.7885879643746012</v>
      </c>
      <c r="J23">
        <f t="shared" si="3"/>
        <v>4.9060812285239468</v>
      </c>
      <c r="K23">
        <f t="shared" si="4"/>
        <v>0.35180633202361061</v>
      </c>
      <c r="L23" t="str">
        <f t="shared" si="5"/>
        <v>Cluster1</v>
      </c>
    </row>
    <row r="24" spans="1:12" x14ac:dyDescent="0.3">
      <c r="A24">
        <v>23</v>
      </c>
      <c r="B24">
        <v>4.5999999999999996</v>
      </c>
      <c r="C24">
        <v>3.6</v>
      </c>
      <c r="D24">
        <v>1</v>
      </c>
      <c r="E24">
        <v>0.2</v>
      </c>
      <c r="G24">
        <f t="shared" si="0"/>
        <v>0.65751061223735952</v>
      </c>
      <c r="H24">
        <f t="shared" si="1"/>
        <v>3.4690360266281641</v>
      </c>
      <c r="I24">
        <f t="shared" si="2"/>
        <v>4.4335635879250992</v>
      </c>
      <c r="J24">
        <f t="shared" si="3"/>
        <v>5.5775048590563294</v>
      </c>
      <c r="K24">
        <f t="shared" si="4"/>
        <v>0.65751061223735952</v>
      </c>
      <c r="L24" t="str">
        <f t="shared" si="5"/>
        <v>Cluster1</v>
      </c>
    </row>
    <row r="25" spans="1:12" x14ac:dyDescent="0.3">
      <c r="A25">
        <v>24</v>
      </c>
      <c r="B25">
        <v>5.0999999999999996</v>
      </c>
      <c r="C25">
        <v>3.3</v>
      </c>
      <c r="D25">
        <v>1.7</v>
      </c>
      <c r="E25">
        <v>0.5</v>
      </c>
      <c r="G25">
        <f t="shared" si="0"/>
        <v>0.37484468361032069</v>
      </c>
      <c r="H25">
        <f t="shared" si="1"/>
        <v>2.5589226793550974</v>
      </c>
      <c r="I25">
        <f t="shared" si="2"/>
        <v>3.5113144267211149</v>
      </c>
      <c r="J25">
        <f t="shared" si="3"/>
        <v>4.6649788682381219</v>
      </c>
      <c r="K25">
        <f t="shared" si="4"/>
        <v>0.37484468361032069</v>
      </c>
      <c r="L25" t="str">
        <f t="shared" si="5"/>
        <v>Cluster1</v>
      </c>
    </row>
    <row r="26" spans="1:12" x14ac:dyDescent="0.3">
      <c r="A26">
        <v>25</v>
      </c>
      <c r="B26">
        <v>4.8</v>
      </c>
      <c r="C26">
        <v>3.4</v>
      </c>
      <c r="D26">
        <v>1.9</v>
      </c>
      <c r="E26">
        <v>0.2</v>
      </c>
      <c r="G26">
        <f t="shared" si="0"/>
        <v>0.47933087014860676</v>
      </c>
      <c r="H26">
        <f t="shared" si="1"/>
        <v>2.5929877673196375</v>
      </c>
      <c r="I26">
        <f t="shared" si="2"/>
        <v>3.5717976656440782</v>
      </c>
      <c r="J26">
        <f t="shared" si="3"/>
        <v>4.7362766882936347</v>
      </c>
      <c r="K26">
        <f t="shared" si="4"/>
        <v>0.47933087014860676</v>
      </c>
      <c r="L26" t="str">
        <f t="shared" si="5"/>
        <v>Cluster1</v>
      </c>
    </row>
    <row r="27" spans="1:12" x14ac:dyDescent="0.3">
      <c r="A27">
        <v>26</v>
      </c>
      <c r="B27">
        <v>5</v>
      </c>
      <c r="C27">
        <v>3</v>
      </c>
      <c r="D27">
        <v>1.6</v>
      </c>
      <c r="E27">
        <v>0.2</v>
      </c>
      <c r="G27">
        <f t="shared" si="0"/>
        <v>0.42469347007902158</v>
      </c>
      <c r="H27">
        <f t="shared" si="1"/>
        <v>2.7143986057943637</v>
      </c>
      <c r="I27">
        <f t="shared" si="2"/>
        <v>3.7122594953459567</v>
      </c>
      <c r="J27">
        <f t="shared" si="3"/>
        <v>4.8963546523172043</v>
      </c>
      <c r="K27">
        <f t="shared" si="4"/>
        <v>0.42469347007902158</v>
      </c>
      <c r="L27" t="str">
        <f t="shared" si="5"/>
        <v>Cluster1</v>
      </c>
    </row>
    <row r="28" spans="1:12" x14ac:dyDescent="0.3">
      <c r="A28">
        <v>27</v>
      </c>
      <c r="B28">
        <v>5</v>
      </c>
      <c r="C28">
        <v>3.4</v>
      </c>
      <c r="D28">
        <v>1.6</v>
      </c>
      <c r="E28">
        <v>0.4</v>
      </c>
      <c r="G28">
        <f t="shared" si="0"/>
        <v>0.20910449105157466</v>
      </c>
      <c r="H28">
        <f t="shared" si="1"/>
        <v>2.7250577163306899</v>
      </c>
      <c r="I28">
        <f t="shared" si="2"/>
        <v>3.6779209169430263</v>
      </c>
      <c r="J28">
        <f t="shared" si="3"/>
        <v>4.8284865528432208</v>
      </c>
      <c r="K28">
        <f t="shared" si="4"/>
        <v>0.20910449105157466</v>
      </c>
      <c r="L28" t="str">
        <f t="shared" si="5"/>
        <v>Cluster1</v>
      </c>
    </row>
    <row r="29" spans="1:12" x14ac:dyDescent="0.3">
      <c r="A29">
        <v>28</v>
      </c>
      <c r="B29">
        <v>5.2</v>
      </c>
      <c r="C29">
        <v>3.5</v>
      </c>
      <c r="D29">
        <v>1.5</v>
      </c>
      <c r="E29">
        <v>0.2</v>
      </c>
      <c r="G29">
        <f t="shared" si="0"/>
        <v>0.216199798632915</v>
      </c>
      <c r="H29">
        <f t="shared" si="1"/>
        <v>2.871681617909879</v>
      </c>
      <c r="I29">
        <f t="shared" si="2"/>
        <v>3.7902143960681598</v>
      </c>
      <c r="J29">
        <f t="shared" si="3"/>
        <v>4.9276341622938462</v>
      </c>
      <c r="K29">
        <f t="shared" si="4"/>
        <v>0.216199798632915</v>
      </c>
      <c r="L29" t="str">
        <f t="shared" si="5"/>
        <v>Cluster1</v>
      </c>
    </row>
    <row r="30" spans="1:12" x14ac:dyDescent="0.3">
      <c r="A30">
        <v>29</v>
      </c>
      <c r="B30">
        <v>5.2</v>
      </c>
      <c r="C30">
        <v>3.4</v>
      </c>
      <c r="D30">
        <v>1.4</v>
      </c>
      <c r="E30">
        <v>0.2</v>
      </c>
      <c r="G30">
        <f t="shared" si="0"/>
        <v>0.20417920327361241</v>
      </c>
      <c r="H30">
        <f t="shared" si="1"/>
        <v>2.932812605706868</v>
      </c>
      <c r="I30">
        <f t="shared" si="2"/>
        <v>3.8623320825119349</v>
      </c>
      <c r="J30">
        <f t="shared" si="3"/>
        <v>5.0064559198465846</v>
      </c>
      <c r="K30">
        <f t="shared" si="4"/>
        <v>0.20417920327361241</v>
      </c>
      <c r="L30" t="str">
        <f t="shared" si="5"/>
        <v>Cluster1</v>
      </c>
    </row>
    <row r="31" spans="1:12" x14ac:dyDescent="0.3">
      <c r="A31">
        <v>30</v>
      </c>
      <c r="B31">
        <v>4.7</v>
      </c>
      <c r="C31">
        <v>3.2</v>
      </c>
      <c r="D31">
        <v>1.6</v>
      </c>
      <c r="E31">
        <v>0.2</v>
      </c>
      <c r="G31">
        <f t="shared" si="0"/>
        <v>0.39548170507776542</v>
      </c>
      <c r="H31">
        <f t="shared" si="1"/>
        <v>2.8278972476732962</v>
      </c>
      <c r="I31">
        <f t="shared" si="2"/>
        <v>3.8351810826982331</v>
      </c>
      <c r="J31">
        <f t="shared" si="3"/>
        <v>5.0139833622801673</v>
      </c>
      <c r="K31">
        <f t="shared" si="4"/>
        <v>0.39548170507776542</v>
      </c>
      <c r="L31" t="str">
        <f t="shared" si="5"/>
        <v>Cluster1</v>
      </c>
    </row>
    <row r="32" spans="1:12" x14ac:dyDescent="0.3">
      <c r="A32">
        <v>31</v>
      </c>
      <c r="B32">
        <v>4.8</v>
      </c>
      <c r="C32">
        <v>3.1</v>
      </c>
      <c r="D32">
        <v>1.6</v>
      </c>
      <c r="E32">
        <v>0.2</v>
      </c>
      <c r="G32">
        <f t="shared" si="0"/>
        <v>0.39319011360793771</v>
      </c>
      <c r="H32">
        <f t="shared" si="1"/>
        <v>2.7799440566536786</v>
      </c>
      <c r="I32">
        <f t="shared" si="2"/>
        <v>3.7885868614321678</v>
      </c>
      <c r="J32">
        <f t="shared" si="3"/>
        <v>4.9720603564275399</v>
      </c>
      <c r="K32">
        <f t="shared" si="4"/>
        <v>0.39319011360793771</v>
      </c>
      <c r="L32" t="str">
        <f t="shared" si="5"/>
        <v>Cluster1</v>
      </c>
    </row>
    <row r="33" spans="1:12" x14ac:dyDescent="0.3">
      <c r="A33">
        <v>32</v>
      </c>
      <c r="B33">
        <v>5.4</v>
      </c>
      <c r="C33">
        <v>3.4</v>
      </c>
      <c r="D33">
        <v>1.5</v>
      </c>
      <c r="E33">
        <v>0.4</v>
      </c>
      <c r="G33">
        <f t="shared" si="0"/>
        <v>0.4223100216846925</v>
      </c>
      <c r="H33">
        <f t="shared" si="1"/>
        <v>2.755650830493765</v>
      </c>
      <c r="I33">
        <f t="shared" si="2"/>
        <v>3.6534542794996412</v>
      </c>
      <c r="J33">
        <f t="shared" si="3"/>
        <v>4.7826455140521444</v>
      </c>
      <c r="K33">
        <f t="shared" si="4"/>
        <v>0.4223100216846925</v>
      </c>
      <c r="L33" t="str">
        <f t="shared" si="5"/>
        <v>Cluster1</v>
      </c>
    </row>
    <row r="34" spans="1:12" x14ac:dyDescent="0.3">
      <c r="A34">
        <v>33</v>
      </c>
      <c r="B34">
        <v>5.2</v>
      </c>
      <c r="C34">
        <v>4.0999999999999996</v>
      </c>
      <c r="D34">
        <v>1.5</v>
      </c>
      <c r="E34">
        <v>0.1</v>
      </c>
      <c r="G34">
        <f t="shared" si="0"/>
        <v>0.73492035154078406</v>
      </c>
      <c r="H34">
        <f t="shared" si="1"/>
        <v>3.1351482038403962</v>
      </c>
      <c r="I34">
        <f t="shared" si="2"/>
        <v>3.9731633535244013</v>
      </c>
      <c r="J34">
        <f t="shared" si="3"/>
        <v>5.0520430260686711</v>
      </c>
      <c r="K34">
        <f t="shared" si="4"/>
        <v>0.73492035154078406</v>
      </c>
      <c r="L34" t="str">
        <f t="shared" si="5"/>
        <v>Cluster1</v>
      </c>
    </row>
    <row r="35" spans="1:12" x14ac:dyDescent="0.3">
      <c r="A35">
        <v>34</v>
      </c>
      <c r="B35">
        <v>5.5</v>
      </c>
      <c r="C35">
        <v>4.2</v>
      </c>
      <c r="D35">
        <v>1.4</v>
      </c>
      <c r="E35">
        <v>0.2</v>
      </c>
      <c r="G35">
        <f t="shared" si="0"/>
        <v>0.93779260215532123</v>
      </c>
      <c r="H35">
        <f t="shared" si="1"/>
        <v>3.2045799667909525</v>
      </c>
      <c r="I35">
        <f t="shared" si="2"/>
        <v>3.9861181480730719</v>
      </c>
      <c r="J35">
        <f t="shared" si="3"/>
        <v>5.0319784299808203</v>
      </c>
      <c r="K35">
        <f t="shared" si="4"/>
        <v>0.93779260215532123</v>
      </c>
      <c r="L35" t="str">
        <f t="shared" si="5"/>
        <v>Cluster1</v>
      </c>
    </row>
    <row r="36" spans="1:12" x14ac:dyDescent="0.3">
      <c r="A36">
        <v>35</v>
      </c>
      <c r="B36">
        <v>4.9000000000000004</v>
      </c>
      <c r="C36">
        <v>3.1</v>
      </c>
      <c r="D36">
        <v>1.5</v>
      </c>
      <c r="E36">
        <v>0.1</v>
      </c>
      <c r="G36">
        <f t="shared" si="0"/>
        <v>0.35154045979769849</v>
      </c>
      <c r="H36">
        <f t="shared" si="1"/>
        <v>2.8785090011243577</v>
      </c>
      <c r="I36">
        <f t="shared" si="2"/>
        <v>3.8753895067171529</v>
      </c>
      <c r="J36">
        <f t="shared" si="3"/>
        <v>5.0563369578330022</v>
      </c>
      <c r="K36">
        <f t="shared" si="4"/>
        <v>0.35154045979769849</v>
      </c>
      <c r="L36" t="str">
        <f t="shared" si="5"/>
        <v>Cluster1</v>
      </c>
    </row>
    <row r="37" spans="1:12" x14ac:dyDescent="0.3">
      <c r="A37">
        <v>36</v>
      </c>
      <c r="B37">
        <v>5</v>
      </c>
      <c r="C37">
        <v>3.2</v>
      </c>
      <c r="D37">
        <v>1.2</v>
      </c>
      <c r="E37">
        <v>0.2</v>
      </c>
      <c r="G37">
        <f t="shared" si="0"/>
        <v>0.34122712654279352</v>
      </c>
      <c r="H37">
        <f t="shared" si="1"/>
        <v>3.1037862804516032</v>
      </c>
      <c r="I37">
        <f t="shared" si="2"/>
        <v>4.0738151211363096</v>
      </c>
      <c r="J37">
        <f t="shared" si="3"/>
        <v>5.237131508005322</v>
      </c>
      <c r="K37">
        <f t="shared" si="4"/>
        <v>0.34122712654279352</v>
      </c>
      <c r="L37" t="str">
        <f t="shared" si="5"/>
        <v>Cluster1</v>
      </c>
    </row>
    <row r="38" spans="1:12" x14ac:dyDescent="0.3">
      <c r="A38">
        <v>37</v>
      </c>
      <c r="B38">
        <v>5.5</v>
      </c>
      <c r="C38">
        <v>3.5</v>
      </c>
      <c r="D38">
        <v>1.3</v>
      </c>
      <c r="E38">
        <v>0.2</v>
      </c>
      <c r="G38">
        <f t="shared" si="0"/>
        <v>0.52736849251640738</v>
      </c>
      <c r="H38">
        <f t="shared" si="1"/>
        <v>3.0229084683024636</v>
      </c>
      <c r="I38">
        <f t="shared" si="2"/>
        <v>3.8978787240213277</v>
      </c>
      <c r="J38">
        <f t="shared" si="3"/>
        <v>5.0142458624130306</v>
      </c>
      <c r="K38">
        <f t="shared" si="4"/>
        <v>0.52736849251640738</v>
      </c>
      <c r="L38" t="str">
        <f t="shared" si="5"/>
        <v>Cluster1</v>
      </c>
    </row>
    <row r="39" spans="1:12" x14ac:dyDescent="0.3">
      <c r="A39">
        <v>38</v>
      </c>
      <c r="B39">
        <v>4.9000000000000004</v>
      </c>
      <c r="C39">
        <v>3.1</v>
      </c>
      <c r="D39">
        <v>1.5</v>
      </c>
      <c r="E39">
        <v>0.1</v>
      </c>
      <c r="G39">
        <f t="shared" si="0"/>
        <v>0.35154045979769849</v>
      </c>
      <c r="H39">
        <f t="shared" si="1"/>
        <v>2.8785090011243577</v>
      </c>
      <c r="I39">
        <f t="shared" si="2"/>
        <v>3.8753895067171529</v>
      </c>
      <c r="J39">
        <f t="shared" si="3"/>
        <v>5.0563369578330022</v>
      </c>
      <c r="K39">
        <f t="shared" si="4"/>
        <v>0.35154045979769849</v>
      </c>
      <c r="L39" t="str">
        <f t="shared" si="5"/>
        <v>Cluster1</v>
      </c>
    </row>
    <row r="40" spans="1:12" x14ac:dyDescent="0.3">
      <c r="A40">
        <v>39</v>
      </c>
      <c r="B40">
        <v>4.4000000000000004</v>
      </c>
      <c r="C40">
        <v>3</v>
      </c>
      <c r="D40">
        <v>1.3</v>
      </c>
      <c r="E40">
        <v>0.2</v>
      </c>
      <c r="G40">
        <f t="shared" si="0"/>
        <v>0.75359584103360677</v>
      </c>
      <c r="H40">
        <f t="shared" si="1"/>
        <v>3.1611470526931202</v>
      </c>
      <c r="I40">
        <f t="shared" si="2"/>
        <v>4.199295410017359</v>
      </c>
      <c r="J40">
        <f t="shared" si="3"/>
        <v>5.3893081301056656</v>
      </c>
      <c r="K40">
        <f t="shared" si="4"/>
        <v>0.75359584103360677</v>
      </c>
      <c r="L40" t="str">
        <f t="shared" si="5"/>
        <v>Cluster1</v>
      </c>
    </row>
    <row r="41" spans="1:12" x14ac:dyDescent="0.3">
      <c r="A41">
        <v>40</v>
      </c>
      <c r="B41">
        <v>5.0999999999999996</v>
      </c>
      <c r="C41">
        <v>3.4</v>
      </c>
      <c r="D41">
        <v>1.5</v>
      </c>
      <c r="E41">
        <v>0.2</v>
      </c>
      <c r="G41">
        <f t="shared" si="0"/>
        <v>9.893561499710464E-2</v>
      </c>
      <c r="H41">
        <f t="shared" si="1"/>
        <v>2.8600825150318077</v>
      </c>
      <c r="I41">
        <f t="shared" si="2"/>
        <v>3.8033004441422897</v>
      </c>
      <c r="J41">
        <f t="shared" si="3"/>
        <v>4.9537696901444148</v>
      </c>
      <c r="K41">
        <f t="shared" si="4"/>
        <v>9.893561499710464E-2</v>
      </c>
      <c r="L41" t="str">
        <f t="shared" si="5"/>
        <v>Cluster1</v>
      </c>
    </row>
    <row r="42" spans="1:12" x14ac:dyDescent="0.3">
      <c r="A42">
        <v>41</v>
      </c>
      <c r="B42">
        <v>5</v>
      </c>
      <c r="C42">
        <v>3.5</v>
      </c>
      <c r="D42">
        <v>1.3</v>
      </c>
      <c r="E42">
        <v>0.3</v>
      </c>
      <c r="G42">
        <f t="shared" si="0"/>
        <v>0.20777206283137814</v>
      </c>
      <c r="H42">
        <f t="shared" si="1"/>
        <v>3.0492039440262948</v>
      </c>
      <c r="I42">
        <f t="shared" si="2"/>
        <v>3.9883833252347496</v>
      </c>
      <c r="J42">
        <f t="shared" si="3"/>
        <v>5.1287933032088837</v>
      </c>
      <c r="K42">
        <f t="shared" si="4"/>
        <v>0.20777206283137814</v>
      </c>
      <c r="L42" t="str">
        <f t="shared" si="5"/>
        <v>Cluster1</v>
      </c>
    </row>
    <row r="43" spans="1:12" x14ac:dyDescent="0.3">
      <c r="A43">
        <v>42</v>
      </c>
      <c r="B43">
        <v>4.5</v>
      </c>
      <c r="C43">
        <v>2.2999999999999998</v>
      </c>
      <c r="D43">
        <v>1.3</v>
      </c>
      <c r="E43">
        <v>0.3</v>
      </c>
      <c r="G43">
        <f t="shared" si="0"/>
        <v>1.2299324403523304</v>
      </c>
      <c r="H43">
        <f t="shared" si="1"/>
        <v>3.0953736217255163</v>
      </c>
      <c r="I43">
        <f t="shared" si="2"/>
        <v>4.159153344671962</v>
      </c>
      <c r="J43">
        <f t="shared" si="3"/>
        <v>5.3688394325138207</v>
      </c>
      <c r="K43">
        <f t="shared" si="4"/>
        <v>1.2299324403523304</v>
      </c>
      <c r="L43" t="str">
        <f t="shared" si="5"/>
        <v>Cluster1</v>
      </c>
    </row>
    <row r="44" spans="1:12" x14ac:dyDescent="0.3">
      <c r="A44">
        <v>43</v>
      </c>
      <c r="B44">
        <v>4.4000000000000004</v>
      </c>
      <c r="C44">
        <v>3.2</v>
      </c>
      <c r="D44">
        <v>1.3</v>
      </c>
      <c r="E44">
        <v>0.2</v>
      </c>
      <c r="G44">
        <f t="shared" si="0"/>
        <v>0.66833232919663577</v>
      </c>
      <c r="H44">
        <f t="shared" si="1"/>
        <v>3.1887690251686971</v>
      </c>
      <c r="I44">
        <f t="shared" si="2"/>
        <v>4.210693098625474</v>
      </c>
      <c r="J44">
        <f t="shared" si="3"/>
        <v>5.3893442444233317</v>
      </c>
      <c r="K44">
        <f t="shared" si="4"/>
        <v>0.66833232919663577</v>
      </c>
      <c r="L44" t="str">
        <f t="shared" si="5"/>
        <v>Cluster1</v>
      </c>
    </row>
    <row r="45" spans="1:12" x14ac:dyDescent="0.3">
      <c r="A45">
        <v>44</v>
      </c>
      <c r="B45">
        <v>5</v>
      </c>
      <c r="C45">
        <v>3.5</v>
      </c>
      <c r="D45">
        <v>1.6</v>
      </c>
      <c r="E45">
        <v>0.6</v>
      </c>
      <c r="G45">
        <f t="shared" si="0"/>
        <v>0.39867620557131084</v>
      </c>
      <c r="H45">
        <f t="shared" si="1"/>
        <v>2.7001524980713776</v>
      </c>
      <c r="I45">
        <f t="shared" si="2"/>
        <v>3.6331188167274187</v>
      </c>
      <c r="J45">
        <f t="shared" si="3"/>
        <v>4.7669373821347278</v>
      </c>
      <c r="K45">
        <f t="shared" si="4"/>
        <v>0.39867620557131084</v>
      </c>
      <c r="L45" t="str">
        <f t="shared" si="5"/>
        <v>Cluster1</v>
      </c>
    </row>
    <row r="46" spans="1:12" x14ac:dyDescent="0.3">
      <c r="A46">
        <v>45</v>
      </c>
      <c r="B46">
        <v>5.0999999999999996</v>
      </c>
      <c r="C46">
        <v>3.8</v>
      </c>
      <c r="D46">
        <v>1.9</v>
      </c>
      <c r="E46">
        <v>0.4</v>
      </c>
      <c r="G46">
        <f t="shared" si="0"/>
        <v>0.61305660654656757</v>
      </c>
      <c r="H46">
        <f t="shared" si="1"/>
        <v>2.589965150833005</v>
      </c>
      <c r="I46">
        <f t="shared" si="2"/>
        <v>3.4716107686087829</v>
      </c>
      <c r="J46">
        <f t="shared" si="3"/>
        <v>4.5811526241236562</v>
      </c>
      <c r="K46">
        <f t="shared" si="4"/>
        <v>0.61305660654656757</v>
      </c>
      <c r="L46" t="str">
        <f t="shared" si="5"/>
        <v>Cluster1</v>
      </c>
    </row>
    <row r="47" spans="1:12" x14ac:dyDescent="0.3">
      <c r="A47">
        <v>46</v>
      </c>
      <c r="B47">
        <v>4.8</v>
      </c>
      <c r="C47">
        <v>3</v>
      </c>
      <c r="D47">
        <v>1.4</v>
      </c>
      <c r="E47">
        <v>0.3</v>
      </c>
      <c r="G47">
        <f t="shared" si="0"/>
        <v>0.46560865616100194</v>
      </c>
      <c r="H47">
        <f t="shared" si="1"/>
        <v>2.9084444586002327</v>
      </c>
      <c r="I47">
        <f t="shared" si="2"/>
        <v>3.9194829941759521</v>
      </c>
      <c r="J47">
        <f t="shared" si="3"/>
        <v>5.1026690261963141</v>
      </c>
      <c r="K47">
        <f t="shared" si="4"/>
        <v>0.46560865616100194</v>
      </c>
      <c r="L47" t="str">
        <f t="shared" si="5"/>
        <v>Cluster1</v>
      </c>
    </row>
    <row r="48" spans="1:12" x14ac:dyDescent="0.3">
      <c r="A48">
        <v>47</v>
      </c>
      <c r="B48">
        <v>5.0999999999999996</v>
      </c>
      <c r="C48">
        <v>3.8</v>
      </c>
      <c r="D48">
        <v>1.6</v>
      </c>
      <c r="E48">
        <v>0.2</v>
      </c>
      <c r="G48">
        <f t="shared" si="0"/>
        <v>0.42776579776052487</v>
      </c>
      <c r="H48">
        <f t="shared" si="1"/>
        <v>2.9048809507321369</v>
      </c>
      <c r="I48">
        <f t="shared" si="2"/>
        <v>3.7956543528492275</v>
      </c>
      <c r="J48">
        <f t="shared" si="3"/>
        <v>4.909928268167036</v>
      </c>
      <c r="K48">
        <f t="shared" si="4"/>
        <v>0.42776579776052487</v>
      </c>
      <c r="L48" t="str">
        <f t="shared" si="5"/>
        <v>Cluster1</v>
      </c>
    </row>
    <row r="49" spans="1:12" x14ac:dyDescent="0.3">
      <c r="A49">
        <v>48</v>
      </c>
      <c r="B49">
        <v>4.5999999999999996</v>
      </c>
      <c r="C49">
        <v>3.2</v>
      </c>
      <c r="D49">
        <v>1.4</v>
      </c>
      <c r="E49">
        <v>0.2</v>
      </c>
      <c r="G49">
        <f t="shared" si="0"/>
        <v>0.46635542906414729</v>
      </c>
      <c r="H49">
        <f t="shared" si="1"/>
        <v>3.0320429191121265</v>
      </c>
      <c r="I49">
        <f t="shared" si="2"/>
        <v>4.0429608676740019</v>
      </c>
      <c r="J49">
        <f t="shared" si="3"/>
        <v>5.2206238744279707</v>
      </c>
      <c r="K49">
        <f t="shared" si="4"/>
        <v>0.46635542906414729</v>
      </c>
      <c r="L49" t="str">
        <f t="shared" si="5"/>
        <v>Cluster1</v>
      </c>
    </row>
    <row r="50" spans="1:12" x14ac:dyDescent="0.3">
      <c r="A50">
        <v>49</v>
      </c>
      <c r="B50">
        <v>5.3</v>
      </c>
      <c r="C50">
        <v>3.7</v>
      </c>
      <c r="D50">
        <v>1.5</v>
      </c>
      <c r="E50">
        <v>0.2</v>
      </c>
      <c r="G50">
        <f t="shared" si="0"/>
        <v>0.41602542621346622</v>
      </c>
      <c r="H50">
        <f t="shared" si="1"/>
        <v>2.9241643661146663</v>
      </c>
      <c r="I50">
        <f t="shared" si="2"/>
        <v>3.8031938266437835</v>
      </c>
      <c r="J50">
        <f t="shared" si="3"/>
        <v>4.9166571330178392</v>
      </c>
      <c r="K50">
        <f t="shared" si="4"/>
        <v>0.41602542621346622</v>
      </c>
      <c r="L50" t="str">
        <f t="shared" si="5"/>
        <v>Cluster1</v>
      </c>
    </row>
    <row r="51" spans="1:12" x14ac:dyDescent="0.3">
      <c r="A51">
        <v>50</v>
      </c>
      <c r="B51">
        <v>5</v>
      </c>
      <c r="C51">
        <v>3.3</v>
      </c>
      <c r="D51">
        <v>1.4</v>
      </c>
      <c r="E51">
        <v>0.2</v>
      </c>
      <c r="G51">
        <f t="shared" si="0"/>
        <v>0.13100251270283994</v>
      </c>
      <c r="H51">
        <f t="shared" si="1"/>
        <v>2.943827736137751</v>
      </c>
      <c r="I51">
        <f t="shared" si="2"/>
        <v>3.9082316373536341</v>
      </c>
      <c r="J51">
        <f t="shared" si="3"/>
        <v>5.0686592823330576</v>
      </c>
      <c r="K51">
        <f t="shared" si="4"/>
        <v>0.13100251270283994</v>
      </c>
      <c r="L51" t="str">
        <f t="shared" si="5"/>
        <v>Cluster1</v>
      </c>
    </row>
    <row r="52" spans="1:12" x14ac:dyDescent="0.3">
      <c r="A52">
        <v>51</v>
      </c>
      <c r="B52">
        <v>7</v>
      </c>
      <c r="C52">
        <v>3.2</v>
      </c>
      <c r="D52">
        <v>4.7</v>
      </c>
      <c r="E52">
        <v>1.4</v>
      </c>
      <c r="G52">
        <f t="shared" si="0"/>
        <v>3.9713304126092606</v>
      </c>
      <c r="H52">
        <f t="shared" si="1"/>
        <v>1.6533718072973258</v>
      </c>
      <c r="I52">
        <f t="shared" si="2"/>
        <v>0.86821065714194101</v>
      </c>
      <c r="J52">
        <f t="shared" si="3"/>
        <v>1.2850027489643825</v>
      </c>
      <c r="K52">
        <f t="shared" si="4"/>
        <v>0.86821065714194101</v>
      </c>
      <c r="L52" t="str">
        <f t="shared" si="5"/>
        <v>Cluster 3</v>
      </c>
    </row>
    <row r="53" spans="1:12" x14ac:dyDescent="0.3">
      <c r="A53">
        <v>52</v>
      </c>
      <c r="B53">
        <v>6.4</v>
      </c>
      <c r="C53">
        <v>3.2</v>
      </c>
      <c r="D53">
        <v>4.5</v>
      </c>
      <c r="E53">
        <v>1.5</v>
      </c>
      <c r="G53">
        <f t="shared" si="0"/>
        <v>3.5689772423589097</v>
      </c>
      <c r="H53">
        <f t="shared" si="1"/>
        <v>1.108868268838175</v>
      </c>
      <c r="I53">
        <f t="shared" si="2"/>
        <v>0.49442025389765903</v>
      </c>
      <c r="J53">
        <f t="shared" si="3"/>
        <v>1.4380458004476491</v>
      </c>
      <c r="K53">
        <f t="shared" si="4"/>
        <v>0.49442025389765903</v>
      </c>
      <c r="L53" t="str">
        <f t="shared" si="5"/>
        <v>Cluster 3</v>
      </c>
    </row>
    <row r="54" spans="1:12" x14ac:dyDescent="0.3">
      <c r="A54">
        <v>53</v>
      </c>
      <c r="B54">
        <v>6.9</v>
      </c>
      <c r="C54">
        <v>3.1</v>
      </c>
      <c r="D54">
        <v>4.9000000000000004</v>
      </c>
      <c r="E54">
        <v>1.5</v>
      </c>
      <c r="G54">
        <f t="shared" si="0"/>
        <v>4.1241695905882318</v>
      </c>
      <c r="H54">
        <f t="shared" si="1"/>
        <v>1.6509638242733411</v>
      </c>
      <c r="I54">
        <f t="shared" si="2"/>
        <v>0.72166331856335686</v>
      </c>
      <c r="J54">
        <f t="shared" si="3"/>
        <v>1.0500767200633745</v>
      </c>
      <c r="K54">
        <f t="shared" si="4"/>
        <v>0.72166331856335686</v>
      </c>
      <c r="L54" t="str">
        <f t="shared" si="5"/>
        <v>Cluster 3</v>
      </c>
    </row>
    <row r="55" spans="1:12" x14ac:dyDescent="0.3">
      <c r="A55">
        <v>54</v>
      </c>
      <c r="B55">
        <v>5.5</v>
      </c>
      <c r="C55">
        <v>2.2999999999999998</v>
      </c>
      <c r="D55">
        <v>4</v>
      </c>
      <c r="E55">
        <v>1.3</v>
      </c>
      <c r="G55">
        <f t="shared" si="0"/>
        <v>2.996800269807768</v>
      </c>
      <c r="H55">
        <f t="shared" si="1"/>
        <v>0.38303907712382707</v>
      </c>
      <c r="I55">
        <f t="shared" si="2"/>
        <v>1.2622623548213676</v>
      </c>
      <c r="J55">
        <f t="shared" si="3"/>
        <v>2.4452295293300712</v>
      </c>
      <c r="K55">
        <f t="shared" si="4"/>
        <v>0.38303907712382707</v>
      </c>
      <c r="L55" t="str">
        <f t="shared" si="5"/>
        <v>Cluster2</v>
      </c>
    </row>
    <row r="56" spans="1:12" x14ac:dyDescent="0.3">
      <c r="A56">
        <v>55</v>
      </c>
      <c r="B56">
        <v>6.5</v>
      </c>
      <c r="C56">
        <v>2.8</v>
      </c>
      <c r="D56">
        <v>4.5999999999999996</v>
      </c>
      <c r="E56">
        <v>1.5</v>
      </c>
      <c r="G56">
        <f t="shared" si="0"/>
        <v>3.7367528186234868</v>
      </c>
      <c r="H56">
        <f t="shared" si="1"/>
        <v>1.1113262673763358</v>
      </c>
      <c r="I56">
        <f t="shared" si="2"/>
        <v>0.35445034788662583</v>
      </c>
      <c r="J56">
        <f t="shared" si="3"/>
        <v>1.3585027742363529</v>
      </c>
      <c r="K56">
        <f t="shared" si="4"/>
        <v>0.35445034788662583</v>
      </c>
      <c r="L56" t="str">
        <f t="shared" si="5"/>
        <v>Cluster 3</v>
      </c>
    </row>
    <row r="57" spans="1:12" x14ac:dyDescent="0.3">
      <c r="A57">
        <v>56</v>
      </c>
      <c r="B57">
        <v>5.7</v>
      </c>
      <c r="C57">
        <v>2.8</v>
      </c>
      <c r="D57">
        <v>4.5</v>
      </c>
      <c r="E57">
        <v>1.3</v>
      </c>
      <c r="G57">
        <f t="shared" si="0"/>
        <v>3.337847310755707</v>
      </c>
      <c r="H57">
        <f t="shared" si="1"/>
        <v>0.51972689311074649</v>
      </c>
      <c r="I57">
        <f t="shared" si="2"/>
        <v>0.69231054049852592</v>
      </c>
      <c r="J57">
        <f t="shared" si="3"/>
        <v>1.8673870987151948</v>
      </c>
      <c r="K57">
        <f t="shared" si="4"/>
        <v>0.51972689311074649</v>
      </c>
      <c r="L57" t="str">
        <f t="shared" si="5"/>
        <v>Cluster2</v>
      </c>
    </row>
    <row r="58" spans="1:12" x14ac:dyDescent="0.3">
      <c r="A58">
        <v>57</v>
      </c>
      <c r="B58">
        <v>6.3</v>
      </c>
      <c r="C58">
        <v>3.3</v>
      </c>
      <c r="D58">
        <v>4.7</v>
      </c>
      <c r="E58">
        <v>1.6</v>
      </c>
      <c r="G58">
        <f t="shared" si="0"/>
        <v>3.7354610870573284</v>
      </c>
      <c r="H58">
        <f t="shared" si="1"/>
        <v>1.2235314710520204</v>
      </c>
      <c r="I58">
        <f t="shared" si="2"/>
        <v>0.45531749128338822</v>
      </c>
      <c r="J58">
        <f t="shared" si="3"/>
        <v>1.2727112952409985</v>
      </c>
      <c r="K58">
        <f t="shared" si="4"/>
        <v>0.45531749128338822</v>
      </c>
      <c r="L58" t="str">
        <f t="shared" si="5"/>
        <v>Cluster 3</v>
      </c>
    </row>
    <row r="59" spans="1:12" x14ac:dyDescent="0.3">
      <c r="A59">
        <v>58</v>
      </c>
      <c r="B59">
        <v>4.9000000000000004</v>
      </c>
      <c r="C59">
        <v>2.4</v>
      </c>
      <c r="D59">
        <v>3.3</v>
      </c>
      <c r="E59">
        <v>1</v>
      </c>
      <c r="G59">
        <f t="shared" si="0"/>
        <v>2.2240253422941372</v>
      </c>
      <c r="H59">
        <f t="shared" si="1"/>
        <v>1.0623853746719374</v>
      </c>
      <c r="I59">
        <f t="shared" si="2"/>
        <v>2.1498616751818167</v>
      </c>
      <c r="J59">
        <f t="shared" si="3"/>
        <v>3.3516773616424769</v>
      </c>
      <c r="K59">
        <f t="shared" si="4"/>
        <v>1.0623853746719374</v>
      </c>
      <c r="L59" t="str">
        <f t="shared" si="5"/>
        <v>Cluster2</v>
      </c>
    </row>
    <row r="60" spans="1:12" x14ac:dyDescent="0.3">
      <c r="A60">
        <v>59</v>
      </c>
      <c r="B60">
        <v>6.6</v>
      </c>
      <c r="C60">
        <v>2.9</v>
      </c>
      <c r="D60">
        <v>4.5999999999999996</v>
      </c>
      <c r="E60">
        <v>1.3</v>
      </c>
      <c r="G60">
        <f t="shared" si="0"/>
        <v>3.7005997353276339</v>
      </c>
      <c r="H60">
        <f t="shared" si="1"/>
        <v>1.1808234594833562</v>
      </c>
      <c r="I60">
        <f t="shared" si="2"/>
        <v>0.52128984145502111</v>
      </c>
      <c r="J60">
        <f t="shared" si="3"/>
        <v>1.4311041540195473</v>
      </c>
      <c r="K60">
        <f t="shared" si="4"/>
        <v>0.52128984145502111</v>
      </c>
      <c r="L60" t="str">
        <f t="shared" si="5"/>
        <v>Cluster 3</v>
      </c>
    </row>
    <row r="61" spans="1:12" x14ac:dyDescent="0.3">
      <c r="A61">
        <v>60</v>
      </c>
      <c r="B61">
        <v>5.2</v>
      </c>
      <c r="C61">
        <v>2.7</v>
      </c>
      <c r="D61">
        <v>3.9</v>
      </c>
      <c r="E61">
        <v>1.4</v>
      </c>
      <c r="G61">
        <f t="shared" si="0"/>
        <v>2.7897778880050859</v>
      </c>
      <c r="H61">
        <f t="shared" si="1"/>
        <v>0.45528555772755636</v>
      </c>
      <c r="I61">
        <f t="shared" si="2"/>
        <v>1.3978471470436551</v>
      </c>
      <c r="J61">
        <f t="shared" si="3"/>
        <v>2.560879058784499</v>
      </c>
      <c r="K61">
        <f t="shared" si="4"/>
        <v>0.45528555772755636</v>
      </c>
      <c r="L61" t="str">
        <f t="shared" si="5"/>
        <v>Cluster2</v>
      </c>
    </row>
    <row r="62" spans="1:12" x14ac:dyDescent="0.3">
      <c r="A62">
        <v>61</v>
      </c>
      <c r="B62">
        <v>5</v>
      </c>
      <c r="C62">
        <v>2</v>
      </c>
      <c r="D62">
        <v>3.5</v>
      </c>
      <c r="E62">
        <v>1</v>
      </c>
      <c r="G62">
        <f t="shared" si="0"/>
        <v>2.5821859527825768</v>
      </c>
      <c r="H62">
        <f t="shared" si="1"/>
        <v>1.0590499752736928</v>
      </c>
      <c r="I62">
        <f t="shared" si="2"/>
        <v>2.0816526418977714</v>
      </c>
      <c r="J62">
        <f t="shared" si="3"/>
        <v>3.2646712128742679</v>
      </c>
      <c r="K62">
        <f t="shared" si="4"/>
        <v>1.0590499752736928</v>
      </c>
      <c r="L62" t="str">
        <f t="shared" si="5"/>
        <v>Cluster2</v>
      </c>
    </row>
    <row r="63" spans="1:12" x14ac:dyDescent="0.3">
      <c r="A63">
        <v>62</v>
      </c>
      <c r="B63">
        <v>5.9</v>
      </c>
      <c r="C63">
        <v>3</v>
      </c>
      <c r="D63">
        <v>4.2</v>
      </c>
      <c r="E63">
        <v>1.5</v>
      </c>
      <c r="G63">
        <f t="shared" si="0"/>
        <v>3.1613213512146903</v>
      </c>
      <c r="H63">
        <f t="shared" si="1"/>
        <v>0.55485786144888571</v>
      </c>
      <c r="I63">
        <f t="shared" si="2"/>
        <v>0.71029009685567612</v>
      </c>
      <c r="J63">
        <f t="shared" si="3"/>
        <v>1.8786935255751291</v>
      </c>
      <c r="K63">
        <f t="shared" si="4"/>
        <v>0.55485786144888571</v>
      </c>
      <c r="L63" t="str">
        <f t="shared" si="5"/>
        <v>Cluster2</v>
      </c>
    </row>
    <row r="64" spans="1:12" x14ac:dyDescent="0.3">
      <c r="A64">
        <v>63</v>
      </c>
      <c r="B64">
        <v>6</v>
      </c>
      <c r="C64">
        <v>2.2000000000000002</v>
      </c>
      <c r="D64">
        <v>4</v>
      </c>
      <c r="E64">
        <v>1</v>
      </c>
      <c r="G64">
        <f t="shared" si="0"/>
        <v>3.0660303529506905</v>
      </c>
      <c r="H64">
        <f t="shared" si="1"/>
        <v>0.64974294499089336</v>
      </c>
      <c r="I64">
        <f t="shared" si="2"/>
        <v>1.2276453825901492</v>
      </c>
      <c r="J64">
        <f t="shared" si="3"/>
        <v>2.3891167109599265</v>
      </c>
      <c r="K64">
        <f t="shared" si="4"/>
        <v>0.64974294499089336</v>
      </c>
      <c r="L64" t="str">
        <f t="shared" si="5"/>
        <v>Cluster2</v>
      </c>
    </row>
    <row r="65" spans="1:12" x14ac:dyDescent="0.3">
      <c r="A65">
        <v>64</v>
      </c>
      <c r="B65">
        <v>6.1</v>
      </c>
      <c r="C65">
        <v>2.9</v>
      </c>
      <c r="D65">
        <v>4.7</v>
      </c>
      <c r="E65">
        <v>1.4</v>
      </c>
      <c r="G65">
        <f t="shared" si="0"/>
        <v>3.6352665108444904</v>
      </c>
      <c r="H65">
        <f t="shared" si="1"/>
        <v>0.89525418618565322</v>
      </c>
      <c r="I65">
        <f t="shared" si="2"/>
        <v>0.27509078154009764</v>
      </c>
      <c r="J65">
        <f t="shared" si="3"/>
        <v>1.4548887263865331</v>
      </c>
      <c r="K65">
        <f t="shared" si="4"/>
        <v>0.27509078154009764</v>
      </c>
      <c r="L65" t="str">
        <f t="shared" si="5"/>
        <v>Cluster 3</v>
      </c>
    </row>
    <row r="66" spans="1:12" x14ac:dyDescent="0.3">
      <c r="A66">
        <v>65</v>
      </c>
      <c r="B66">
        <v>5.6</v>
      </c>
      <c r="C66">
        <v>2.9</v>
      </c>
      <c r="D66">
        <v>3.6</v>
      </c>
      <c r="E66">
        <v>1.3</v>
      </c>
      <c r="G66">
        <f t="shared" si="0"/>
        <v>2.5023947487225588</v>
      </c>
      <c r="H66">
        <f t="shared" si="1"/>
        <v>0.48148473571163125</v>
      </c>
      <c r="I66">
        <f t="shared" si="2"/>
        <v>1.3938500198694999</v>
      </c>
      <c r="J66">
        <f t="shared" si="3"/>
        <v>2.5816144545433617</v>
      </c>
      <c r="K66">
        <f t="shared" si="4"/>
        <v>0.48148473571163125</v>
      </c>
      <c r="L66" t="str">
        <f t="shared" si="5"/>
        <v>Cluster2</v>
      </c>
    </row>
    <row r="67" spans="1:12" x14ac:dyDescent="0.3">
      <c r="A67">
        <v>66</v>
      </c>
      <c r="B67">
        <v>6.7</v>
      </c>
      <c r="C67">
        <v>3.1</v>
      </c>
      <c r="D67">
        <v>4.4000000000000004</v>
      </c>
      <c r="E67">
        <v>1.4</v>
      </c>
      <c r="G67">
        <f t="shared" ref="G67:G130" si="6">SQRT((B67-$D$154)^2+(C67-$E$154)^2+(D67-$F$154)^2+(E67-$G$154)^2)</f>
        <v>3.5878052990651961</v>
      </c>
      <c r="H67">
        <f t="shared" ref="H67:H130" si="7">SQRT((B67-$D$155)^2+(C67-$E$155)^2+(D67-$F$155)^2+(E67-$G$155)^2)</f>
        <v>1.2518725103141619</v>
      </c>
      <c r="I67">
        <f t="shared" ref="I67:I130" si="8">SQRT((B67-$D$156)^2+(C67-$E$156)^2+(D67-$F$156)^2+(E67-$G$156)^2)</f>
        <v>0.6907857582427227</v>
      </c>
      <c r="J67">
        <f t="shared" ref="J67:J130" si="9">SQRT((B67-$D$157)^2+(C67-$E$157)^2+(D67-$F$157)^2+(E67-$G$157)^2)</f>
        <v>1.5185650004806022</v>
      </c>
      <c r="K67">
        <f t="shared" ref="K67:K130" si="10">MIN(G67:J67)</f>
        <v>0.6907857582427227</v>
      </c>
      <c r="L67" t="str">
        <f t="shared" ref="L67:L130" si="11">IF(MIN(G67:J67)=G67,"Cluster1",IF(MIN(G67:J67)=H67,"Cluster2",IF(MIN(G67:J67)=I67,"Cluster 3","Cluster 4")))</f>
        <v>Cluster 3</v>
      </c>
    </row>
    <row r="68" spans="1:12" x14ac:dyDescent="0.3">
      <c r="A68">
        <v>67</v>
      </c>
      <c r="B68">
        <v>5.6</v>
      </c>
      <c r="C68">
        <v>3</v>
      </c>
      <c r="D68">
        <v>4.5</v>
      </c>
      <c r="E68">
        <v>1.5</v>
      </c>
      <c r="G68">
        <f t="shared" si="6"/>
        <v>3.3583105890078273</v>
      </c>
      <c r="H68">
        <f t="shared" si="7"/>
        <v>0.65108669484509529</v>
      </c>
      <c r="I68">
        <f t="shared" si="8"/>
        <v>0.72592525794816976</v>
      </c>
      <c r="J68">
        <f t="shared" si="9"/>
        <v>1.8262500266714896</v>
      </c>
      <c r="K68">
        <f t="shared" si="10"/>
        <v>0.65108669484509529</v>
      </c>
      <c r="L68" t="str">
        <f t="shared" si="11"/>
        <v>Cluster2</v>
      </c>
    </row>
    <row r="69" spans="1:12" x14ac:dyDescent="0.3">
      <c r="A69">
        <v>68</v>
      </c>
      <c r="B69">
        <v>5.8</v>
      </c>
      <c r="C69">
        <v>2.7</v>
      </c>
      <c r="D69">
        <v>4.0999999999999996</v>
      </c>
      <c r="E69">
        <v>1</v>
      </c>
      <c r="G69">
        <f t="shared" si="6"/>
        <v>2.9339344520532555</v>
      </c>
      <c r="H69">
        <f t="shared" si="7"/>
        <v>0.31710630187200378</v>
      </c>
      <c r="I69">
        <f t="shared" si="8"/>
        <v>1.0399666961568979</v>
      </c>
      <c r="J69">
        <f t="shared" si="9"/>
        <v>2.2544479192987041</v>
      </c>
      <c r="K69">
        <f t="shared" si="10"/>
        <v>0.31710630187200378</v>
      </c>
      <c r="L69" t="str">
        <f t="shared" si="11"/>
        <v>Cluster2</v>
      </c>
    </row>
    <row r="70" spans="1:12" x14ac:dyDescent="0.3">
      <c r="A70">
        <v>69</v>
      </c>
      <c r="B70">
        <v>6.2</v>
      </c>
      <c r="C70">
        <v>2.2000000000000002</v>
      </c>
      <c r="D70">
        <v>4.5</v>
      </c>
      <c r="E70">
        <v>1.5</v>
      </c>
      <c r="G70">
        <f t="shared" si="6"/>
        <v>3.6916994352117407</v>
      </c>
      <c r="H70">
        <f t="shared" si="7"/>
        <v>0.93543218109856752</v>
      </c>
      <c r="I70">
        <f t="shared" si="8"/>
        <v>0.73469168165162624</v>
      </c>
      <c r="J70">
        <f t="shared" si="9"/>
        <v>1.7501228758741143</v>
      </c>
      <c r="K70">
        <f t="shared" si="10"/>
        <v>0.73469168165162624</v>
      </c>
      <c r="L70" t="str">
        <f t="shared" si="11"/>
        <v>Cluster 3</v>
      </c>
    </row>
    <row r="71" spans="1:12" x14ac:dyDescent="0.3">
      <c r="A71">
        <v>70</v>
      </c>
      <c r="B71">
        <v>5.6</v>
      </c>
      <c r="C71">
        <v>2.5</v>
      </c>
      <c r="D71">
        <v>3.9</v>
      </c>
      <c r="E71">
        <v>1.1000000000000001</v>
      </c>
      <c r="G71">
        <f t="shared" si="6"/>
        <v>2.7938569819307286</v>
      </c>
      <c r="H71">
        <f t="shared" si="7"/>
        <v>0.2371678249384391</v>
      </c>
      <c r="I71">
        <f t="shared" si="8"/>
        <v>1.2677352561731594</v>
      </c>
      <c r="J71">
        <f t="shared" si="9"/>
        <v>2.4869838091128194</v>
      </c>
      <c r="K71">
        <f t="shared" si="10"/>
        <v>0.2371678249384391</v>
      </c>
      <c r="L71" t="str">
        <f t="shared" si="11"/>
        <v>Cluster2</v>
      </c>
    </row>
    <row r="72" spans="1:12" x14ac:dyDescent="0.3">
      <c r="A72">
        <v>71</v>
      </c>
      <c r="B72">
        <v>5.9</v>
      </c>
      <c r="C72">
        <v>3.2</v>
      </c>
      <c r="D72">
        <v>4.8</v>
      </c>
      <c r="E72">
        <v>1.8</v>
      </c>
      <c r="G72">
        <f t="shared" si="6"/>
        <v>3.7888659364995587</v>
      </c>
      <c r="H72">
        <f t="shared" si="7"/>
        <v>1.1484093637592494</v>
      </c>
      <c r="I72">
        <f t="shared" si="8"/>
        <v>0.51311183158631324</v>
      </c>
      <c r="J72">
        <f t="shared" si="9"/>
        <v>1.3301874565145104</v>
      </c>
      <c r="K72">
        <f t="shared" si="10"/>
        <v>0.51311183158631324</v>
      </c>
      <c r="L72" t="str">
        <f t="shared" si="11"/>
        <v>Cluster 3</v>
      </c>
    </row>
    <row r="73" spans="1:12" x14ac:dyDescent="0.3">
      <c r="A73">
        <v>72</v>
      </c>
      <c r="B73">
        <v>6.1</v>
      </c>
      <c r="C73">
        <v>2.8</v>
      </c>
      <c r="D73">
        <v>4</v>
      </c>
      <c r="E73">
        <v>1.3</v>
      </c>
      <c r="G73">
        <f t="shared" si="6"/>
        <v>3.0121679458308979</v>
      </c>
      <c r="H73">
        <f t="shared" si="7"/>
        <v>0.5176101449415208</v>
      </c>
      <c r="I73">
        <f t="shared" si="8"/>
        <v>0.87130042797295604</v>
      </c>
      <c r="J73">
        <f t="shared" si="9"/>
        <v>2.0589848434947635</v>
      </c>
      <c r="K73">
        <f t="shared" si="10"/>
        <v>0.5176101449415208</v>
      </c>
      <c r="L73" t="str">
        <f t="shared" si="11"/>
        <v>Cluster2</v>
      </c>
    </row>
    <row r="74" spans="1:12" x14ac:dyDescent="0.3">
      <c r="A74">
        <v>73</v>
      </c>
      <c r="B74">
        <v>6.3</v>
      </c>
      <c r="C74">
        <v>2.5</v>
      </c>
      <c r="D74">
        <v>4.9000000000000004</v>
      </c>
      <c r="E74">
        <v>1.5</v>
      </c>
      <c r="G74">
        <f t="shared" si="6"/>
        <v>3.9783225396953874</v>
      </c>
      <c r="H74">
        <f t="shared" si="7"/>
        <v>1.1690943580200372</v>
      </c>
      <c r="I74">
        <f t="shared" si="8"/>
        <v>0.39624808752035034</v>
      </c>
      <c r="J74">
        <f t="shared" si="9"/>
        <v>1.3008440919448141</v>
      </c>
      <c r="K74">
        <f t="shared" si="10"/>
        <v>0.39624808752035034</v>
      </c>
      <c r="L74" t="str">
        <f t="shared" si="11"/>
        <v>Cluster 3</v>
      </c>
    </row>
    <row r="75" spans="1:12" x14ac:dyDescent="0.3">
      <c r="A75">
        <v>74</v>
      </c>
      <c r="B75">
        <v>6.1</v>
      </c>
      <c r="C75">
        <v>2.8</v>
      </c>
      <c r="D75">
        <v>4.7</v>
      </c>
      <c r="E75">
        <v>1.2</v>
      </c>
      <c r="G75">
        <f t="shared" si="6"/>
        <v>3.5916492835682989</v>
      </c>
      <c r="H75">
        <f t="shared" si="7"/>
        <v>0.85825177097123972</v>
      </c>
      <c r="I75">
        <f t="shared" si="8"/>
        <v>0.45080469486966751</v>
      </c>
      <c r="J75">
        <f t="shared" si="9"/>
        <v>1.5834429550700411</v>
      </c>
      <c r="K75">
        <f t="shared" si="10"/>
        <v>0.45080469486966751</v>
      </c>
      <c r="L75" t="str">
        <f t="shared" si="11"/>
        <v>Cluster 3</v>
      </c>
    </row>
    <row r="76" spans="1:12" x14ac:dyDescent="0.3">
      <c r="A76">
        <v>75</v>
      </c>
      <c r="B76">
        <v>6.4</v>
      </c>
      <c r="C76">
        <v>2.9</v>
      </c>
      <c r="D76">
        <v>4.3</v>
      </c>
      <c r="E76">
        <v>1.3</v>
      </c>
      <c r="G76">
        <f t="shared" si="6"/>
        <v>3.3633724319507157</v>
      </c>
      <c r="H76">
        <f t="shared" si="7"/>
        <v>0.87998512102860427</v>
      </c>
      <c r="I76">
        <f t="shared" si="8"/>
        <v>0.61300017713678034</v>
      </c>
      <c r="J76">
        <f t="shared" si="9"/>
        <v>1.7101494057252786</v>
      </c>
      <c r="K76">
        <f t="shared" si="10"/>
        <v>0.61300017713678034</v>
      </c>
      <c r="L76" t="str">
        <f t="shared" si="11"/>
        <v>Cluster 3</v>
      </c>
    </row>
    <row r="77" spans="1:12" x14ac:dyDescent="0.3">
      <c r="A77">
        <v>76</v>
      </c>
      <c r="B77">
        <v>6.6</v>
      </c>
      <c r="C77">
        <v>3</v>
      </c>
      <c r="D77">
        <v>4.4000000000000004</v>
      </c>
      <c r="E77">
        <v>1.4</v>
      </c>
      <c r="G77">
        <f t="shared" si="6"/>
        <v>3.5518154184847841</v>
      </c>
      <c r="H77">
        <f t="shared" si="7"/>
        <v>1.1316808119913724</v>
      </c>
      <c r="I77">
        <f t="shared" si="8"/>
        <v>0.5971214818121876</v>
      </c>
      <c r="J77">
        <f t="shared" si="9"/>
        <v>1.531109194758089</v>
      </c>
      <c r="K77">
        <f t="shared" si="10"/>
        <v>0.5971214818121876</v>
      </c>
      <c r="L77" t="str">
        <f t="shared" si="11"/>
        <v>Cluster 3</v>
      </c>
    </row>
    <row r="78" spans="1:12" x14ac:dyDescent="0.3">
      <c r="A78">
        <v>77</v>
      </c>
      <c r="B78">
        <v>6.8</v>
      </c>
      <c r="C78">
        <v>2.8</v>
      </c>
      <c r="D78">
        <v>4.8</v>
      </c>
      <c r="E78">
        <v>1.4</v>
      </c>
      <c r="G78">
        <f t="shared" si="6"/>
        <v>3.999308457974605</v>
      </c>
      <c r="H78">
        <f t="shared" si="7"/>
        <v>1.4466310563599041</v>
      </c>
      <c r="I78">
        <f t="shared" si="8"/>
        <v>0.60569163186261776</v>
      </c>
      <c r="J78">
        <f t="shared" si="9"/>
        <v>1.2223490256661158</v>
      </c>
      <c r="K78">
        <f t="shared" si="10"/>
        <v>0.60569163186261776</v>
      </c>
      <c r="L78" t="str">
        <f t="shared" si="11"/>
        <v>Cluster 3</v>
      </c>
    </row>
    <row r="79" spans="1:12" x14ac:dyDescent="0.3">
      <c r="A79">
        <v>78</v>
      </c>
      <c r="B79">
        <v>6.7</v>
      </c>
      <c r="C79">
        <v>3</v>
      </c>
      <c r="D79">
        <v>5</v>
      </c>
      <c r="E79">
        <v>1.7</v>
      </c>
      <c r="G79">
        <f t="shared" si="6"/>
        <v>4.1959214896351105</v>
      </c>
      <c r="H79">
        <f t="shared" si="7"/>
        <v>1.5827399634024506</v>
      </c>
      <c r="I79">
        <f t="shared" si="8"/>
        <v>0.5312015140081795</v>
      </c>
      <c r="J79">
        <f t="shared" si="9"/>
        <v>0.85753429762400002</v>
      </c>
      <c r="K79">
        <f t="shared" si="10"/>
        <v>0.5312015140081795</v>
      </c>
      <c r="L79" t="str">
        <f t="shared" si="11"/>
        <v>Cluster 3</v>
      </c>
    </row>
    <row r="80" spans="1:12" x14ac:dyDescent="0.3">
      <c r="A80">
        <v>79</v>
      </c>
      <c r="B80">
        <v>6</v>
      </c>
      <c r="C80">
        <v>2.9</v>
      </c>
      <c r="D80">
        <v>4.5</v>
      </c>
      <c r="E80">
        <v>1.5</v>
      </c>
      <c r="G80">
        <f t="shared" si="6"/>
        <v>3.4639807842614689</v>
      </c>
      <c r="H80">
        <f t="shared" si="7"/>
        <v>0.72204858132629679</v>
      </c>
      <c r="I80">
        <f t="shared" si="8"/>
        <v>0.39981871338937269</v>
      </c>
      <c r="J80">
        <f t="shared" si="9"/>
        <v>1.6034940531151034</v>
      </c>
      <c r="K80">
        <f t="shared" si="10"/>
        <v>0.39981871338937269</v>
      </c>
      <c r="L80" t="str">
        <f t="shared" si="11"/>
        <v>Cluster 3</v>
      </c>
    </row>
    <row r="81" spans="1:12" x14ac:dyDescent="0.3">
      <c r="A81">
        <v>80</v>
      </c>
      <c r="B81">
        <v>5.7</v>
      </c>
      <c r="C81">
        <v>2.6</v>
      </c>
      <c r="D81">
        <v>3.5</v>
      </c>
      <c r="E81">
        <v>1</v>
      </c>
      <c r="G81">
        <f t="shared" si="6"/>
        <v>2.4118420902979825</v>
      </c>
      <c r="H81">
        <f t="shared" si="7"/>
        <v>0.57382183604368653</v>
      </c>
      <c r="I81">
        <f t="shared" si="8"/>
        <v>1.5555599649823961</v>
      </c>
      <c r="J81">
        <f t="shared" si="9"/>
        <v>2.7712981718348577</v>
      </c>
      <c r="K81">
        <f t="shared" si="10"/>
        <v>0.57382183604368653</v>
      </c>
      <c r="L81" t="str">
        <f t="shared" si="11"/>
        <v>Cluster2</v>
      </c>
    </row>
    <row r="82" spans="1:12" x14ac:dyDescent="0.3">
      <c r="A82">
        <v>81</v>
      </c>
      <c r="B82">
        <v>5.5</v>
      </c>
      <c r="C82">
        <v>2.4</v>
      </c>
      <c r="D82">
        <v>3.8</v>
      </c>
      <c r="E82">
        <v>1.1000000000000001</v>
      </c>
      <c r="G82">
        <f t="shared" si="6"/>
        <v>2.722684380882713</v>
      </c>
      <c r="H82">
        <f t="shared" si="7"/>
        <v>0.37722450139045127</v>
      </c>
      <c r="I82">
        <f t="shared" si="8"/>
        <v>1.4199763880231802</v>
      </c>
      <c r="J82">
        <f t="shared" si="9"/>
        <v>2.6337352266651441</v>
      </c>
      <c r="K82">
        <f t="shared" si="10"/>
        <v>0.37722450139045127</v>
      </c>
      <c r="L82" t="str">
        <f t="shared" si="11"/>
        <v>Cluster2</v>
      </c>
    </row>
    <row r="83" spans="1:12" x14ac:dyDescent="0.3">
      <c r="A83">
        <v>82</v>
      </c>
      <c r="B83">
        <v>5.5</v>
      </c>
      <c r="C83">
        <v>2.4</v>
      </c>
      <c r="D83">
        <v>3.7</v>
      </c>
      <c r="E83">
        <v>1</v>
      </c>
      <c r="F83">
        <v>2</v>
      </c>
      <c r="G83">
        <f t="shared" si="6"/>
        <v>2.6066106490301744</v>
      </c>
      <c r="H83">
        <f t="shared" si="7"/>
        <v>0.48087287050814642</v>
      </c>
      <c r="I83">
        <f t="shared" si="8"/>
        <v>1.5293406030249146</v>
      </c>
      <c r="J83">
        <f t="shared" si="9"/>
        <v>2.7477574173846748</v>
      </c>
      <c r="K83">
        <f t="shared" si="10"/>
        <v>0.48087287050814642</v>
      </c>
      <c r="L83" t="str">
        <f t="shared" si="11"/>
        <v>Cluster2</v>
      </c>
    </row>
    <row r="84" spans="1:12" x14ac:dyDescent="0.3">
      <c r="A84">
        <v>83</v>
      </c>
      <c r="B84">
        <v>5.8</v>
      </c>
      <c r="C84">
        <v>2.7</v>
      </c>
      <c r="D84">
        <v>3.9</v>
      </c>
      <c r="E84">
        <v>1.2</v>
      </c>
      <c r="G84">
        <f t="shared" si="6"/>
        <v>2.8182376924613779</v>
      </c>
      <c r="H84">
        <f t="shared" si="7"/>
        <v>0.229799688555685</v>
      </c>
      <c r="I84">
        <f t="shared" si="8"/>
        <v>1.0934696631705316</v>
      </c>
      <c r="J84">
        <f t="shared" si="9"/>
        <v>2.3126142235135023</v>
      </c>
      <c r="K84">
        <f t="shared" si="10"/>
        <v>0.229799688555685</v>
      </c>
      <c r="L84" t="str">
        <f t="shared" si="11"/>
        <v>Cluster2</v>
      </c>
    </row>
    <row r="85" spans="1:12" x14ac:dyDescent="0.3">
      <c r="A85">
        <v>84</v>
      </c>
      <c r="B85">
        <v>6</v>
      </c>
      <c r="C85">
        <v>2.7</v>
      </c>
      <c r="D85">
        <v>5.0999999999999996</v>
      </c>
      <c r="E85">
        <v>1.6</v>
      </c>
      <c r="G85">
        <f t="shared" si="6"/>
        <v>4.0616936280575526</v>
      </c>
      <c r="H85">
        <f t="shared" si="7"/>
        <v>1.2142286473142363</v>
      </c>
      <c r="I85">
        <f t="shared" si="8"/>
        <v>0.41520479657409298</v>
      </c>
      <c r="J85">
        <f t="shared" si="9"/>
        <v>1.2128928126947791</v>
      </c>
      <c r="K85">
        <f t="shared" si="10"/>
        <v>0.41520479657409298</v>
      </c>
      <c r="L85" t="str">
        <f t="shared" si="11"/>
        <v>Cluster 3</v>
      </c>
    </row>
    <row r="86" spans="1:12" x14ac:dyDescent="0.3">
      <c r="A86">
        <v>85</v>
      </c>
      <c r="B86">
        <v>5.4</v>
      </c>
      <c r="C86">
        <v>3</v>
      </c>
      <c r="D86">
        <v>4.5</v>
      </c>
      <c r="E86">
        <v>1.5</v>
      </c>
      <c r="G86">
        <f t="shared" si="6"/>
        <v>3.3291295001607004</v>
      </c>
      <c r="H86">
        <f t="shared" si="7"/>
        <v>0.6828941701519905</v>
      </c>
      <c r="I86">
        <f t="shared" si="8"/>
        <v>0.90639953157957498</v>
      </c>
      <c r="J86">
        <f t="shared" si="9"/>
        <v>1.9626741539974752</v>
      </c>
      <c r="K86">
        <f t="shared" si="10"/>
        <v>0.6828941701519905</v>
      </c>
      <c r="L86" t="str">
        <f t="shared" si="11"/>
        <v>Cluster2</v>
      </c>
    </row>
    <row r="87" spans="1:12" x14ac:dyDescent="0.3">
      <c r="A87">
        <v>86</v>
      </c>
      <c r="B87">
        <v>6</v>
      </c>
      <c r="C87">
        <v>3.4</v>
      </c>
      <c r="D87">
        <v>4.5</v>
      </c>
      <c r="E87">
        <v>1.6</v>
      </c>
      <c r="G87">
        <f t="shared" si="6"/>
        <v>3.465398254457511</v>
      </c>
      <c r="H87">
        <f t="shared" si="7"/>
        <v>1.0360694221818474</v>
      </c>
      <c r="I87">
        <f t="shared" si="8"/>
        <v>0.66087253245671107</v>
      </c>
      <c r="J87">
        <f t="shared" si="9"/>
        <v>1.5816996645220107</v>
      </c>
      <c r="K87">
        <f t="shared" si="10"/>
        <v>0.66087253245671107</v>
      </c>
      <c r="L87" t="str">
        <f t="shared" si="11"/>
        <v>Cluster 3</v>
      </c>
    </row>
    <row r="88" spans="1:12" x14ac:dyDescent="0.3">
      <c r="A88">
        <v>87</v>
      </c>
      <c r="B88">
        <v>6.7</v>
      </c>
      <c r="C88">
        <v>3.1</v>
      </c>
      <c r="D88">
        <v>4.7</v>
      </c>
      <c r="E88">
        <v>1.5</v>
      </c>
      <c r="G88">
        <f t="shared" si="6"/>
        <v>3.8681110412445707</v>
      </c>
      <c r="H88">
        <f t="shared" si="7"/>
        <v>1.3903878058695227</v>
      </c>
      <c r="I88">
        <f t="shared" si="8"/>
        <v>0.54315090092632401</v>
      </c>
      <c r="J88">
        <f t="shared" si="9"/>
        <v>1.2107831913559495</v>
      </c>
      <c r="K88">
        <f t="shared" si="10"/>
        <v>0.54315090092632401</v>
      </c>
      <c r="L88" t="str">
        <f t="shared" si="11"/>
        <v>Cluster 3</v>
      </c>
    </row>
    <row r="89" spans="1:12" x14ac:dyDescent="0.3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G89">
        <f t="shared" si="6"/>
        <v>3.5474059526635418</v>
      </c>
      <c r="H89">
        <f t="shared" si="7"/>
        <v>0.87570794472502034</v>
      </c>
      <c r="I89">
        <f t="shared" si="8"/>
        <v>0.75874309177986443</v>
      </c>
      <c r="J89">
        <f t="shared" si="9"/>
        <v>1.8272045491683446</v>
      </c>
      <c r="K89">
        <f t="shared" si="10"/>
        <v>0.75874309177986443</v>
      </c>
      <c r="L89" t="str">
        <f t="shared" si="11"/>
        <v>Cluster 3</v>
      </c>
    </row>
    <row r="90" spans="1:12" x14ac:dyDescent="0.3">
      <c r="A90">
        <v>89</v>
      </c>
      <c r="B90">
        <v>5.6</v>
      </c>
      <c r="C90">
        <v>3</v>
      </c>
      <c r="D90">
        <v>4.0999999999999996</v>
      </c>
      <c r="E90">
        <v>1.3</v>
      </c>
      <c r="G90">
        <f t="shared" si="6"/>
        <v>2.9239908834637398</v>
      </c>
      <c r="H90">
        <f t="shared" si="7"/>
        <v>0.35617525000397804</v>
      </c>
      <c r="I90">
        <f t="shared" si="8"/>
        <v>1.005827659322543</v>
      </c>
      <c r="J90">
        <f t="shared" si="9"/>
        <v>2.1837679512136292</v>
      </c>
      <c r="K90">
        <f t="shared" si="10"/>
        <v>0.35617525000397804</v>
      </c>
      <c r="L90" t="str">
        <f t="shared" si="11"/>
        <v>Cluster2</v>
      </c>
    </row>
    <row r="91" spans="1:12" x14ac:dyDescent="0.3">
      <c r="A91">
        <v>90</v>
      </c>
      <c r="B91">
        <v>5.5</v>
      </c>
      <c r="C91">
        <v>2.5</v>
      </c>
      <c r="D91">
        <v>4</v>
      </c>
      <c r="E91">
        <v>1.3</v>
      </c>
      <c r="G91">
        <f t="shared" si="6"/>
        <v>2.9290908602749357</v>
      </c>
      <c r="H91">
        <f t="shared" si="7"/>
        <v>0.2052221765034071</v>
      </c>
      <c r="I91">
        <f t="shared" si="8"/>
        <v>1.1870807397218275</v>
      </c>
      <c r="J91">
        <f t="shared" si="9"/>
        <v>2.3873702508793282</v>
      </c>
      <c r="K91">
        <f t="shared" si="10"/>
        <v>0.2052221765034071</v>
      </c>
      <c r="L91" t="str">
        <f t="shared" si="11"/>
        <v>Cluster2</v>
      </c>
    </row>
    <row r="92" spans="1:12" x14ac:dyDescent="0.3">
      <c r="A92">
        <v>91</v>
      </c>
      <c r="B92">
        <v>5.5</v>
      </c>
      <c r="C92">
        <v>2.6</v>
      </c>
      <c r="D92">
        <v>4.4000000000000004</v>
      </c>
      <c r="E92">
        <v>1.2</v>
      </c>
      <c r="G92">
        <f t="shared" si="6"/>
        <v>3.2231545593759252</v>
      </c>
      <c r="H92">
        <f t="shared" si="7"/>
        <v>0.40754115480815284</v>
      </c>
      <c r="I92">
        <f t="shared" si="8"/>
        <v>0.96983597711356995</v>
      </c>
      <c r="J92">
        <f t="shared" si="9"/>
        <v>2.1347729547283891</v>
      </c>
      <c r="K92">
        <f t="shared" si="10"/>
        <v>0.40754115480815284</v>
      </c>
      <c r="L92" t="str">
        <f t="shared" si="11"/>
        <v>Cluster2</v>
      </c>
    </row>
    <row r="93" spans="1:12" x14ac:dyDescent="0.3">
      <c r="A93">
        <v>92</v>
      </c>
      <c r="B93">
        <v>6.1</v>
      </c>
      <c r="C93">
        <v>3</v>
      </c>
      <c r="D93">
        <v>4.5999999999999996</v>
      </c>
      <c r="E93">
        <v>1.4</v>
      </c>
      <c r="G93">
        <f t="shared" si="6"/>
        <v>3.5339596502527102</v>
      </c>
      <c r="H93">
        <f t="shared" si="7"/>
        <v>0.85540150254688574</v>
      </c>
      <c r="I93">
        <f t="shared" si="8"/>
        <v>0.35130231389265359</v>
      </c>
      <c r="J93">
        <f t="shared" si="9"/>
        <v>1.5166123136134819</v>
      </c>
      <c r="K93">
        <f t="shared" si="10"/>
        <v>0.35130231389265359</v>
      </c>
      <c r="L93" t="str">
        <f t="shared" si="11"/>
        <v>Cluster 3</v>
      </c>
    </row>
    <row r="94" spans="1:12" x14ac:dyDescent="0.3">
      <c r="A94">
        <v>93</v>
      </c>
      <c r="B94">
        <v>5.8</v>
      </c>
      <c r="C94">
        <v>2.6</v>
      </c>
      <c r="D94">
        <v>4</v>
      </c>
      <c r="E94">
        <v>1.2</v>
      </c>
      <c r="G94">
        <f t="shared" si="6"/>
        <v>2.9306578589905796</v>
      </c>
      <c r="H94">
        <f t="shared" si="7"/>
        <v>0.20634006926371715</v>
      </c>
      <c r="I94">
        <f t="shared" si="8"/>
        <v>1.0334106282675271</v>
      </c>
      <c r="J94">
        <f t="shared" si="9"/>
        <v>2.2549440886992187</v>
      </c>
      <c r="K94">
        <f t="shared" si="10"/>
        <v>0.20634006926371715</v>
      </c>
      <c r="L94" t="str">
        <f t="shared" si="11"/>
        <v>Cluster2</v>
      </c>
    </row>
    <row r="95" spans="1:12" x14ac:dyDescent="0.3">
      <c r="A95">
        <v>94</v>
      </c>
      <c r="B95">
        <v>5</v>
      </c>
      <c r="C95">
        <v>2.2999999999999998</v>
      </c>
      <c r="D95">
        <v>3.3</v>
      </c>
      <c r="E95">
        <v>1</v>
      </c>
      <c r="G95">
        <f t="shared" si="6"/>
        <v>2.2681449269291329</v>
      </c>
      <c r="H95">
        <f t="shared" si="7"/>
        <v>1.0294410129010498</v>
      </c>
      <c r="I95">
        <f t="shared" si="8"/>
        <v>2.1134525525654988</v>
      </c>
      <c r="J95">
        <f t="shared" si="9"/>
        <v>3.3188998429122107</v>
      </c>
      <c r="K95">
        <f t="shared" si="10"/>
        <v>1.0294410129010498</v>
      </c>
      <c r="L95" t="str">
        <f t="shared" si="11"/>
        <v>Cluster2</v>
      </c>
    </row>
    <row r="96" spans="1:12" x14ac:dyDescent="0.3">
      <c r="A96">
        <v>95</v>
      </c>
      <c r="B96">
        <v>5.6</v>
      </c>
      <c r="C96">
        <v>2.7</v>
      </c>
      <c r="D96">
        <v>4.2</v>
      </c>
      <c r="E96">
        <v>1.3</v>
      </c>
      <c r="G96">
        <f t="shared" si="6"/>
        <v>3.0687543191343987</v>
      </c>
      <c r="H96">
        <f t="shared" si="7"/>
        <v>0.20305646730389959</v>
      </c>
      <c r="I96">
        <f t="shared" si="8"/>
        <v>0.94238870556736665</v>
      </c>
      <c r="J96">
        <f t="shared" si="9"/>
        <v>2.1459360422516078</v>
      </c>
      <c r="K96">
        <f t="shared" si="10"/>
        <v>0.20305646730389959</v>
      </c>
      <c r="L96" t="str">
        <f t="shared" si="11"/>
        <v>Cluster2</v>
      </c>
    </row>
    <row r="97" spans="1:12" x14ac:dyDescent="0.3">
      <c r="A97">
        <v>96</v>
      </c>
      <c r="B97">
        <v>5.7</v>
      </c>
      <c r="C97">
        <v>3</v>
      </c>
      <c r="D97">
        <v>4.2</v>
      </c>
      <c r="E97">
        <v>1.2</v>
      </c>
      <c r="G97">
        <f t="shared" si="6"/>
        <v>3.0016745188556837</v>
      </c>
      <c r="H97">
        <f t="shared" si="7"/>
        <v>0.39939927631017053</v>
      </c>
      <c r="I97">
        <f t="shared" si="8"/>
        <v>0.91505211726906277</v>
      </c>
      <c r="J97">
        <f t="shared" si="9"/>
        <v>2.0994207687689412</v>
      </c>
      <c r="K97">
        <f t="shared" si="10"/>
        <v>0.39939927631017053</v>
      </c>
      <c r="L97" t="str">
        <f t="shared" si="11"/>
        <v>Cluster2</v>
      </c>
    </row>
    <row r="98" spans="1:12" x14ac:dyDescent="0.3">
      <c r="A98">
        <v>97</v>
      </c>
      <c r="B98">
        <v>5.7</v>
      </c>
      <c r="C98">
        <v>2.9</v>
      </c>
      <c r="D98">
        <v>4.2</v>
      </c>
      <c r="E98">
        <v>1.3</v>
      </c>
      <c r="G98">
        <f t="shared" si="6"/>
        <v>3.0501783347098264</v>
      </c>
      <c r="H98">
        <f t="shared" si="7"/>
        <v>0.32467499800143124</v>
      </c>
      <c r="I98">
        <f t="shared" si="8"/>
        <v>0.8640917701494415</v>
      </c>
      <c r="J98">
        <f t="shared" si="9"/>
        <v>2.0632451196317696</v>
      </c>
      <c r="K98">
        <f t="shared" si="10"/>
        <v>0.32467499800143124</v>
      </c>
      <c r="L98" t="str">
        <f t="shared" si="11"/>
        <v>Cluster2</v>
      </c>
    </row>
    <row r="99" spans="1:12" x14ac:dyDescent="0.3">
      <c r="A99">
        <v>98</v>
      </c>
      <c r="B99">
        <v>6.2</v>
      </c>
      <c r="C99">
        <v>2.9</v>
      </c>
      <c r="D99">
        <v>4.3</v>
      </c>
      <c r="E99">
        <v>1.3</v>
      </c>
      <c r="G99">
        <f t="shared" si="6"/>
        <v>3.2858982535380199</v>
      </c>
      <c r="H99">
        <f t="shared" si="7"/>
        <v>0.7048435121748603</v>
      </c>
      <c r="I99">
        <f t="shared" si="8"/>
        <v>0.59191371659244485</v>
      </c>
      <c r="J99">
        <f t="shared" si="9"/>
        <v>1.7667800272684242</v>
      </c>
      <c r="K99">
        <f t="shared" si="10"/>
        <v>0.59191371659244485</v>
      </c>
      <c r="L99" t="str">
        <f t="shared" si="11"/>
        <v>Cluster 3</v>
      </c>
    </row>
    <row r="100" spans="1:12" x14ac:dyDescent="0.3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G100">
        <f t="shared" si="6"/>
        <v>1.9765417708415274</v>
      </c>
      <c r="H100">
        <f t="shared" si="7"/>
        <v>1.1511396995025629</v>
      </c>
      <c r="I100">
        <f t="shared" si="8"/>
        <v>2.2185433778677206</v>
      </c>
      <c r="J100">
        <f t="shared" si="9"/>
        <v>3.4214461562495502</v>
      </c>
      <c r="K100">
        <f t="shared" si="10"/>
        <v>1.1511396995025629</v>
      </c>
      <c r="L100" t="str">
        <f t="shared" si="11"/>
        <v>Cluster2</v>
      </c>
    </row>
    <row r="101" spans="1:12" x14ac:dyDescent="0.3">
      <c r="A101">
        <v>100</v>
      </c>
      <c r="B101">
        <v>5.7</v>
      </c>
      <c r="C101">
        <v>2.8</v>
      </c>
      <c r="D101">
        <v>4.0999999999999996</v>
      </c>
      <c r="E101">
        <v>1.3</v>
      </c>
      <c r="G101">
        <f t="shared" si="6"/>
        <v>2.9796870083372418</v>
      </c>
      <c r="H101">
        <f t="shared" si="7"/>
        <v>0.20061983919553136</v>
      </c>
      <c r="I101">
        <f t="shared" si="8"/>
        <v>0.93730386464510485</v>
      </c>
      <c r="J101">
        <f t="shared" si="9"/>
        <v>2.1494191921646788</v>
      </c>
      <c r="K101">
        <f t="shared" si="10"/>
        <v>0.20061983919553136</v>
      </c>
      <c r="L101" t="str">
        <f t="shared" si="11"/>
        <v>Cluster2</v>
      </c>
    </row>
    <row r="102" spans="1:12" x14ac:dyDescent="0.3">
      <c r="A102">
        <v>101</v>
      </c>
      <c r="B102">
        <v>6.3</v>
      </c>
      <c r="C102">
        <v>3.3</v>
      </c>
      <c r="D102">
        <v>6</v>
      </c>
      <c r="E102">
        <v>2.5</v>
      </c>
      <c r="G102">
        <f t="shared" si="6"/>
        <v>5.2252923358958085</v>
      </c>
      <c r="H102">
        <f t="shared" si="7"/>
        <v>2.5389827580992352</v>
      </c>
      <c r="I102">
        <f t="shared" si="8"/>
        <v>1.5572802349031596</v>
      </c>
      <c r="J102">
        <f t="shared" si="9"/>
        <v>0.69601690230604762</v>
      </c>
      <c r="K102">
        <f t="shared" si="10"/>
        <v>0.69601690230604762</v>
      </c>
      <c r="L102" t="str">
        <f t="shared" si="11"/>
        <v>Cluster 4</v>
      </c>
    </row>
    <row r="103" spans="1:12" x14ac:dyDescent="0.3">
      <c r="A103">
        <v>102</v>
      </c>
      <c r="B103">
        <v>5.8</v>
      </c>
      <c r="C103">
        <v>2.7</v>
      </c>
      <c r="D103">
        <v>5.0999999999999996</v>
      </c>
      <c r="E103">
        <v>1.9</v>
      </c>
      <c r="G103">
        <f t="shared" si="6"/>
        <v>4.1292813333433669</v>
      </c>
      <c r="H103">
        <f t="shared" si="7"/>
        <v>1.2913403111881987</v>
      </c>
      <c r="I103">
        <f t="shared" si="8"/>
        <v>0.62351578080422276</v>
      </c>
      <c r="J103">
        <f t="shared" si="9"/>
        <v>1.2596952502452212</v>
      </c>
      <c r="K103">
        <f t="shared" si="10"/>
        <v>0.62351578080422276</v>
      </c>
      <c r="L103" t="str">
        <f t="shared" si="11"/>
        <v>Cluster 3</v>
      </c>
    </row>
    <row r="104" spans="1:12" x14ac:dyDescent="0.3">
      <c r="A104">
        <v>103</v>
      </c>
      <c r="B104">
        <v>7.1</v>
      </c>
      <c r="C104">
        <v>3</v>
      </c>
      <c r="D104">
        <v>5.9</v>
      </c>
      <c r="E104">
        <v>2.1</v>
      </c>
      <c r="G104">
        <f t="shared" si="6"/>
        <v>5.2544055673194725</v>
      </c>
      <c r="H104">
        <f t="shared" si="7"/>
        <v>2.5810419885713625</v>
      </c>
      <c r="I104">
        <f t="shared" si="8"/>
        <v>1.4878625690005274</v>
      </c>
      <c r="J104">
        <f t="shared" si="9"/>
        <v>0.37555297953487204</v>
      </c>
      <c r="K104">
        <f t="shared" si="10"/>
        <v>0.37555297953487204</v>
      </c>
      <c r="L104" t="str">
        <f t="shared" si="11"/>
        <v>Cluster 4</v>
      </c>
    </row>
    <row r="105" spans="1:12" x14ac:dyDescent="0.3">
      <c r="A105">
        <v>104</v>
      </c>
      <c r="B105">
        <v>6.3</v>
      </c>
      <c r="C105">
        <v>2.9</v>
      </c>
      <c r="D105">
        <v>5.6</v>
      </c>
      <c r="E105">
        <v>1.8</v>
      </c>
      <c r="G105">
        <f t="shared" si="6"/>
        <v>4.6263415935447041</v>
      </c>
      <c r="H105">
        <f t="shared" si="7"/>
        <v>1.8386469417273739</v>
      </c>
      <c r="I105">
        <f t="shared" si="8"/>
        <v>0.82572849324530717</v>
      </c>
      <c r="J105">
        <f t="shared" si="9"/>
        <v>0.64751590702835371</v>
      </c>
      <c r="K105">
        <f t="shared" si="10"/>
        <v>0.64751590702835371</v>
      </c>
      <c r="L105" t="str">
        <f t="shared" si="11"/>
        <v>Cluster 4</v>
      </c>
    </row>
    <row r="106" spans="1:12" x14ac:dyDescent="0.3">
      <c r="A106">
        <v>105</v>
      </c>
      <c r="B106">
        <v>6.5</v>
      </c>
      <c r="C106">
        <v>3</v>
      </c>
      <c r="D106">
        <v>5.8</v>
      </c>
      <c r="E106">
        <v>2.2000000000000002</v>
      </c>
      <c r="G106">
        <f t="shared" si="6"/>
        <v>4.9970575018509411</v>
      </c>
      <c r="H106">
        <f t="shared" si="7"/>
        <v>2.2461511930689095</v>
      </c>
      <c r="I106">
        <f t="shared" si="8"/>
        <v>1.1977418352774989</v>
      </c>
      <c r="J106">
        <f t="shared" si="9"/>
        <v>0.32336763594575024</v>
      </c>
      <c r="K106">
        <f t="shared" si="10"/>
        <v>0.32336763594575024</v>
      </c>
      <c r="L106" t="str">
        <f t="shared" si="11"/>
        <v>Cluster 4</v>
      </c>
    </row>
    <row r="107" spans="1:12" x14ac:dyDescent="0.3">
      <c r="A107">
        <v>106</v>
      </c>
      <c r="B107">
        <v>7.6</v>
      </c>
      <c r="C107">
        <v>3</v>
      </c>
      <c r="D107">
        <v>6.6</v>
      </c>
      <c r="E107">
        <v>2.1</v>
      </c>
      <c r="F107">
        <v>4</v>
      </c>
      <c r="G107">
        <f t="shared" si="6"/>
        <v>6.0527970665095729</v>
      </c>
      <c r="H107">
        <f t="shared" si="7"/>
        <v>3.396758727730266</v>
      </c>
      <c r="I107">
        <f t="shared" si="8"/>
        <v>2.3148596738448752</v>
      </c>
      <c r="J107">
        <f t="shared" si="9"/>
        <v>1.2026091845279403</v>
      </c>
      <c r="K107">
        <f t="shared" si="10"/>
        <v>1.2026091845279403</v>
      </c>
      <c r="L107" t="str">
        <f t="shared" si="11"/>
        <v>Cluster 4</v>
      </c>
    </row>
    <row r="108" spans="1:12" x14ac:dyDescent="0.3">
      <c r="A108">
        <v>107</v>
      </c>
      <c r="B108">
        <v>4.9000000000000004</v>
      </c>
      <c r="C108">
        <v>2.5</v>
      </c>
      <c r="D108">
        <v>4.5</v>
      </c>
      <c r="E108">
        <v>1.7</v>
      </c>
      <c r="G108">
        <f t="shared" si="6"/>
        <v>3.4848486433656802</v>
      </c>
      <c r="H108">
        <f t="shared" si="7"/>
        <v>0.9905115801032508</v>
      </c>
      <c r="I108">
        <f t="shared" si="8"/>
        <v>1.4187771009439292</v>
      </c>
      <c r="J108">
        <f t="shared" si="9"/>
        <v>2.3711987148018649</v>
      </c>
      <c r="K108">
        <f t="shared" si="10"/>
        <v>0.9905115801032508</v>
      </c>
      <c r="L108" t="str">
        <f t="shared" si="11"/>
        <v>Cluster2</v>
      </c>
    </row>
    <row r="109" spans="1:12" x14ac:dyDescent="0.3">
      <c r="A109">
        <v>108</v>
      </c>
      <c r="B109">
        <v>7.3</v>
      </c>
      <c r="C109">
        <v>2.9</v>
      </c>
      <c r="D109">
        <v>6.3</v>
      </c>
      <c r="E109">
        <v>1.8</v>
      </c>
      <c r="G109">
        <f t="shared" si="6"/>
        <v>5.5900338067971864</v>
      </c>
      <c r="H109">
        <f t="shared" si="7"/>
        <v>2.9121707153614098</v>
      </c>
      <c r="I109">
        <f t="shared" si="8"/>
        <v>1.8493745572804137</v>
      </c>
      <c r="J109">
        <f t="shared" si="9"/>
        <v>0.87307157381165701</v>
      </c>
      <c r="K109">
        <f t="shared" si="10"/>
        <v>0.87307157381165701</v>
      </c>
      <c r="L109" t="str">
        <f t="shared" si="11"/>
        <v>Cluster 4</v>
      </c>
    </row>
    <row r="110" spans="1:12" x14ac:dyDescent="0.3">
      <c r="A110">
        <v>109</v>
      </c>
      <c r="B110">
        <v>6.7</v>
      </c>
      <c r="C110">
        <v>2.5</v>
      </c>
      <c r="D110">
        <v>5.8</v>
      </c>
      <c r="E110">
        <v>1.8</v>
      </c>
      <c r="G110">
        <f t="shared" si="6"/>
        <v>4.9846917945692137</v>
      </c>
      <c r="H110">
        <f t="shared" si="7"/>
        <v>2.1771313458307708</v>
      </c>
      <c r="I110">
        <f t="shared" si="8"/>
        <v>1.1752919201546195</v>
      </c>
      <c r="J110">
        <f t="shared" si="9"/>
        <v>0.70587734713609118</v>
      </c>
      <c r="K110">
        <f t="shared" si="10"/>
        <v>0.70587734713609118</v>
      </c>
      <c r="L110" t="str">
        <f t="shared" si="11"/>
        <v>Cluster 4</v>
      </c>
    </row>
    <row r="111" spans="1:12" x14ac:dyDescent="0.3">
      <c r="A111">
        <v>110</v>
      </c>
      <c r="B111">
        <v>7.2</v>
      </c>
      <c r="C111">
        <v>3.6</v>
      </c>
      <c r="D111">
        <v>6.1</v>
      </c>
      <c r="E111">
        <v>2.5</v>
      </c>
      <c r="G111">
        <f t="shared" si="6"/>
        <v>5.60139760572177</v>
      </c>
      <c r="H111">
        <f t="shared" si="7"/>
        <v>3.0636675165712441</v>
      </c>
      <c r="I111">
        <f t="shared" si="8"/>
        <v>1.988322251185209</v>
      </c>
      <c r="J111">
        <f t="shared" si="9"/>
        <v>0.82810223715168274</v>
      </c>
      <c r="K111">
        <f t="shared" si="10"/>
        <v>0.82810223715168274</v>
      </c>
      <c r="L111" t="str">
        <f t="shared" si="11"/>
        <v>Cluster 4</v>
      </c>
    </row>
    <row r="112" spans="1:12" x14ac:dyDescent="0.3">
      <c r="A112">
        <v>111</v>
      </c>
      <c r="B112">
        <v>6.5</v>
      </c>
      <c r="C112">
        <v>3.2</v>
      </c>
      <c r="D112">
        <v>5.0999999999999996</v>
      </c>
      <c r="E112">
        <v>2</v>
      </c>
      <c r="G112">
        <f t="shared" si="6"/>
        <v>4.3050900408782349</v>
      </c>
      <c r="H112">
        <f t="shared" si="7"/>
        <v>1.6914900298562547</v>
      </c>
      <c r="I112">
        <f t="shared" si="8"/>
        <v>0.65160971598754047</v>
      </c>
      <c r="J112">
        <f t="shared" si="9"/>
        <v>0.70587563485474836</v>
      </c>
      <c r="K112">
        <f t="shared" si="10"/>
        <v>0.65160971598754047</v>
      </c>
      <c r="L112" t="str">
        <f t="shared" si="11"/>
        <v>Cluster 3</v>
      </c>
    </row>
    <row r="113" spans="1:12" x14ac:dyDescent="0.3">
      <c r="A113">
        <v>112</v>
      </c>
      <c r="B113">
        <v>6.4</v>
      </c>
      <c r="C113">
        <v>2.7</v>
      </c>
      <c r="D113">
        <v>5.3</v>
      </c>
      <c r="E113">
        <v>1.9</v>
      </c>
      <c r="G113">
        <f t="shared" si="6"/>
        <v>4.4550813327296561</v>
      </c>
      <c r="H113">
        <f t="shared" si="7"/>
        <v>1.6538446029786753</v>
      </c>
      <c r="I113">
        <f t="shared" si="8"/>
        <v>0.62078314382204713</v>
      </c>
      <c r="J113">
        <f t="shared" si="9"/>
        <v>0.74141483350088511</v>
      </c>
      <c r="K113">
        <f t="shared" si="10"/>
        <v>0.62078314382204713</v>
      </c>
      <c r="L113" t="str">
        <f t="shared" si="11"/>
        <v>Cluster 3</v>
      </c>
    </row>
    <row r="114" spans="1:12" x14ac:dyDescent="0.3">
      <c r="A114">
        <v>113</v>
      </c>
      <c r="B114">
        <v>6.8</v>
      </c>
      <c r="C114">
        <v>3</v>
      </c>
      <c r="D114">
        <v>5.5</v>
      </c>
      <c r="E114">
        <v>2.1</v>
      </c>
      <c r="G114">
        <f t="shared" si="6"/>
        <v>4.8024335173440669</v>
      </c>
      <c r="H114">
        <f t="shared" si="7"/>
        <v>2.1226294703408799</v>
      </c>
      <c r="I114">
        <f t="shared" si="8"/>
        <v>1.0319247164919405</v>
      </c>
      <c r="J114">
        <f t="shared" si="9"/>
        <v>0.24343241344069549</v>
      </c>
      <c r="K114">
        <f t="shared" si="10"/>
        <v>0.24343241344069549</v>
      </c>
      <c r="L114" t="str">
        <f t="shared" si="11"/>
        <v>Cluster 4</v>
      </c>
    </row>
    <row r="115" spans="1:12" x14ac:dyDescent="0.3">
      <c r="A115">
        <v>114</v>
      </c>
      <c r="B115">
        <v>5.7</v>
      </c>
      <c r="C115">
        <v>2.5</v>
      </c>
      <c r="D115">
        <v>5</v>
      </c>
      <c r="E115">
        <v>2</v>
      </c>
      <c r="G115">
        <f t="shared" si="6"/>
        <v>4.1051036148559374</v>
      </c>
      <c r="H115">
        <f t="shared" si="7"/>
        <v>1.2647148370178238</v>
      </c>
      <c r="I115">
        <f t="shared" si="8"/>
        <v>0.77928582794263102</v>
      </c>
      <c r="J115">
        <f t="shared" si="9"/>
        <v>1.4448936847477396</v>
      </c>
      <c r="K115">
        <f t="shared" si="10"/>
        <v>0.77928582794263102</v>
      </c>
      <c r="L115" t="str">
        <f t="shared" si="11"/>
        <v>Cluster 3</v>
      </c>
    </row>
    <row r="116" spans="1:12" x14ac:dyDescent="0.3">
      <c r="A116">
        <v>115</v>
      </c>
      <c r="B116">
        <v>5.8</v>
      </c>
      <c r="C116">
        <v>2.8</v>
      </c>
      <c r="D116">
        <v>5.0999999999999996</v>
      </c>
      <c r="E116">
        <v>2.4</v>
      </c>
      <c r="G116">
        <f t="shared" si="6"/>
        <v>4.3399237716468342</v>
      </c>
      <c r="H116">
        <f t="shared" si="7"/>
        <v>1.613450272777289</v>
      </c>
      <c r="I116">
        <f t="shared" si="8"/>
        <v>0.95026642010381268</v>
      </c>
      <c r="J116">
        <f t="shared" si="9"/>
        <v>1.2308794462690817</v>
      </c>
      <c r="K116">
        <f t="shared" si="10"/>
        <v>0.95026642010381268</v>
      </c>
      <c r="L116" t="str">
        <f t="shared" si="11"/>
        <v>Cluster 3</v>
      </c>
    </row>
    <row r="117" spans="1:12" x14ac:dyDescent="0.3">
      <c r="A117">
        <v>116</v>
      </c>
      <c r="B117">
        <v>6.4</v>
      </c>
      <c r="C117">
        <v>3.2</v>
      </c>
      <c r="D117">
        <v>5.3</v>
      </c>
      <c r="E117">
        <v>2.2999999999999998</v>
      </c>
      <c r="G117">
        <f t="shared" si="6"/>
        <v>4.5701562177454313</v>
      </c>
      <c r="H117">
        <f t="shared" si="7"/>
        <v>1.9282286411378733</v>
      </c>
      <c r="I117">
        <f t="shared" si="8"/>
        <v>0.92954477424500981</v>
      </c>
      <c r="J117">
        <f t="shared" si="9"/>
        <v>0.59924876241867386</v>
      </c>
      <c r="K117">
        <f t="shared" si="10"/>
        <v>0.59924876241867386</v>
      </c>
      <c r="L117" t="str">
        <f t="shared" si="11"/>
        <v>Cluster 4</v>
      </c>
    </row>
    <row r="118" spans="1:12" x14ac:dyDescent="0.3">
      <c r="A118">
        <v>117</v>
      </c>
      <c r="B118">
        <v>6.5</v>
      </c>
      <c r="C118">
        <v>3</v>
      </c>
      <c r="D118">
        <v>5.5</v>
      </c>
      <c r="E118">
        <v>1.8</v>
      </c>
      <c r="G118">
        <f t="shared" si="6"/>
        <v>4.5882340315540135</v>
      </c>
      <c r="H118">
        <f t="shared" si="7"/>
        <v>1.8569931840415286</v>
      </c>
      <c r="I118">
        <f t="shared" si="8"/>
        <v>0.78420232816193514</v>
      </c>
      <c r="J118">
        <f t="shared" si="9"/>
        <v>0.51554619447734307</v>
      </c>
      <c r="K118">
        <f t="shared" si="10"/>
        <v>0.51554619447734307</v>
      </c>
      <c r="L118" t="str">
        <f t="shared" si="11"/>
        <v>Cluster 4</v>
      </c>
    </row>
    <row r="119" spans="1:12" x14ac:dyDescent="0.3">
      <c r="A119">
        <v>118</v>
      </c>
      <c r="B119">
        <v>7.7</v>
      </c>
      <c r="C119">
        <v>3.8</v>
      </c>
      <c r="D119">
        <v>6.7</v>
      </c>
      <c r="E119">
        <v>2.2000000000000002</v>
      </c>
      <c r="G119">
        <f t="shared" si="6"/>
        <v>6.2110838446134355</v>
      </c>
      <c r="H119">
        <f t="shared" si="7"/>
        <v>3.7201348104683425</v>
      </c>
      <c r="I119">
        <f t="shared" si="8"/>
        <v>2.6423752529860369</v>
      </c>
      <c r="J119">
        <f t="shared" si="9"/>
        <v>1.5118749906565609</v>
      </c>
      <c r="K119">
        <f t="shared" si="10"/>
        <v>1.5118749906565609</v>
      </c>
      <c r="L119" t="str">
        <f t="shared" si="11"/>
        <v>Cluster 4</v>
      </c>
    </row>
    <row r="120" spans="1:12" x14ac:dyDescent="0.3">
      <c r="A120">
        <v>119</v>
      </c>
      <c r="B120">
        <v>7.7</v>
      </c>
      <c r="C120">
        <v>2.6</v>
      </c>
      <c r="D120">
        <v>6.9</v>
      </c>
      <c r="E120">
        <v>2.2999999999999998</v>
      </c>
      <c r="G120">
        <f t="shared" si="6"/>
        <v>6.4497486558696249</v>
      </c>
      <c r="H120">
        <f t="shared" si="7"/>
        <v>3.7236469090198723</v>
      </c>
      <c r="I120">
        <f t="shared" si="8"/>
        <v>2.6635802026992588</v>
      </c>
      <c r="J120">
        <f t="shared" si="9"/>
        <v>1.5800644774510009</v>
      </c>
      <c r="K120">
        <f t="shared" si="10"/>
        <v>1.5800644774510009</v>
      </c>
      <c r="L120" t="str">
        <f t="shared" si="11"/>
        <v>Cluster 4</v>
      </c>
    </row>
    <row r="121" spans="1:12" x14ac:dyDescent="0.3">
      <c r="A121">
        <v>120</v>
      </c>
      <c r="B121">
        <v>6</v>
      </c>
      <c r="C121">
        <v>2.2000000000000002</v>
      </c>
      <c r="D121">
        <v>5</v>
      </c>
      <c r="E121">
        <v>1.5</v>
      </c>
      <c r="G121">
        <f t="shared" si="6"/>
        <v>4.0585539837942921</v>
      </c>
      <c r="H121">
        <f t="shared" si="7"/>
        <v>1.189453060565117</v>
      </c>
      <c r="I121">
        <f t="shared" si="8"/>
        <v>0.7384501913243996</v>
      </c>
      <c r="J121">
        <f t="shared" si="9"/>
        <v>1.5406963998505963</v>
      </c>
      <c r="K121">
        <f t="shared" si="10"/>
        <v>0.7384501913243996</v>
      </c>
      <c r="L121" t="str">
        <f t="shared" si="11"/>
        <v>Cluster 3</v>
      </c>
    </row>
    <row r="122" spans="1:12" x14ac:dyDescent="0.3">
      <c r="A122">
        <v>121</v>
      </c>
      <c r="B122">
        <v>6.9</v>
      </c>
      <c r="C122">
        <v>3.2</v>
      </c>
      <c r="D122">
        <v>5.7</v>
      </c>
      <c r="E122">
        <v>2.2999999999999998</v>
      </c>
      <c r="G122">
        <f t="shared" si="6"/>
        <v>5.0741388249994932</v>
      </c>
      <c r="H122">
        <f t="shared" si="7"/>
        <v>2.4396428032582875</v>
      </c>
      <c r="I122">
        <f t="shared" si="8"/>
        <v>1.3558492764063146</v>
      </c>
      <c r="J122">
        <f t="shared" si="9"/>
        <v>0.20971195705581641</v>
      </c>
      <c r="K122">
        <f t="shared" si="10"/>
        <v>0.20971195705581641</v>
      </c>
      <c r="L122" t="str">
        <f t="shared" si="11"/>
        <v>Cluster 4</v>
      </c>
    </row>
    <row r="123" spans="1:12" x14ac:dyDescent="0.3">
      <c r="A123">
        <v>122</v>
      </c>
      <c r="B123">
        <v>5.6</v>
      </c>
      <c r="C123">
        <v>2.8</v>
      </c>
      <c r="D123">
        <v>4.9000000000000004</v>
      </c>
      <c r="E123">
        <v>2</v>
      </c>
      <c r="G123">
        <f t="shared" si="6"/>
        <v>3.9467419363793468</v>
      </c>
      <c r="H123">
        <f t="shared" si="7"/>
        <v>1.1816716043326549</v>
      </c>
      <c r="I123">
        <f t="shared" si="8"/>
        <v>0.75377418692194509</v>
      </c>
      <c r="J123">
        <f t="shared" si="9"/>
        <v>1.483229269183703</v>
      </c>
      <c r="K123">
        <f t="shared" si="10"/>
        <v>0.75377418692194509</v>
      </c>
      <c r="L123" t="str">
        <f t="shared" si="11"/>
        <v>Cluster 3</v>
      </c>
    </row>
    <row r="124" spans="1:12" x14ac:dyDescent="0.3">
      <c r="A124">
        <v>123</v>
      </c>
      <c r="B124">
        <v>7.7</v>
      </c>
      <c r="C124">
        <v>2.8</v>
      </c>
      <c r="D124">
        <v>6.7</v>
      </c>
      <c r="E124">
        <v>2</v>
      </c>
      <c r="G124">
        <f t="shared" si="6"/>
        <v>6.1674888040667799</v>
      </c>
      <c r="H124">
        <f t="shared" si="7"/>
        <v>3.4950295593154159</v>
      </c>
      <c r="I124">
        <f t="shared" si="8"/>
        <v>2.4307101794401973</v>
      </c>
      <c r="J124">
        <f t="shared" si="9"/>
        <v>1.3800741598282666</v>
      </c>
      <c r="K124">
        <f t="shared" si="10"/>
        <v>1.3800741598282666</v>
      </c>
      <c r="L124" t="str">
        <f t="shared" si="11"/>
        <v>Cluster 4</v>
      </c>
    </row>
    <row r="125" spans="1:12" x14ac:dyDescent="0.3">
      <c r="A125">
        <v>124</v>
      </c>
      <c r="B125">
        <v>6.3</v>
      </c>
      <c r="C125">
        <v>2.7</v>
      </c>
      <c r="D125">
        <v>4.9000000000000004</v>
      </c>
      <c r="E125">
        <v>1.8</v>
      </c>
      <c r="G125">
        <f t="shared" si="6"/>
        <v>4.0440780934065943</v>
      </c>
      <c r="H125">
        <f t="shared" si="7"/>
        <v>1.2621239451801134</v>
      </c>
      <c r="I125">
        <f t="shared" si="8"/>
        <v>0.27322381334005491</v>
      </c>
      <c r="J125">
        <f t="shared" si="9"/>
        <v>1.091515959010779</v>
      </c>
      <c r="K125">
        <f t="shared" si="10"/>
        <v>0.27322381334005491</v>
      </c>
      <c r="L125" t="str">
        <f t="shared" si="11"/>
        <v>Cluster 3</v>
      </c>
    </row>
    <row r="126" spans="1:12" x14ac:dyDescent="0.3">
      <c r="A126">
        <v>125</v>
      </c>
      <c r="B126">
        <v>6.7</v>
      </c>
      <c r="C126">
        <v>3.3</v>
      </c>
      <c r="D126">
        <v>5.7</v>
      </c>
      <c r="E126">
        <v>2.1</v>
      </c>
      <c r="G126">
        <f t="shared" si="6"/>
        <v>4.920902499936453</v>
      </c>
      <c r="H126">
        <f t="shared" si="7"/>
        <v>2.2814032573244205</v>
      </c>
      <c r="I126">
        <f t="shared" si="8"/>
        <v>1.2067826051528974</v>
      </c>
      <c r="J126">
        <f t="shared" si="9"/>
        <v>0.22772665468594688</v>
      </c>
      <c r="K126">
        <f t="shared" si="10"/>
        <v>0.22772665468594688</v>
      </c>
      <c r="L126" t="str">
        <f t="shared" si="11"/>
        <v>Cluster 4</v>
      </c>
    </row>
    <row r="127" spans="1:12" x14ac:dyDescent="0.3">
      <c r="A127">
        <v>126</v>
      </c>
      <c r="B127">
        <v>7.2</v>
      </c>
      <c r="C127">
        <v>3.2</v>
      </c>
      <c r="D127">
        <v>6</v>
      </c>
      <c r="E127">
        <v>1.8</v>
      </c>
      <c r="G127">
        <f t="shared" si="6"/>
        <v>5.2708660752930232</v>
      </c>
      <c r="H127">
        <f t="shared" si="7"/>
        <v>2.6650794688244894</v>
      </c>
      <c r="I127">
        <f t="shared" si="8"/>
        <v>1.5876705267310274</v>
      </c>
      <c r="J127">
        <f t="shared" si="9"/>
        <v>0.61720290127010713</v>
      </c>
      <c r="K127">
        <f t="shared" si="10"/>
        <v>0.61720290127010713</v>
      </c>
      <c r="L127" t="str">
        <f t="shared" si="11"/>
        <v>Cluster 4</v>
      </c>
    </row>
    <row r="128" spans="1:12" x14ac:dyDescent="0.3">
      <c r="A128">
        <v>127</v>
      </c>
      <c r="B128">
        <v>6.2</v>
      </c>
      <c r="C128">
        <v>2.8</v>
      </c>
      <c r="D128">
        <v>4.8</v>
      </c>
      <c r="E128">
        <v>1.8</v>
      </c>
      <c r="G128">
        <f t="shared" si="6"/>
        <v>3.9116112330620192</v>
      </c>
      <c r="H128">
        <f t="shared" si="7"/>
        <v>1.1464745123138065</v>
      </c>
      <c r="I128">
        <f t="shared" si="8"/>
        <v>0.19921331580582249</v>
      </c>
      <c r="J128">
        <f t="shared" si="9"/>
        <v>1.1845966105973273</v>
      </c>
      <c r="K128">
        <f t="shared" si="10"/>
        <v>0.19921331580582249</v>
      </c>
      <c r="L128" t="str">
        <f t="shared" si="11"/>
        <v>Cluster 3</v>
      </c>
    </row>
    <row r="129" spans="1:12" x14ac:dyDescent="0.3">
      <c r="A129">
        <v>128</v>
      </c>
      <c r="B129">
        <v>6.1</v>
      </c>
      <c r="C129">
        <v>3</v>
      </c>
      <c r="D129">
        <v>4.9000000000000004</v>
      </c>
      <c r="E129">
        <v>1.8</v>
      </c>
      <c r="G129">
        <f t="shared" si="6"/>
        <v>3.9430398118848147</v>
      </c>
      <c r="H129">
        <f t="shared" si="7"/>
        <v>1.2118098972642795</v>
      </c>
      <c r="I129">
        <f t="shared" si="8"/>
        <v>0.2881415072939767</v>
      </c>
      <c r="J129">
        <f t="shared" si="9"/>
        <v>1.1308809217336324</v>
      </c>
      <c r="K129">
        <f t="shared" si="10"/>
        <v>0.2881415072939767</v>
      </c>
      <c r="L129" t="str">
        <f t="shared" si="11"/>
        <v>Cluster 3</v>
      </c>
    </row>
    <row r="130" spans="1:12" x14ac:dyDescent="0.3">
      <c r="A130">
        <v>129</v>
      </c>
      <c r="B130">
        <v>6.4</v>
      </c>
      <c r="C130">
        <v>2.8</v>
      </c>
      <c r="D130">
        <v>5.6</v>
      </c>
      <c r="E130">
        <v>2.1</v>
      </c>
      <c r="G130">
        <f t="shared" si="6"/>
        <v>4.77598002630309</v>
      </c>
      <c r="H130">
        <f t="shared" si="7"/>
        <v>1.9805268791327069</v>
      </c>
      <c r="I130">
        <f t="shared" si="8"/>
        <v>0.95309406103512495</v>
      </c>
      <c r="J130">
        <f t="shared" si="9"/>
        <v>0.50936662056165394</v>
      </c>
      <c r="K130">
        <f t="shared" si="10"/>
        <v>0.50936662056165394</v>
      </c>
      <c r="L130" t="str">
        <f t="shared" si="11"/>
        <v>Cluster 4</v>
      </c>
    </row>
    <row r="131" spans="1:12" x14ac:dyDescent="0.3">
      <c r="A131">
        <v>130</v>
      </c>
      <c r="B131">
        <v>7.2</v>
      </c>
      <c r="C131">
        <v>3</v>
      </c>
      <c r="D131">
        <v>5.8</v>
      </c>
      <c r="E131">
        <v>1.6</v>
      </c>
      <c r="G131">
        <f t="shared" ref="G131:G151" si="12">SQRT((B131-$D$154)^2+(C131-$E$154)^2+(D131-$F$154)^2+(E131-$G$154)^2)</f>
        <v>5.0543135486946458</v>
      </c>
      <c r="H131">
        <f t="shared" ref="H131:H151" si="13">SQRT((B131-$D$155)^2+(C131-$E$155)^2+(D131-$F$155)^2+(E131-$G$155)^2)</f>
        <v>2.4464529740642553</v>
      </c>
      <c r="I131">
        <f t="shared" ref="I131:I151" si="14">SQRT((B131-$D$156)^2+(C131-$E$156)^2+(D131-$F$156)^2+(E131-$G$156)^2)</f>
        <v>1.3964035041009977</v>
      </c>
      <c r="J131">
        <f t="shared" ref="J131:J151" si="15">SQRT((B131-$D$157)^2+(C131-$E$157)^2+(D131-$F$157)^2+(E131-$G$157)^2)</f>
        <v>0.69840483882313809</v>
      </c>
      <c r="K131">
        <f t="shared" ref="K131:K151" si="16">MIN(G131:J131)</f>
        <v>0.69840483882313809</v>
      </c>
      <c r="L131" t="str">
        <f t="shared" ref="L131:L151" si="17">IF(MIN(G131:J131)=G131,"Cluster1",IF(MIN(G131:J131)=H131,"Cluster2",IF(MIN(G131:J131)=I131,"Cluster 3","Cluster 4")))</f>
        <v>Cluster 4</v>
      </c>
    </row>
    <row r="132" spans="1:12" x14ac:dyDescent="0.3">
      <c r="A132">
        <v>131</v>
      </c>
      <c r="B132">
        <v>7.4</v>
      </c>
      <c r="C132">
        <v>2.8</v>
      </c>
      <c r="D132">
        <v>6.1</v>
      </c>
      <c r="E132">
        <v>1.9</v>
      </c>
      <c r="G132">
        <f t="shared" si="12"/>
        <v>5.5007494314947136</v>
      </c>
      <c r="H132">
        <f t="shared" si="13"/>
        <v>2.8355745809862314</v>
      </c>
      <c r="I132">
        <f t="shared" si="14"/>
        <v>1.7697023684150659</v>
      </c>
      <c r="J132">
        <f t="shared" si="15"/>
        <v>0.81832184286918241</v>
      </c>
      <c r="K132">
        <f t="shared" si="16"/>
        <v>0.81832184286918241</v>
      </c>
      <c r="L132" t="str">
        <f t="shared" si="17"/>
        <v>Cluster 4</v>
      </c>
    </row>
    <row r="133" spans="1:12" x14ac:dyDescent="0.3">
      <c r="A133">
        <v>132</v>
      </c>
      <c r="B133">
        <v>7.9</v>
      </c>
      <c r="C133">
        <v>3.8</v>
      </c>
      <c r="D133">
        <v>6.4</v>
      </c>
      <c r="E133">
        <v>2</v>
      </c>
      <c r="G133">
        <f t="shared" si="12"/>
        <v>5.9916487282819908</v>
      </c>
      <c r="H133">
        <f t="shared" si="13"/>
        <v>3.5843250829175743</v>
      </c>
      <c r="I133">
        <f t="shared" si="14"/>
        <v>2.5223927101970651</v>
      </c>
      <c r="J133">
        <f t="shared" si="15"/>
        <v>1.4863719405153493</v>
      </c>
      <c r="K133">
        <f t="shared" si="16"/>
        <v>1.4863719405153493</v>
      </c>
      <c r="L133" t="str">
        <f t="shared" si="17"/>
        <v>Cluster 4</v>
      </c>
    </row>
    <row r="134" spans="1:12" x14ac:dyDescent="0.3">
      <c r="A134">
        <v>133</v>
      </c>
      <c r="B134">
        <v>6.4</v>
      </c>
      <c r="C134">
        <v>2.8</v>
      </c>
      <c r="D134">
        <v>5.6</v>
      </c>
      <c r="E134">
        <v>2.2000000000000002</v>
      </c>
      <c r="G134">
        <f t="shared" si="12"/>
        <v>4.8159011486267973</v>
      </c>
      <c r="H134">
        <f t="shared" si="13"/>
        <v>2.0263463166348794</v>
      </c>
      <c r="I134">
        <f t="shared" si="14"/>
        <v>1.0077944801453798</v>
      </c>
      <c r="J134">
        <f t="shared" si="15"/>
        <v>0.50898118366622902</v>
      </c>
      <c r="K134">
        <f t="shared" si="16"/>
        <v>0.50898118366622902</v>
      </c>
      <c r="L134" t="str">
        <f t="shared" si="17"/>
        <v>Cluster 4</v>
      </c>
    </row>
    <row r="135" spans="1:12" x14ac:dyDescent="0.3">
      <c r="A135">
        <v>134</v>
      </c>
      <c r="B135">
        <v>6.3</v>
      </c>
      <c r="C135">
        <v>2.8</v>
      </c>
      <c r="D135">
        <v>5.0999999999999996</v>
      </c>
      <c r="E135">
        <v>1.5</v>
      </c>
      <c r="G135">
        <f t="shared" si="12"/>
        <v>4.0971377017279282</v>
      </c>
      <c r="H135">
        <f t="shared" si="13"/>
        <v>1.324692904190824</v>
      </c>
      <c r="I135">
        <f t="shared" si="14"/>
        <v>0.33342445485581534</v>
      </c>
      <c r="J135">
        <f t="shared" si="15"/>
        <v>1.0659948890414883</v>
      </c>
      <c r="K135">
        <f t="shared" si="16"/>
        <v>0.33342445485581534</v>
      </c>
      <c r="L135" t="str">
        <f t="shared" si="17"/>
        <v>Cluster 3</v>
      </c>
    </row>
    <row r="136" spans="1:12" x14ac:dyDescent="0.3">
      <c r="A136">
        <v>135</v>
      </c>
      <c r="B136">
        <v>6.1</v>
      </c>
      <c r="C136">
        <v>2.6</v>
      </c>
      <c r="D136">
        <v>5.6</v>
      </c>
      <c r="E136">
        <v>1.4</v>
      </c>
      <c r="F136">
        <v>3</v>
      </c>
      <c r="G136">
        <f t="shared" si="12"/>
        <v>4.4975630061206662</v>
      </c>
      <c r="H136">
        <f t="shared" si="13"/>
        <v>1.6720007850383609</v>
      </c>
      <c r="I136">
        <f t="shared" si="14"/>
        <v>0.87954126101305685</v>
      </c>
      <c r="J136">
        <f t="shared" si="15"/>
        <v>1.143312583879641</v>
      </c>
      <c r="K136">
        <f t="shared" si="16"/>
        <v>0.87954126101305685</v>
      </c>
      <c r="L136" t="str">
        <f t="shared" si="17"/>
        <v>Cluster 3</v>
      </c>
    </row>
    <row r="137" spans="1:12" x14ac:dyDescent="0.3">
      <c r="A137">
        <v>136</v>
      </c>
      <c r="B137">
        <v>7.7</v>
      </c>
      <c r="C137">
        <v>3</v>
      </c>
      <c r="D137">
        <v>6.1</v>
      </c>
      <c r="E137">
        <v>2.2999999999999998</v>
      </c>
      <c r="G137">
        <f t="shared" si="12"/>
        <v>5.7507739079721967</v>
      </c>
      <c r="H137">
        <f t="shared" si="13"/>
        <v>3.1617408606993198</v>
      </c>
      <c r="I137">
        <f t="shared" si="14"/>
        <v>2.0796292114308916</v>
      </c>
      <c r="J137">
        <f t="shared" si="15"/>
        <v>1.0015582133106629</v>
      </c>
      <c r="K137">
        <f t="shared" si="16"/>
        <v>1.0015582133106629</v>
      </c>
      <c r="L137" t="str">
        <f t="shared" si="17"/>
        <v>Cluster 4</v>
      </c>
    </row>
    <row r="138" spans="1:12" x14ac:dyDescent="0.3">
      <c r="A138">
        <v>137</v>
      </c>
      <c r="B138">
        <v>6.3</v>
      </c>
      <c r="C138">
        <v>3.4</v>
      </c>
      <c r="D138">
        <v>5.6</v>
      </c>
      <c r="E138">
        <v>2.4</v>
      </c>
      <c r="G138">
        <f t="shared" si="12"/>
        <v>4.8360574890007664</v>
      </c>
      <c r="H138">
        <f t="shared" si="13"/>
        <v>2.2160035311279058</v>
      </c>
      <c r="I138">
        <f t="shared" si="14"/>
        <v>1.2470092903791559</v>
      </c>
      <c r="J138">
        <f t="shared" si="15"/>
        <v>0.6386665453487208</v>
      </c>
      <c r="K138">
        <f t="shared" si="16"/>
        <v>0.6386665453487208</v>
      </c>
      <c r="L138" t="str">
        <f t="shared" si="17"/>
        <v>Cluster 4</v>
      </c>
    </row>
    <row r="139" spans="1:12" x14ac:dyDescent="0.3">
      <c r="A139">
        <v>138</v>
      </c>
      <c r="B139">
        <v>6.4</v>
      </c>
      <c r="C139">
        <v>3.1</v>
      </c>
      <c r="D139">
        <v>5.5</v>
      </c>
      <c r="E139">
        <v>1.8</v>
      </c>
      <c r="G139">
        <f t="shared" si="12"/>
        <v>4.5490327369587691</v>
      </c>
      <c r="H139">
        <f t="shared" si="13"/>
        <v>1.8323038969698202</v>
      </c>
      <c r="I139">
        <f t="shared" si="14"/>
        <v>0.78115095977957227</v>
      </c>
      <c r="J139">
        <f t="shared" si="15"/>
        <v>0.56959007005393647</v>
      </c>
      <c r="K139">
        <f t="shared" si="16"/>
        <v>0.56959007005393647</v>
      </c>
      <c r="L139" t="str">
        <f t="shared" si="17"/>
        <v>Cluster 4</v>
      </c>
    </row>
    <row r="140" spans="1:12" x14ac:dyDescent="0.3">
      <c r="A140">
        <v>139</v>
      </c>
      <c r="B140">
        <v>6</v>
      </c>
      <c r="C140">
        <v>3</v>
      </c>
      <c r="D140">
        <v>4.8</v>
      </c>
      <c r="E140">
        <v>1.8</v>
      </c>
      <c r="G140">
        <f t="shared" si="12"/>
        <v>3.8294016589855597</v>
      </c>
      <c r="H140">
        <f t="shared" si="13"/>
        <v>1.101013886349018</v>
      </c>
      <c r="I140">
        <f t="shared" si="14"/>
        <v>0.33186293275122641</v>
      </c>
      <c r="J140">
        <f t="shared" si="15"/>
        <v>1.2651320359419536</v>
      </c>
      <c r="K140">
        <f t="shared" si="16"/>
        <v>0.33186293275122641</v>
      </c>
      <c r="L140" t="str">
        <f t="shared" si="17"/>
        <v>Cluster 3</v>
      </c>
    </row>
    <row r="141" spans="1:12" x14ac:dyDescent="0.3">
      <c r="A141">
        <v>140</v>
      </c>
      <c r="B141">
        <v>6.9</v>
      </c>
      <c r="C141">
        <v>3.1</v>
      </c>
      <c r="D141">
        <v>5.4</v>
      </c>
      <c r="E141">
        <v>2.1</v>
      </c>
      <c r="G141">
        <f t="shared" si="12"/>
        <v>4.7502262351342202</v>
      </c>
      <c r="H141">
        <f t="shared" si="13"/>
        <v>2.131800239076004</v>
      </c>
      <c r="I141">
        <f t="shared" si="14"/>
        <v>1.0465709162807291</v>
      </c>
      <c r="J141">
        <f t="shared" si="15"/>
        <v>0.33796553984826</v>
      </c>
      <c r="K141">
        <f t="shared" si="16"/>
        <v>0.33796553984826</v>
      </c>
      <c r="L141" t="str">
        <f t="shared" si="17"/>
        <v>Cluster 4</v>
      </c>
    </row>
    <row r="142" spans="1:12" x14ac:dyDescent="0.3">
      <c r="A142">
        <v>141</v>
      </c>
      <c r="B142">
        <v>6.7</v>
      </c>
      <c r="C142">
        <v>3.1</v>
      </c>
      <c r="D142">
        <v>5.6</v>
      </c>
      <c r="E142">
        <v>2.4</v>
      </c>
      <c r="G142">
        <f t="shared" si="12"/>
        <v>4.966850459575439</v>
      </c>
      <c r="H142">
        <f t="shared" si="13"/>
        <v>2.2962392541800676</v>
      </c>
      <c r="I142">
        <f t="shared" si="14"/>
        <v>1.2377662394498428</v>
      </c>
      <c r="J142">
        <f t="shared" si="15"/>
        <v>0.28898046807646027</v>
      </c>
      <c r="K142">
        <f t="shared" si="16"/>
        <v>0.28898046807646027</v>
      </c>
      <c r="L142" t="str">
        <f t="shared" si="17"/>
        <v>Cluster 4</v>
      </c>
    </row>
    <row r="143" spans="1:12" x14ac:dyDescent="0.3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G143">
        <f t="shared" si="12"/>
        <v>4.591673889406354</v>
      </c>
      <c r="H143">
        <f t="shared" si="13"/>
        <v>2.0467918356813741</v>
      </c>
      <c r="I143">
        <f t="shared" si="14"/>
        <v>1.0292069862334732</v>
      </c>
      <c r="J143">
        <f t="shared" si="15"/>
        <v>0.64271837058785486</v>
      </c>
      <c r="K143">
        <f t="shared" si="16"/>
        <v>0.64271837058785486</v>
      </c>
      <c r="L143" t="str">
        <f t="shared" si="17"/>
        <v>Cluster 4</v>
      </c>
    </row>
    <row r="144" spans="1:12" x14ac:dyDescent="0.3">
      <c r="A144">
        <v>143</v>
      </c>
      <c r="B144">
        <v>5.8</v>
      </c>
      <c r="C144">
        <v>2.7</v>
      </c>
      <c r="D144">
        <v>5.0999999999999996</v>
      </c>
      <c r="E144">
        <v>1.9</v>
      </c>
      <c r="G144">
        <f t="shared" si="12"/>
        <v>4.1292813333433669</v>
      </c>
      <c r="H144">
        <f t="shared" si="13"/>
        <v>1.2913403111881987</v>
      </c>
      <c r="I144">
        <f t="shared" si="14"/>
        <v>0.62351578080422276</v>
      </c>
      <c r="J144">
        <f t="shared" si="15"/>
        <v>1.2596952502452212</v>
      </c>
      <c r="K144">
        <f t="shared" si="16"/>
        <v>0.62351578080422276</v>
      </c>
      <c r="L144" t="str">
        <f t="shared" si="17"/>
        <v>Cluster 3</v>
      </c>
    </row>
    <row r="145" spans="1:12" x14ac:dyDescent="0.3">
      <c r="A145">
        <v>144</v>
      </c>
      <c r="B145">
        <v>6.8</v>
      </c>
      <c r="C145">
        <v>3.2</v>
      </c>
      <c r="D145">
        <v>5.9</v>
      </c>
      <c r="E145">
        <v>2.2999999999999998</v>
      </c>
      <c r="G145">
        <f t="shared" si="12"/>
        <v>5.2067894546254694</v>
      </c>
      <c r="H145">
        <f t="shared" si="13"/>
        <v>2.5333784065893989</v>
      </c>
      <c r="I145">
        <f t="shared" si="14"/>
        <v>1.4546481535392541</v>
      </c>
      <c r="J145">
        <f t="shared" si="15"/>
        <v>0.25689550163300406</v>
      </c>
      <c r="K145">
        <f t="shared" si="16"/>
        <v>0.25689550163300406</v>
      </c>
      <c r="L145" t="str">
        <f t="shared" si="17"/>
        <v>Cluster 4</v>
      </c>
    </row>
    <row r="146" spans="1:12" x14ac:dyDescent="0.3">
      <c r="A146">
        <v>145</v>
      </c>
      <c r="B146">
        <v>6.7</v>
      </c>
      <c r="C146">
        <v>3.3</v>
      </c>
      <c r="D146">
        <v>5.7</v>
      </c>
      <c r="E146">
        <v>2.5</v>
      </c>
      <c r="G146">
        <f t="shared" si="12"/>
        <v>5.0859567497842706</v>
      </c>
      <c r="H146">
        <f t="shared" si="13"/>
        <v>2.4615384470734734</v>
      </c>
      <c r="I146">
        <f t="shared" si="14"/>
        <v>1.4161108559092017</v>
      </c>
      <c r="J146">
        <f t="shared" si="15"/>
        <v>0.41266135509634877</v>
      </c>
      <c r="K146">
        <f t="shared" si="16"/>
        <v>0.41266135509634877</v>
      </c>
      <c r="L146" t="str">
        <f t="shared" si="17"/>
        <v>Cluster 4</v>
      </c>
    </row>
    <row r="147" spans="1:12" x14ac:dyDescent="0.3">
      <c r="A147">
        <v>146</v>
      </c>
      <c r="B147">
        <v>6.7</v>
      </c>
      <c r="C147">
        <v>3</v>
      </c>
      <c r="D147">
        <v>5.2</v>
      </c>
      <c r="E147">
        <v>2.2999999999999998</v>
      </c>
      <c r="G147">
        <f t="shared" si="12"/>
        <v>4.6015882169645979</v>
      </c>
      <c r="H147">
        <f t="shared" si="13"/>
        <v>1.9650841481622769</v>
      </c>
      <c r="I147">
        <f t="shared" si="14"/>
        <v>0.93065636707345167</v>
      </c>
      <c r="J147">
        <f t="shared" si="15"/>
        <v>0.55369294297994021</v>
      </c>
      <c r="K147">
        <f t="shared" si="16"/>
        <v>0.55369294297994021</v>
      </c>
      <c r="L147" t="str">
        <f t="shared" si="17"/>
        <v>Cluster 4</v>
      </c>
    </row>
    <row r="148" spans="1:12" x14ac:dyDescent="0.3">
      <c r="A148">
        <v>147</v>
      </c>
      <c r="B148">
        <v>6.3</v>
      </c>
      <c r="C148">
        <v>2.5</v>
      </c>
      <c r="D148">
        <v>5</v>
      </c>
      <c r="E148">
        <v>1.9</v>
      </c>
      <c r="G148">
        <f t="shared" si="12"/>
        <v>4.2064708934224235</v>
      </c>
      <c r="H148">
        <f t="shared" si="13"/>
        <v>1.3887473682173517</v>
      </c>
      <c r="I148">
        <f t="shared" si="14"/>
        <v>0.50620853848931779</v>
      </c>
      <c r="J148">
        <f t="shared" si="15"/>
        <v>1.0850844411767016</v>
      </c>
      <c r="K148">
        <f t="shared" si="16"/>
        <v>0.50620853848931779</v>
      </c>
      <c r="L148" t="str">
        <f t="shared" si="17"/>
        <v>Cluster 3</v>
      </c>
    </row>
    <row r="149" spans="1:12" x14ac:dyDescent="0.3">
      <c r="A149">
        <v>148</v>
      </c>
      <c r="B149">
        <v>6.5</v>
      </c>
      <c r="C149">
        <v>3</v>
      </c>
      <c r="D149">
        <v>5.2</v>
      </c>
      <c r="E149">
        <v>2</v>
      </c>
      <c r="G149">
        <f t="shared" si="12"/>
        <v>4.4034885431903934</v>
      </c>
      <c r="H149">
        <f t="shared" si="13"/>
        <v>1.7068123051068385</v>
      </c>
      <c r="I149">
        <f t="shared" si="14"/>
        <v>0.63160876276513445</v>
      </c>
      <c r="J149">
        <f t="shared" si="15"/>
        <v>0.62020486648062589</v>
      </c>
      <c r="K149">
        <f t="shared" si="16"/>
        <v>0.62020486648062589</v>
      </c>
      <c r="L149" t="str">
        <f t="shared" si="17"/>
        <v>Cluster 4</v>
      </c>
    </row>
    <row r="150" spans="1:12" x14ac:dyDescent="0.3">
      <c r="A150">
        <v>149</v>
      </c>
      <c r="B150">
        <v>6.2</v>
      </c>
      <c r="C150">
        <v>3.4</v>
      </c>
      <c r="D150">
        <v>5.4</v>
      </c>
      <c r="E150">
        <v>2.2999999999999998</v>
      </c>
      <c r="G150">
        <f t="shared" si="12"/>
        <v>4.5940847818023505</v>
      </c>
      <c r="H150">
        <f t="shared" si="13"/>
        <v>1.9908190259133363</v>
      </c>
      <c r="I150">
        <f t="shared" si="14"/>
        <v>1.0605137366945228</v>
      </c>
      <c r="J150">
        <f t="shared" si="15"/>
        <v>0.75044783029121453</v>
      </c>
      <c r="K150">
        <f t="shared" si="16"/>
        <v>0.75044783029121453</v>
      </c>
      <c r="L150" t="str">
        <f t="shared" si="17"/>
        <v>Cluster 4</v>
      </c>
    </row>
    <row r="151" spans="1:12" x14ac:dyDescent="0.3">
      <c r="A151">
        <v>150</v>
      </c>
      <c r="B151">
        <v>5.9</v>
      </c>
      <c r="C151">
        <v>3</v>
      </c>
      <c r="D151">
        <v>5.0999999999999996</v>
      </c>
      <c r="E151">
        <v>1.8</v>
      </c>
      <c r="G151">
        <f t="shared" si="12"/>
        <v>4.0698600929073034</v>
      </c>
      <c r="H151">
        <f t="shared" si="13"/>
        <v>1.3060810282301716</v>
      </c>
      <c r="I151">
        <f t="shared" si="14"/>
        <v>0.50793290290111903</v>
      </c>
      <c r="J151">
        <f t="shared" si="15"/>
        <v>1.1442719040482674</v>
      </c>
      <c r="K151">
        <f t="shared" si="16"/>
        <v>0.50793290290111903</v>
      </c>
      <c r="L151" t="str">
        <f t="shared" si="17"/>
        <v>Cluster 3</v>
      </c>
    </row>
    <row r="152" spans="1:12" x14ac:dyDescent="0.3">
      <c r="K152">
        <f>SUM(K2:K151)</f>
        <v>83.127988071835404</v>
      </c>
    </row>
    <row r="154" spans="1:12" x14ac:dyDescent="0.3">
      <c r="B154" t="s">
        <v>6</v>
      </c>
      <c r="D154">
        <v>5.0121330414953409</v>
      </c>
      <c r="E154">
        <v>3.4030964734343714</v>
      </c>
      <c r="F154">
        <v>1.4716374971682993</v>
      </c>
      <c r="G154">
        <v>0.23540669150581417</v>
      </c>
    </row>
    <row r="155" spans="1:12" x14ac:dyDescent="0.3">
      <c r="B155" t="s">
        <v>7</v>
      </c>
      <c r="D155">
        <v>5.606076408558164</v>
      </c>
      <c r="E155">
        <v>2.6615069821876935</v>
      </c>
      <c r="F155">
        <v>4.0126653455703645</v>
      </c>
      <c r="G155">
        <v>1.2320366201369861</v>
      </c>
    </row>
    <row r="156" spans="1:12" x14ac:dyDescent="0.3">
      <c r="B156" t="s">
        <v>8</v>
      </c>
      <c r="D156">
        <v>6.2364815768013928</v>
      </c>
      <c r="E156">
        <v>2.8603639244516561</v>
      </c>
      <c r="F156">
        <v>4.7990558127416092</v>
      </c>
      <c r="G156">
        <v>1.6136928748446526</v>
      </c>
    </row>
    <row r="157" spans="1:12" x14ac:dyDescent="0.3">
      <c r="B157" t="s">
        <v>66</v>
      </c>
      <c r="D157">
        <v>6.7922516871302259</v>
      </c>
      <c r="E157">
        <v>3.0990268408103354</v>
      </c>
      <c r="F157">
        <v>5.7160853589973826</v>
      </c>
      <c r="G157">
        <v>2.151962544080622</v>
      </c>
    </row>
    <row r="1048576" spans="11:11" x14ac:dyDescent="0.3">
      <c r="K1048576">
        <f>SUM(K2:K1048575)</f>
        <v>166.25597614367081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1F7A2-01AD-40A2-9E71-BECBD5B8B2B6}">
  <dimension ref="A1:G46"/>
  <sheetViews>
    <sheetView showGridLines="0" workbookViewId="0">
      <selection activeCell="E16" sqref="E16"/>
    </sheetView>
  </sheetViews>
  <sheetFormatPr defaultRowHeight="14.4" outlineLevelRow="1" x14ac:dyDescent="0.3"/>
  <cols>
    <col min="1" max="1" width="2.33203125" customWidth="1"/>
    <col min="2" max="2" width="4" bestFit="1" customWidth="1"/>
    <col min="3" max="3" width="28.21875" bestFit="1" customWidth="1"/>
    <col min="4" max="4" width="12.6640625" bestFit="1" customWidth="1"/>
    <col min="5" max="5" width="12" bestFit="1" customWidth="1"/>
    <col min="6" max="6" width="7" bestFit="1" customWidth="1"/>
  </cols>
  <sheetData>
    <row r="1" spans="1:5" x14ac:dyDescent="0.3">
      <c r="A1" s="1" t="s">
        <v>14</v>
      </c>
    </row>
    <row r="2" spans="1:5" x14ac:dyDescent="0.3">
      <c r="A2" s="1" t="s">
        <v>83</v>
      </c>
    </row>
    <row r="3" spans="1:5" x14ac:dyDescent="0.3">
      <c r="A3" s="1" t="s">
        <v>84</v>
      </c>
    </row>
    <row r="4" spans="1:5" x14ac:dyDescent="0.3">
      <c r="A4" s="1" t="s">
        <v>17</v>
      </c>
    </row>
    <row r="5" spans="1:5" x14ac:dyDescent="0.3">
      <c r="A5" s="1" t="s">
        <v>18</v>
      </c>
    </row>
    <row r="6" spans="1:5" hidden="1" outlineLevel="1" x14ac:dyDescent="0.3">
      <c r="A6" s="1"/>
      <c r="B6" t="s">
        <v>19</v>
      </c>
    </row>
    <row r="7" spans="1:5" hidden="1" outlineLevel="1" x14ac:dyDescent="0.3">
      <c r="A7" s="1"/>
      <c r="B7" t="s">
        <v>85</v>
      </c>
    </row>
    <row r="8" spans="1:5" hidden="1" outlineLevel="1" x14ac:dyDescent="0.3">
      <c r="A8" s="1"/>
      <c r="B8" t="s">
        <v>86</v>
      </c>
    </row>
    <row r="9" spans="1:5" collapsed="1" x14ac:dyDescent="0.3">
      <c r="A9" s="1" t="s">
        <v>22</v>
      </c>
    </row>
    <row r="10" spans="1:5" hidden="1" outlineLevel="1" x14ac:dyDescent="0.3">
      <c r="B10" t="s">
        <v>23</v>
      </c>
    </row>
    <row r="11" spans="1:5" hidden="1" outlineLevel="1" x14ac:dyDescent="0.3">
      <c r="B11" t="s">
        <v>24</v>
      </c>
    </row>
    <row r="12" spans="1:5" hidden="1" outlineLevel="1" x14ac:dyDescent="0.3">
      <c r="B12" t="s">
        <v>25</v>
      </c>
    </row>
    <row r="13" spans="1:5" collapsed="1" x14ac:dyDescent="0.3"/>
    <row r="14" spans="1:5" ht="15" thickBot="1" x14ac:dyDescent="0.35">
      <c r="A14" t="s">
        <v>26</v>
      </c>
    </row>
    <row r="15" spans="1:5" ht="15" thickBot="1" x14ac:dyDescent="0.35">
      <c r="B15" s="12" t="s">
        <v>27</v>
      </c>
      <c r="C15" s="12" t="s">
        <v>28</v>
      </c>
      <c r="D15" s="12" t="s">
        <v>29</v>
      </c>
      <c r="E15" s="12" t="s">
        <v>30</v>
      </c>
    </row>
    <row r="16" spans="1:5" ht="15" thickBot="1" x14ac:dyDescent="0.35">
      <c r="B16" s="2" t="s">
        <v>87</v>
      </c>
      <c r="C16" s="2" t="s">
        <v>12</v>
      </c>
      <c r="D16" s="6">
        <v>97.978410694591219</v>
      </c>
      <c r="E16" s="6">
        <v>78.238967198770695</v>
      </c>
    </row>
    <row r="19" spans="1:6" ht="15" thickBot="1" x14ac:dyDescent="0.35">
      <c r="A19" t="s">
        <v>31</v>
      </c>
    </row>
    <row r="20" spans="1:6" ht="15" thickBot="1" x14ac:dyDescent="0.35">
      <c r="B20" s="12" t="s">
        <v>27</v>
      </c>
      <c r="C20" s="12" t="s">
        <v>28</v>
      </c>
      <c r="D20" s="12" t="s">
        <v>29</v>
      </c>
      <c r="E20" s="12" t="s">
        <v>30</v>
      </c>
      <c r="F20" s="12" t="s">
        <v>32</v>
      </c>
    </row>
    <row r="21" spans="1:6" x14ac:dyDescent="0.3">
      <c r="B21" s="11" t="s">
        <v>96</v>
      </c>
      <c r="C21" s="14"/>
      <c r="D21" s="14"/>
      <c r="E21" s="14"/>
      <c r="F21" s="14"/>
    </row>
    <row r="22" spans="1:6" hidden="1" outlineLevel="1" x14ac:dyDescent="0.3">
      <c r="B22" s="5" t="s">
        <v>36</v>
      </c>
      <c r="C22" s="5" t="s">
        <v>37</v>
      </c>
      <c r="D22" s="7">
        <v>5</v>
      </c>
      <c r="E22" s="7">
        <v>5.0121317927562465</v>
      </c>
      <c r="F22" s="5" t="s">
        <v>38</v>
      </c>
    </row>
    <row r="23" spans="1:6" hidden="1" outlineLevel="1" x14ac:dyDescent="0.3">
      <c r="B23" s="5" t="s">
        <v>39</v>
      </c>
      <c r="C23" s="5" t="s">
        <v>40</v>
      </c>
      <c r="D23" s="7">
        <v>3.6</v>
      </c>
      <c r="E23" s="7">
        <v>3.4030982983921447</v>
      </c>
      <c r="F23" s="5" t="s">
        <v>38</v>
      </c>
    </row>
    <row r="24" spans="1:6" hidden="1" outlineLevel="1" x14ac:dyDescent="0.3">
      <c r="B24" s="5" t="s">
        <v>41</v>
      </c>
      <c r="C24" s="5" t="s">
        <v>42</v>
      </c>
      <c r="D24" s="7">
        <v>1.4</v>
      </c>
      <c r="E24" s="7">
        <v>1.4716378484992991</v>
      </c>
      <c r="F24" s="5" t="s">
        <v>38</v>
      </c>
    </row>
    <row r="25" spans="1:6" hidden="1" outlineLevel="1" x14ac:dyDescent="0.3">
      <c r="B25" s="5" t="s">
        <v>43</v>
      </c>
      <c r="C25" s="5" t="s">
        <v>44</v>
      </c>
      <c r="D25" s="7">
        <v>0.2</v>
      </c>
      <c r="E25" s="7">
        <v>0.2354066357223403</v>
      </c>
      <c r="F25" s="5" t="s">
        <v>38</v>
      </c>
    </row>
    <row r="26" spans="1:6" hidden="1" outlineLevel="1" x14ac:dyDescent="0.3">
      <c r="B26" s="5" t="s">
        <v>45</v>
      </c>
      <c r="C26" s="5" t="s">
        <v>46</v>
      </c>
      <c r="D26" s="7">
        <v>5.5</v>
      </c>
      <c r="E26" s="7">
        <v>5.6060748241997507</v>
      </c>
      <c r="F26" s="5" t="s">
        <v>38</v>
      </c>
    </row>
    <row r="27" spans="1:6" hidden="1" outlineLevel="1" x14ac:dyDescent="0.3">
      <c r="B27" s="5" t="s">
        <v>47</v>
      </c>
      <c r="C27" s="5" t="s">
        <v>48</v>
      </c>
      <c r="D27" s="7">
        <v>2.4</v>
      </c>
      <c r="E27" s="7">
        <v>2.6615062042262436</v>
      </c>
      <c r="F27" s="5" t="s">
        <v>38</v>
      </c>
    </row>
    <row r="28" spans="1:6" hidden="1" outlineLevel="1" x14ac:dyDescent="0.3">
      <c r="B28" s="5" t="s">
        <v>49</v>
      </c>
      <c r="C28" s="5" t="s">
        <v>50</v>
      </c>
      <c r="D28" s="7">
        <v>3.7</v>
      </c>
      <c r="E28" s="7">
        <v>4.012663497800264</v>
      </c>
      <c r="F28" s="5" t="s">
        <v>38</v>
      </c>
    </row>
    <row r="29" spans="1:6" hidden="1" outlineLevel="1" x14ac:dyDescent="0.3">
      <c r="B29" s="5" t="s">
        <v>51</v>
      </c>
      <c r="C29" s="5" t="s">
        <v>52</v>
      </c>
      <c r="D29" s="7">
        <v>1</v>
      </c>
      <c r="E29" s="7">
        <v>1.2320378898271935</v>
      </c>
      <c r="F29" s="5" t="s">
        <v>38</v>
      </c>
    </row>
    <row r="30" spans="1:6" hidden="1" outlineLevel="1" x14ac:dyDescent="0.3">
      <c r="B30" s="5" t="s">
        <v>56</v>
      </c>
      <c r="C30" s="5" t="s">
        <v>57</v>
      </c>
      <c r="D30" s="7">
        <v>6.1</v>
      </c>
      <c r="E30" s="7">
        <v>6.4302110967890247</v>
      </c>
      <c r="F30" s="5" t="s">
        <v>38</v>
      </c>
    </row>
    <row r="31" spans="1:6" hidden="1" outlineLevel="1" x14ac:dyDescent="0.3">
      <c r="B31" s="5" t="s">
        <v>58</v>
      </c>
      <c r="C31" s="5" t="s">
        <v>59</v>
      </c>
      <c r="D31" s="7">
        <v>2.6</v>
      </c>
      <c r="E31" s="7">
        <v>2.9537034772328075</v>
      </c>
      <c r="F31" s="5" t="s">
        <v>38</v>
      </c>
    </row>
    <row r="32" spans="1:6" hidden="1" outlineLevel="1" x14ac:dyDescent="0.3">
      <c r="B32" s="5" t="s">
        <v>60</v>
      </c>
      <c r="C32" s="5" t="s">
        <v>61</v>
      </c>
      <c r="D32" s="7">
        <v>5.6</v>
      </c>
      <c r="E32" s="7">
        <v>4.5539088959184229</v>
      </c>
      <c r="F32" s="5" t="s">
        <v>38</v>
      </c>
    </row>
    <row r="33" spans="1:7" hidden="1" outlineLevel="1" x14ac:dyDescent="0.3">
      <c r="B33" s="5" t="s">
        <v>62</v>
      </c>
      <c r="C33" s="5" t="s">
        <v>63</v>
      </c>
      <c r="D33" s="7">
        <v>1.4</v>
      </c>
      <c r="E33" s="7">
        <v>1.4149794750720714</v>
      </c>
      <c r="F33" s="5" t="s">
        <v>38</v>
      </c>
    </row>
    <row r="34" spans="1:7" hidden="1" outlineLevel="1" x14ac:dyDescent="0.3">
      <c r="B34" s="5" t="s">
        <v>72</v>
      </c>
      <c r="C34" s="5" t="s">
        <v>73</v>
      </c>
      <c r="D34" s="7">
        <v>7.6</v>
      </c>
      <c r="E34" s="7">
        <v>6.9947429385358939</v>
      </c>
      <c r="F34" s="5" t="s">
        <v>38</v>
      </c>
    </row>
    <row r="35" spans="1:7" hidden="1" outlineLevel="1" x14ac:dyDescent="0.3">
      <c r="B35" s="5" t="s">
        <v>74</v>
      </c>
      <c r="C35" s="5" t="s">
        <v>75</v>
      </c>
      <c r="D35" s="7">
        <v>3</v>
      </c>
      <c r="E35" s="7">
        <v>3.116101789330143</v>
      </c>
      <c r="F35" s="5" t="s">
        <v>38</v>
      </c>
    </row>
    <row r="36" spans="1:7" hidden="1" outlineLevel="1" x14ac:dyDescent="0.3">
      <c r="B36" s="5" t="s">
        <v>76</v>
      </c>
      <c r="C36" s="5" t="s">
        <v>77</v>
      </c>
      <c r="D36" s="7">
        <v>6.6</v>
      </c>
      <c r="E36" s="7">
        <v>5.8776427122522303</v>
      </c>
      <c r="F36" s="5" t="s">
        <v>38</v>
      </c>
    </row>
    <row r="37" spans="1:7" hidden="1" outlineLevel="1" x14ac:dyDescent="0.3">
      <c r="B37" s="5" t="s">
        <v>78</v>
      </c>
      <c r="C37" s="5" t="s">
        <v>79</v>
      </c>
      <c r="D37" s="7">
        <v>2.1</v>
      </c>
      <c r="E37" s="7">
        <v>2.1544885286017212</v>
      </c>
      <c r="F37" s="5" t="s">
        <v>38</v>
      </c>
    </row>
    <row r="38" spans="1:7" hidden="1" outlineLevel="1" x14ac:dyDescent="0.3">
      <c r="B38" s="5" t="s">
        <v>88</v>
      </c>
      <c r="C38" s="5" t="s">
        <v>89</v>
      </c>
      <c r="D38" s="7">
        <v>6.5</v>
      </c>
      <c r="E38" s="7">
        <v>6.1915464764036745</v>
      </c>
      <c r="F38" s="5" t="s">
        <v>38</v>
      </c>
    </row>
    <row r="39" spans="1:7" hidden="1" outlineLevel="1" x14ac:dyDescent="0.3">
      <c r="B39" s="5" t="s">
        <v>90</v>
      </c>
      <c r="C39" s="5" t="s">
        <v>91</v>
      </c>
      <c r="D39" s="7">
        <v>3</v>
      </c>
      <c r="E39" s="7">
        <v>2.845204415840771</v>
      </c>
      <c r="F39" s="5" t="s">
        <v>38</v>
      </c>
    </row>
    <row r="40" spans="1:7" hidden="1" outlineLevel="1" x14ac:dyDescent="0.3">
      <c r="B40" s="5" t="s">
        <v>92</v>
      </c>
      <c r="C40" s="5" t="s">
        <v>93</v>
      </c>
      <c r="D40" s="7">
        <v>5.5</v>
      </c>
      <c r="E40" s="7">
        <v>5.1313842941602816</v>
      </c>
      <c r="F40" s="5" t="s">
        <v>38</v>
      </c>
    </row>
    <row r="41" spans="1:7" ht="15" hidden="1" outlineLevel="1" thickBot="1" x14ac:dyDescent="0.35">
      <c r="B41" s="2" t="s">
        <v>94</v>
      </c>
      <c r="C41" s="2" t="s">
        <v>95</v>
      </c>
      <c r="D41" s="6">
        <v>1.8</v>
      </c>
      <c r="E41" s="6">
        <v>1.8625426325604302</v>
      </c>
      <c r="F41" s="2" t="s">
        <v>38</v>
      </c>
    </row>
    <row r="42" spans="1:7" collapsed="1" x14ac:dyDescent="0.3">
      <c r="B42" s="4"/>
      <c r="C42" s="4"/>
      <c r="D42" s="10"/>
      <c r="E42" s="10"/>
      <c r="F42" s="4"/>
    </row>
    <row r="45" spans="1:7" ht="15" thickBot="1" x14ac:dyDescent="0.35">
      <c r="A45" t="s">
        <v>33</v>
      </c>
    </row>
    <row r="46" spans="1:7" ht="15" thickBot="1" x14ac:dyDescent="0.35">
      <c r="B46" s="13" t="s">
        <v>34</v>
      </c>
      <c r="C46" s="13"/>
      <c r="D46" s="13"/>
      <c r="E46" s="13"/>
      <c r="F46" s="13"/>
      <c r="G46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D4A80-BF86-4B4D-A1E7-7A6C4217AAE5}">
  <dimension ref="A1:M1048576"/>
  <sheetViews>
    <sheetView workbookViewId="0">
      <pane ySplit="1" topLeftCell="A2" activePane="bottomLeft" state="frozen"/>
      <selection pane="bottomLeft" activeCell="K152" sqref="K152"/>
    </sheetView>
  </sheetViews>
  <sheetFormatPr defaultRowHeight="14.4" x14ac:dyDescent="0.3"/>
  <cols>
    <col min="5" max="5" width="14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9</v>
      </c>
      <c r="H1" t="s">
        <v>10</v>
      </c>
      <c r="I1" t="s">
        <v>11</v>
      </c>
      <c r="J1" t="s">
        <v>65</v>
      </c>
      <c r="K1" t="s">
        <v>81</v>
      </c>
      <c r="L1" t="s">
        <v>12</v>
      </c>
      <c r="M1" t="s">
        <v>5</v>
      </c>
    </row>
    <row r="2" spans="1:13" x14ac:dyDescent="0.3">
      <c r="A2">
        <v>1</v>
      </c>
      <c r="B2">
        <v>5.0999999999999996</v>
      </c>
      <c r="C2">
        <v>3.5</v>
      </c>
      <c r="D2">
        <v>1.4</v>
      </c>
      <c r="E2">
        <v>0.2</v>
      </c>
      <c r="G2">
        <f>SQRT((B2-$D$154)^2+(C2-$E$154)^2+(D2-$F$154)^2+(E2-$G$154)^2)</f>
        <v>0.15328526612010698</v>
      </c>
      <c r="H2">
        <f>SQRT((B2-$D$155)^2+(C2-$E$155)^2+(D2-$F$155)^2+(E2-$G$155)^2)</f>
        <v>2.9749447611706623</v>
      </c>
      <c r="I2">
        <f>SQRT((B2-$D$156)^2+(C2-$E$156)^2+(D2-$F$156)^2+(E2-$G$156)^2)</f>
        <v>3.6730393275063036</v>
      </c>
      <c r="J2">
        <f>SQRT((B2-$D$157)^2+(C2-$E$157)^2+(D2-$F$157)^2+(E2-$G$157)^2)</f>
        <v>5.2542114828305477</v>
      </c>
      <c r="K2">
        <f t="shared" ref="K2:K65" si="0">SQRT((B2-$D$158)^2+(C2-$E$158)^2+(D2-$F$158)^2+(E2-$G$158)^2)</f>
        <v>4.2787273485197321</v>
      </c>
      <c r="L2">
        <f>MIN(G2:K2)</f>
        <v>0.15328526612010698</v>
      </c>
      <c r="M2" t="str">
        <f>IF(MIN(G2:K2)=G2,"Cluster1",IF(MIN(G2:K2)=H2,"Cluster2",IF(MIN(G2:K2)=I2,"Cluster 3",IF(MIN(G2:K2)=J2,"Cluster 4","Cluster 5"))))</f>
        <v>Cluster1</v>
      </c>
    </row>
    <row r="3" spans="1:13" x14ac:dyDescent="0.3">
      <c r="A3">
        <v>2</v>
      </c>
      <c r="B3">
        <v>4.9000000000000004</v>
      </c>
      <c r="C3">
        <v>3</v>
      </c>
      <c r="D3">
        <v>1.4</v>
      </c>
      <c r="E3">
        <v>0.2</v>
      </c>
      <c r="G3">
        <f t="shared" ref="G3:G66" si="1">SQRT((B3-$D$154)^2+(C3-$E$154)^2+(D3-$F$154)^2+(E3-$G$154)^2)</f>
        <v>0.42596641687362558</v>
      </c>
      <c r="H3">
        <f t="shared" ref="H3:H66" si="2">SQRT((B3-$D$155)^2+(C3-$E$155)^2+(D3-$F$155)^2+(E3-$G$155)^2)</f>
        <v>2.9162017190041758</v>
      </c>
      <c r="I3">
        <f t="shared" ref="I3:I66" si="3">SQRT((B3-$D$156)^2+(C3-$E$156)^2+(D3-$F$156)^2+(E3-$G$156)^2)</f>
        <v>3.7103915989227301</v>
      </c>
      <c r="J3">
        <f t="shared" ref="J3:J66" si="4">SQRT((B3-$D$157)^2+(C3-$E$157)^2+(D3-$F$157)^2+(E3-$G$157)^2)</f>
        <v>5.3170233468598642</v>
      </c>
      <c r="K3">
        <f t="shared" si="0"/>
        <v>4.2871121666423582</v>
      </c>
      <c r="L3">
        <f t="shared" ref="L3:L66" si="5">MIN(G3:K3)</f>
        <v>0.42596641687362558</v>
      </c>
      <c r="M3" t="str">
        <f t="shared" ref="M3:M66" si="6">IF(MIN(G3:K3)=G3,"Cluster1",IF(MIN(G3:K3)=H3,"Cluster2",IF(MIN(G3:K3)=I3,"Cluster 3",IF(MIN(G3:K3)=J3,"Cluster 4","Cluster 5"))))</f>
        <v>Cluster1</v>
      </c>
    </row>
    <row r="4" spans="1:13" x14ac:dyDescent="0.3">
      <c r="A4">
        <v>3</v>
      </c>
      <c r="B4">
        <v>4.7</v>
      </c>
      <c r="C4">
        <v>3.2</v>
      </c>
      <c r="D4">
        <v>1.3</v>
      </c>
      <c r="E4">
        <v>0.2</v>
      </c>
      <c r="G4">
        <f t="shared" si="1"/>
        <v>0.41156816658927325</v>
      </c>
      <c r="H4">
        <f t="shared" si="2"/>
        <v>3.087813565206353</v>
      </c>
      <c r="I4">
        <f t="shared" si="3"/>
        <v>3.888237472732671</v>
      </c>
      <c r="J4">
        <f t="shared" si="4"/>
        <v>5.4815802715262345</v>
      </c>
      <c r="K4">
        <f t="shared" si="0"/>
        <v>4.4490610708811529</v>
      </c>
      <c r="L4">
        <f t="shared" si="5"/>
        <v>0.41156816658927325</v>
      </c>
      <c r="M4" t="str">
        <f t="shared" si="6"/>
        <v>Cluster1</v>
      </c>
    </row>
    <row r="5" spans="1:13" x14ac:dyDescent="0.3">
      <c r="A5">
        <v>4</v>
      </c>
      <c r="B5">
        <v>4.5999999999999996</v>
      </c>
      <c r="C5">
        <v>3.1</v>
      </c>
      <c r="D5">
        <v>1.5</v>
      </c>
      <c r="E5">
        <v>0.2</v>
      </c>
      <c r="G5">
        <f t="shared" si="1"/>
        <v>0.51359442615707462</v>
      </c>
      <c r="H5">
        <f t="shared" si="2"/>
        <v>2.9296831603498461</v>
      </c>
      <c r="I5">
        <f t="shared" si="3"/>
        <v>3.7647855185653731</v>
      </c>
      <c r="J5">
        <f t="shared" si="4"/>
        <v>5.3589956273408124</v>
      </c>
      <c r="K5">
        <f t="shared" si="0"/>
        <v>4.3068481367718237</v>
      </c>
      <c r="L5">
        <f t="shared" si="5"/>
        <v>0.51359442615707462</v>
      </c>
      <c r="M5" t="str">
        <f t="shared" si="6"/>
        <v>Cluster1</v>
      </c>
    </row>
    <row r="6" spans="1:13" x14ac:dyDescent="0.3">
      <c r="A6">
        <v>5</v>
      </c>
      <c r="B6">
        <v>5</v>
      </c>
      <c r="C6">
        <v>3.6</v>
      </c>
      <c r="D6">
        <v>1.4</v>
      </c>
      <c r="E6">
        <v>0.2</v>
      </c>
      <c r="F6">
        <v>1</v>
      </c>
      <c r="G6">
        <f t="shared" si="1"/>
        <v>0.21284518242688152</v>
      </c>
      <c r="H6">
        <f t="shared" si="2"/>
        <v>3.0231126436193989</v>
      </c>
      <c r="I6">
        <f t="shared" si="3"/>
        <v>3.7264620520433591</v>
      </c>
      <c r="J6">
        <f t="shared" si="4"/>
        <v>5.2992892482057936</v>
      </c>
      <c r="K6">
        <f t="shared" si="0"/>
        <v>4.3216635842095892</v>
      </c>
      <c r="L6">
        <f t="shared" si="5"/>
        <v>0.21284518242688152</v>
      </c>
      <c r="M6" t="str">
        <f t="shared" si="6"/>
        <v>Cluster1</v>
      </c>
    </row>
    <row r="7" spans="1:13" x14ac:dyDescent="0.3">
      <c r="A7">
        <v>6</v>
      </c>
      <c r="B7">
        <v>5.4</v>
      </c>
      <c r="C7">
        <v>3.9</v>
      </c>
      <c r="D7">
        <v>1.7</v>
      </c>
      <c r="E7">
        <v>0.4</v>
      </c>
      <c r="G7">
        <f t="shared" si="1"/>
        <v>0.69035736763906053</v>
      </c>
      <c r="H7">
        <f t="shared" si="2"/>
        <v>2.759897320464094</v>
      </c>
      <c r="I7">
        <f t="shared" si="3"/>
        <v>3.3364339247118937</v>
      </c>
      <c r="J7">
        <f t="shared" si="4"/>
        <v>4.8670966779930218</v>
      </c>
      <c r="K7">
        <f t="shared" si="0"/>
        <v>3.9563327305644465</v>
      </c>
      <c r="L7">
        <f t="shared" si="5"/>
        <v>0.69035736763906053</v>
      </c>
      <c r="M7" t="str">
        <f t="shared" si="6"/>
        <v>Cluster1</v>
      </c>
    </row>
    <row r="8" spans="1:13" x14ac:dyDescent="0.3">
      <c r="A8">
        <v>7</v>
      </c>
      <c r="B8">
        <v>4.5999999999999996</v>
      </c>
      <c r="C8">
        <v>3.4</v>
      </c>
      <c r="D8">
        <v>1.4</v>
      </c>
      <c r="E8">
        <v>0.3</v>
      </c>
      <c r="G8">
        <f t="shared" si="1"/>
        <v>0.42328063752045147</v>
      </c>
      <c r="H8">
        <f t="shared" si="2"/>
        <v>3.0417535763267098</v>
      </c>
      <c r="I8">
        <f t="shared" si="3"/>
        <v>3.8391631638456225</v>
      </c>
      <c r="J8">
        <f t="shared" si="4"/>
        <v>5.4132987998991853</v>
      </c>
      <c r="K8">
        <f t="shared" si="0"/>
        <v>4.3824178892513697</v>
      </c>
      <c r="L8">
        <f t="shared" si="5"/>
        <v>0.42328063752045147</v>
      </c>
      <c r="M8" t="str">
        <f t="shared" si="6"/>
        <v>Cluster1</v>
      </c>
    </row>
    <row r="9" spans="1:13" x14ac:dyDescent="0.3">
      <c r="A9">
        <v>8</v>
      </c>
      <c r="B9">
        <v>5</v>
      </c>
      <c r="C9">
        <v>3.4</v>
      </c>
      <c r="D9">
        <v>1.5</v>
      </c>
      <c r="E9">
        <v>0.2</v>
      </c>
      <c r="G9">
        <f t="shared" si="1"/>
        <v>4.7061888395287493E-2</v>
      </c>
      <c r="H9">
        <f t="shared" si="2"/>
        <v>2.8794582542801193</v>
      </c>
      <c r="I9">
        <f t="shared" si="3"/>
        <v>3.6120934424553082</v>
      </c>
      <c r="J9">
        <f t="shared" si="4"/>
        <v>5.2003248657589793</v>
      </c>
      <c r="K9">
        <f t="shared" si="0"/>
        <v>4.2045904726367258</v>
      </c>
      <c r="L9">
        <f t="shared" si="5"/>
        <v>4.7061888395287493E-2</v>
      </c>
      <c r="M9" t="str">
        <f t="shared" si="6"/>
        <v>Cluster1</v>
      </c>
    </row>
    <row r="10" spans="1:13" x14ac:dyDescent="0.3">
      <c r="A10">
        <v>9</v>
      </c>
      <c r="B10">
        <v>4.4000000000000004</v>
      </c>
      <c r="C10">
        <v>2.9</v>
      </c>
      <c r="D10">
        <v>1.4</v>
      </c>
      <c r="E10">
        <v>0.2</v>
      </c>
      <c r="G10">
        <f t="shared" si="1"/>
        <v>0.79636602183847005</v>
      </c>
      <c r="H10">
        <f t="shared" si="2"/>
        <v>3.0663673183374347</v>
      </c>
      <c r="I10">
        <f t="shared" si="3"/>
        <v>3.943089855632504</v>
      </c>
      <c r="J10">
        <f t="shared" si="4"/>
        <v>5.5361268561562786</v>
      </c>
      <c r="K10">
        <f t="shared" si="0"/>
        <v>4.4609324237142127</v>
      </c>
      <c r="L10">
        <f t="shared" si="5"/>
        <v>0.79636602183847005</v>
      </c>
      <c r="M10" t="str">
        <f t="shared" si="6"/>
        <v>Cluster1</v>
      </c>
    </row>
    <row r="11" spans="1:13" x14ac:dyDescent="0.3">
      <c r="A11">
        <v>10</v>
      </c>
      <c r="B11">
        <v>4.9000000000000004</v>
      </c>
      <c r="C11">
        <v>3.1</v>
      </c>
      <c r="D11">
        <v>1.5</v>
      </c>
      <c r="E11">
        <v>0.1</v>
      </c>
      <c r="G11">
        <f t="shared" si="1"/>
        <v>0.35154158512235018</v>
      </c>
      <c r="H11">
        <f t="shared" si="2"/>
        <v>2.8785076174092445</v>
      </c>
      <c r="I11">
        <f t="shared" si="3"/>
        <v>3.6631242454686874</v>
      </c>
      <c r="J11">
        <f t="shared" si="4"/>
        <v>5.2699986789805511</v>
      </c>
      <c r="K11">
        <f t="shared" si="0"/>
        <v>4.245765127027731</v>
      </c>
      <c r="L11">
        <f t="shared" si="5"/>
        <v>0.35154158512235018</v>
      </c>
      <c r="M11" t="str">
        <f t="shared" si="6"/>
        <v>Cluster1</v>
      </c>
    </row>
    <row r="12" spans="1:13" x14ac:dyDescent="0.3">
      <c r="A12">
        <v>11</v>
      </c>
      <c r="B12">
        <v>5.4</v>
      </c>
      <c r="C12">
        <v>3.7</v>
      </c>
      <c r="D12">
        <v>1.5</v>
      </c>
      <c r="E12">
        <v>0.2</v>
      </c>
      <c r="G12">
        <f t="shared" si="1"/>
        <v>0.49056131940772385</v>
      </c>
      <c r="H12">
        <f t="shared" si="2"/>
        <v>2.9153929848729425</v>
      </c>
      <c r="I12">
        <f t="shared" si="3"/>
        <v>3.5243195191778134</v>
      </c>
      <c r="J12">
        <f t="shared" si="4"/>
        <v>5.0860518366414968</v>
      </c>
      <c r="K12">
        <f t="shared" si="0"/>
        <v>4.1603150375855105</v>
      </c>
      <c r="L12">
        <f t="shared" si="5"/>
        <v>0.49056131940772385</v>
      </c>
      <c r="M12" t="str">
        <f t="shared" si="6"/>
        <v>Cluster1</v>
      </c>
    </row>
    <row r="13" spans="1:13" x14ac:dyDescent="0.3">
      <c r="A13">
        <v>12</v>
      </c>
      <c r="B13">
        <v>4.8</v>
      </c>
      <c r="C13">
        <v>3.4</v>
      </c>
      <c r="D13">
        <v>1.6</v>
      </c>
      <c r="E13">
        <v>0.2</v>
      </c>
      <c r="G13">
        <f t="shared" si="1"/>
        <v>0.25047947768623557</v>
      </c>
      <c r="H13">
        <f t="shared" si="2"/>
        <v>2.8427411187552338</v>
      </c>
      <c r="I13">
        <f t="shared" si="3"/>
        <v>3.6136576617826659</v>
      </c>
      <c r="J13">
        <f t="shared" si="4"/>
        <v>5.1976674905571887</v>
      </c>
      <c r="K13">
        <f t="shared" si="0"/>
        <v>4.1807801633567072</v>
      </c>
      <c r="L13">
        <f t="shared" si="5"/>
        <v>0.25047947768623557</v>
      </c>
      <c r="M13" t="str">
        <f t="shared" si="6"/>
        <v>Cluster1</v>
      </c>
    </row>
    <row r="14" spans="1:13" x14ac:dyDescent="0.3">
      <c r="A14">
        <v>13</v>
      </c>
      <c r="B14">
        <v>4.8</v>
      </c>
      <c r="C14">
        <v>3</v>
      </c>
      <c r="D14">
        <v>1.4</v>
      </c>
      <c r="E14">
        <v>0.1</v>
      </c>
      <c r="G14">
        <f t="shared" si="1"/>
        <v>0.48057785425451399</v>
      </c>
      <c r="H14">
        <f t="shared" si="2"/>
        <v>2.9785659315731623</v>
      </c>
      <c r="I14">
        <f t="shared" si="3"/>
        <v>3.7862968625992064</v>
      </c>
      <c r="J14">
        <f t="shared" si="4"/>
        <v>5.3944956728576958</v>
      </c>
      <c r="K14">
        <f t="shared" si="0"/>
        <v>4.3577687583401845</v>
      </c>
      <c r="L14">
        <f t="shared" si="5"/>
        <v>0.48057785425451399</v>
      </c>
      <c r="M14" t="str">
        <f t="shared" si="6"/>
        <v>Cluster1</v>
      </c>
    </row>
    <row r="15" spans="1:13" x14ac:dyDescent="0.3">
      <c r="A15">
        <v>14</v>
      </c>
      <c r="B15">
        <v>4.3</v>
      </c>
      <c r="C15">
        <v>3</v>
      </c>
      <c r="D15">
        <v>1.1000000000000001</v>
      </c>
      <c r="E15">
        <v>0.1</v>
      </c>
      <c r="G15">
        <f t="shared" si="1"/>
        <v>0.90888369765096944</v>
      </c>
      <c r="H15">
        <f t="shared" si="2"/>
        <v>3.4037520373270742</v>
      </c>
      <c r="I15">
        <f t="shared" si="3"/>
        <v>4.2659817587594855</v>
      </c>
      <c r="J15">
        <f t="shared" si="4"/>
        <v>5.8584906017136911</v>
      </c>
      <c r="K15">
        <f t="shared" si="0"/>
        <v>4.7917142656950649</v>
      </c>
      <c r="L15">
        <f t="shared" si="5"/>
        <v>0.90888369765096944</v>
      </c>
      <c r="M15" t="str">
        <f t="shared" si="6"/>
        <v>Cluster1</v>
      </c>
    </row>
    <row r="16" spans="1:13" x14ac:dyDescent="0.3">
      <c r="A16">
        <v>15</v>
      </c>
      <c r="B16">
        <v>5.8</v>
      </c>
      <c r="C16">
        <v>4</v>
      </c>
      <c r="D16">
        <v>1.2</v>
      </c>
      <c r="E16">
        <v>0.2</v>
      </c>
      <c r="G16">
        <f t="shared" si="1"/>
        <v>1.0257040040666416</v>
      </c>
      <c r="H16">
        <f t="shared" si="2"/>
        <v>3.2871493384132973</v>
      </c>
      <c r="I16">
        <f t="shared" si="3"/>
        <v>3.7705148782411513</v>
      </c>
      <c r="J16">
        <f t="shared" si="4"/>
        <v>5.2829019949199205</v>
      </c>
      <c r="K16">
        <f t="shared" si="0"/>
        <v>4.4392219991603135</v>
      </c>
      <c r="L16">
        <f t="shared" si="5"/>
        <v>1.0257040040666416</v>
      </c>
      <c r="M16" t="str">
        <f t="shared" si="6"/>
        <v>Cluster1</v>
      </c>
    </row>
    <row r="17" spans="1:13" x14ac:dyDescent="0.3">
      <c r="A17">
        <v>16</v>
      </c>
      <c r="B17">
        <v>5.7</v>
      </c>
      <c r="C17">
        <v>4.4000000000000004</v>
      </c>
      <c r="D17">
        <v>1.5</v>
      </c>
      <c r="E17">
        <v>0.4</v>
      </c>
      <c r="G17">
        <f t="shared" si="1"/>
        <v>1.222649197606313</v>
      </c>
      <c r="H17">
        <f t="shared" si="2"/>
        <v>3.1681141898421052</v>
      </c>
      <c r="I17">
        <f t="shared" si="3"/>
        <v>3.6029883093106978</v>
      </c>
      <c r="J17">
        <f t="shared" si="4"/>
        <v>5.0563563566445673</v>
      </c>
      <c r="K17">
        <f t="shared" si="0"/>
        <v>4.2408713834442882</v>
      </c>
      <c r="L17">
        <f t="shared" si="5"/>
        <v>1.222649197606313</v>
      </c>
      <c r="M17" t="str">
        <f t="shared" si="6"/>
        <v>Cluster1</v>
      </c>
    </row>
    <row r="18" spans="1:13" x14ac:dyDescent="0.3">
      <c r="A18">
        <v>17</v>
      </c>
      <c r="B18">
        <v>5.4</v>
      </c>
      <c r="C18">
        <v>3.9</v>
      </c>
      <c r="D18">
        <v>1.3</v>
      </c>
      <c r="E18">
        <v>0.4</v>
      </c>
      <c r="G18">
        <f t="shared" si="1"/>
        <v>0.67372366282695773</v>
      </c>
      <c r="H18">
        <f t="shared" si="2"/>
        <v>3.1027671549352678</v>
      </c>
      <c r="I18">
        <f t="shared" si="3"/>
        <v>3.6844156186162214</v>
      </c>
      <c r="J18">
        <f t="shared" si="4"/>
        <v>5.2144744934396305</v>
      </c>
      <c r="K18">
        <f t="shared" si="0"/>
        <v>4.3078621275829798</v>
      </c>
      <c r="L18">
        <f t="shared" si="5"/>
        <v>0.67372366282695773</v>
      </c>
      <c r="M18" t="str">
        <f t="shared" si="6"/>
        <v>Cluster1</v>
      </c>
    </row>
    <row r="19" spans="1:13" x14ac:dyDescent="0.3">
      <c r="A19">
        <v>18</v>
      </c>
      <c r="B19">
        <v>5.0999999999999996</v>
      </c>
      <c r="C19">
        <v>3.5</v>
      </c>
      <c r="D19">
        <v>1.4</v>
      </c>
      <c r="E19">
        <v>0.3</v>
      </c>
      <c r="G19">
        <f t="shared" si="1"/>
        <v>0.16252706133147168</v>
      </c>
      <c r="H19">
        <f t="shared" si="2"/>
        <v>2.9417492677064319</v>
      </c>
      <c r="I19">
        <f t="shared" si="3"/>
        <v>3.641184148926492</v>
      </c>
      <c r="J19">
        <f t="shared" si="4"/>
        <v>5.2178386905488017</v>
      </c>
      <c r="K19">
        <f t="shared" si="0"/>
        <v>4.2408724569902603</v>
      </c>
      <c r="L19">
        <f t="shared" si="5"/>
        <v>0.16252706133147168</v>
      </c>
      <c r="M19" t="str">
        <f t="shared" si="6"/>
        <v>Cluster1</v>
      </c>
    </row>
    <row r="20" spans="1:13" x14ac:dyDescent="0.3">
      <c r="A20">
        <v>19</v>
      </c>
      <c r="B20">
        <v>5.7</v>
      </c>
      <c r="C20">
        <v>3.8</v>
      </c>
      <c r="D20">
        <v>1.7</v>
      </c>
      <c r="E20">
        <v>0.3</v>
      </c>
      <c r="G20">
        <f t="shared" si="1"/>
        <v>0.82886380438687379</v>
      </c>
      <c r="H20">
        <f t="shared" si="2"/>
        <v>2.742644188332807</v>
      </c>
      <c r="I20">
        <f t="shared" si="3"/>
        <v>3.261502915276326</v>
      </c>
      <c r="J20">
        <f t="shared" si="4"/>
        <v>4.7995731449156542</v>
      </c>
      <c r="K20">
        <f t="shared" si="0"/>
        <v>3.9203558765466133</v>
      </c>
      <c r="L20">
        <f t="shared" si="5"/>
        <v>0.82886380438687379</v>
      </c>
      <c r="M20" t="str">
        <f t="shared" si="6"/>
        <v>Cluster1</v>
      </c>
    </row>
    <row r="21" spans="1:13" x14ac:dyDescent="0.3">
      <c r="A21">
        <v>20</v>
      </c>
      <c r="B21">
        <v>5.0999999999999996</v>
      </c>
      <c r="C21">
        <v>3.8</v>
      </c>
      <c r="D21">
        <v>1.5</v>
      </c>
      <c r="E21">
        <v>0.3</v>
      </c>
      <c r="G21">
        <f t="shared" si="1"/>
        <v>0.41258756274262215</v>
      </c>
      <c r="H21">
        <f t="shared" si="2"/>
        <v>2.9554106875281358</v>
      </c>
      <c r="I21">
        <f t="shared" si="3"/>
        <v>3.613200539808187</v>
      </c>
      <c r="J21">
        <f t="shared" si="4"/>
        <v>5.1633952961728111</v>
      </c>
      <c r="K21">
        <f t="shared" si="0"/>
        <v>4.2108906051003139</v>
      </c>
      <c r="L21">
        <f t="shared" si="5"/>
        <v>0.41258756274262215</v>
      </c>
      <c r="M21" t="str">
        <f t="shared" si="6"/>
        <v>Cluster1</v>
      </c>
    </row>
    <row r="22" spans="1:13" x14ac:dyDescent="0.3">
      <c r="A22">
        <v>21</v>
      </c>
      <c r="B22">
        <v>5.4</v>
      </c>
      <c r="C22">
        <v>3.4</v>
      </c>
      <c r="D22">
        <v>1.7</v>
      </c>
      <c r="E22">
        <v>0.2</v>
      </c>
      <c r="G22">
        <f t="shared" si="1"/>
        <v>0.45150221232527077</v>
      </c>
      <c r="H22">
        <f t="shared" si="2"/>
        <v>2.6460072901755214</v>
      </c>
      <c r="I22">
        <f t="shared" si="3"/>
        <v>3.2987098388961176</v>
      </c>
      <c r="J22">
        <f t="shared" si="4"/>
        <v>4.888407437366646</v>
      </c>
      <c r="K22">
        <f t="shared" si="0"/>
        <v>3.9335467639015649</v>
      </c>
      <c r="L22">
        <f t="shared" si="5"/>
        <v>0.45150221232527077</v>
      </c>
      <c r="M22" t="str">
        <f t="shared" si="6"/>
        <v>Cluster1</v>
      </c>
    </row>
    <row r="23" spans="1:13" x14ac:dyDescent="0.3">
      <c r="A23">
        <v>22</v>
      </c>
      <c r="B23">
        <v>5.0999999999999996</v>
      </c>
      <c r="C23">
        <v>3.7</v>
      </c>
      <c r="D23">
        <v>1.5</v>
      </c>
      <c r="E23">
        <v>0.4</v>
      </c>
      <c r="G23">
        <f t="shared" si="1"/>
        <v>0.35180510153188266</v>
      </c>
      <c r="H23">
        <f t="shared" si="2"/>
        <v>2.8879657191239891</v>
      </c>
      <c r="I23">
        <f t="shared" si="3"/>
        <v>3.5613147770594953</v>
      </c>
      <c r="J23">
        <f t="shared" si="4"/>
        <v>5.1159528571601589</v>
      </c>
      <c r="K23">
        <f t="shared" si="0"/>
        <v>4.1530870499880157</v>
      </c>
      <c r="L23">
        <f t="shared" si="5"/>
        <v>0.35180510153188266</v>
      </c>
      <c r="M23" t="str">
        <f t="shared" si="6"/>
        <v>Cluster1</v>
      </c>
    </row>
    <row r="24" spans="1:13" x14ac:dyDescent="0.3">
      <c r="A24">
        <v>23</v>
      </c>
      <c r="B24">
        <v>4.5999999999999996</v>
      </c>
      <c r="C24">
        <v>3.6</v>
      </c>
      <c r="D24">
        <v>1</v>
      </c>
      <c r="E24">
        <v>0.2</v>
      </c>
      <c r="G24">
        <f t="shared" si="1"/>
        <v>0.65750953201209894</v>
      </c>
      <c r="H24">
        <f t="shared" si="2"/>
        <v>3.4690345506511577</v>
      </c>
      <c r="I24">
        <f t="shared" si="3"/>
        <v>4.2277435375723966</v>
      </c>
      <c r="J24">
        <f t="shared" si="4"/>
        <v>5.7948576390434337</v>
      </c>
      <c r="K24">
        <f t="shared" si="0"/>
        <v>4.7890626172075095</v>
      </c>
      <c r="L24">
        <f t="shared" si="5"/>
        <v>0.65750953201209894</v>
      </c>
      <c r="M24" t="str">
        <f t="shared" si="6"/>
        <v>Cluster1</v>
      </c>
    </row>
    <row r="25" spans="1:13" x14ac:dyDescent="0.3">
      <c r="A25">
        <v>24</v>
      </c>
      <c r="B25">
        <v>5.0999999999999996</v>
      </c>
      <c r="C25">
        <v>3.3</v>
      </c>
      <c r="D25">
        <v>1.7</v>
      </c>
      <c r="E25">
        <v>0.5</v>
      </c>
      <c r="G25">
        <f t="shared" si="1"/>
        <v>0.37484530360321477</v>
      </c>
      <c r="H25">
        <f t="shared" si="2"/>
        <v>2.5589212534055812</v>
      </c>
      <c r="I25">
        <f t="shared" si="3"/>
        <v>3.2971754987726665</v>
      </c>
      <c r="J25">
        <f t="shared" si="4"/>
        <v>4.879948798658452</v>
      </c>
      <c r="K25">
        <f t="shared" si="0"/>
        <v>3.8767555163144571</v>
      </c>
      <c r="L25">
        <f t="shared" si="5"/>
        <v>0.37484530360321477</v>
      </c>
      <c r="M25" t="str">
        <f t="shared" si="6"/>
        <v>Cluster1</v>
      </c>
    </row>
    <row r="26" spans="1:13" x14ac:dyDescent="0.3">
      <c r="A26">
        <v>25</v>
      </c>
      <c r="B26">
        <v>4.8</v>
      </c>
      <c r="C26">
        <v>3.4</v>
      </c>
      <c r="D26">
        <v>1.9</v>
      </c>
      <c r="E26">
        <v>0.2</v>
      </c>
      <c r="G26">
        <f t="shared" si="1"/>
        <v>0.47933001120563046</v>
      </c>
      <c r="H26">
        <f t="shared" si="2"/>
        <v>2.5929864962204494</v>
      </c>
      <c r="I26">
        <f t="shared" si="3"/>
        <v>3.3728587813618156</v>
      </c>
      <c r="J26">
        <f t="shared" si="4"/>
        <v>4.9537018193512337</v>
      </c>
      <c r="K26">
        <f t="shared" si="0"/>
        <v>3.9306605294556753</v>
      </c>
      <c r="L26">
        <f t="shared" si="5"/>
        <v>0.47933001120563046</v>
      </c>
      <c r="M26" t="str">
        <f t="shared" si="6"/>
        <v>Cluster1</v>
      </c>
    </row>
    <row r="27" spans="1:13" x14ac:dyDescent="0.3">
      <c r="A27">
        <v>26</v>
      </c>
      <c r="B27">
        <v>5</v>
      </c>
      <c r="C27">
        <v>3</v>
      </c>
      <c r="D27">
        <v>1.6</v>
      </c>
      <c r="E27">
        <v>0.2</v>
      </c>
      <c r="G27">
        <f t="shared" si="1"/>
        <v>0.42469505572020316</v>
      </c>
      <c r="H27">
        <f t="shared" si="2"/>
        <v>2.7143971894258319</v>
      </c>
      <c r="I27">
        <f t="shared" si="3"/>
        <v>3.4999142903264362</v>
      </c>
      <c r="J27">
        <f t="shared" si="4"/>
        <v>5.1098661037687485</v>
      </c>
      <c r="K27">
        <f t="shared" si="0"/>
        <v>4.0839279764006724</v>
      </c>
      <c r="L27">
        <f t="shared" si="5"/>
        <v>0.42469505572020316</v>
      </c>
      <c r="M27" t="str">
        <f t="shared" si="6"/>
        <v>Cluster1</v>
      </c>
    </row>
    <row r="28" spans="1:13" x14ac:dyDescent="0.3">
      <c r="A28">
        <v>27</v>
      </c>
      <c r="B28">
        <v>5</v>
      </c>
      <c r="C28">
        <v>3.4</v>
      </c>
      <c r="D28">
        <v>1.6</v>
      </c>
      <c r="E28">
        <v>0.4</v>
      </c>
      <c r="G28">
        <f t="shared" si="1"/>
        <v>0.20910427386960453</v>
      </c>
      <c r="H28">
        <f t="shared" si="2"/>
        <v>2.7250563265097809</v>
      </c>
      <c r="I28">
        <f t="shared" si="3"/>
        <v>3.4641659122819344</v>
      </c>
      <c r="J28">
        <f t="shared" si="4"/>
        <v>5.0434169722064439</v>
      </c>
      <c r="K28">
        <f t="shared" si="0"/>
        <v>4.0419410102983067</v>
      </c>
      <c r="L28">
        <f t="shared" si="5"/>
        <v>0.20910427386960453</v>
      </c>
      <c r="M28" t="str">
        <f t="shared" si="6"/>
        <v>Cluster1</v>
      </c>
    </row>
    <row r="29" spans="1:13" x14ac:dyDescent="0.3">
      <c r="A29">
        <v>28</v>
      </c>
      <c r="B29">
        <v>5.2</v>
      </c>
      <c r="C29">
        <v>3.5</v>
      </c>
      <c r="D29">
        <v>1.5</v>
      </c>
      <c r="E29">
        <v>0.2</v>
      </c>
      <c r="G29">
        <f t="shared" si="1"/>
        <v>0.21620001054209734</v>
      </c>
      <c r="H29">
        <f t="shared" si="2"/>
        <v>2.871680460569519</v>
      </c>
      <c r="I29">
        <f t="shared" si="3"/>
        <v>3.5516748025215468</v>
      </c>
      <c r="J29">
        <f t="shared" si="4"/>
        <v>5.1334453514331635</v>
      </c>
      <c r="K29">
        <f t="shared" si="0"/>
        <v>4.1668839159326119</v>
      </c>
      <c r="L29">
        <f t="shared" si="5"/>
        <v>0.21620001054209734</v>
      </c>
      <c r="M29" t="str">
        <f t="shared" si="6"/>
        <v>Cluster1</v>
      </c>
    </row>
    <row r="30" spans="1:13" x14ac:dyDescent="0.3">
      <c r="A30">
        <v>29</v>
      </c>
      <c r="B30">
        <v>5.2</v>
      </c>
      <c r="C30">
        <v>3.4</v>
      </c>
      <c r="D30">
        <v>1.4</v>
      </c>
      <c r="E30">
        <v>0.2</v>
      </c>
      <c r="G30">
        <f t="shared" si="1"/>
        <v>0.2041804935264184</v>
      </c>
      <c r="H30">
        <f t="shared" si="2"/>
        <v>2.932811382960395</v>
      </c>
      <c r="I30">
        <f t="shared" si="3"/>
        <v>3.6243504766367054</v>
      </c>
      <c r="J30">
        <f t="shared" si="4"/>
        <v>5.2125819011759642</v>
      </c>
      <c r="K30">
        <f t="shared" si="0"/>
        <v>4.2400753897611434</v>
      </c>
      <c r="L30">
        <f t="shared" si="5"/>
        <v>0.2041804935264184</v>
      </c>
      <c r="M30" t="str">
        <f t="shared" si="6"/>
        <v>Cluster1</v>
      </c>
    </row>
    <row r="31" spans="1:13" x14ac:dyDescent="0.3">
      <c r="A31">
        <v>30</v>
      </c>
      <c r="B31">
        <v>4.7</v>
      </c>
      <c r="C31">
        <v>3.2</v>
      </c>
      <c r="D31">
        <v>1.6</v>
      </c>
      <c r="E31">
        <v>0.2</v>
      </c>
      <c r="G31">
        <f t="shared" si="1"/>
        <v>0.39548153768548583</v>
      </c>
      <c r="H31">
        <f t="shared" si="2"/>
        <v>2.8278957750935958</v>
      </c>
      <c r="I31">
        <f t="shared" si="3"/>
        <v>3.6408852366988294</v>
      </c>
      <c r="J31">
        <f t="shared" si="4"/>
        <v>5.2336542344555292</v>
      </c>
      <c r="K31">
        <f t="shared" si="0"/>
        <v>4.1934846888875104</v>
      </c>
      <c r="L31">
        <f t="shared" si="5"/>
        <v>0.39548153768548583</v>
      </c>
      <c r="M31" t="str">
        <f t="shared" si="6"/>
        <v>Cluster1</v>
      </c>
    </row>
    <row r="32" spans="1:13" x14ac:dyDescent="0.3">
      <c r="A32">
        <v>31</v>
      </c>
      <c r="B32">
        <v>4.8</v>
      </c>
      <c r="C32">
        <v>3.1</v>
      </c>
      <c r="D32">
        <v>1.6</v>
      </c>
      <c r="E32">
        <v>0.2</v>
      </c>
      <c r="G32">
        <f t="shared" si="1"/>
        <v>0.39319072697261842</v>
      </c>
      <c r="H32">
        <f t="shared" si="2"/>
        <v>2.7799425876800958</v>
      </c>
      <c r="I32">
        <f t="shared" si="3"/>
        <v>3.5889753109906244</v>
      </c>
      <c r="J32">
        <f t="shared" si="4"/>
        <v>5.1899333729820798</v>
      </c>
      <c r="K32">
        <f t="shared" si="0"/>
        <v>4.1516316580136783</v>
      </c>
      <c r="L32">
        <f t="shared" si="5"/>
        <v>0.39319072697261842</v>
      </c>
      <c r="M32" t="str">
        <f t="shared" si="6"/>
        <v>Cluster1</v>
      </c>
    </row>
    <row r="33" spans="1:13" x14ac:dyDescent="0.3">
      <c r="A33">
        <v>32</v>
      </c>
      <c r="B33">
        <v>5.4</v>
      </c>
      <c r="C33">
        <v>3.4</v>
      </c>
      <c r="D33">
        <v>1.5</v>
      </c>
      <c r="E33">
        <v>0.4</v>
      </c>
      <c r="G33">
        <f t="shared" si="1"/>
        <v>0.42231118010940399</v>
      </c>
      <c r="H33">
        <f t="shared" si="2"/>
        <v>2.7556496190283761</v>
      </c>
      <c r="I33">
        <f t="shared" si="3"/>
        <v>3.4083806080848116</v>
      </c>
      <c r="J33">
        <f t="shared" si="4"/>
        <v>4.9865608335968128</v>
      </c>
      <c r="K33">
        <f t="shared" si="0"/>
        <v>4.0324095536590052</v>
      </c>
      <c r="L33">
        <f t="shared" si="5"/>
        <v>0.42231118010940399</v>
      </c>
      <c r="M33" t="str">
        <f t="shared" si="6"/>
        <v>Cluster1</v>
      </c>
    </row>
    <row r="34" spans="1:13" x14ac:dyDescent="0.3">
      <c r="A34">
        <v>33</v>
      </c>
      <c r="B34">
        <v>5.2</v>
      </c>
      <c r="C34">
        <v>4.0999999999999996</v>
      </c>
      <c r="D34">
        <v>1.5</v>
      </c>
      <c r="E34">
        <v>0.1</v>
      </c>
      <c r="G34">
        <f t="shared" si="1"/>
        <v>0.7349189163658103</v>
      </c>
      <c r="H34">
        <f t="shared" si="2"/>
        <v>3.1351473331425286</v>
      </c>
      <c r="I34">
        <f t="shared" si="3"/>
        <v>3.7259825046826922</v>
      </c>
      <c r="J34">
        <f t="shared" si="4"/>
        <v>5.2510795780177366</v>
      </c>
      <c r="K34">
        <f t="shared" si="0"/>
        <v>4.3417951122042897</v>
      </c>
      <c r="L34">
        <f t="shared" si="5"/>
        <v>0.7349189163658103</v>
      </c>
      <c r="M34" t="str">
        <f t="shared" si="6"/>
        <v>Cluster1</v>
      </c>
    </row>
    <row r="35" spans="1:13" x14ac:dyDescent="0.3">
      <c r="A35">
        <v>34</v>
      </c>
      <c r="B35">
        <v>5.5</v>
      </c>
      <c r="C35">
        <v>4.2</v>
      </c>
      <c r="D35">
        <v>1.4</v>
      </c>
      <c r="E35">
        <v>0.2</v>
      </c>
      <c r="G35">
        <f t="shared" si="1"/>
        <v>0.93779172573419112</v>
      </c>
      <c r="H35">
        <f t="shared" si="2"/>
        <v>3.2045791902744778</v>
      </c>
      <c r="I35">
        <f t="shared" si="3"/>
        <v>3.7204655832100917</v>
      </c>
      <c r="J35">
        <f t="shared" si="4"/>
        <v>5.222872911570553</v>
      </c>
      <c r="K35">
        <f t="shared" si="0"/>
        <v>4.3590118558763606</v>
      </c>
      <c r="L35">
        <f t="shared" si="5"/>
        <v>0.93779172573419112</v>
      </c>
      <c r="M35" t="str">
        <f t="shared" si="6"/>
        <v>Cluster1</v>
      </c>
    </row>
    <row r="36" spans="1:13" x14ac:dyDescent="0.3">
      <c r="A36">
        <v>35</v>
      </c>
      <c r="B36">
        <v>4.9000000000000004</v>
      </c>
      <c r="C36">
        <v>3.1</v>
      </c>
      <c r="D36">
        <v>1.5</v>
      </c>
      <c r="E36">
        <v>0.1</v>
      </c>
      <c r="G36">
        <f t="shared" si="1"/>
        <v>0.35154158512235018</v>
      </c>
      <c r="H36">
        <f t="shared" si="2"/>
        <v>2.8785076174092445</v>
      </c>
      <c r="I36">
        <f t="shared" si="3"/>
        <v>3.6631242454686874</v>
      </c>
      <c r="J36">
        <f t="shared" si="4"/>
        <v>5.2699986789805511</v>
      </c>
      <c r="K36">
        <f t="shared" si="0"/>
        <v>4.245765127027731</v>
      </c>
      <c r="L36">
        <f t="shared" si="5"/>
        <v>0.35154158512235018</v>
      </c>
      <c r="M36" t="str">
        <f t="shared" si="6"/>
        <v>Cluster1</v>
      </c>
    </row>
    <row r="37" spans="1:13" x14ac:dyDescent="0.3">
      <c r="A37">
        <v>36</v>
      </c>
      <c r="B37">
        <v>5</v>
      </c>
      <c r="C37">
        <v>3.2</v>
      </c>
      <c r="D37">
        <v>1.2</v>
      </c>
      <c r="E37">
        <v>0.2</v>
      </c>
      <c r="G37">
        <f t="shared" si="1"/>
        <v>0.34122844224326876</v>
      </c>
      <c r="H37">
        <f t="shared" si="2"/>
        <v>3.1037848537733037</v>
      </c>
      <c r="I37">
        <f t="shared" si="3"/>
        <v>3.8511096797511253</v>
      </c>
      <c r="J37">
        <f t="shared" si="4"/>
        <v>5.4485231992269734</v>
      </c>
      <c r="K37">
        <f t="shared" si="0"/>
        <v>4.4458400089769317</v>
      </c>
      <c r="L37">
        <f t="shared" si="5"/>
        <v>0.34122844224326876</v>
      </c>
      <c r="M37" t="str">
        <f t="shared" si="6"/>
        <v>Cluster1</v>
      </c>
    </row>
    <row r="38" spans="1:13" x14ac:dyDescent="0.3">
      <c r="A38">
        <v>37</v>
      </c>
      <c r="B38">
        <v>5.5</v>
      </c>
      <c r="C38">
        <v>3.5</v>
      </c>
      <c r="D38">
        <v>1.3</v>
      </c>
      <c r="E38">
        <v>0.2</v>
      </c>
      <c r="G38">
        <f t="shared" si="1"/>
        <v>0.52736942298959144</v>
      </c>
      <c r="H38">
        <f t="shared" si="2"/>
        <v>3.0229074038443553</v>
      </c>
      <c r="I38">
        <f t="shared" si="3"/>
        <v>3.6370084964377556</v>
      </c>
      <c r="J38">
        <f t="shared" si="4"/>
        <v>5.2111872445662621</v>
      </c>
      <c r="K38">
        <f t="shared" si="0"/>
        <v>4.283753891236028</v>
      </c>
      <c r="L38">
        <f t="shared" si="5"/>
        <v>0.52736942298959144</v>
      </c>
      <c r="M38" t="str">
        <f t="shared" si="6"/>
        <v>Cluster1</v>
      </c>
    </row>
    <row r="39" spans="1:13" x14ac:dyDescent="0.3">
      <c r="A39">
        <v>38</v>
      </c>
      <c r="B39">
        <v>4.9000000000000004</v>
      </c>
      <c r="C39">
        <v>3.1</v>
      </c>
      <c r="D39">
        <v>1.5</v>
      </c>
      <c r="E39">
        <v>0.1</v>
      </c>
      <c r="G39">
        <f t="shared" si="1"/>
        <v>0.35154158512235018</v>
      </c>
      <c r="H39">
        <f t="shared" si="2"/>
        <v>2.8785076174092445</v>
      </c>
      <c r="I39">
        <f t="shared" si="3"/>
        <v>3.6631242454686874</v>
      </c>
      <c r="J39">
        <f t="shared" si="4"/>
        <v>5.2699986789805511</v>
      </c>
      <c r="K39">
        <f t="shared" si="0"/>
        <v>4.245765127027731</v>
      </c>
      <c r="L39">
        <f t="shared" si="5"/>
        <v>0.35154158512235018</v>
      </c>
      <c r="M39" t="str">
        <f t="shared" si="6"/>
        <v>Cluster1</v>
      </c>
    </row>
    <row r="40" spans="1:13" x14ac:dyDescent="0.3">
      <c r="A40">
        <v>39</v>
      </c>
      <c r="B40">
        <v>4.4000000000000004</v>
      </c>
      <c r="C40">
        <v>3</v>
      </c>
      <c r="D40">
        <v>1.3</v>
      </c>
      <c r="E40">
        <v>0.2</v>
      </c>
      <c r="G40">
        <f t="shared" si="1"/>
        <v>0.75359588027022895</v>
      </c>
      <c r="H40">
        <f t="shared" si="2"/>
        <v>3.1611453604164921</v>
      </c>
      <c r="I40">
        <f t="shared" si="3"/>
        <v>4.0234312089718998</v>
      </c>
      <c r="J40">
        <f t="shared" si="4"/>
        <v>5.6143573765872103</v>
      </c>
      <c r="K40">
        <f t="shared" si="0"/>
        <v>4.5472138793560903</v>
      </c>
      <c r="L40">
        <f t="shared" si="5"/>
        <v>0.75359588027022895</v>
      </c>
      <c r="M40" t="str">
        <f t="shared" si="6"/>
        <v>Cluster1</v>
      </c>
    </row>
    <row r="41" spans="1:13" x14ac:dyDescent="0.3">
      <c r="A41">
        <v>40</v>
      </c>
      <c r="B41">
        <v>5.0999999999999996</v>
      </c>
      <c r="C41">
        <v>3.4</v>
      </c>
      <c r="D41">
        <v>1.5</v>
      </c>
      <c r="E41">
        <v>0.2</v>
      </c>
      <c r="G41">
        <f t="shared" si="1"/>
        <v>9.8936660485793262E-2</v>
      </c>
      <c r="H41">
        <f t="shared" si="2"/>
        <v>2.8600812704015879</v>
      </c>
      <c r="I41">
        <f t="shared" si="3"/>
        <v>3.573678331589293</v>
      </c>
      <c r="J41">
        <f t="shared" si="4"/>
        <v>5.1627928606253386</v>
      </c>
      <c r="K41">
        <f t="shared" si="0"/>
        <v>4.1773522412296993</v>
      </c>
      <c r="L41">
        <f t="shared" si="5"/>
        <v>9.8936660485793262E-2</v>
      </c>
      <c r="M41" t="str">
        <f t="shared" si="6"/>
        <v>Cluster1</v>
      </c>
    </row>
    <row r="42" spans="1:13" x14ac:dyDescent="0.3">
      <c r="A42">
        <v>41</v>
      </c>
      <c r="B42">
        <v>5</v>
      </c>
      <c r="C42">
        <v>3.5</v>
      </c>
      <c r="D42">
        <v>1.3</v>
      </c>
      <c r="E42">
        <v>0.3</v>
      </c>
      <c r="G42">
        <f t="shared" si="1"/>
        <v>0.20777144634466288</v>
      </c>
      <c r="H42">
        <f t="shared" si="2"/>
        <v>3.0492025873089066</v>
      </c>
      <c r="I42">
        <f t="shared" si="3"/>
        <v>3.7649762289999966</v>
      </c>
      <c r="J42">
        <f t="shared" si="4"/>
        <v>5.340441716819468</v>
      </c>
      <c r="K42">
        <f t="shared" si="0"/>
        <v>4.3554087466702134</v>
      </c>
      <c r="L42">
        <f t="shared" si="5"/>
        <v>0.20777144634466288</v>
      </c>
      <c r="M42" t="str">
        <f t="shared" si="6"/>
        <v>Cluster1</v>
      </c>
    </row>
    <row r="43" spans="1:13" x14ac:dyDescent="0.3">
      <c r="A43">
        <v>42</v>
      </c>
      <c r="B43">
        <v>4.5</v>
      </c>
      <c r="C43">
        <v>2.2999999999999998</v>
      </c>
      <c r="D43">
        <v>1.3</v>
      </c>
      <c r="E43">
        <v>0.3</v>
      </c>
      <c r="G43">
        <f t="shared" si="1"/>
        <v>1.2299336091080475</v>
      </c>
      <c r="H43">
        <f t="shared" si="2"/>
        <v>3.0953717277241624</v>
      </c>
      <c r="I43">
        <f t="shared" si="3"/>
        <v>3.9980176896910793</v>
      </c>
      <c r="J43">
        <f t="shared" si="4"/>
        <v>5.5931837949126884</v>
      </c>
      <c r="K43">
        <f t="shared" si="0"/>
        <v>4.5032901777470347</v>
      </c>
      <c r="L43">
        <f t="shared" si="5"/>
        <v>1.2299336091080475</v>
      </c>
      <c r="M43" t="str">
        <f t="shared" si="6"/>
        <v>Cluster1</v>
      </c>
    </row>
    <row r="44" spans="1:13" x14ac:dyDescent="0.3">
      <c r="A44">
        <v>43</v>
      </c>
      <c r="B44">
        <v>4.4000000000000004</v>
      </c>
      <c r="C44">
        <v>3.2</v>
      </c>
      <c r="D44">
        <v>1.3</v>
      </c>
      <c r="E44">
        <v>0.2</v>
      </c>
      <c r="G44">
        <f t="shared" si="1"/>
        <v>0.66833182731589502</v>
      </c>
      <c r="H44">
        <f t="shared" si="2"/>
        <v>3.1887673963448977</v>
      </c>
      <c r="I44">
        <f t="shared" si="3"/>
        <v>4.0306968755335548</v>
      </c>
      <c r="J44">
        <f t="shared" si="4"/>
        <v>5.6137837539672972</v>
      </c>
      <c r="K44">
        <f t="shared" si="0"/>
        <v>4.5584067719184906</v>
      </c>
      <c r="L44">
        <f t="shared" si="5"/>
        <v>0.66833182731589502</v>
      </c>
      <c r="M44" t="str">
        <f t="shared" si="6"/>
        <v>Cluster1</v>
      </c>
    </row>
    <row r="45" spans="1:13" x14ac:dyDescent="0.3">
      <c r="A45">
        <v>44</v>
      </c>
      <c r="B45">
        <v>5</v>
      </c>
      <c r="C45">
        <v>3.5</v>
      </c>
      <c r="D45">
        <v>1.6</v>
      </c>
      <c r="E45">
        <v>0.6</v>
      </c>
      <c r="G45">
        <f t="shared" si="1"/>
        <v>0.39867566188967374</v>
      </c>
      <c r="H45">
        <f t="shared" si="2"/>
        <v>2.7001510301971732</v>
      </c>
      <c r="I45">
        <f t="shared" si="3"/>
        <v>3.4254507706783262</v>
      </c>
      <c r="J45">
        <f t="shared" si="4"/>
        <v>4.9840785493642956</v>
      </c>
      <c r="K45">
        <f t="shared" si="0"/>
        <v>3.9891389038912859</v>
      </c>
      <c r="L45">
        <f t="shared" si="5"/>
        <v>0.39867566188967374</v>
      </c>
      <c r="M45" t="str">
        <f t="shared" si="6"/>
        <v>Cluster1</v>
      </c>
    </row>
    <row r="46" spans="1:13" x14ac:dyDescent="0.3">
      <c r="A46">
        <v>45</v>
      </c>
      <c r="B46">
        <v>5.0999999999999996</v>
      </c>
      <c r="C46">
        <v>3.8</v>
      </c>
      <c r="D46">
        <v>1.9</v>
      </c>
      <c r="E46">
        <v>0.4</v>
      </c>
      <c r="G46">
        <f t="shared" si="1"/>
        <v>0.61305537350714889</v>
      </c>
      <c r="H46">
        <f t="shared" si="2"/>
        <v>2.5899640838725695</v>
      </c>
      <c r="I46">
        <f t="shared" si="3"/>
        <v>3.2494761314896623</v>
      </c>
      <c r="J46">
        <f t="shared" si="4"/>
        <v>4.7914130597369065</v>
      </c>
      <c r="K46">
        <f t="shared" si="0"/>
        <v>3.8319686489168694</v>
      </c>
      <c r="L46">
        <f t="shared" si="5"/>
        <v>0.61305537350714889</v>
      </c>
      <c r="M46" t="str">
        <f t="shared" si="6"/>
        <v>Cluster1</v>
      </c>
    </row>
    <row r="47" spans="1:13" x14ac:dyDescent="0.3">
      <c r="A47">
        <v>46</v>
      </c>
      <c r="B47">
        <v>4.8</v>
      </c>
      <c r="C47">
        <v>3</v>
      </c>
      <c r="D47">
        <v>1.4</v>
      </c>
      <c r="E47">
        <v>0.3</v>
      </c>
      <c r="G47">
        <f t="shared" si="1"/>
        <v>0.46560972896937708</v>
      </c>
      <c r="H47">
        <f t="shared" si="2"/>
        <v>2.9084428570624219</v>
      </c>
      <c r="I47">
        <f t="shared" si="3"/>
        <v>3.7215658185365696</v>
      </c>
      <c r="J47">
        <f t="shared" si="4"/>
        <v>5.3215400170476697</v>
      </c>
      <c r="K47">
        <f t="shared" si="0"/>
        <v>4.2807863177390182</v>
      </c>
      <c r="L47">
        <f t="shared" si="5"/>
        <v>0.46560972896937708</v>
      </c>
      <c r="M47" t="str">
        <f t="shared" si="6"/>
        <v>Cluster1</v>
      </c>
    </row>
    <row r="48" spans="1:13" x14ac:dyDescent="0.3">
      <c r="A48">
        <v>47</v>
      </c>
      <c r="B48">
        <v>5.0999999999999996</v>
      </c>
      <c r="C48">
        <v>3.8</v>
      </c>
      <c r="D48">
        <v>1.6</v>
      </c>
      <c r="E48">
        <v>0.2</v>
      </c>
      <c r="G48">
        <f t="shared" si="1"/>
        <v>0.42776425093093673</v>
      </c>
      <c r="H48">
        <f t="shared" si="2"/>
        <v>2.904879896030284</v>
      </c>
      <c r="I48">
        <f t="shared" si="3"/>
        <v>3.5619422028860752</v>
      </c>
      <c r="J48">
        <f t="shared" si="4"/>
        <v>5.1162505947040362</v>
      </c>
      <c r="K48">
        <f t="shared" si="0"/>
        <v>4.1638721589167593</v>
      </c>
      <c r="L48">
        <f t="shared" si="5"/>
        <v>0.42776425093093673</v>
      </c>
      <c r="M48" t="str">
        <f t="shared" si="6"/>
        <v>Cluster1</v>
      </c>
    </row>
    <row r="49" spans="1:13" x14ac:dyDescent="0.3">
      <c r="A49">
        <v>48</v>
      </c>
      <c r="B49">
        <v>4.5999999999999996</v>
      </c>
      <c r="C49">
        <v>3.2</v>
      </c>
      <c r="D49">
        <v>1.4</v>
      </c>
      <c r="E49">
        <v>0.2</v>
      </c>
      <c r="G49">
        <f t="shared" si="1"/>
        <v>0.46635517001642179</v>
      </c>
      <c r="H49">
        <f t="shared" si="2"/>
        <v>3.0320413715436447</v>
      </c>
      <c r="I49">
        <f t="shared" si="3"/>
        <v>3.8514479205276384</v>
      </c>
      <c r="J49">
        <f t="shared" si="4"/>
        <v>5.4416121065767227</v>
      </c>
      <c r="K49">
        <f t="shared" si="0"/>
        <v>4.3984289068801408</v>
      </c>
      <c r="L49">
        <f t="shared" si="5"/>
        <v>0.46635517001642179</v>
      </c>
      <c r="M49" t="str">
        <f t="shared" si="6"/>
        <v>Cluster1</v>
      </c>
    </row>
    <row r="50" spans="1:13" x14ac:dyDescent="0.3">
      <c r="A50">
        <v>49</v>
      </c>
      <c r="B50">
        <v>5.3</v>
      </c>
      <c r="C50">
        <v>3.7</v>
      </c>
      <c r="D50">
        <v>1.5</v>
      </c>
      <c r="E50">
        <v>0.2</v>
      </c>
      <c r="G50">
        <f t="shared" si="1"/>
        <v>0.41602495916747079</v>
      </c>
      <c r="H50">
        <f t="shared" si="2"/>
        <v>2.9241633369369633</v>
      </c>
      <c r="I50">
        <f t="shared" si="3"/>
        <v>3.5548375901882689</v>
      </c>
      <c r="J50">
        <f t="shared" si="4"/>
        <v>5.1182879825886625</v>
      </c>
      <c r="K50">
        <f t="shared" si="0"/>
        <v>4.1804940506166082</v>
      </c>
      <c r="L50">
        <f t="shared" si="5"/>
        <v>0.41602495916747079</v>
      </c>
      <c r="M50" t="str">
        <f t="shared" si="6"/>
        <v>Cluster1</v>
      </c>
    </row>
    <row r="51" spans="1:13" x14ac:dyDescent="0.3">
      <c r="A51">
        <v>50</v>
      </c>
      <c r="B51">
        <v>5</v>
      </c>
      <c r="C51">
        <v>3.3</v>
      </c>
      <c r="D51">
        <v>1.4</v>
      </c>
      <c r="E51">
        <v>0.2</v>
      </c>
      <c r="G51">
        <f t="shared" si="1"/>
        <v>0.13100401031120887</v>
      </c>
      <c r="H51">
        <f t="shared" si="2"/>
        <v>2.943826383900249</v>
      </c>
      <c r="I51">
        <f t="shared" si="3"/>
        <v>3.6862910237335966</v>
      </c>
      <c r="J51">
        <f t="shared" si="4"/>
        <v>5.2803529815484511</v>
      </c>
      <c r="K51">
        <f t="shared" si="0"/>
        <v>4.2794741247713759</v>
      </c>
      <c r="L51">
        <f t="shared" si="5"/>
        <v>0.13100401031120887</v>
      </c>
      <c r="M51" t="str">
        <f t="shared" si="6"/>
        <v>Cluster1</v>
      </c>
    </row>
    <row r="52" spans="1:13" x14ac:dyDescent="0.3">
      <c r="A52">
        <v>51</v>
      </c>
      <c r="B52">
        <v>7</v>
      </c>
      <c r="C52">
        <v>3.2</v>
      </c>
      <c r="D52">
        <v>4.7</v>
      </c>
      <c r="E52">
        <v>1.4</v>
      </c>
      <c r="G52">
        <f t="shared" si="1"/>
        <v>3.9713308617568082</v>
      </c>
      <c r="H52">
        <f t="shared" si="2"/>
        <v>1.6533740355788988</v>
      </c>
      <c r="I52">
        <f t="shared" si="3"/>
        <v>0.63787801867973593</v>
      </c>
      <c r="J52">
        <f t="shared" si="4"/>
        <v>1.4011287749386994</v>
      </c>
      <c r="K52">
        <f t="shared" si="0"/>
        <v>1.086054834038457</v>
      </c>
      <c r="L52">
        <f t="shared" si="5"/>
        <v>0.63787801867973593</v>
      </c>
      <c r="M52" t="str">
        <f t="shared" si="6"/>
        <v>Cluster 3</v>
      </c>
    </row>
    <row r="53" spans="1:13" x14ac:dyDescent="0.3">
      <c r="A53">
        <v>52</v>
      </c>
      <c r="B53">
        <v>6.4</v>
      </c>
      <c r="C53">
        <v>3.2</v>
      </c>
      <c r="D53">
        <v>4.5</v>
      </c>
      <c r="E53">
        <v>1.5</v>
      </c>
      <c r="G53">
        <f t="shared" si="1"/>
        <v>3.5689775534604893</v>
      </c>
      <c r="H53">
        <f t="shared" si="2"/>
        <v>1.1088702862466926</v>
      </c>
      <c r="I53">
        <f t="shared" si="3"/>
        <v>0.26778600825018839</v>
      </c>
      <c r="J53">
        <f t="shared" si="4"/>
        <v>1.6392110142946335</v>
      </c>
      <c r="K53">
        <f t="shared" si="0"/>
        <v>0.83631098604211629</v>
      </c>
      <c r="L53">
        <f t="shared" si="5"/>
        <v>0.26778600825018839</v>
      </c>
      <c r="M53" t="str">
        <f t="shared" si="6"/>
        <v>Cluster 3</v>
      </c>
    </row>
    <row r="54" spans="1:13" x14ac:dyDescent="0.3">
      <c r="A54">
        <v>53</v>
      </c>
      <c r="B54">
        <v>6.9</v>
      </c>
      <c r="C54">
        <v>3.1</v>
      </c>
      <c r="D54">
        <v>4.9000000000000004</v>
      </c>
      <c r="E54">
        <v>1.5</v>
      </c>
      <c r="G54">
        <f t="shared" si="1"/>
        <v>4.1241700213773393</v>
      </c>
      <c r="H54">
        <f t="shared" si="2"/>
        <v>1.6509660596529869</v>
      </c>
      <c r="I54">
        <f t="shared" si="3"/>
        <v>0.6075457416008847</v>
      </c>
      <c r="J54">
        <f t="shared" si="4"/>
        <v>1.1804134864161757</v>
      </c>
      <c r="K54">
        <f t="shared" si="0"/>
        <v>0.86706576267950475</v>
      </c>
      <c r="L54">
        <f t="shared" si="5"/>
        <v>0.6075457416008847</v>
      </c>
      <c r="M54" t="str">
        <f t="shared" si="6"/>
        <v>Cluster 3</v>
      </c>
    </row>
    <row r="55" spans="1:13" x14ac:dyDescent="0.3">
      <c r="A55">
        <v>54</v>
      </c>
      <c r="B55">
        <v>5.5</v>
      </c>
      <c r="C55">
        <v>2.2999999999999998</v>
      </c>
      <c r="D55">
        <v>4</v>
      </c>
      <c r="E55">
        <v>1.3</v>
      </c>
      <c r="G55">
        <f t="shared" si="1"/>
        <v>2.9968008682527039</v>
      </c>
      <c r="H55">
        <f t="shared" si="2"/>
        <v>0.3830376177593432</v>
      </c>
      <c r="I55">
        <f t="shared" si="3"/>
        <v>1.2699040378710194</v>
      </c>
      <c r="J55">
        <f t="shared" si="4"/>
        <v>2.6750647437467054</v>
      </c>
      <c r="K55">
        <f t="shared" si="0"/>
        <v>1.5401198065732393</v>
      </c>
      <c r="L55">
        <f t="shared" si="5"/>
        <v>0.3830376177593432</v>
      </c>
      <c r="M55" t="str">
        <f t="shared" si="6"/>
        <v>Cluster2</v>
      </c>
    </row>
    <row r="56" spans="1:13" x14ac:dyDescent="0.3">
      <c r="A56">
        <v>55</v>
      </c>
      <c r="B56">
        <v>6.5</v>
      </c>
      <c r="C56">
        <v>2.8</v>
      </c>
      <c r="D56">
        <v>4.5999999999999996</v>
      </c>
      <c r="E56">
        <v>1.5</v>
      </c>
      <c r="G56">
        <f t="shared" si="1"/>
        <v>3.7367533351249484</v>
      </c>
      <c r="H56">
        <f t="shared" si="2"/>
        <v>1.1113283091426283</v>
      </c>
      <c r="I56">
        <f t="shared" si="3"/>
        <v>0.19454595719090736</v>
      </c>
      <c r="J56">
        <f t="shared" si="4"/>
        <v>1.5509406986378724</v>
      </c>
      <c r="K56">
        <f t="shared" si="0"/>
        <v>0.71483805434137493</v>
      </c>
      <c r="L56">
        <f t="shared" si="5"/>
        <v>0.19454595719090736</v>
      </c>
      <c r="M56" t="str">
        <f t="shared" si="6"/>
        <v>Cluster 3</v>
      </c>
    </row>
    <row r="57" spans="1:13" x14ac:dyDescent="0.3">
      <c r="A57">
        <v>56</v>
      </c>
      <c r="B57">
        <v>5.7</v>
      </c>
      <c r="C57">
        <v>2.8</v>
      </c>
      <c r="D57">
        <v>4.5</v>
      </c>
      <c r="E57">
        <v>1.3</v>
      </c>
      <c r="G57">
        <f t="shared" si="1"/>
        <v>3.3378475968753003</v>
      </c>
      <c r="H57">
        <f t="shared" si="2"/>
        <v>0.51972895331349844</v>
      </c>
      <c r="I57">
        <f t="shared" si="3"/>
        <v>0.75694085207120287</v>
      </c>
      <c r="J57">
        <f t="shared" si="4"/>
        <v>2.0986494958043602</v>
      </c>
      <c r="K57">
        <f t="shared" si="0"/>
        <v>0.97916378509249891</v>
      </c>
      <c r="L57">
        <f t="shared" si="5"/>
        <v>0.51972895331349844</v>
      </c>
      <c r="M57" t="str">
        <f t="shared" si="6"/>
        <v>Cluster2</v>
      </c>
    </row>
    <row r="58" spans="1:13" x14ac:dyDescent="0.3">
      <c r="A58">
        <v>57</v>
      </c>
      <c r="B58">
        <v>6.3</v>
      </c>
      <c r="C58">
        <v>3.3</v>
      </c>
      <c r="D58">
        <v>4.7</v>
      </c>
      <c r="E58">
        <v>1.6</v>
      </c>
      <c r="G58">
        <f t="shared" si="1"/>
        <v>3.7354612846920863</v>
      </c>
      <c r="H58">
        <f t="shared" si="2"/>
        <v>1.2235334317581921</v>
      </c>
      <c r="I58">
        <f t="shared" si="3"/>
        <v>0.4386928501172887</v>
      </c>
      <c r="J58">
        <f t="shared" si="4"/>
        <v>1.4868712750620865</v>
      </c>
      <c r="K58">
        <f t="shared" si="0"/>
        <v>0.68820217473582435</v>
      </c>
      <c r="L58">
        <f t="shared" si="5"/>
        <v>0.4386928501172887</v>
      </c>
      <c r="M58" t="str">
        <f t="shared" si="6"/>
        <v>Cluster 3</v>
      </c>
    </row>
    <row r="59" spans="1:13" x14ac:dyDescent="0.3">
      <c r="A59">
        <v>58</v>
      </c>
      <c r="B59">
        <v>4.9000000000000004</v>
      </c>
      <c r="C59">
        <v>2.4</v>
      </c>
      <c r="D59">
        <v>3.3</v>
      </c>
      <c r="E59">
        <v>1</v>
      </c>
      <c r="G59">
        <f t="shared" si="1"/>
        <v>2.2240258327909879</v>
      </c>
      <c r="H59">
        <f t="shared" si="2"/>
        <v>1.062383167990669</v>
      </c>
      <c r="I59">
        <f t="shared" si="3"/>
        <v>2.0958599727630713</v>
      </c>
      <c r="J59">
        <f t="shared" si="4"/>
        <v>3.5885701143948441</v>
      </c>
      <c r="K59">
        <f t="shared" si="0"/>
        <v>2.4421808897942223</v>
      </c>
      <c r="L59">
        <f t="shared" si="5"/>
        <v>1.062383167990669</v>
      </c>
      <c r="M59" t="str">
        <f t="shared" si="6"/>
        <v>Cluster2</v>
      </c>
    </row>
    <row r="60" spans="1:13" x14ac:dyDescent="0.3">
      <c r="A60">
        <v>59</v>
      </c>
      <c r="B60">
        <v>6.6</v>
      </c>
      <c r="C60">
        <v>2.9</v>
      </c>
      <c r="D60">
        <v>4.5999999999999996</v>
      </c>
      <c r="E60">
        <v>1.3</v>
      </c>
      <c r="G60">
        <f t="shared" si="1"/>
        <v>3.7006002382892809</v>
      </c>
      <c r="H60">
        <f t="shared" si="2"/>
        <v>1.1808257961898914</v>
      </c>
      <c r="I60">
        <f t="shared" si="3"/>
        <v>0.2169262655461259</v>
      </c>
      <c r="J60">
        <f t="shared" si="4"/>
        <v>1.6015753234109262</v>
      </c>
      <c r="K60">
        <f t="shared" si="0"/>
        <v>0.87673275204582446</v>
      </c>
      <c r="L60">
        <f t="shared" si="5"/>
        <v>0.2169262655461259</v>
      </c>
      <c r="M60" t="str">
        <f t="shared" si="6"/>
        <v>Cluster 3</v>
      </c>
    </row>
    <row r="61" spans="1:13" x14ac:dyDescent="0.3">
      <c r="A61">
        <v>60</v>
      </c>
      <c r="B61">
        <v>5.2</v>
      </c>
      <c r="C61">
        <v>2.7</v>
      </c>
      <c r="D61">
        <v>3.9</v>
      </c>
      <c r="E61">
        <v>1.4</v>
      </c>
      <c r="G61">
        <f t="shared" si="1"/>
        <v>2.7897781495050071</v>
      </c>
      <c r="H61">
        <f t="shared" si="2"/>
        <v>0.45528328472745622</v>
      </c>
      <c r="I61">
        <f t="shared" si="3"/>
        <v>1.4161942048524128</v>
      </c>
      <c r="J61">
        <f t="shared" si="4"/>
        <v>2.8061658097169082</v>
      </c>
      <c r="K61">
        <f t="shared" si="0"/>
        <v>1.6536328806868683</v>
      </c>
      <c r="L61">
        <f t="shared" si="5"/>
        <v>0.45528328472745622</v>
      </c>
      <c r="M61" t="str">
        <f t="shared" si="6"/>
        <v>Cluster2</v>
      </c>
    </row>
    <row r="62" spans="1:13" x14ac:dyDescent="0.3">
      <c r="A62">
        <v>61</v>
      </c>
      <c r="B62">
        <v>5</v>
      </c>
      <c r="C62">
        <v>2</v>
      </c>
      <c r="D62">
        <v>3.5</v>
      </c>
      <c r="E62">
        <v>1</v>
      </c>
      <c r="G62">
        <f t="shared" si="1"/>
        <v>2.5821866790928176</v>
      </c>
      <c r="H62">
        <f t="shared" si="2"/>
        <v>1.0590479663598007</v>
      </c>
      <c r="I62">
        <f t="shared" si="3"/>
        <v>2.0586369348409868</v>
      </c>
      <c r="J62">
        <f t="shared" si="4"/>
        <v>3.4943828102805035</v>
      </c>
      <c r="K62">
        <f t="shared" si="0"/>
        <v>2.3536244428973516</v>
      </c>
      <c r="L62">
        <f t="shared" si="5"/>
        <v>1.0590479663598007</v>
      </c>
      <c r="M62" t="str">
        <f t="shared" si="6"/>
        <v>Cluster2</v>
      </c>
    </row>
    <row r="63" spans="1:13" x14ac:dyDescent="0.3">
      <c r="A63">
        <v>62</v>
      </c>
      <c r="B63">
        <v>5.9</v>
      </c>
      <c r="C63">
        <v>3</v>
      </c>
      <c r="D63">
        <v>4.2</v>
      </c>
      <c r="E63">
        <v>1.5</v>
      </c>
      <c r="G63">
        <f t="shared" si="1"/>
        <v>3.1613216537260969</v>
      </c>
      <c r="H63">
        <f t="shared" si="2"/>
        <v>0.55485918600238404</v>
      </c>
      <c r="I63">
        <f t="shared" si="3"/>
        <v>0.64478459306017133</v>
      </c>
      <c r="J63">
        <f t="shared" si="4"/>
        <v>2.1106354566822119</v>
      </c>
      <c r="K63">
        <f t="shared" si="0"/>
        <v>1.052556356976142</v>
      </c>
      <c r="L63">
        <f t="shared" si="5"/>
        <v>0.55485918600238404</v>
      </c>
      <c r="M63" t="str">
        <f t="shared" si="6"/>
        <v>Cluster2</v>
      </c>
    </row>
    <row r="64" spans="1:13" x14ac:dyDescent="0.3">
      <c r="A64">
        <v>63</v>
      </c>
      <c r="B64">
        <v>6</v>
      </c>
      <c r="C64">
        <v>2.2000000000000002</v>
      </c>
      <c r="D64">
        <v>4</v>
      </c>
      <c r="E64">
        <v>1</v>
      </c>
      <c r="G64">
        <f t="shared" si="1"/>
        <v>3.066031195587505</v>
      </c>
      <c r="H64">
        <f t="shared" si="2"/>
        <v>0.64974377038996423</v>
      </c>
      <c r="I64">
        <f t="shared" si="3"/>
        <v>1.1100331297316754</v>
      </c>
      <c r="J64">
        <f t="shared" si="4"/>
        <v>2.5859508734173184</v>
      </c>
      <c r="K64">
        <f t="shared" si="0"/>
        <v>1.5738452925557613</v>
      </c>
      <c r="L64">
        <f t="shared" si="5"/>
        <v>0.64974377038996423</v>
      </c>
      <c r="M64" t="str">
        <f t="shared" si="6"/>
        <v>Cluster2</v>
      </c>
    </row>
    <row r="65" spans="1:13" x14ac:dyDescent="0.3">
      <c r="A65">
        <v>64</v>
      </c>
      <c r="B65">
        <v>6.1</v>
      </c>
      <c r="C65">
        <v>2.9</v>
      </c>
      <c r="D65">
        <v>4.7</v>
      </c>
      <c r="E65">
        <v>1.4</v>
      </c>
      <c r="G65">
        <f t="shared" si="1"/>
        <v>3.6352668429619581</v>
      </c>
      <c r="H65">
        <f t="shared" si="2"/>
        <v>0.89525644796435344</v>
      </c>
      <c r="I65">
        <f t="shared" si="3"/>
        <v>0.36536341808494538</v>
      </c>
      <c r="J65">
        <f t="shared" si="4"/>
        <v>1.6743238058762455</v>
      </c>
      <c r="K65">
        <f t="shared" si="0"/>
        <v>0.6414213978106571</v>
      </c>
      <c r="L65">
        <f t="shared" si="5"/>
        <v>0.36536341808494538</v>
      </c>
      <c r="M65" t="str">
        <f t="shared" si="6"/>
        <v>Cluster 3</v>
      </c>
    </row>
    <row r="66" spans="1:13" x14ac:dyDescent="0.3">
      <c r="A66">
        <v>65</v>
      </c>
      <c r="B66">
        <v>5.6</v>
      </c>
      <c r="C66">
        <v>2.9</v>
      </c>
      <c r="D66">
        <v>3.6</v>
      </c>
      <c r="E66">
        <v>1.3</v>
      </c>
      <c r="G66">
        <f t="shared" si="1"/>
        <v>2.5023951338942805</v>
      </c>
      <c r="H66">
        <f t="shared" si="2"/>
        <v>0.48148333818266359</v>
      </c>
      <c r="I66">
        <f t="shared" si="3"/>
        <v>1.2709433465338587</v>
      </c>
      <c r="J66">
        <f t="shared" si="4"/>
        <v>2.8124393003467758</v>
      </c>
      <c r="K66">
        <f t="shared" ref="K66:K122" si="7">SQRT((B66-$D$158)^2+(C66-$E$158)^2+(D66-$F$158)^2+(E66-$G$158)^2)</f>
        <v>1.736237846505414</v>
      </c>
      <c r="L66">
        <f t="shared" si="5"/>
        <v>0.48148333818266359</v>
      </c>
      <c r="M66" t="str">
        <f t="shared" si="6"/>
        <v>Cluster2</v>
      </c>
    </row>
    <row r="67" spans="1:13" x14ac:dyDescent="0.3">
      <c r="A67">
        <v>66</v>
      </c>
      <c r="B67">
        <v>6.7</v>
      </c>
      <c r="C67">
        <v>3.1</v>
      </c>
      <c r="D67">
        <v>4.4000000000000004</v>
      </c>
      <c r="E67">
        <v>1.4</v>
      </c>
      <c r="G67">
        <f t="shared" ref="G67:G130" si="8">SQRT((B67-$D$154)^2+(C67-$E$154)^2+(D67-$F$154)^2+(E67-$G$154)^2)</f>
        <v>3.5878057720525827</v>
      </c>
      <c r="H67">
        <f t="shared" ref="H67:H130" si="9">SQRT((B67-$D$155)^2+(C67-$E$155)^2+(D67-$F$155)^2+(E67-$G$155)^2)</f>
        <v>1.2518745686256718</v>
      </c>
      <c r="I67">
        <f t="shared" ref="I67:I130" si="10">SQRT((B67-$D$156)^2+(C67-$E$156)^2+(D67-$F$156)^2+(E67-$G$156)^2)</f>
        <v>0.34365834456013933</v>
      </c>
      <c r="J67">
        <f t="shared" ref="J67:J130" si="11">SQRT((B67-$D$157)^2+(C67-$E$157)^2+(D67-$F$157)^2+(E67-$G$157)^2)</f>
        <v>1.6851746474179237</v>
      </c>
      <c r="K67">
        <f t="shared" si="7"/>
        <v>1.0355261696571594</v>
      </c>
      <c r="L67">
        <f t="shared" ref="L67:L130" si="12">MIN(G67:K67)</f>
        <v>0.34365834456013933</v>
      </c>
      <c r="M67" t="str">
        <f t="shared" ref="M67:M130" si="13">IF(MIN(G67:K67)=G67,"Cluster1",IF(MIN(G67:K67)=H67,"Cluster2",IF(MIN(G67:K67)=I67,"Cluster 3",IF(MIN(G67:K67)=J67,"Cluster 4","Cluster 5"))))</f>
        <v>Cluster 3</v>
      </c>
    </row>
    <row r="68" spans="1:13" x14ac:dyDescent="0.3">
      <c r="A68">
        <v>67</v>
      </c>
      <c r="B68">
        <v>5.6</v>
      </c>
      <c r="C68">
        <v>3</v>
      </c>
      <c r="D68">
        <v>4.5</v>
      </c>
      <c r="E68">
        <v>1.5</v>
      </c>
      <c r="G68">
        <f t="shared" si="8"/>
        <v>3.3583107308394906</v>
      </c>
      <c r="H68">
        <f t="shared" si="9"/>
        <v>0.65108794500506606</v>
      </c>
      <c r="I68">
        <f t="shared" si="10"/>
        <v>0.83757297710117951</v>
      </c>
      <c r="J68">
        <f t="shared" si="11"/>
        <v>2.0700343395157312</v>
      </c>
      <c r="K68">
        <f t="shared" si="7"/>
        <v>0.95077452319512878</v>
      </c>
      <c r="L68">
        <f t="shared" si="12"/>
        <v>0.65108794500506606</v>
      </c>
      <c r="M68" t="str">
        <f t="shared" si="13"/>
        <v>Cluster2</v>
      </c>
    </row>
    <row r="69" spans="1:13" x14ac:dyDescent="0.3">
      <c r="A69">
        <v>68</v>
      </c>
      <c r="B69">
        <v>5.8</v>
      </c>
      <c r="C69">
        <v>2.7</v>
      </c>
      <c r="D69">
        <v>4.0999999999999996</v>
      </c>
      <c r="E69">
        <v>1</v>
      </c>
      <c r="G69">
        <f t="shared" si="8"/>
        <v>2.9339349245213735</v>
      </c>
      <c r="H69">
        <f t="shared" si="9"/>
        <v>0.31710880317987145</v>
      </c>
      <c r="I69">
        <f t="shared" si="10"/>
        <v>0.91639114541827449</v>
      </c>
      <c r="J69">
        <f t="shared" si="11"/>
        <v>2.4684830895433665</v>
      </c>
      <c r="K69">
        <f t="shared" si="7"/>
        <v>1.4078800804005194</v>
      </c>
      <c r="L69">
        <f t="shared" si="12"/>
        <v>0.31710880317987145</v>
      </c>
      <c r="M69" t="str">
        <f t="shared" si="13"/>
        <v>Cluster2</v>
      </c>
    </row>
    <row r="70" spans="1:13" x14ac:dyDescent="0.3">
      <c r="A70">
        <v>69</v>
      </c>
      <c r="B70">
        <v>6.2</v>
      </c>
      <c r="C70">
        <v>2.2000000000000002</v>
      </c>
      <c r="D70">
        <v>4.5</v>
      </c>
      <c r="E70">
        <v>1.5</v>
      </c>
      <c r="G70">
        <f t="shared" si="8"/>
        <v>3.6917001626610477</v>
      </c>
      <c r="H70">
        <f t="shared" si="9"/>
        <v>0.93543340214747994</v>
      </c>
      <c r="I70">
        <f t="shared" si="10"/>
        <v>0.79448142797411847</v>
      </c>
      <c r="J70">
        <f t="shared" si="11"/>
        <v>1.9486183575701745</v>
      </c>
      <c r="K70">
        <f t="shared" si="7"/>
        <v>0.97285327137125266</v>
      </c>
      <c r="L70">
        <f t="shared" si="12"/>
        <v>0.79448142797411847</v>
      </c>
      <c r="M70" t="str">
        <f t="shared" si="13"/>
        <v>Cluster 3</v>
      </c>
    </row>
    <row r="71" spans="1:13" x14ac:dyDescent="0.3">
      <c r="A71">
        <v>70</v>
      </c>
      <c r="B71">
        <v>5.6</v>
      </c>
      <c r="C71">
        <v>2.5</v>
      </c>
      <c r="D71">
        <v>3.9</v>
      </c>
      <c r="E71">
        <v>1.1000000000000001</v>
      </c>
      <c r="G71">
        <f t="shared" si="8"/>
        <v>2.7938575464831499</v>
      </c>
      <c r="H71">
        <f t="shared" si="9"/>
        <v>0.23716708367569722</v>
      </c>
      <c r="I71">
        <f t="shared" si="10"/>
        <v>1.1924370945096874</v>
      </c>
      <c r="J71">
        <f t="shared" si="11"/>
        <v>2.7107021292809961</v>
      </c>
      <c r="K71">
        <f t="shared" si="7"/>
        <v>1.6021460198241539</v>
      </c>
      <c r="L71">
        <f t="shared" si="12"/>
        <v>0.23716708367569722</v>
      </c>
      <c r="M71" t="str">
        <f t="shared" si="13"/>
        <v>Cluster2</v>
      </c>
    </row>
    <row r="72" spans="1:13" x14ac:dyDescent="0.3">
      <c r="A72">
        <v>71</v>
      </c>
      <c r="B72">
        <v>5.9</v>
      </c>
      <c r="C72">
        <v>3.2</v>
      </c>
      <c r="D72">
        <v>4.8</v>
      </c>
      <c r="E72">
        <v>1.8</v>
      </c>
      <c r="G72">
        <f t="shared" si="8"/>
        <v>3.7888660413543365</v>
      </c>
      <c r="H72">
        <f t="shared" si="9"/>
        <v>1.1484107729136372</v>
      </c>
      <c r="I72">
        <f t="shared" si="10"/>
        <v>0.74201578177913285</v>
      </c>
      <c r="J72">
        <f t="shared" si="11"/>
        <v>1.5787580382719715</v>
      </c>
      <c r="K72">
        <f t="shared" si="7"/>
        <v>0.5697423854216781</v>
      </c>
      <c r="L72">
        <f t="shared" si="12"/>
        <v>0.5697423854216781</v>
      </c>
      <c r="M72" t="str">
        <f t="shared" si="13"/>
        <v>Cluster 5</v>
      </c>
    </row>
    <row r="73" spans="1:13" x14ac:dyDescent="0.3">
      <c r="A73">
        <v>72</v>
      </c>
      <c r="B73">
        <v>6.1</v>
      </c>
      <c r="C73">
        <v>2.8</v>
      </c>
      <c r="D73">
        <v>4</v>
      </c>
      <c r="E73">
        <v>1.3</v>
      </c>
      <c r="G73">
        <f t="shared" si="8"/>
        <v>3.0121684870306504</v>
      </c>
      <c r="H73">
        <f t="shared" si="9"/>
        <v>0.5176116530303464</v>
      </c>
      <c r="I73">
        <f t="shared" si="10"/>
        <v>0.67282945240341729</v>
      </c>
      <c r="J73">
        <f t="shared" si="11"/>
        <v>2.2707219265386529</v>
      </c>
      <c r="K73">
        <f t="shared" si="7"/>
        <v>1.2676390776060873</v>
      </c>
      <c r="L73">
        <f t="shared" si="12"/>
        <v>0.5176116530303464</v>
      </c>
      <c r="M73" t="str">
        <f t="shared" si="13"/>
        <v>Cluster2</v>
      </c>
    </row>
    <row r="74" spans="1:13" x14ac:dyDescent="0.3">
      <c r="A74">
        <v>73</v>
      </c>
      <c r="B74">
        <v>6.3</v>
      </c>
      <c r="C74">
        <v>2.5</v>
      </c>
      <c r="D74">
        <v>4.9000000000000004</v>
      </c>
      <c r="E74">
        <v>1.5</v>
      </c>
      <c r="G74">
        <f t="shared" si="8"/>
        <v>3.9783230731811656</v>
      </c>
      <c r="H74">
        <f t="shared" si="9"/>
        <v>1.1690963023794498</v>
      </c>
      <c r="I74">
        <f t="shared" si="10"/>
        <v>0.59144679977455894</v>
      </c>
      <c r="J74">
        <f t="shared" si="11"/>
        <v>1.498796074305119</v>
      </c>
      <c r="K74">
        <f t="shared" si="7"/>
        <v>0.56205347388333549</v>
      </c>
      <c r="L74">
        <f t="shared" si="12"/>
        <v>0.56205347388333549</v>
      </c>
      <c r="M74" t="str">
        <f t="shared" si="13"/>
        <v>Cluster 5</v>
      </c>
    </row>
    <row r="75" spans="1:13" x14ac:dyDescent="0.3">
      <c r="A75">
        <v>74</v>
      </c>
      <c r="B75">
        <v>6.1</v>
      </c>
      <c r="C75">
        <v>2.8</v>
      </c>
      <c r="D75">
        <v>4.7</v>
      </c>
      <c r="E75">
        <v>1.2</v>
      </c>
      <c r="G75">
        <f t="shared" si="8"/>
        <v>3.5916496674238658</v>
      </c>
      <c r="H75">
        <f t="shared" si="9"/>
        <v>0.85825433549611452</v>
      </c>
      <c r="I75">
        <f t="shared" si="10"/>
        <v>0.44746275012575598</v>
      </c>
      <c r="J75">
        <f t="shared" si="11"/>
        <v>1.788400395949026</v>
      </c>
      <c r="K75">
        <f t="shared" si="7"/>
        <v>0.79716958406709393</v>
      </c>
      <c r="L75">
        <f t="shared" si="12"/>
        <v>0.44746275012575598</v>
      </c>
      <c r="M75" t="str">
        <f t="shared" si="13"/>
        <v>Cluster 3</v>
      </c>
    </row>
    <row r="76" spans="1:13" x14ac:dyDescent="0.3">
      <c r="A76">
        <v>75</v>
      </c>
      <c r="B76">
        <v>6.4</v>
      </c>
      <c r="C76">
        <v>2.9</v>
      </c>
      <c r="D76">
        <v>4.3</v>
      </c>
      <c r="E76">
        <v>1.3</v>
      </c>
      <c r="G76">
        <f t="shared" si="8"/>
        <v>3.3633729424238346</v>
      </c>
      <c r="H76">
        <f t="shared" si="9"/>
        <v>0.87998726655989234</v>
      </c>
      <c r="I76">
        <f t="shared" si="10"/>
        <v>0.28545889537804237</v>
      </c>
      <c r="J76">
        <f t="shared" si="11"/>
        <v>1.9025052744537945</v>
      </c>
      <c r="K76">
        <f t="shared" si="7"/>
        <v>1.0266983420496423</v>
      </c>
      <c r="L76">
        <f t="shared" si="12"/>
        <v>0.28545889537804237</v>
      </c>
      <c r="M76" t="str">
        <f t="shared" si="13"/>
        <v>Cluster 3</v>
      </c>
    </row>
    <row r="77" spans="1:13" x14ac:dyDescent="0.3">
      <c r="A77">
        <v>76</v>
      </c>
      <c r="B77">
        <v>6.6</v>
      </c>
      <c r="C77">
        <v>3</v>
      </c>
      <c r="D77">
        <v>4.4000000000000004</v>
      </c>
      <c r="E77">
        <v>1.4</v>
      </c>
      <c r="G77">
        <f t="shared" si="8"/>
        <v>3.5518159124880766</v>
      </c>
      <c r="H77">
        <f t="shared" si="9"/>
        <v>1.1316828801642753</v>
      </c>
      <c r="I77">
        <f t="shared" si="10"/>
        <v>0.23427328612153289</v>
      </c>
      <c r="J77">
        <f t="shared" si="11"/>
        <v>1.7093807469002718</v>
      </c>
      <c r="K77">
        <f t="shared" si="7"/>
        <v>0.96936300037381085</v>
      </c>
      <c r="L77">
        <f t="shared" si="12"/>
        <v>0.23427328612153289</v>
      </c>
      <c r="M77" t="str">
        <f t="shared" si="13"/>
        <v>Cluster 3</v>
      </c>
    </row>
    <row r="78" spans="1:13" x14ac:dyDescent="0.3">
      <c r="A78">
        <v>77</v>
      </c>
      <c r="B78">
        <v>6.8</v>
      </c>
      <c r="C78">
        <v>2.8</v>
      </c>
      <c r="D78">
        <v>4.8</v>
      </c>
      <c r="E78">
        <v>1.4</v>
      </c>
      <c r="G78">
        <f t="shared" si="8"/>
        <v>3.9993090152748167</v>
      </c>
      <c r="H78">
        <f t="shared" si="9"/>
        <v>1.4466332966675746</v>
      </c>
      <c r="I78">
        <f t="shared" si="10"/>
        <v>0.47026993103212172</v>
      </c>
      <c r="J78">
        <f t="shared" si="11"/>
        <v>1.3668986459826666</v>
      </c>
      <c r="K78">
        <f t="shared" si="7"/>
        <v>0.83427835099583569</v>
      </c>
      <c r="L78">
        <f t="shared" si="12"/>
        <v>0.47026993103212172</v>
      </c>
      <c r="M78" t="str">
        <f t="shared" si="13"/>
        <v>Cluster 3</v>
      </c>
    </row>
    <row r="79" spans="1:13" x14ac:dyDescent="0.3">
      <c r="A79">
        <v>78</v>
      </c>
      <c r="B79">
        <v>6.7</v>
      </c>
      <c r="C79">
        <v>3</v>
      </c>
      <c r="D79">
        <v>5</v>
      </c>
      <c r="E79">
        <v>1.7</v>
      </c>
      <c r="G79">
        <f t="shared" si="8"/>
        <v>4.1959218913153871</v>
      </c>
      <c r="H79">
        <f t="shared" si="9"/>
        <v>1.5827420020838288</v>
      </c>
      <c r="I79">
        <f t="shared" si="10"/>
        <v>0.59595586504960807</v>
      </c>
      <c r="J79">
        <f t="shared" si="11"/>
        <v>1.03786780386639</v>
      </c>
      <c r="K79">
        <f t="shared" si="7"/>
        <v>0.57111172171860269</v>
      </c>
      <c r="L79">
        <f t="shared" si="12"/>
        <v>0.57111172171860269</v>
      </c>
      <c r="M79" t="str">
        <f t="shared" si="13"/>
        <v>Cluster 5</v>
      </c>
    </row>
    <row r="80" spans="1:13" x14ac:dyDescent="0.3">
      <c r="A80">
        <v>79</v>
      </c>
      <c r="B80">
        <v>6</v>
      </c>
      <c r="C80">
        <v>2.9</v>
      </c>
      <c r="D80">
        <v>4.5</v>
      </c>
      <c r="E80">
        <v>1.5</v>
      </c>
      <c r="G80">
        <f t="shared" si="8"/>
        <v>3.4639811186473151</v>
      </c>
      <c r="H80">
        <f t="shared" si="9"/>
        <v>0.72205047857914206</v>
      </c>
      <c r="I80">
        <f t="shared" si="10"/>
        <v>0.44508460991756849</v>
      </c>
      <c r="J80">
        <f t="shared" si="11"/>
        <v>1.833703403991944</v>
      </c>
      <c r="K80">
        <f t="shared" si="7"/>
        <v>0.75483501243790929</v>
      </c>
      <c r="L80">
        <f t="shared" si="12"/>
        <v>0.44508460991756849</v>
      </c>
      <c r="M80" t="str">
        <f t="shared" si="13"/>
        <v>Cluster 3</v>
      </c>
    </row>
    <row r="81" spans="1:13" x14ac:dyDescent="0.3">
      <c r="A81">
        <v>80</v>
      </c>
      <c r="B81">
        <v>5.7</v>
      </c>
      <c r="C81">
        <v>2.6</v>
      </c>
      <c r="D81">
        <v>3.5</v>
      </c>
      <c r="E81">
        <v>1</v>
      </c>
      <c r="G81">
        <f t="shared" si="8"/>
        <v>2.4118427763341201</v>
      </c>
      <c r="H81">
        <f t="shared" si="9"/>
        <v>0.57382087457645381</v>
      </c>
      <c r="I81">
        <f t="shared" si="10"/>
        <v>1.3932861591602388</v>
      </c>
      <c r="J81">
        <f t="shared" si="11"/>
        <v>2.9881012304869201</v>
      </c>
      <c r="K81">
        <f t="shared" si="7"/>
        <v>1.9253928565957128</v>
      </c>
      <c r="L81">
        <f t="shared" si="12"/>
        <v>0.57382087457645381</v>
      </c>
      <c r="M81" t="str">
        <f t="shared" si="13"/>
        <v>Cluster2</v>
      </c>
    </row>
    <row r="82" spans="1:13" x14ac:dyDescent="0.3">
      <c r="A82">
        <v>81</v>
      </c>
      <c r="B82">
        <v>5.5</v>
      </c>
      <c r="C82">
        <v>2.4</v>
      </c>
      <c r="D82">
        <v>3.8</v>
      </c>
      <c r="E82">
        <v>1.1000000000000001</v>
      </c>
      <c r="G82">
        <f t="shared" si="8"/>
        <v>2.7226849942603319</v>
      </c>
      <c r="H82">
        <f t="shared" si="9"/>
        <v>0.37722291927252632</v>
      </c>
      <c r="I82">
        <f t="shared" si="10"/>
        <v>1.3562709605203362</v>
      </c>
      <c r="J82">
        <f t="shared" si="11"/>
        <v>2.859301229621003</v>
      </c>
      <c r="K82">
        <f t="shared" si="7"/>
        <v>1.7408328196927247</v>
      </c>
      <c r="L82">
        <f t="shared" si="12"/>
        <v>0.37722291927252632</v>
      </c>
      <c r="M82" t="str">
        <f t="shared" si="13"/>
        <v>Cluster2</v>
      </c>
    </row>
    <row r="83" spans="1:13" x14ac:dyDescent="0.3">
      <c r="A83">
        <v>82</v>
      </c>
      <c r="B83">
        <v>5.5</v>
      </c>
      <c r="C83">
        <v>2.4</v>
      </c>
      <c r="D83">
        <v>3.7</v>
      </c>
      <c r="E83">
        <v>1</v>
      </c>
      <c r="F83">
        <v>2</v>
      </c>
      <c r="G83">
        <f t="shared" si="8"/>
        <v>2.6066113010601937</v>
      </c>
      <c r="H83">
        <f t="shared" si="9"/>
        <v>0.48087150918928256</v>
      </c>
      <c r="I83">
        <f t="shared" si="10"/>
        <v>1.4398779783540181</v>
      </c>
      <c r="J83">
        <f t="shared" si="11"/>
        <v>2.9701901908603374</v>
      </c>
      <c r="K83">
        <f t="shared" si="7"/>
        <v>1.8626014848763179</v>
      </c>
      <c r="L83">
        <f t="shared" si="12"/>
        <v>0.48087150918928256</v>
      </c>
      <c r="M83" t="str">
        <f t="shared" si="13"/>
        <v>Cluster2</v>
      </c>
    </row>
    <row r="84" spans="1:13" x14ac:dyDescent="0.3">
      <c r="A84">
        <v>83</v>
      </c>
      <c r="B84">
        <v>5.8</v>
      </c>
      <c r="C84">
        <v>2.7</v>
      </c>
      <c r="D84">
        <v>3.9</v>
      </c>
      <c r="E84">
        <v>1.2</v>
      </c>
      <c r="G84">
        <f t="shared" si="8"/>
        <v>2.818238213217084</v>
      </c>
      <c r="H84">
        <f t="shared" si="9"/>
        <v>0.22980042698698086</v>
      </c>
      <c r="I84">
        <f t="shared" si="10"/>
        <v>0.96713210045968256</v>
      </c>
      <c r="J84">
        <f t="shared" si="11"/>
        <v>2.5342988057491893</v>
      </c>
      <c r="K84">
        <f t="shared" si="7"/>
        <v>1.4593364880754931</v>
      </c>
      <c r="L84">
        <f t="shared" si="12"/>
        <v>0.22980042698698086</v>
      </c>
      <c r="M84" t="str">
        <f t="shared" si="13"/>
        <v>Cluster2</v>
      </c>
    </row>
    <row r="85" spans="1:13" x14ac:dyDescent="0.3">
      <c r="A85">
        <v>84</v>
      </c>
      <c r="B85">
        <v>6</v>
      </c>
      <c r="C85">
        <v>2.7</v>
      </c>
      <c r="D85">
        <v>5.0999999999999996</v>
      </c>
      <c r="E85">
        <v>1.6</v>
      </c>
      <c r="G85">
        <f t="shared" si="8"/>
        <v>4.0616939525718001</v>
      </c>
      <c r="H85">
        <f t="shared" si="9"/>
        <v>1.2142304558777586</v>
      </c>
      <c r="I85">
        <f t="shared" si="10"/>
        <v>0.76282051018707864</v>
      </c>
      <c r="J85">
        <f t="shared" si="11"/>
        <v>1.4404304666038825</v>
      </c>
      <c r="K85">
        <f t="shared" si="7"/>
        <v>0.35733455309278872</v>
      </c>
      <c r="L85">
        <f t="shared" si="12"/>
        <v>0.35733455309278872</v>
      </c>
      <c r="M85" t="str">
        <f t="shared" si="13"/>
        <v>Cluster 5</v>
      </c>
    </row>
    <row r="86" spans="1:13" x14ac:dyDescent="0.3">
      <c r="A86">
        <v>85</v>
      </c>
      <c r="B86">
        <v>5.4</v>
      </c>
      <c r="C86">
        <v>3</v>
      </c>
      <c r="D86">
        <v>4.5</v>
      </c>
      <c r="E86">
        <v>1.5</v>
      </c>
      <c r="G86">
        <f t="shared" si="8"/>
        <v>3.3291295682166187</v>
      </c>
      <c r="H86">
        <f t="shared" si="9"/>
        <v>0.68289489807057424</v>
      </c>
      <c r="I86">
        <f t="shared" si="10"/>
        <v>1.0361529475351317</v>
      </c>
      <c r="J86">
        <f t="shared" si="11"/>
        <v>2.2097373921325323</v>
      </c>
      <c r="K86">
        <f t="shared" si="7"/>
        <v>1.0865499457081544</v>
      </c>
      <c r="L86">
        <f t="shared" si="12"/>
        <v>0.68289489807057424</v>
      </c>
      <c r="M86" t="str">
        <f t="shared" si="13"/>
        <v>Cluster2</v>
      </c>
    </row>
    <row r="87" spans="1:13" x14ac:dyDescent="0.3">
      <c r="A87">
        <v>86</v>
      </c>
      <c r="B87">
        <v>6</v>
      </c>
      <c r="C87">
        <v>3.4</v>
      </c>
      <c r="D87">
        <v>4.5</v>
      </c>
      <c r="E87">
        <v>1.6</v>
      </c>
      <c r="G87">
        <f t="shared" si="8"/>
        <v>3.4653983270049187</v>
      </c>
      <c r="H87">
        <f t="shared" si="9"/>
        <v>1.0360709972896094</v>
      </c>
      <c r="I87">
        <f t="shared" si="10"/>
        <v>0.64915401696227093</v>
      </c>
      <c r="J87">
        <f t="shared" si="11"/>
        <v>1.8098255934650593</v>
      </c>
      <c r="K87">
        <f t="shared" si="7"/>
        <v>0.90114535655979577</v>
      </c>
      <c r="L87">
        <f t="shared" si="12"/>
        <v>0.64915401696227093</v>
      </c>
      <c r="M87" t="str">
        <f t="shared" si="13"/>
        <v>Cluster 3</v>
      </c>
    </row>
    <row r="88" spans="1:13" x14ac:dyDescent="0.3">
      <c r="A88">
        <v>87</v>
      </c>
      <c r="B88">
        <v>6.7</v>
      </c>
      <c r="C88">
        <v>3.1</v>
      </c>
      <c r="D88">
        <v>4.7</v>
      </c>
      <c r="E88">
        <v>1.5</v>
      </c>
      <c r="G88">
        <f t="shared" si="8"/>
        <v>3.8681114541504336</v>
      </c>
      <c r="H88">
        <f t="shared" si="9"/>
        <v>1.3903899664936146</v>
      </c>
      <c r="I88">
        <f t="shared" si="10"/>
        <v>0.35037098227499891</v>
      </c>
      <c r="J88">
        <f t="shared" si="11"/>
        <v>1.3792498900592456</v>
      </c>
      <c r="K88">
        <f t="shared" si="7"/>
        <v>0.80060935857418847</v>
      </c>
      <c r="L88">
        <f t="shared" si="12"/>
        <v>0.35037098227499891</v>
      </c>
      <c r="M88" t="str">
        <f t="shared" si="13"/>
        <v>Cluster 3</v>
      </c>
    </row>
    <row r="89" spans="1:13" x14ac:dyDescent="0.3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G89">
        <f t="shared" si="8"/>
        <v>3.5474067002178824</v>
      </c>
      <c r="H89">
        <f t="shared" si="9"/>
        <v>0.8757095977885252</v>
      </c>
      <c r="I89">
        <f t="shared" si="10"/>
        <v>0.69367960457544198</v>
      </c>
      <c r="J89">
        <f t="shared" si="11"/>
        <v>2.0155070110960698</v>
      </c>
      <c r="K89">
        <f t="shared" si="7"/>
        <v>1.0772127092756969</v>
      </c>
      <c r="L89">
        <f t="shared" si="12"/>
        <v>0.69367960457544198</v>
      </c>
      <c r="M89" t="str">
        <f t="shared" si="13"/>
        <v>Cluster 3</v>
      </c>
    </row>
    <row r="90" spans="1:13" x14ac:dyDescent="0.3">
      <c r="A90">
        <v>89</v>
      </c>
      <c r="B90">
        <v>5.6</v>
      </c>
      <c r="C90">
        <v>3</v>
      </c>
      <c r="D90">
        <v>4.0999999999999996</v>
      </c>
      <c r="E90">
        <v>1.3</v>
      </c>
      <c r="G90">
        <f t="shared" si="8"/>
        <v>2.9239910906088693</v>
      </c>
      <c r="H90">
        <f t="shared" si="9"/>
        <v>0.35617617312505412</v>
      </c>
      <c r="I90">
        <f t="shared" si="10"/>
        <v>0.95427847022433665</v>
      </c>
      <c r="J90">
        <f t="shared" si="11"/>
        <v>2.4184606153536601</v>
      </c>
      <c r="K90">
        <f t="shared" si="7"/>
        <v>1.3244231507752053</v>
      </c>
      <c r="L90">
        <f t="shared" si="12"/>
        <v>0.35617617312505412</v>
      </c>
      <c r="M90" t="str">
        <f t="shared" si="13"/>
        <v>Cluster2</v>
      </c>
    </row>
    <row r="91" spans="1:13" x14ac:dyDescent="0.3">
      <c r="A91">
        <v>90</v>
      </c>
      <c r="B91">
        <v>5.5</v>
      </c>
      <c r="C91">
        <v>2.5</v>
      </c>
      <c r="D91">
        <v>4</v>
      </c>
      <c r="E91">
        <v>1.3</v>
      </c>
      <c r="G91">
        <f t="shared" si="8"/>
        <v>2.9290913479444955</v>
      </c>
      <c r="H91">
        <f t="shared" si="9"/>
        <v>0.20522021081817235</v>
      </c>
      <c r="I91">
        <f t="shared" si="10"/>
        <v>1.1794807647893188</v>
      </c>
      <c r="J91">
        <f t="shared" si="11"/>
        <v>2.6209789521292555</v>
      </c>
      <c r="K91">
        <f t="shared" si="7"/>
        <v>1.4811776572251161</v>
      </c>
      <c r="L91">
        <f t="shared" si="12"/>
        <v>0.20522021081817235</v>
      </c>
      <c r="M91" t="str">
        <f t="shared" si="13"/>
        <v>Cluster2</v>
      </c>
    </row>
    <row r="92" spans="1:13" x14ac:dyDescent="0.3">
      <c r="A92">
        <v>91</v>
      </c>
      <c r="B92">
        <v>5.5</v>
      </c>
      <c r="C92">
        <v>2.6</v>
      </c>
      <c r="D92">
        <v>4.4000000000000004</v>
      </c>
      <c r="E92">
        <v>1.2</v>
      </c>
      <c r="G92">
        <f t="shared" si="8"/>
        <v>3.2231549006012572</v>
      </c>
      <c r="H92">
        <f t="shared" si="9"/>
        <v>0.40754248098601226</v>
      </c>
      <c r="I92">
        <f t="shared" si="10"/>
        <v>1.0297101326786633</v>
      </c>
      <c r="J92">
        <f t="shared" si="11"/>
        <v>2.3653950717706969</v>
      </c>
      <c r="K92">
        <f t="shared" si="7"/>
        <v>1.2297347113416739</v>
      </c>
      <c r="L92">
        <f t="shared" si="12"/>
        <v>0.40754248098601226</v>
      </c>
      <c r="M92" t="str">
        <f t="shared" si="13"/>
        <v>Cluster2</v>
      </c>
    </row>
    <row r="93" spans="1:13" x14ac:dyDescent="0.3">
      <c r="A93">
        <v>92</v>
      </c>
      <c r="B93">
        <v>6.1</v>
      </c>
      <c r="C93">
        <v>3</v>
      </c>
      <c r="D93">
        <v>4.5999999999999996</v>
      </c>
      <c r="E93">
        <v>1.4</v>
      </c>
      <c r="G93">
        <f t="shared" si="8"/>
        <v>3.5339599501918566</v>
      </c>
      <c r="H93">
        <f t="shared" si="9"/>
        <v>0.85540374463556945</v>
      </c>
      <c r="I93">
        <f t="shared" si="10"/>
        <v>0.3369443737649252</v>
      </c>
      <c r="J93">
        <f t="shared" si="11"/>
        <v>1.736567992192743</v>
      </c>
      <c r="K93">
        <f t="shared" si="7"/>
        <v>0.72708829259814101</v>
      </c>
      <c r="L93">
        <f t="shared" si="12"/>
        <v>0.3369443737649252</v>
      </c>
      <c r="M93" t="str">
        <f t="shared" si="13"/>
        <v>Cluster 3</v>
      </c>
    </row>
    <row r="94" spans="1:13" x14ac:dyDescent="0.3">
      <c r="A94">
        <v>93</v>
      </c>
      <c r="B94">
        <v>5.8</v>
      </c>
      <c r="C94">
        <v>2.6</v>
      </c>
      <c r="D94">
        <v>4</v>
      </c>
      <c r="E94">
        <v>1.2</v>
      </c>
      <c r="G94">
        <f t="shared" si="8"/>
        <v>2.9306584100532067</v>
      </c>
      <c r="H94">
        <f t="shared" si="9"/>
        <v>0.2063414101158432</v>
      </c>
      <c r="I94">
        <f t="shared" si="10"/>
        <v>0.93557651531151342</v>
      </c>
      <c r="J94">
        <f t="shared" si="11"/>
        <v>2.4759568356975348</v>
      </c>
      <c r="K94">
        <f t="shared" si="7"/>
        <v>1.3901176244349291</v>
      </c>
      <c r="L94">
        <f t="shared" si="12"/>
        <v>0.2063414101158432</v>
      </c>
      <c r="M94" t="str">
        <f t="shared" si="13"/>
        <v>Cluster2</v>
      </c>
    </row>
    <row r="95" spans="1:13" x14ac:dyDescent="0.3">
      <c r="A95">
        <v>94</v>
      </c>
      <c r="B95">
        <v>5</v>
      </c>
      <c r="C95">
        <v>2.2999999999999998</v>
      </c>
      <c r="D95">
        <v>3.3</v>
      </c>
      <c r="E95">
        <v>1</v>
      </c>
      <c r="G95">
        <f t="shared" si="8"/>
        <v>2.2681455434007818</v>
      </c>
      <c r="H95">
        <f t="shared" si="9"/>
        <v>1.0294388139346551</v>
      </c>
      <c r="I95">
        <f t="shared" si="10"/>
        <v>2.0536132794465414</v>
      </c>
      <c r="J95">
        <f t="shared" si="11"/>
        <v>3.5527605092500503</v>
      </c>
      <c r="K95">
        <f t="shared" si="7"/>
        <v>2.4114267739998909</v>
      </c>
      <c r="L95">
        <f t="shared" si="12"/>
        <v>1.0294388139346551</v>
      </c>
      <c r="M95" t="str">
        <f t="shared" si="13"/>
        <v>Cluster2</v>
      </c>
    </row>
    <row r="96" spans="1:13" x14ac:dyDescent="0.3">
      <c r="A96">
        <v>95</v>
      </c>
      <c r="B96">
        <v>5.6</v>
      </c>
      <c r="C96">
        <v>2.7</v>
      </c>
      <c r="D96">
        <v>4.2</v>
      </c>
      <c r="E96">
        <v>1.3</v>
      </c>
      <c r="G96">
        <f t="shared" si="8"/>
        <v>3.0687546834661572</v>
      </c>
      <c r="H96">
        <f t="shared" si="9"/>
        <v>0.20305784712170571</v>
      </c>
      <c r="I96">
        <f t="shared" si="10"/>
        <v>0.94450394699529949</v>
      </c>
      <c r="J96">
        <f t="shared" si="11"/>
        <v>2.379723572006724</v>
      </c>
      <c r="K96">
        <f t="shared" si="7"/>
        <v>1.2469733248877972</v>
      </c>
      <c r="L96">
        <f t="shared" si="12"/>
        <v>0.20305784712170571</v>
      </c>
      <c r="M96" t="str">
        <f t="shared" si="13"/>
        <v>Cluster2</v>
      </c>
    </row>
    <row r="97" spans="1:13" x14ac:dyDescent="0.3">
      <c r="A97">
        <v>96</v>
      </c>
      <c r="B97">
        <v>5.7</v>
      </c>
      <c r="C97">
        <v>3</v>
      </c>
      <c r="D97">
        <v>4.2</v>
      </c>
      <c r="E97">
        <v>1.2</v>
      </c>
      <c r="G97">
        <f t="shared" si="8"/>
        <v>3.0016747486783784</v>
      </c>
      <c r="H97">
        <f t="shared" si="9"/>
        <v>0.39940127674738901</v>
      </c>
      <c r="I97">
        <f t="shared" si="10"/>
        <v>0.84072545768914575</v>
      </c>
      <c r="J97">
        <f t="shared" si="11"/>
        <v>2.3270952545135577</v>
      </c>
      <c r="K97">
        <f t="shared" si="7"/>
        <v>1.2538018402876174</v>
      </c>
      <c r="L97">
        <f t="shared" si="12"/>
        <v>0.39940127674738901</v>
      </c>
      <c r="M97" t="str">
        <f t="shared" si="13"/>
        <v>Cluster2</v>
      </c>
    </row>
    <row r="98" spans="1:13" x14ac:dyDescent="0.3">
      <c r="A98">
        <v>97</v>
      </c>
      <c r="B98">
        <v>5.7</v>
      </c>
      <c r="C98">
        <v>2.9</v>
      </c>
      <c r="D98">
        <v>4.2</v>
      </c>
      <c r="E98">
        <v>1.3</v>
      </c>
      <c r="G98">
        <f t="shared" si="8"/>
        <v>3.0501786225379273</v>
      </c>
      <c r="H98">
        <f t="shared" si="9"/>
        <v>0.32467682816495297</v>
      </c>
      <c r="I98">
        <f t="shared" si="10"/>
        <v>0.82131851046885018</v>
      </c>
      <c r="J98">
        <f t="shared" si="11"/>
        <v>2.2951459595688473</v>
      </c>
      <c r="K98">
        <f t="shared" si="7"/>
        <v>1.1952202355066968</v>
      </c>
      <c r="L98">
        <f t="shared" si="12"/>
        <v>0.32467682816495297</v>
      </c>
      <c r="M98" t="str">
        <f t="shared" si="13"/>
        <v>Cluster2</v>
      </c>
    </row>
    <row r="99" spans="1:13" x14ac:dyDescent="0.3">
      <c r="A99">
        <v>98</v>
      </c>
      <c r="B99">
        <v>6.2</v>
      </c>
      <c r="C99">
        <v>2.9</v>
      </c>
      <c r="D99">
        <v>4.3</v>
      </c>
      <c r="E99">
        <v>1.3</v>
      </c>
      <c r="G99">
        <f t="shared" si="8"/>
        <v>3.2858987000410194</v>
      </c>
      <c r="H99">
        <f t="shared" si="9"/>
        <v>0.70484574127070598</v>
      </c>
      <c r="I99">
        <f t="shared" si="10"/>
        <v>0.36547396578424296</v>
      </c>
      <c r="J99">
        <f t="shared" si="11"/>
        <v>1.9741893259611312</v>
      </c>
      <c r="K99">
        <f t="shared" si="7"/>
        <v>1.0053497282682051</v>
      </c>
      <c r="L99">
        <f t="shared" si="12"/>
        <v>0.36547396578424296</v>
      </c>
      <c r="M99" t="str">
        <f t="shared" si="13"/>
        <v>Cluster 3</v>
      </c>
    </row>
    <row r="100" spans="1:13" x14ac:dyDescent="0.3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G100">
        <f t="shared" si="8"/>
        <v>1.976542412926126</v>
      </c>
      <c r="H100">
        <f t="shared" si="9"/>
        <v>1.1511374139604105</v>
      </c>
      <c r="I100">
        <f t="shared" si="10"/>
        <v>2.118762217381859</v>
      </c>
      <c r="J100">
        <f t="shared" si="11"/>
        <v>3.6554624679072329</v>
      </c>
      <c r="K100">
        <f t="shared" si="7"/>
        <v>2.5367124540890638</v>
      </c>
      <c r="L100">
        <f t="shared" si="12"/>
        <v>1.1511374139604105</v>
      </c>
      <c r="M100" t="str">
        <f t="shared" si="13"/>
        <v>Cluster2</v>
      </c>
    </row>
    <row r="101" spans="1:13" x14ac:dyDescent="0.3">
      <c r="A101">
        <v>100</v>
      </c>
      <c r="B101">
        <v>5.7</v>
      </c>
      <c r="C101">
        <v>2.8</v>
      </c>
      <c r="D101">
        <v>4.0999999999999996</v>
      </c>
      <c r="E101">
        <v>1.3</v>
      </c>
      <c r="G101">
        <f t="shared" si="8"/>
        <v>2.979687376012063</v>
      </c>
      <c r="H101">
        <f t="shared" si="9"/>
        <v>0.20062149224984793</v>
      </c>
      <c r="I101">
        <f t="shared" si="10"/>
        <v>0.88095775736922666</v>
      </c>
      <c r="J101">
        <f t="shared" si="11"/>
        <v>2.3804293469963946</v>
      </c>
      <c r="K101">
        <f t="shared" si="7"/>
        <v>1.2743112466602873</v>
      </c>
      <c r="L101">
        <f t="shared" si="12"/>
        <v>0.20062149224984793</v>
      </c>
      <c r="M101" t="str">
        <f t="shared" si="13"/>
        <v>Cluster2</v>
      </c>
    </row>
    <row r="102" spans="1:13" x14ac:dyDescent="0.3">
      <c r="A102">
        <v>101</v>
      </c>
      <c r="B102">
        <v>6.3</v>
      </c>
      <c r="C102">
        <v>3.3</v>
      </c>
      <c r="D102">
        <v>6</v>
      </c>
      <c r="E102">
        <v>2.5</v>
      </c>
      <c r="G102">
        <f t="shared" si="8"/>
        <v>5.225292399381595</v>
      </c>
      <c r="H102">
        <f t="shared" si="9"/>
        <v>2.5389841989780759</v>
      </c>
      <c r="I102">
        <f t="shared" si="10"/>
        <v>1.8453523328151731</v>
      </c>
      <c r="J102">
        <f t="shared" si="11"/>
        <v>0.80674394033414243</v>
      </c>
      <c r="K102">
        <f t="shared" si="7"/>
        <v>1.1744983311548858</v>
      </c>
      <c r="L102">
        <f t="shared" si="12"/>
        <v>0.80674394033414243</v>
      </c>
      <c r="M102" t="str">
        <f t="shared" si="13"/>
        <v>Cluster 4</v>
      </c>
    </row>
    <row r="103" spans="1:13" x14ac:dyDescent="0.3">
      <c r="A103">
        <v>102</v>
      </c>
      <c r="B103">
        <v>5.8</v>
      </c>
      <c r="C103">
        <v>2.7</v>
      </c>
      <c r="D103">
        <v>5.0999999999999996</v>
      </c>
      <c r="E103">
        <v>1.9</v>
      </c>
      <c r="G103">
        <f t="shared" si="8"/>
        <v>4.1292815961166207</v>
      </c>
      <c r="H103">
        <f t="shared" si="9"/>
        <v>1.2913414714027784</v>
      </c>
      <c r="I103">
        <f t="shared" si="10"/>
        <v>0.99749279918926836</v>
      </c>
      <c r="J103">
        <f t="shared" si="11"/>
        <v>1.5066665149839908</v>
      </c>
      <c r="K103">
        <f t="shared" si="7"/>
        <v>0.42045331947700793</v>
      </c>
      <c r="L103">
        <f t="shared" si="12"/>
        <v>0.42045331947700793</v>
      </c>
      <c r="M103" t="str">
        <f t="shared" si="13"/>
        <v>Cluster 5</v>
      </c>
    </row>
    <row r="104" spans="1:13" x14ac:dyDescent="0.3">
      <c r="A104">
        <v>103</v>
      </c>
      <c r="B104">
        <v>7.1</v>
      </c>
      <c r="C104">
        <v>3</v>
      </c>
      <c r="D104">
        <v>5.9</v>
      </c>
      <c r="E104">
        <v>2.1</v>
      </c>
      <c r="G104">
        <f t="shared" si="8"/>
        <v>5.2544059272136643</v>
      </c>
      <c r="H104">
        <f t="shared" si="9"/>
        <v>2.5810439318032339</v>
      </c>
      <c r="I104">
        <f t="shared" si="10"/>
        <v>1.6528686950102809</v>
      </c>
      <c r="J104">
        <f t="shared" si="11"/>
        <v>0.16741422442055698</v>
      </c>
      <c r="K104">
        <f t="shared" si="7"/>
        <v>1.2232765762592674</v>
      </c>
      <c r="L104">
        <f t="shared" si="12"/>
        <v>0.16741422442055698</v>
      </c>
      <c r="M104" t="str">
        <f t="shared" si="13"/>
        <v>Cluster 4</v>
      </c>
    </row>
    <row r="105" spans="1:13" x14ac:dyDescent="0.3">
      <c r="A105">
        <v>104</v>
      </c>
      <c r="B105">
        <v>6.3</v>
      </c>
      <c r="C105">
        <v>2.9</v>
      </c>
      <c r="D105">
        <v>5.6</v>
      </c>
      <c r="E105">
        <v>1.8</v>
      </c>
      <c r="G105">
        <f t="shared" si="8"/>
        <v>4.6263418449742222</v>
      </c>
      <c r="H105">
        <f t="shared" si="9"/>
        <v>1.8386488435912984</v>
      </c>
      <c r="I105">
        <f t="shared" si="10"/>
        <v>1.1235596983909157</v>
      </c>
      <c r="J105">
        <f t="shared" si="11"/>
        <v>0.8556373803043944</v>
      </c>
      <c r="K105">
        <f t="shared" si="7"/>
        <v>0.48813623454017008</v>
      </c>
      <c r="L105">
        <f t="shared" si="12"/>
        <v>0.48813623454017008</v>
      </c>
      <c r="M105" t="str">
        <f t="shared" si="13"/>
        <v>Cluster 5</v>
      </c>
    </row>
    <row r="106" spans="1:13" x14ac:dyDescent="0.3">
      <c r="A106">
        <v>105</v>
      </c>
      <c r="B106">
        <v>6.5</v>
      </c>
      <c r="C106">
        <v>3</v>
      </c>
      <c r="D106">
        <v>5.8</v>
      </c>
      <c r="E106">
        <v>2.2000000000000002</v>
      </c>
      <c r="G106">
        <f t="shared" si="8"/>
        <v>4.9970577384898176</v>
      </c>
      <c r="H106">
        <f t="shared" si="9"/>
        <v>2.2461528640171871</v>
      </c>
      <c r="I106">
        <f t="shared" si="10"/>
        <v>1.4751319002926784</v>
      </c>
      <c r="J106">
        <f t="shared" si="11"/>
        <v>0.51609096631457452</v>
      </c>
      <c r="K106">
        <f t="shared" si="7"/>
        <v>0.82463912472606793</v>
      </c>
      <c r="L106">
        <f t="shared" si="12"/>
        <v>0.51609096631457452</v>
      </c>
      <c r="M106" t="str">
        <f t="shared" si="13"/>
        <v>Cluster 4</v>
      </c>
    </row>
    <row r="107" spans="1:13" x14ac:dyDescent="0.3">
      <c r="A107">
        <v>106</v>
      </c>
      <c r="B107">
        <v>7.6</v>
      </c>
      <c r="C107">
        <v>3</v>
      </c>
      <c r="D107">
        <v>6.6</v>
      </c>
      <c r="E107">
        <v>2.1</v>
      </c>
      <c r="F107">
        <v>4</v>
      </c>
      <c r="G107">
        <f t="shared" si="8"/>
        <v>6.052797441454886</v>
      </c>
      <c r="H107">
        <f t="shared" si="9"/>
        <v>3.3967608183059013</v>
      </c>
      <c r="I107">
        <f t="shared" si="10"/>
        <v>2.4548505803551812</v>
      </c>
      <c r="J107">
        <f t="shared" si="11"/>
        <v>0.95109662329824263</v>
      </c>
      <c r="K107">
        <f t="shared" si="7"/>
        <v>2.0544880369076197</v>
      </c>
      <c r="L107">
        <f t="shared" si="12"/>
        <v>0.95109662329824263</v>
      </c>
      <c r="M107" t="str">
        <f t="shared" si="13"/>
        <v>Cluster 4</v>
      </c>
    </row>
    <row r="108" spans="1:13" x14ac:dyDescent="0.3">
      <c r="A108">
        <v>107</v>
      </c>
      <c r="B108">
        <v>4.9000000000000004</v>
      </c>
      <c r="C108">
        <v>2.5</v>
      </c>
      <c r="D108">
        <v>4.5</v>
      </c>
      <c r="E108">
        <v>1.7</v>
      </c>
      <c r="G108">
        <f t="shared" si="8"/>
        <v>3.4848487942568793</v>
      </c>
      <c r="H108">
        <f t="shared" si="9"/>
        <v>0.99051063311099119</v>
      </c>
      <c r="I108">
        <f t="shared" si="10"/>
        <v>1.6222008860430157</v>
      </c>
      <c r="J108">
        <f t="shared" si="11"/>
        <v>2.6214478172593925</v>
      </c>
      <c r="K108">
        <f t="shared" si="7"/>
        <v>1.487388524810739</v>
      </c>
      <c r="L108">
        <f t="shared" si="12"/>
        <v>0.99051063311099119</v>
      </c>
      <c r="M108" t="str">
        <f t="shared" si="13"/>
        <v>Cluster2</v>
      </c>
    </row>
    <row r="109" spans="1:13" x14ac:dyDescent="0.3">
      <c r="A109">
        <v>108</v>
      </c>
      <c r="B109">
        <v>7.3</v>
      </c>
      <c r="C109">
        <v>2.9</v>
      </c>
      <c r="D109">
        <v>6.3</v>
      </c>
      <c r="E109">
        <v>1.8</v>
      </c>
      <c r="G109">
        <f t="shared" si="8"/>
        <v>5.5900341942735885</v>
      </c>
      <c r="H109">
        <f t="shared" si="9"/>
        <v>2.9121729043310167</v>
      </c>
      <c r="I109">
        <f t="shared" si="10"/>
        <v>1.9890931974104291</v>
      </c>
      <c r="J109">
        <f t="shared" si="11"/>
        <v>0.6662804607290056</v>
      </c>
      <c r="K109">
        <f t="shared" si="7"/>
        <v>1.6128378774195848</v>
      </c>
      <c r="L109">
        <f t="shared" si="12"/>
        <v>0.6662804607290056</v>
      </c>
      <c r="M109" t="str">
        <f t="shared" si="13"/>
        <v>Cluster 4</v>
      </c>
    </row>
    <row r="110" spans="1:13" x14ac:dyDescent="0.3">
      <c r="A110">
        <v>109</v>
      </c>
      <c r="B110">
        <v>6.7</v>
      </c>
      <c r="C110">
        <v>2.5</v>
      </c>
      <c r="D110">
        <v>5.8</v>
      </c>
      <c r="E110">
        <v>1.8</v>
      </c>
      <c r="G110">
        <f t="shared" si="8"/>
        <v>4.9846922604779209</v>
      </c>
      <c r="H110">
        <f t="shared" si="9"/>
        <v>2.1771332699080941</v>
      </c>
      <c r="I110">
        <f t="shared" si="10"/>
        <v>1.4069885364977011</v>
      </c>
      <c r="J110">
        <f t="shared" si="11"/>
        <v>0.77339855334017371</v>
      </c>
      <c r="K110">
        <f t="shared" si="7"/>
        <v>0.91030193746724541</v>
      </c>
      <c r="L110">
        <f t="shared" si="12"/>
        <v>0.77339855334017371</v>
      </c>
      <c r="M110" t="str">
        <f t="shared" si="13"/>
        <v>Cluster 4</v>
      </c>
    </row>
    <row r="111" spans="1:13" x14ac:dyDescent="0.3">
      <c r="A111">
        <v>110</v>
      </c>
      <c r="B111">
        <v>7.2</v>
      </c>
      <c r="C111">
        <v>3.6</v>
      </c>
      <c r="D111">
        <v>6.1</v>
      </c>
      <c r="E111">
        <v>2.5</v>
      </c>
      <c r="G111">
        <f t="shared" si="8"/>
        <v>5.6013977615715413</v>
      </c>
      <c r="H111">
        <f t="shared" si="9"/>
        <v>3.0636693126062076</v>
      </c>
      <c r="I111">
        <f t="shared" si="10"/>
        <v>2.1396124397850156</v>
      </c>
      <c r="J111">
        <f t="shared" si="11"/>
        <v>0.66716480711494153</v>
      </c>
      <c r="K111">
        <f t="shared" si="7"/>
        <v>1.7120932112541301</v>
      </c>
      <c r="L111">
        <f t="shared" si="12"/>
        <v>0.66716480711494153</v>
      </c>
      <c r="M111" t="str">
        <f t="shared" si="13"/>
        <v>Cluster 4</v>
      </c>
    </row>
    <row r="112" spans="1:13" x14ac:dyDescent="0.3">
      <c r="A112">
        <v>111</v>
      </c>
      <c r="B112">
        <v>6.5</v>
      </c>
      <c r="C112">
        <v>3.2</v>
      </c>
      <c r="D112">
        <v>5.0999999999999996</v>
      </c>
      <c r="E112">
        <v>2</v>
      </c>
      <c r="G112">
        <f t="shared" si="8"/>
        <v>4.3050902853055319</v>
      </c>
      <c r="H112">
        <f t="shared" si="9"/>
        <v>1.6914917261675744</v>
      </c>
      <c r="I112">
        <f t="shared" si="10"/>
        <v>0.84023626241824734</v>
      </c>
      <c r="J112">
        <f t="shared" si="11"/>
        <v>0.93829866160688169</v>
      </c>
      <c r="K112">
        <f t="shared" si="7"/>
        <v>0.49081868805214984</v>
      </c>
      <c r="L112">
        <f t="shared" si="12"/>
        <v>0.49081868805214984</v>
      </c>
      <c r="M112" t="str">
        <f t="shared" si="13"/>
        <v>Cluster 5</v>
      </c>
    </row>
    <row r="113" spans="1:13" x14ac:dyDescent="0.3">
      <c r="A113">
        <v>112</v>
      </c>
      <c r="B113">
        <v>6.4</v>
      </c>
      <c r="C113">
        <v>2.7</v>
      </c>
      <c r="D113">
        <v>5.3</v>
      </c>
      <c r="E113">
        <v>1.9</v>
      </c>
      <c r="G113">
        <f t="shared" si="8"/>
        <v>4.4550817286914288</v>
      </c>
      <c r="H113">
        <f t="shared" si="9"/>
        <v>1.6538463071291989</v>
      </c>
      <c r="I113">
        <f t="shared" si="10"/>
        <v>0.92583746409412659</v>
      </c>
      <c r="J113">
        <f t="shared" si="11"/>
        <v>0.9619227496166407</v>
      </c>
      <c r="K113">
        <f t="shared" si="7"/>
        <v>0.30719945395575299</v>
      </c>
      <c r="L113">
        <f t="shared" si="12"/>
        <v>0.30719945395575299</v>
      </c>
      <c r="M113" t="str">
        <f t="shared" si="13"/>
        <v>Cluster 5</v>
      </c>
    </row>
    <row r="114" spans="1:13" x14ac:dyDescent="0.3">
      <c r="A114">
        <v>113</v>
      </c>
      <c r="B114">
        <v>6.8</v>
      </c>
      <c r="C114">
        <v>3</v>
      </c>
      <c r="D114">
        <v>5.5</v>
      </c>
      <c r="E114">
        <v>2.1</v>
      </c>
      <c r="G114">
        <f t="shared" si="8"/>
        <v>4.8024338623651319</v>
      </c>
      <c r="H114">
        <f t="shared" si="9"/>
        <v>2.1226312611139879</v>
      </c>
      <c r="I114">
        <f t="shared" si="10"/>
        <v>1.2260622731954285</v>
      </c>
      <c r="J114">
        <f t="shared" si="11"/>
        <v>0.44383268859070912</v>
      </c>
      <c r="K114">
        <f t="shared" si="7"/>
        <v>0.76579429561405432</v>
      </c>
      <c r="L114">
        <f t="shared" si="12"/>
        <v>0.44383268859070912</v>
      </c>
      <c r="M114" t="str">
        <f t="shared" si="13"/>
        <v>Cluster 4</v>
      </c>
    </row>
    <row r="115" spans="1:13" x14ac:dyDescent="0.3">
      <c r="A115">
        <v>114</v>
      </c>
      <c r="B115">
        <v>5.7</v>
      </c>
      <c r="C115">
        <v>2.5</v>
      </c>
      <c r="D115">
        <v>5</v>
      </c>
      <c r="E115">
        <v>2</v>
      </c>
      <c r="G115">
        <f t="shared" si="8"/>
        <v>4.1051039475865805</v>
      </c>
      <c r="H115">
        <f t="shared" si="9"/>
        <v>1.2647155268635535</v>
      </c>
      <c r="I115">
        <f t="shared" si="10"/>
        <v>1.1315040339542057</v>
      </c>
      <c r="J115">
        <f t="shared" si="11"/>
        <v>1.6882132944457409</v>
      </c>
      <c r="K115">
        <f t="shared" si="7"/>
        <v>0.63003205299115395</v>
      </c>
      <c r="L115">
        <f t="shared" si="12"/>
        <v>0.63003205299115395</v>
      </c>
      <c r="M115" t="str">
        <f t="shared" si="13"/>
        <v>Cluster 5</v>
      </c>
    </row>
    <row r="116" spans="1:13" x14ac:dyDescent="0.3">
      <c r="A116">
        <v>115</v>
      </c>
      <c r="B116">
        <v>5.8</v>
      </c>
      <c r="C116">
        <v>2.8</v>
      </c>
      <c r="D116">
        <v>5.0999999999999996</v>
      </c>
      <c r="E116">
        <v>2.4</v>
      </c>
      <c r="G116">
        <f t="shared" si="8"/>
        <v>4.3399239860424581</v>
      </c>
      <c r="H116">
        <f t="shared" si="9"/>
        <v>1.613450856113148</v>
      </c>
      <c r="I116">
        <f t="shared" si="10"/>
        <v>1.2997198597835649</v>
      </c>
      <c r="J116">
        <f t="shared" si="11"/>
        <v>1.4806536059815796</v>
      </c>
      <c r="K116">
        <f t="shared" si="7"/>
        <v>0.66723120290544746</v>
      </c>
      <c r="L116">
        <f t="shared" si="12"/>
        <v>0.66723120290544746</v>
      </c>
      <c r="M116" t="str">
        <f t="shared" si="13"/>
        <v>Cluster 5</v>
      </c>
    </row>
    <row r="117" spans="1:13" x14ac:dyDescent="0.3">
      <c r="A117">
        <v>116</v>
      </c>
      <c r="B117">
        <v>6.4</v>
      </c>
      <c r="C117">
        <v>3.2</v>
      </c>
      <c r="D117">
        <v>5.3</v>
      </c>
      <c r="E117">
        <v>2.2999999999999998</v>
      </c>
      <c r="G117">
        <f t="shared" si="8"/>
        <v>4.5701564089591287</v>
      </c>
      <c r="H117">
        <f t="shared" si="9"/>
        <v>1.9282300411301783</v>
      </c>
      <c r="I117">
        <f t="shared" si="10"/>
        <v>1.1838445643874784</v>
      </c>
      <c r="J117">
        <f t="shared" si="11"/>
        <v>0.84593307301376897</v>
      </c>
      <c r="K117">
        <f t="shared" si="7"/>
        <v>0.62380524414403382</v>
      </c>
      <c r="L117">
        <f t="shared" si="12"/>
        <v>0.62380524414403382</v>
      </c>
      <c r="M117" t="str">
        <f t="shared" si="13"/>
        <v>Cluster 5</v>
      </c>
    </row>
    <row r="118" spans="1:13" x14ac:dyDescent="0.3">
      <c r="A118">
        <v>117</v>
      </c>
      <c r="B118">
        <v>6.5</v>
      </c>
      <c r="C118">
        <v>3</v>
      </c>
      <c r="D118">
        <v>5.5</v>
      </c>
      <c r="E118">
        <v>1.8</v>
      </c>
      <c r="F118">
        <v>5</v>
      </c>
      <c r="G118">
        <f t="shared" si="8"/>
        <v>4.5882343073864948</v>
      </c>
      <c r="H118">
        <f t="shared" si="9"/>
        <v>1.8569951801430515</v>
      </c>
      <c r="I118">
        <f t="shared" si="10"/>
        <v>1.0248624497315721</v>
      </c>
      <c r="J118">
        <f t="shared" si="11"/>
        <v>0.72562134460352412</v>
      </c>
      <c r="K118">
        <f t="shared" si="7"/>
        <v>0.50881663551174172</v>
      </c>
      <c r="L118">
        <f t="shared" si="12"/>
        <v>0.50881663551174172</v>
      </c>
      <c r="M118" t="str">
        <f t="shared" si="13"/>
        <v>Cluster 5</v>
      </c>
    </row>
    <row r="119" spans="1:13" x14ac:dyDescent="0.3">
      <c r="A119">
        <v>118</v>
      </c>
      <c r="B119">
        <v>7.7</v>
      </c>
      <c r="C119">
        <v>3.8</v>
      </c>
      <c r="D119">
        <v>6.7</v>
      </c>
      <c r="E119">
        <v>2.2000000000000002</v>
      </c>
      <c r="G119">
        <f t="shared" si="8"/>
        <v>6.211083990291856</v>
      </c>
      <c r="H119">
        <f t="shared" si="9"/>
        <v>3.7201369447442048</v>
      </c>
      <c r="I119">
        <f t="shared" si="10"/>
        <v>2.7478256703695338</v>
      </c>
      <c r="J119">
        <f t="shared" si="11"/>
        <v>1.2819700027859944</v>
      </c>
      <c r="K119">
        <f t="shared" si="7"/>
        <v>2.4003123438057838</v>
      </c>
      <c r="L119">
        <f t="shared" si="12"/>
        <v>1.2819700027859944</v>
      </c>
      <c r="M119" t="str">
        <f t="shared" si="13"/>
        <v>Cluster 4</v>
      </c>
    </row>
    <row r="120" spans="1:13" x14ac:dyDescent="0.3">
      <c r="A120">
        <v>119</v>
      </c>
      <c r="B120">
        <v>7.7</v>
      </c>
      <c r="C120">
        <v>2.6</v>
      </c>
      <c r="D120">
        <v>6.9</v>
      </c>
      <c r="E120">
        <v>2.2999999999999998</v>
      </c>
      <c r="G120">
        <f t="shared" si="8"/>
        <v>6.4497491256681281</v>
      </c>
      <c r="H120">
        <f t="shared" si="9"/>
        <v>3.7236488557204463</v>
      </c>
      <c r="I120">
        <f t="shared" si="10"/>
        <v>2.8328209980015915</v>
      </c>
      <c r="J120">
        <f t="shared" si="11"/>
        <v>1.3528254106920929</v>
      </c>
      <c r="K120">
        <f t="shared" si="7"/>
        <v>2.3780091887265846</v>
      </c>
      <c r="L120">
        <f t="shared" si="12"/>
        <v>1.3528254106920929</v>
      </c>
      <c r="M120" t="str">
        <f t="shared" si="13"/>
        <v>Cluster 4</v>
      </c>
    </row>
    <row r="121" spans="1:13" x14ac:dyDescent="0.3">
      <c r="A121">
        <v>120</v>
      </c>
      <c r="B121">
        <v>6</v>
      </c>
      <c r="C121">
        <v>2.2000000000000002</v>
      </c>
      <c r="D121">
        <v>5</v>
      </c>
      <c r="E121">
        <v>1.5</v>
      </c>
      <c r="G121">
        <f t="shared" si="8"/>
        <v>4.0585545406702126</v>
      </c>
      <c r="H121">
        <f t="shared" si="9"/>
        <v>1.1894545311750446</v>
      </c>
      <c r="I121">
        <f t="shared" si="10"/>
        <v>0.97947755573723161</v>
      </c>
      <c r="J121">
        <f t="shared" si="11"/>
        <v>1.739933322464287</v>
      </c>
      <c r="K121">
        <f t="shared" si="7"/>
        <v>0.77567891812201284</v>
      </c>
      <c r="L121">
        <f t="shared" si="12"/>
        <v>0.77567891812201284</v>
      </c>
      <c r="M121" t="str">
        <f t="shared" si="13"/>
        <v>Cluster 5</v>
      </c>
    </row>
    <row r="122" spans="1:13" x14ac:dyDescent="0.3">
      <c r="A122">
        <v>121</v>
      </c>
      <c r="B122">
        <v>6.9</v>
      </c>
      <c r="C122">
        <v>3.2</v>
      </c>
      <c r="D122">
        <v>5.7</v>
      </c>
      <c r="E122">
        <v>2.2999999999999998</v>
      </c>
      <c r="G122">
        <f t="shared" si="8"/>
        <v>5.0741390925746712</v>
      </c>
      <c r="H122">
        <f t="shared" si="9"/>
        <v>2.4396445374432991</v>
      </c>
      <c r="I122">
        <f t="shared" si="10"/>
        <v>1.5421250724587861</v>
      </c>
      <c r="J122">
        <f t="shared" si="11"/>
        <v>0.26219392762007387</v>
      </c>
      <c r="K122">
        <f t="shared" si="7"/>
        <v>1.0688681260518991</v>
      </c>
      <c r="L122">
        <f t="shared" si="12"/>
        <v>0.26219392762007387</v>
      </c>
      <c r="M122" t="str">
        <f t="shared" si="13"/>
        <v>Cluster 4</v>
      </c>
    </row>
    <row r="123" spans="1:13" x14ac:dyDescent="0.3">
      <c r="A123">
        <v>122</v>
      </c>
      <c r="B123">
        <v>5.6</v>
      </c>
      <c r="C123">
        <v>2.8</v>
      </c>
      <c r="D123">
        <v>4.9000000000000004</v>
      </c>
      <c r="E123">
        <v>2</v>
      </c>
      <c r="G123">
        <f t="shared" si="8"/>
        <v>3.9467421210039491</v>
      </c>
      <c r="H123">
        <f t="shared" si="9"/>
        <v>1.1816722497181751</v>
      </c>
      <c r="I123">
        <f t="shared" si="10"/>
        <v>1.0839295600067591</v>
      </c>
      <c r="J123">
        <f t="shared" si="11"/>
        <v>1.7392182681029087</v>
      </c>
      <c r="K123">
        <f>SQRT((B123-$D$158)^2+(C123-$E$158)^2+(D123-$F$158)^2+(E123-$G$158)^2)</f>
        <v>0.65146288643680794</v>
      </c>
      <c r="L123">
        <f t="shared" si="12"/>
        <v>0.65146288643680794</v>
      </c>
      <c r="M123" t="str">
        <f t="shared" si="13"/>
        <v>Cluster 5</v>
      </c>
    </row>
    <row r="124" spans="1:13" x14ac:dyDescent="0.3">
      <c r="A124">
        <v>123</v>
      </c>
      <c r="B124">
        <v>7.7</v>
      </c>
      <c r="C124">
        <v>2.8</v>
      </c>
      <c r="D124">
        <v>6.7</v>
      </c>
      <c r="E124">
        <v>2</v>
      </c>
      <c r="G124">
        <f t="shared" si="8"/>
        <v>6.1674892448656156</v>
      </c>
      <c r="H124">
        <f t="shared" si="9"/>
        <v>3.4950316811202318</v>
      </c>
      <c r="I124">
        <f t="shared" si="10"/>
        <v>2.5659198466117799</v>
      </c>
      <c r="J124">
        <f t="shared" si="11"/>
        <v>1.1390549056757964</v>
      </c>
      <c r="K124">
        <f t="shared" ref="K124:K151" si="14">SQRT((B124-$D$158)^2+(C124-$E$158)^2+(D124-$F$158)^2+(E124-$G$158)^2)</f>
        <v>2.1810376504159965</v>
      </c>
      <c r="L124">
        <f t="shared" si="12"/>
        <v>1.1390549056757964</v>
      </c>
      <c r="M124" t="str">
        <f t="shared" si="13"/>
        <v>Cluster 4</v>
      </c>
    </row>
    <row r="125" spans="1:13" x14ac:dyDescent="0.3">
      <c r="A125">
        <v>124</v>
      </c>
      <c r="B125">
        <v>6.3</v>
      </c>
      <c r="C125">
        <v>2.7</v>
      </c>
      <c r="D125">
        <v>4.9000000000000004</v>
      </c>
      <c r="E125">
        <v>1.8</v>
      </c>
      <c r="G125">
        <f t="shared" si="8"/>
        <v>4.0440785321028789</v>
      </c>
      <c r="H125">
        <f t="shared" si="9"/>
        <v>1.2621255677033441</v>
      </c>
      <c r="I125">
        <f t="shared" si="10"/>
        <v>0.591050117187368</v>
      </c>
      <c r="J125">
        <f t="shared" si="11"/>
        <v>1.3180500140204641</v>
      </c>
      <c r="K125">
        <f t="shared" si="14"/>
        <v>0.30049419567066304</v>
      </c>
      <c r="L125">
        <f t="shared" si="12"/>
        <v>0.30049419567066304</v>
      </c>
      <c r="M125" t="str">
        <f t="shared" si="13"/>
        <v>Cluster 5</v>
      </c>
    </row>
    <row r="126" spans="1:13" x14ac:dyDescent="0.3">
      <c r="A126">
        <v>125</v>
      </c>
      <c r="B126">
        <v>6.7</v>
      </c>
      <c r="C126">
        <v>3.3</v>
      </c>
      <c r="D126">
        <v>5.7</v>
      </c>
      <c r="E126">
        <v>2.1</v>
      </c>
      <c r="G126">
        <f t="shared" si="8"/>
        <v>4.9209026857384117</v>
      </c>
      <c r="H126">
        <f t="shared" si="9"/>
        <v>2.2814051183081134</v>
      </c>
      <c r="I126">
        <f t="shared" si="10"/>
        <v>1.4055195738245319</v>
      </c>
      <c r="J126">
        <f t="shared" si="11"/>
        <v>0.3939770103316409</v>
      </c>
      <c r="K126">
        <f t="shared" si="14"/>
        <v>0.91927897360223887</v>
      </c>
      <c r="L126">
        <f t="shared" si="12"/>
        <v>0.3939770103316409</v>
      </c>
      <c r="M126" t="str">
        <f t="shared" si="13"/>
        <v>Cluster 4</v>
      </c>
    </row>
    <row r="127" spans="1:13" x14ac:dyDescent="0.3">
      <c r="A127">
        <v>126</v>
      </c>
      <c r="B127">
        <v>7.2</v>
      </c>
      <c r="C127">
        <v>3.2</v>
      </c>
      <c r="D127">
        <v>6</v>
      </c>
      <c r="E127">
        <v>1.8</v>
      </c>
      <c r="G127">
        <f t="shared" si="8"/>
        <v>5.2708663786671286</v>
      </c>
      <c r="H127">
        <f t="shared" si="9"/>
        <v>2.6650816808691085</v>
      </c>
      <c r="I127">
        <f t="shared" si="10"/>
        <v>1.700781355305149</v>
      </c>
      <c r="J127">
        <f t="shared" si="11"/>
        <v>0.43566362461156594</v>
      </c>
      <c r="K127">
        <f t="shared" si="14"/>
        <v>1.378863024782286</v>
      </c>
      <c r="L127">
        <f t="shared" si="12"/>
        <v>0.43566362461156594</v>
      </c>
      <c r="M127" t="str">
        <f t="shared" si="13"/>
        <v>Cluster 4</v>
      </c>
    </row>
    <row r="128" spans="1:13" x14ac:dyDescent="0.3">
      <c r="A128">
        <v>127</v>
      </c>
      <c r="B128">
        <v>6.2</v>
      </c>
      <c r="C128">
        <v>2.8</v>
      </c>
      <c r="D128">
        <v>4.8</v>
      </c>
      <c r="E128">
        <v>1.8</v>
      </c>
      <c r="G128">
        <f t="shared" si="8"/>
        <v>3.9116116170177286</v>
      </c>
      <c r="H128">
        <f t="shared" si="9"/>
        <v>1.146476067000634</v>
      </c>
      <c r="I128">
        <f t="shared" si="10"/>
        <v>0.5342504507458361</v>
      </c>
      <c r="J128">
        <f t="shared" si="11"/>
        <v>1.4207436826362954</v>
      </c>
      <c r="K128">
        <f t="shared" si="14"/>
        <v>0.3403557441507285</v>
      </c>
      <c r="L128">
        <f t="shared" si="12"/>
        <v>0.3403557441507285</v>
      </c>
      <c r="M128" t="str">
        <f t="shared" si="13"/>
        <v>Cluster 5</v>
      </c>
    </row>
    <row r="129" spans="1:13" x14ac:dyDescent="0.3">
      <c r="A129">
        <v>128</v>
      </c>
      <c r="B129">
        <v>6.1</v>
      </c>
      <c r="C129">
        <v>3</v>
      </c>
      <c r="D129">
        <v>4.9000000000000004</v>
      </c>
      <c r="E129">
        <v>1.8</v>
      </c>
      <c r="G129">
        <f t="shared" si="8"/>
        <v>3.9430400596345181</v>
      </c>
      <c r="H129">
        <f t="shared" si="9"/>
        <v>1.2118115182629032</v>
      </c>
      <c r="I129">
        <f t="shared" si="10"/>
        <v>0.61579427847547186</v>
      </c>
      <c r="J129">
        <f t="shared" si="11"/>
        <v>1.3767686593163058</v>
      </c>
      <c r="K129">
        <f t="shared" si="14"/>
        <v>0.29965430530657505</v>
      </c>
      <c r="L129">
        <f t="shared" si="12"/>
        <v>0.29965430530657505</v>
      </c>
      <c r="M129" t="str">
        <f t="shared" si="13"/>
        <v>Cluster 5</v>
      </c>
    </row>
    <row r="130" spans="1:13" x14ac:dyDescent="0.3">
      <c r="A130">
        <v>129</v>
      </c>
      <c r="B130">
        <v>6.4</v>
      </c>
      <c r="C130">
        <v>2.8</v>
      </c>
      <c r="D130">
        <v>5.6</v>
      </c>
      <c r="E130">
        <v>2.1</v>
      </c>
      <c r="G130">
        <f t="shared" si="8"/>
        <v>4.7759803377163594</v>
      </c>
      <c r="H130">
        <f t="shared" si="9"/>
        <v>1.9805284931423235</v>
      </c>
      <c r="I130">
        <f t="shared" si="10"/>
        <v>1.2601972809420752</v>
      </c>
      <c r="J130">
        <f t="shared" si="11"/>
        <v>0.7305436192124215</v>
      </c>
      <c r="K130">
        <f t="shared" si="14"/>
        <v>0.56699470175850619</v>
      </c>
      <c r="L130">
        <f t="shared" si="12"/>
        <v>0.56699470175850619</v>
      </c>
      <c r="M130" t="str">
        <f t="shared" si="13"/>
        <v>Cluster 5</v>
      </c>
    </row>
    <row r="131" spans="1:13" x14ac:dyDescent="0.3">
      <c r="A131">
        <v>130</v>
      </c>
      <c r="B131">
        <v>7.2</v>
      </c>
      <c r="C131">
        <v>3</v>
      </c>
      <c r="D131">
        <v>5.8</v>
      </c>
      <c r="E131">
        <v>1.6</v>
      </c>
      <c r="G131">
        <f t="shared" ref="G131:G151" si="15">SQRT((B131-$D$154)^2+(C131-$E$154)^2+(D131-$F$154)^2+(E131-$G$154)^2)</f>
        <v>5.0543139489755706</v>
      </c>
      <c r="H131">
        <f t="shared" ref="H131:H151" si="16">SQRT((B131-$D$155)^2+(C131-$E$155)^2+(D131-$F$155)^2+(E131-$G$155)^2)</f>
        <v>2.4464552729297124</v>
      </c>
      <c r="I131">
        <f t="shared" ref="I131:I151" si="17">SQRT((B131-$D$156)^2+(C131-$E$156)^2+(D131-$F$156)^2+(E131-$G$156)^2)</f>
        <v>1.477055841139034</v>
      </c>
      <c r="J131">
        <f t="shared" ref="J131:J151" si="18">SQRT((B131-$D$157)^2+(C131-$E$157)^2+(D131-$F$157)^2+(E131-$G$157)^2)</f>
        <v>0.6075327200104742</v>
      </c>
      <c r="K131">
        <f t="shared" si="14"/>
        <v>1.2477643119340878</v>
      </c>
      <c r="L131">
        <f t="shared" ref="L131:L151" si="19">MIN(G131:K131)</f>
        <v>0.6075327200104742</v>
      </c>
      <c r="M131" t="str">
        <f t="shared" ref="M131:M151" si="20">IF(MIN(G131:K131)=G131,"Cluster1",IF(MIN(G131:K131)=H131,"Cluster2",IF(MIN(G131:K131)=I131,"Cluster 3",IF(MIN(G131:K131)=J131,"Cluster 4","Cluster 5"))))</f>
        <v>Cluster 4</v>
      </c>
    </row>
    <row r="132" spans="1:13" x14ac:dyDescent="0.3">
      <c r="A132">
        <v>131</v>
      </c>
      <c r="B132">
        <v>7.4</v>
      </c>
      <c r="C132">
        <v>2.8</v>
      </c>
      <c r="D132">
        <v>6.1</v>
      </c>
      <c r="E132">
        <v>1.9</v>
      </c>
      <c r="G132">
        <f t="shared" si="15"/>
        <v>5.5007498949261828</v>
      </c>
      <c r="H132">
        <f t="shared" si="16"/>
        <v>2.8355766824192421</v>
      </c>
      <c r="I132">
        <f t="shared" si="17"/>
        <v>1.8946656400077972</v>
      </c>
      <c r="J132">
        <f t="shared" si="18"/>
        <v>0.61511039796824618</v>
      </c>
      <c r="K132">
        <f t="shared" si="14"/>
        <v>1.5498460561871166</v>
      </c>
      <c r="L132">
        <f t="shared" si="19"/>
        <v>0.61511039796824618</v>
      </c>
      <c r="M132" t="str">
        <f t="shared" si="20"/>
        <v>Cluster 4</v>
      </c>
    </row>
    <row r="133" spans="1:13" x14ac:dyDescent="0.3">
      <c r="A133">
        <v>132</v>
      </c>
      <c r="B133">
        <v>7.9</v>
      </c>
      <c r="C133">
        <v>3.8</v>
      </c>
      <c r="D133">
        <v>6.4</v>
      </c>
      <c r="E133">
        <v>2</v>
      </c>
      <c r="G133">
        <f t="shared" si="15"/>
        <v>5.9916489367073105</v>
      </c>
      <c r="H133">
        <f t="shared" si="16"/>
        <v>3.584327302658322</v>
      </c>
      <c r="I133">
        <f t="shared" si="17"/>
        <v>2.5742569031870248</v>
      </c>
      <c r="J133">
        <f t="shared" si="18"/>
        <v>1.2585431861564356</v>
      </c>
      <c r="K133">
        <f t="shared" si="14"/>
        <v>2.3363921731561441</v>
      </c>
      <c r="L133">
        <f t="shared" si="19"/>
        <v>1.2585431861564356</v>
      </c>
      <c r="M133" t="str">
        <f t="shared" si="20"/>
        <v>Cluster 4</v>
      </c>
    </row>
    <row r="134" spans="1:13" x14ac:dyDescent="0.3">
      <c r="A134">
        <v>133</v>
      </c>
      <c r="B134">
        <v>6.4</v>
      </c>
      <c r="C134">
        <v>2.8</v>
      </c>
      <c r="D134">
        <v>5.6</v>
      </c>
      <c r="E134">
        <v>2.2000000000000002</v>
      </c>
      <c r="G134">
        <f t="shared" si="15"/>
        <v>4.8159014586169437</v>
      </c>
      <c r="H134">
        <f t="shared" si="16"/>
        <v>2.0263478314897383</v>
      </c>
      <c r="I134">
        <f t="shared" si="17"/>
        <v>1.3172324365423838</v>
      </c>
      <c r="J134">
        <f t="shared" si="18"/>
        <v>0.72992895123541934</v>
      </c>
      <c r="K134">
        <f t="shared" si="14"/>
        <v>0.61560901984143435</v>
      </c>
      <c r="L134">
        <f t="shared" si="19"/>
        <v>0.61560901984143435</v>
      </c>
      <c r="M134" t="str">
        <f t="shared" si="20"/>
        <v>Cluster 5</v>
      </c>
    </row>
    <row r="135" spans="1:13" x14ac:dyDescent="0.3">
      <c r="A135">
        <v>134</v>
      </c>
      <c r="B135">
        <v>6.3</v>
      </c>
      <c r="C135">
        <v>2.8</v>
      </c>
      <c r="D135">
        <v>5.0999999999999996</v>
      </c>
      <c r="E135">
        <v>1.5</v>
      </c>
      <c r="G135">
        <f t="shared" si="15"/>
        <v>4.0971380689660215</v>
      </c>
      <c r="H135">
        <f t="shared" si="16"/>
        <v>1.3246950753216562</v>
      </c>
      <c r="I135">
        <f t="shared" si="17"/>
        <v>0.58823776847165554</v>
      </c>
      <c r="J135">
        <f t="shared" si="18"/>
        <v>1.2710906788476812</v>
      </c>
      <c r="K135">
        <f t="shared" si="14"/>
        <v>0.38239735921649648</v>
      </c>
      <c r="L135">
        <f t="shared" si="19"/>
        <v>0.38239735921649648</v>
      </c>
      <c r="M135" t="str">
        <f t="shared" si="20"/>
        <v>Cluster 5</v>
      </c>
    </row>
    <row r="136" spans="1:13" x14ac:dyDescent="0.3">
      <c r="A136">
        <v>135</v>
      </c>
      <c r="B136">
        <v>6.1</v>
      </c>
      <c r="C136">
        <v>2.6</v>
      </c>
      <c r="D136">
        <v>5.6</v>
      </c>
      <c r="E136">
        <v>1.4</v>
      </c>
      <c r="F136">
        <v>3</v>
      </c>
      <c r="G136">
        <f t="shared" si="15"/>
        <v>4.497563325988323</v>
      </c>
      <c r="H136">
        <f t="shared" si="16"/>
        <v>1.6720028511091183</v>
      </c>
      <c r="I136">
        <f t="shared" si="17"/>
        <v>1.1526823070392107</v>
      </c>
      <c r="J136">
        <f t="shared" si="18"/>
        <v>1.3089172618878504</v>
      </c>
      <c r="K136">
        <f t="shared" si="14"/>
        <v>0.70855651121511309</v>
      </c>
      <c r="L136">
        <f t="shared" si="19"/>
        <v>0.70855651121511309</v>
      </c>
      <c r="M136" t="str">
        <f t="shared" si="20"/>
        <v>Cluster 5</v>
      </c>
    </row>
    <row r="137" spans="1:13" x14ac:dyDescent="0.3">
      <c r="A137">
        <v>136</v>
      </c>
      <c r="B137">
        <v>7.7</v>
      </c>
      <c r="C137">
        <v>3</v>
      </c>
      <c r="D137">
        <v>6.1</v>
      </c>
      <c r="E137">
        <v>2.2999999999999998</v>
      </c>
      <c r="G137">
        <f t="shared" si="15"/>
        <v>5.7507743568098668</v>
      </c>
      <c r="H137">
        <f t="shared" si="16"/>
        <v>3.1617427842580126</v>
      </c>
      <c r="I137">
        <f t="shared" si="17"/>
        <v>2.1881878937609449</v>
      </c>
      <c r="J137">
        <f t="shared" si="18"/>
        <v>0.76255065402482169</v>
      </c>
      <c r="K137">
        <f t="shared" si="14"/>
        <v>1.8517502638455061</v>
      </c>
      <c r="L137">
        <f t="shared" si="19"/>
        <v>0.76255065402482169</v>
      </c>
      <c r="M137" t="str">
        <f t="shared" si="20"/>
        <v>Cluster 4</v>
      </c>
    </row>
    <row r="138" spans="1:13" x14ac:dyDescent="0.3">
      <c r="A138">
        <v>137</v>
      </c>
      <c r="B138">
        <v>6.3</v>
      </c>
      <c r="C138">
        <v>3.4</v>
      </c>
      <c r="D138">
        <v>5.6</v>
      </c>
      <c r="E138">
        <v>2.4</v>
      </c>
      <c r="G138">
        <f t="shared" si="15"/>
        <v>4.8360575477655905</v>
      </c>
      <c r="H138">
        <f t="shared" si="16"/>
        <v>2.2160049408836486</v>
      </c>
      <c r="I138">
        <f t="shared" si="17"/>
        <v>1.5102011616102644</v>
      </c>
      <c r="J138">
        <f t="shared" si="18"/>
        <v>0.83703482778314442</v>
      </c>
      <c r="K138">
        <f t="shared" si="14"/>
        <v>0.90995681686427765</v>
      </c>
      <c r="L138">
        <f t="shared" si="19"/>
        <v>0.83703482778314442</v>
      </c>
      <c r="M138" t="str">
        <f t="shared" si="20"/>
        <v>Cluster 4</v>
      </c>
    </row>
    <row r="139" spans="1:13" x14ac:dyDescent="0.3">
      <c r="A139">
        <v>138</v>
      </c>
      <c r="B139">
        <v>6.4</v>
      </c>
      <c r="C139">
        <v>3.1</v>
      </c>
      <c r="D139">
        <v>5.5</v>
      </c>
      <c r="E139">
        <v>1.8</v>
      </c>
      <c r="G139">
        <f t="shared" si="15"/>
        <v>4.5490329476000992</v>
      </c>
      <c r="H139">
        <f t="shared" si="16"/>
        <v>1.8323058759577306</v>
      </c>
      <c r="I139">
        <f t="shared" si="17"/>
        <v>1.0323006174467992</v>
      </c>
      <c r="J139">
        <f t="shared" si="18"/>
        <v>0.78883113882844158</v>
      </c>
      <c r="K139">
        <f t="shared" si="14"/>
        <v>0.49815939285139405</v>
      </c>
      <c r="L139">
        <f t="shared" si="19"/>
        <v>0.49815939285139405</v>
      </c>
      <c r="M139" t="str">
        <f t="shared" si="20"/>
        <v>Cluster 5</v>
      </c>
    </row>
    <row r="140" spans="1:13" x14ac:dyDescent="0.3">
      <c r="A140">
        <v>139</v>
      </c>
      <c r="B140">
        <v>6</v>
      </c>
      <c r="C140">
        <v>3</v>
      </c>
      <c r="D140">
        <v>4.8</v>
      </c>
      <c r="E140">
        <v>1.8</v>
      </c>
      <c r="G140">
        <f t="shared" si="15"/>
        <v>3.8294018906525977</v>
      </c>
      <c r="H140">
        <f t="shared" si="16"/>
        <v>1.1010153587460281</v>
      </c>
      <c r="I140">
        <f t="shared" si="17"/>
        <v>0.62930643723436996</v>
      </c>
      <c r="J140">
        <f t="shared" si="18"/>
        <v>1.5132643759215516</v>
      </c>
      <c r="K140">
        <f t="shared" si="14"/>
        <v>0.41758694520010747</v>
      </c>
      <c r="L140">
        <f t="shared" si="19"/>
        <v>0.41758694520010747</v>
      </c>
      <c r="M140" t="str">
        <f t="shared" si="20"/>
        <v>Cluster 5</v>
      </c>
    </row>
    <row r="141" spans="1:13" x14ac:dyDescent="0.3">
      <c r="A141">
        <v>140</v>
      </c>
      <c r="B141">
        <v>6.9</v>
      </c>
      <c r="C141">
        <v>3.1</v>
      </c>
      <c r="D141">
        <v>5.4</v>
      </c>
      <c r="E141">
        <v>2.1</v>
      </c>
      <c r="G141">
        <f t="shared" si="15"/>
        <v>4.7502265792129803</v>
      </c>
      <c r="H141">
        <f t="shared" si="16"/>
        <v>2.1318020462822558</v>
      </c>
      <c r="I141">
        <f t="shared" si="17"/>
        <v>1.1946662973954112</v>
      </c>
      <c r="J141">
        <f t="shared" si="18"/>
        <v>0.4902520294082377</v>
      </c>
      <c r="K141">
        <f t="shared" si="14"/>
        <v>0.83388703286368093</v>
      </c>
      <c r="L141">
        <f t="shared" si="19"/>
        <v>0.4902520294082377</v>
      </c>
      <c r="M141" t="str">
        <f t="shared" si="20"/>
        <v>Cluster 4</v>
      </c>
    </row>
    <row r="142" spans="1:13" x14ac:dyDescent="0.3">
      <c r="A142">
        <v>141</v>
      </c>
      <c r="B142">
        <v>6.7</v>
      </c>
      <c r="C142">
        <v>3.1</v>
      </c>
      <c r="D142">
        <v>5.6</v>
      </c>
      <c r="E142">
        <v>2.4</v>
      </c>
      <c r="G142">
        <f t="shared" si="15"/>
        <v>4.9668507275869311</v>
      </c>
      <c r="H142">
        <f t="shared" si="16"/>
        <v>2.2962407890281651</v>
      </c>
      <c r="I142">
        <f t="shared" si="17"/>
        <v>1.4692721863009102</v>
      </c>
      <c r="J142">
        <f t="shared" si="18"/>
        <v>0.47380800509418231</v>
      </c>
      <c r="K142">
        <f t="shared" si="14"/>
        <v>0.91208929219637913</v>
      </c>
      <c r="L142">
        <f t="shared" si="19"/>
        <v>0.47380800509418231</v>
      </c>
      <c r="M142" t="str">
        <f t="shared" si="20"/>
        <v>Cluster 4</v>
      </c>
    </row>
    <row r="143" spans="1:13" x14ac:dyDescent="0.3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G143">
        <f t="shared" si="15"/>
        <v>4.5916742707504961</v>
      </c>
      <c r="H143">
        <f t="shared" si="16"/>
        <v>2.0467933230501054</v>
      </c>
      <c r="I143">
        <f t="shared" si="17"/>
        <v>1.1504699516522301</v>
      </c>
      <c r="J143">
        <f t="shared" si="18"/>
        <v>0.79695499763132549</v>
      </c>
      <c r="K143">
        <f t="shared" si="14"/>
        <v>0.87130999480677962</v>
      </c>
      <c r="L143">
        <f t="shared" si="19"/>
        <v>0.79695499763132549</v>
      </c>
      <c r="M143" t="str">
        <f t="shared" si="20"/>
        <v>Cluster 4</v>
      </c>
    </row>
    <row r="144" spans="1:13" x14ac:dyDescent="0.3">
      <c r="A144">
        <v>143</v>
      </c>
      <c r="B144">
        <v>5.8</v>
      </c>
      <c r="C144">
        <v>2.7</v>
      </c>
      <c r="D144">
        <v>5.0999999999999996</v>
      </c>
      <c r="E144">
        <v>1.9</v>
      </c>
      <c r="G144">
        <f t="shared" si="15"/>
        <v>4.1292815961166207</v>
      </c>
      <c r="H144">
        <f t="shared" si="16"/>
        <v>1.2913414714027784</v>
      </c>
      <c r="I144">
        <f t="shared" si="17"/>
        <v>0.99749279918926836</v>
      </c>
      <c r="J144">
        <f t="shared" si="18"/>
        <v>1.5066665149839908</v>
      </c>
      <c r="K144">
        <f t="shared" si="14"/>
        <v>0.42045331947700793</v>
      </c>
      <c r="L144">
        <f t="shared" si="19"/>
        <v>0.42045331947700793</v>
      </c>
      <c r="M144" t="str">
        <f t="shared" si="20"/>
        <v>Cluster 5</v>
      </c>
    </row>
    <row r="145" spans="1:13" x14ac:dyDescent="0.3">
      <c r="A145">
        <v>144</v>
      </c>
      <c r="B145">
        <v>6.8</v>
      </c>
      <c r="C145">
        <v>3.2</v>
      </c>
      <c r="D145">
        <v>5.9</v>
      </c>
      <c r="E145">
        <v>2.2999999999999998</v>
      </c>
      <c r="G145">
        <f t="shared" si="15"/>
        <v>5.2067896779057676</v>
      </c>
      <c r="H145">
        <f t="shared" si="16"/>
        <v>2.5333801599437802</v>
      </c>
      <c r="I145">
        <f t="shared" si="17"/>
        <v>1.6711159146200638</v>
      </c>
      <c r="J145">
        <f t="shared" si="18"/>
        <v>0.25814174107867055</v>
      </c>
      <c r="K145">
        <f t="shared" si="14"/>
        <v>1.1305903982018954</v>
      </c>
      <c r="L145">
        <f t="shared" si="19"/>
        <v>0.25814174107867055</v>
      </c>
      <c r="M145" t="str">
        <f t="shared" si="20"/>
        <v>Cluster 4</v>
      </c>
    </row>
    <row r="146" spans="1:13" x14ac:dyDescent="0.3">
      <c r="A146">
        <v>145</v>
      </c>
      <c r="B146">
        <v>6.7</v>
      </c>
      <c r="C146">
        <v>3.3</v>
      </c>
      <c r="D146">
        <v>5.7</v>
      </c>
      <c r="E146">
        <v>2.5</v>
      </c>
      <c r="G146">
        <f t="shared" si="15"/>
        <v>5.0859569339436641</v>
      </c>
      <c r="H146">
        <f t="shared" si="16"/>
        <v>2.4615399655461014</v>
      </c>
      <c r="I146">
        <f t="shared" si="17"/>
        <v>1.6381397047707</v>
      </c>
      <c r="J146">
        <f t="shared" si="18"/>
        <v>0.52117853158824656</v>
      </c>
      <c r="K146">
        <f t="shared" si="14"/>
        <v>1.0931787252132388</v>
      </c>
      <c r="L146">
        <f t="shared" si="19"/>
        <v>0.52117853158824656</v>
      </c>
      <c r="M146" t="str">
        <f t="shared" si="20"/>
        <v>Cluster 4</v>
      </c>
    </row>
    <row r="147" spans="1:13" x14ac:dyDescent="0.3">
      <c r="A147">
        <v>146</v>
      </c>
      <c r="B147">
        <v>6.7</v>
      </c>
      <c r="C147">
        <v>3</v>
      </c>
      <c r="D147">
        <v>5.2</v>
      </c>
      <c r="E147">
        <v>2.2999999999999998</v>
      </c>
      <c r="G147">
        <f t="shared" si="15"/>
        <v>4.6015885752371615</v>
      </c>
      <c r="H147">
        <f t="shared" si="16"/>
        <v>1.9650855905653548</v>
      </c>
      <c r="I147">
        <f t="shared" si="17"/>
        <v>1.1294354628012933</v>
      </c>
      <c r="J147">
        <f t="shared" si="18"/>
        <v>0.76205397386240659</v>
      </c>
      <c r="K147">
        <f t="shared" si="14"/>
        <v>0.69178300206622423</v>
      </c>
      <c r="L147">
        <f t="shared" si="19"/>
        <v>0.69178300206622423</v>
      </c>
      <c r="M147" t="str">
        <f t="shared" si="20"/>
        <v>Cluster 5</v>
      </c>
    </row>
    <row r="148" spans="1:13" x14ac:dyDescent="0.3">
      <c r="A148">
        <v>147</v>
      </c>
      <c r="B148">
        <v>6.3</v>
      </c>
      <c r="C148">
        <v>2.5</v>
      </c>
      <c r="D148">
        <v>5</v>
      </c>
      <c r="E148">
        <v>1.9</v>
      </c>
      <c r="G148">
        <f t="shared" si="15"/>
        <v>4.2064713949256678</v>
      </c>
      <c r="H148">
        <f t="shared" si="16"/>
        <v>1.3887487723902743</v>
      </c>
      <c r="I148">
        <f t="shared" si="17"/>
        <v>0.81058248051769866</v>
      </c>
      <c r="J148">
        <f t="shared" si="18"/>
        <v>1.3027932710221577</v>
      </c>
      <c r="K148">
        <f t="shared" si="14"/>
        <v>0.3867727273528021</v>
      </c>
      <c r="L148">
        <f t="shared" si="19"/>
        <v>0.3867727273528021</v>
      </c>
      <c r="M148" t="str">
        <f t="shared" si="20"/>
        <v>Cluster 5</v>
      </c>
    </row>
    <row r="149" spans="1:13" x14ac:dyDescent="0.3">
      <c r="A149">
        <v>148</v>
      </c>
      <c r="B149">
        <v>6.5</v>
      </c>
      <c r="C149">
        <v>3</v>
      </c>
      <c r="D149">
        <v>5.2</v>
      </c>
      <c r="E149">
        <v>2</v>
      </c>
      <c r="G149">
        <f t="shared" si="15"/>
        <v>4.4034888570642563</v>
      </c>
      <c r="H149">
        <f t="shared" si="16"/>
        <v>1.7068140032891126</v>
      </c>
      <c r="I149">
        <f t="shared" si="17"/>
        <v>0.87561212211345307</v>
      </c>
      <c r="J149">
        <f t="shared" si="18"/>
        <v>0.860997416752731</v>
      </c>
      <c r="K149">
        <f t="shared" si="14"/>
        <v>0.37776698114775142</v>
      </c>
      <c r="L149">
        <f t="shared" si="19"/>
        <v>0.37776698114775142</v>
      </c>
      <c r="M149" t="str">
        <f t="shared" si="20"/>
        <v>Cluster 5</v>
      </c>
    </row>
    <row r="150" spans="1:13" x14ac:dyDescent="0.3">
      <c r="A150">
        <v>149</v>
      </c>
      <c r="B150">
        <v>6.2</v>
      </c>
      <c r="C150">
        <v>3.4</v>
      </c>
      <c r="D150">
        <v>5.4</v>
      </c>
      <c r="E150">
        <v>2.2999999999999998</v>
      </c>
      <c r="G150">
        <f t="shared" si="15"/>
        <v>4.5940848305615756</v>
      </c>
      <c r="H150">
        <f t="shared" si="16"/>
        <v>1.9908203936935749</v>
      </c>
      <c r="I150">
        <f t="shared" si="17"/>
        <v>1.3233704021431723</v>
      </c>
      <c r="J150">
        <f t="shared" si="18"/>
        <v>0.98057670849881629</v>
      </c>
      <c r="K150">
        <f t="shared" si="14"/>
        <v>0.75590538297772603</v>
      </c>
      <c r="L150">
        <f t="shared" si="19"/>
        <v>0.75590538297772603</v>
      </c>
      <c r="M150" t="str">
        <f t="shared" si="20"/>
        <v>Cluster 5</v>
      </c>
    </row>
    <row r="151" spans="1:13" x14ac:dyDescent="0.3">
      <c r="A151">
        <v>150</v>
      </c>
      <c r="B151">
        <v>5.9</v>
      </c>
      <c r="C151">
        <v>3</v>
      </c>
      <c r="D151">
        <v>5.0999999999999996</v>
      </c>
      <c r="E151">
        <v>1.8</v>
      </c>
      <c r="G151">
        <f t="shared" si="15"/>
        <v>4.0698602543066951</v>
      </c>
      <c r="H151">
        <f t="shared" si="16"/>
        <v>1.3060825725636325</v>
      </c>
      <c r="I151">
        <f t="shared" si="17"/>
        <v>0.85423853445707221</v>
      </c>
      <c r="J151">
        <f t="shared" si="18"/>
        <v>1.3936757269139342</v>
      </c>
      <c r="K151">
        <f t="shared" si="14"/>
        <v>0.33742788205203667</v>
      </c>
      <c r="L151">
        <f t="shared" si="19"/>
        <v>0.33742788205203667</v>
      </c>
      <c r="M151" t="str">
        <f t="shared" si="20"/>
        <v>Cluster 5</v>
      </c>
    </row>
    <row r="152" spans="1:13" x14ac:dyDescent="0.3">
      <c r="L152">
        <f>SUM(L2:L151)</f>
        <v>78.238967198770695</v>
      </c>
    </row>
    <row r="154" spans="1:13" x14ac:dyDescent="0.3">
      <c r="B154" t="s">
        <v>6</v>
      </c>
      <c r="D154">
        <v>5.0121317927562465</v>
      </c>
      <c r="E154">
        <v>3.4030982983921447</v>
      </c>
      <c r="F154">
        <v>1.4716378484992991</v>
      </c>
      <c r="G154">
        <v>0.2354066357223403</v>
      </c>
    </row>
    <row r="155" spans="1:13" x14ac:dyDescent="0.3">
      <c r="B155" t="s">
        <v>7</v>
      </c>
      <c r="D155">
        <v>5.6060748241997507</v>
      </c>
      <c r="E155">
        <v>2.6615062042262436</v>
      </c>
      <c r="F155">
        <v>4.012663497800264</v>
      </c>
      <c r="G155">
        <v>1.2320378898271935</v>
      </c>
    </row>
    <row r="156" spans="1:13" x14ac:dyDescent="0.3">
      <c r="B156" t="s">
        <v>8</v>
      </c>
      <c r="D156">
        <v>6.4302110967890247</v>
      </c>
      <c r="E156">
        <v>2.9537034772328075</v>
      </c>
      <c r="F156">
        <v>4.5539088959184229</v>
      </c>
      <c r="G156">
        <v>1.4149794750720714</v>
      </c>
    </row>
    <row r="157" spans="1:13" x14ac:dyDescent="0.3">
      <c r="B157" t="s">
        <v>66</v>
      </c>
      <c r="D157">
        <v>6.9947429385358939</v>
      </c>
      <c r="E157">
        <v>3.116101789330143</v>
      </c>
      <c r="F157">
        <v>5.8776427122522303</v>
      </c>
      <c r="G157">
        <v>2.1544885286017212</v>
      </c>
    </row>
    <row r="158" spans="1:13" x14ac:dyDescent="0.3">
      <c r="B158" t="s">
        <v>82</v>
      </c>
      <c r="D158">
        <v>6.1915464764036745</v>
      </c>
      <c r="E158">
        <v>2.845204415840771</v>
      </c>
      <c r="F158">
        <v>5.1313842941602816</v>
      </c>
      <c r="G158">
        <v>1.8625426325604302</v>
      </c>
    </row>
    <row r="1048576" spans="12:12" x14ac:dyDescent="0.3">
      <c r="L1048576">
        <f>SUM(L2:L1048575)</f>
        <v>156.47793439754139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EC8A0-3C58-403A-B0D5-2A1FA9EDA3CE}">
  <dimension ref="A1:G50"/>
  <sheetViews>
    <sheetView showGridLines="0" workbookViewId="0">
      <selection activeCell="E16" sqref="E16"/>
    </sheetView>
  </sheetViews>
  <sheetFormatPr defaultRowHeight="14.4" outlineLevelRow="1" x14ac:dyDescent="0.3"/>
  <cols>
    <col min="1" max="1" width="2.33203125" customWidth="1"/>
    <col min="2" max="2" width="4" bestFit="1" customWidth="1"/>
    <col min="3" max="3" width="28.6640625" bestFit="1" customWidth="1"/>
    <col min="4" max="4" width="12.6640625" bestFit="1" customWidth="1"/>
    <col min="5" max="5" width="12" bestFit="1" customWidth="1"/>
    <col min="6" max="6" width="7" bestFit="1" customWidth="1"/>
  </cols>
  <sheetData>
    <row r="1" spans="1:5" x14ac:dyDescent="0.3">
      <c r="A1" s="1">
        <v>-6</v>
      </c>
    </row>
    <row r="2" spans="1:5" x14ac:dyDescent="0.3">
      <c r="A2" s="1" t="s">
        <v>100</v>
      </c>
    </row>
    <row r="3" spans="1:5" x14ac:dyDescent="0.3">
      <c r="A3" s="1" t="s">
        <v>101</v>
      </c>
    </row>
    <row r="4" spans="1:5" x14ac:dyDescent="0.3">
      <c r="A4" s="1" t="s">
        <v>17</v>
      </c>
    </row>
    <row r="5" spans="1:5" x14ac:dyDescent="0.3">
      <c r="A5" s="1" t="s">
        <v>18</v>
      </c>
    </row>
    <row r="6" spans="1:5" hidden="1" outlineLevel="1" x14ac:dyDescent="0.3">
      <c r="A6" s="1"/>
      <c r="B6" t="s">
        <v>19</v>
      </c>
    </row>
    <row r="7" spans="1:5" hidden="1" outlineLevel="1" x14ac:dyDescent="0.3">
      <c r="A7" s="1"/>
      <c r="B7" t="s">
        <v>102</v>
      </c>
    </row>
    <row r="8" spans="1:5" hidden="1" outlineLevel="1" x14ac:dyDescent="0.3">
      <c r="A8" s="1"/>
      <c r="B8" t="s">
        <v>103</v>
      </c>
    </row>
    <row r="9" spans="1:5" collapsed="1" x14ac:dyDescent="0.3">
      <c r="A9" s="1" t="s">
        <v>22</v>
      </c>
    </row>
    <row r="10" spans="1:5" hidden="1" outlineLevel="1" x14ac:dyDescent="0.3">
      <c r="B10" t="s">
        <v>23</v>
      </c>
    </row>
    <row r="11" spans="1:5" hidden="1" outlineLevel="1" x14ac:dyDescent="0.3">
      <c r="B11" t="s">
        <v>24</v>
      </c>
    </row>
    <row r="12" spans="1:5" hidden="1" outlineLevel="1" x14ac:dyDescent="0.3">
      <c r="B12" t="s">
        <v>25</v>
      </c>
    </row>
    <row r="13" spans="1:5" collapsed="1" x14ac:dyDescent="0.3"/>
    <row r="14" spans="1:5" ht="15" thickBot="1" x14ac:dyDescent="0.35">
      <c r="A14" t="s">
        <v>26</v>
      </c>
    </row>
    <row r="15" spans="1:5" ht="15" thickBot="1" x14ac:dyDescent="0.35">
      <c r="B15" s="12" t="s">
        <v>27</v>
      </c>
      <c r="C15" s="12" t="s">
        <v>28</v>
      </c>
      <c r="D15" s="12" t="s">
        <v>29</v>
      </c>
      <c r="E15" s="12" t="s">
        <v>30</v>
      </c>
    </row>
    <row r="16" spans="1:5" ht="15" thickBot="1" x14ac:dyDescent="0.35">
      <c r="B16" s="2" t="s">
        <v>104</v>
      </c>
      <c r="C16" s="2" t="s">
        <v>12</v>
      </c>
      <c r="D16" s="6">
        <v>93.985676362164696</v>
      </c>
      <c r="E16" s="6">
        <v>71.563184808242966</v>
      </c>
    </row>
    <row r="19" spans="1:6" ht="15" thickBot="1" x14ac:dyDescent="0.35">
      <c r="A19" t="s">
        <v>31</v>
      </c>
    </row>
    <row r="20" spans="1:6" ht="15" thickBot="1" x14ac:dyDescent="0.35">
      <c r="B20" s="12" t="s">
        <v>27</v>
      </c>
      <c r="C20" s="12" t="s">
        <v>28</v>
      </c>
      <c r="D20" s="12" t="s">
        <v>29</v>
      </c>
      <c r="E20" s="12" t="s">
        <v>30</v>
      </c>
      <c r="F20" s="12" t="s">
        <v>32</v>
      </c>
    </row>
    <row r="21" spans="1:6" x14ac:dyDescent="0.3">
      <c r="B21" s="11" t="s">
        <v>113</v>
      </c>
      <c r="C21" s="14"/>
      <c r="D21" s="14"/>
      <c r="E21" s="14"/>
      <c r="F21" s="14"/>
    </row>
    <row r="22" spans="1:6" hidden="1" outlineLevel="1" x14ac:dyDescent="0.3">
      <c r="B22" s="5" t="s">
        <v>36</v>
      </c>
      <c r="C22" s="5" t="s">
        <v>37</v>
      </c>
      <c r="D22" s="7">
        <v>5</v>
      </c>
      <c r="E22" s="7">
        <v>5.0121319588514783</v>
      </c>
      <c r="F22" s="5" t="s">
        <v>38</v>
      </c>
    </row>
    <row r="23" spans="1:6" hidden="1" outlineLevel="1" x14ac:dyDescent="0.3">
      <c r="B23" s="5" t="s">
        <v>39</v>
      </c>
      <c r="C23" s="5" t="s">
        <v>40</v>
      </c>
      <c r="D23" s="7">
        <v>3.6</v>
      </c>
      <c r="E23" s="7">
        <v>3.4030961811096878</v>
      </c>
      <c r="F23" s="5" t="s">
        <v>38</v>
      </c>
    </row>
    <row r="24" spans="1:6" hidden="1" outlineLevel="1" x14ac:dyDescent="0.3">
      <c r="B24" s="5" t="s">
        <v>41</v>
      </c>
      <c r="C24" s="5" t="s">
        <v>42</v>
      </c>
      <c r="D24" s="7">
        <v>1.4</v>
      </c>
      <c r="E24" s="7">
        <v>1.4716367859064048</v>
      </c>
      <c r="F24" s="5" t="s">
        <v>38</v>
      </c>
    </row>
    <row r="25" spans="1:6" hidden="1" outlineLevel="1" x14ac:dyDescent="0.3">
      <c r="B25" s="5" t="s">
        <v>43</v>
      </c>
      <c r="C25" s="5" t="s">
        <v>44</v>
      </c>
      <c r="D25" s="7">
        <v>0.2</v>
      </c>
      <c r="E25" s="7">
        <v>0.23540647593332578</v>
      </c>
      <c r="F25" s="5" t="s">
        <v>38</v>
      </c>
    </row>
    <row r="26" spans="1:6" hidden="1" outlineLevel="1" x14ac:dyDescent="0.3">
      <c r="B26" s="5" t="s">
        <v>45</v>
      </c>
      <c r="C26" s="5" t="s">
        <v>46</v>
      </c>
      <c r="D26" s="7">
        <v>5.5</v>
      </c>
      <c r="E26" s="7">
        <v>5.606075677090165</v>
      </c>
      <c r="F26" s="5" t="s">
        <v>38</v>
      </c>
    </row>
    <row r="27" spans="1:6" hidden="1" outlineLevel="1" x14ac:dyDescent="0.3">
      <c r="B27" s="5" t="s">
        <v>47</v>
      </c>
      <c r="C27" s="5" t="s">
        <v>48</v>
      </c>
      <c r="D27" s="7">
        <v>2.4</v>
      </c>
      <c r="E27" s="7">
        <v>2.6615073037907058</v>
      </c>
      <c r="F27" s="5" t="s">
        <v>38</v>
      </c>
    </row>
    <row r="28" spans="1:6" hidden="1" outlineLevel="1" x14ac:dyDescent="0.3">
      <c r="B28" s="5" t="s">
        <v>49</v>
      </c>
      <c r="C28" s="5" t="s">
        <v>50</v>
      </c>
      <c r="D28" s="7">
        <v>3.7</v>
      </c>
      <c r="E28" s="7">
        <v>4.0126648436558323</v>
      </c>
      <c r="F28" s="5" t="s">
        <v>38</v>
      </c>
    </row>
    <row r="29" spans="1:6" hidden="1" outlineLevel="1" x14ac:dyDescent="0.3">
      <c r="B29" s="5" t="s">
        <v>51</v>
      </c>
      <c r="C29" s="5" t="s">
        <v>52</v>
      </c>
      <c r="D29" s="7">
        <v>1</v>
      </c>
      <c r="E29" s="7">
        <v>1.2320386411252791</v>
      </c>
      <c r="F29" s="5" t="s">
        <v>38</v>
      </c>
    </row>
    <row r="30" spans="1:6" hidden="1" outlineLevel="1" x14ac:dyDescent="0.3">
      <c r="B30" s="5" t="s">
        <v>56</v>
      </c>
      <c r="C30" s="5" t="s">
        <v>57</v>
      </c>
      <c r="D30" s="7">
        <v>6.1</v>
      </c>
      <c r="E30" s="7">
        <v>6.0393671643365998</v>
      </c>
      <c r="F30" s="5" t="s">
        <v>38</v>
      </c>
    </row>
    <row r="31" spans="1:6" hidden="1" outlineLevel="1" x14ac:dyDescent="0.3">
      <c r="B31" s="5" t="s">
        <v>58</v>
      </c>
      <c r="C31" s="5" t="s">
        <v>59</v>
      </c>
      <c r="D31" s="7">
        <v>2.6</v>
      </c>
      <c r="E31" s="7">
        <v>2.7373384592688428</v>
      </c>
      <c r="F31" s="5" t="s">
        <v>38</v>
      </c>
    </row>
    <row r="32" spans="1:6" hidden="1" outlineLevel="1" x14ac:dyDescent="0.3">
      <c r="B32" s="5" t="s">
        <v>60</v>
      </c>
      <c r="C32" s="5" t="s">
        <v>61</v>
      </c>
      <c r="D32" s="7">
        <v>5.6</v>
      </c>
      <c r="E32" s="7">
        <v>4.996107288647738</v>
      </c>
      <c r="F32" s="5" t="s">
        <v>38</v>
      </c>
    </row>
    <row r="33" spans="2:6" hidden="1" outlineLevel="1" x14ac:dyDescent="0.3">
      <c r="B33" s="5" t="s">
        <v>62</v>
      </c>
      <c r="C33" s="5" t="s">
        <v>63</v>
      </c>
      <c r="D33" s="7">
        <v>1.4</v>
      </c>
      <c r="E33" s="7">
        <v>1.7830707769796084</v>
      </c>
      <c r="F33" s="5" t="s">
        <v>38</v>
      </c>
    </row>
    <row r="34" spans="2:6" hidden="1" outlineLevel="1" x14ac:dyDescent="0.3">
      <c r="B34" s="5" t="s">
        <v>72</v>
      </c>
      <c r="C34" s="5" t="s">
        <v>73</v>
      </c>
      <c r="D34" s="7">
        <v>7.6</v>
      </c>
      <c r="E34" s="7">
        <v>7.4470981151312214</v>
      </c>
      <c r="F34" s="5" t="s">
        <v>38</v>
      </c>
    </row>
    <row r="35" spans="2:6" hidden="1" outlineLevel="1" x14ac:dyDescent="0.3">
      <c r="B35" s="5" t="s">
        <v>74</v>
      </c>
      <c r="C35" s="5" t="s">
        <v>75</v>
      </c>
      <c r="D35" s="7">
        <v>3</v>
      </c>
      <c r="E35" s="7">
        <v>3.0521373491538117</v>
      </c>
      <c r="F35" s="5" t="s">
        <v>38</v>
      </c>
    </row>
    <row r="36" spans="2:6" hidden="1" outlineLevel="1" x14ac:dyDescent="0.3">
      <c r="B36" s="5" t="s">
        <v>76</v>
      </c>
      <c r="C36" s="5" t="s">
        <v>77</v>
      </c>
      <c r="D36" s="7">
        <v>6.6</v>
      </c>
      <c r="E36" s="7">
        <v>6.2661846004822399</v>
      </c>
      <c r="F36" s="5" t="s">
        <v>38</v>
      </c>
    </row>
    <row r="37" spans="2:6" hidden="1" outlineLevel="1" x14ac:dyDescent="0.3">
      <c r="B37" s="5" t="s">
        <v>78</v>
      </c>
      <c r="C37" s="5" t="s">
        <v>79</v>
      </c>
      <c r="D37" s="7">
        <v>2.1</v>
      </c>
      <c r="E37" s="7">
        <v>2.0156202807722292</v>
      </c>
      <c r="F37" s="5" t="s">
        <v>38</v>
      </c>
    </row>
    <row r="38" spans="2:6" hidden="1" outlineLevel="1" x14ac:dyDescent="0.3">
      <c r="B38" s="5" t="s">
        <v>88</v>
      </c>
      <c r="C38" s="5" t="s">
        <v>89</v>
      </c>
      <c r="D38" s="7">
        <v>6.5</v>
      </c>
      <c r="E38" s="7">
        <v>6.4565965080537735</v>
      </c>
      <c r="F38" s="5" t="s">
        <v>38</v>
      </c>
    </row>
    <row r="39" spans="2:6" hidden="1" outlineLevel="1" x14ac:dyDescent="0.3">
      <c r="B39" s="5" t="s">
        <v>90</v>
      </c>
      <c r="C39" s="5" t="s">
        <v>91</v>
      </c>
      <c r="D39" s="7">
        <v>3</v>
      </c>
      <c r="E39" s="7">
        <v>2.9799309283717816</v>
      </c>
      <c r="F39" s="5" t="s">
        <v>38</v>
      </c>
    </row>
    <row r="40" spans="2:6" hidden="1" outlineLevel="1" x14ac:dyDescent="0.3">
      <c r="B40" s="5" t="s">
        <v>92</v>
      </c>
      <c r="C40" s="5" t="s">
        <v>93</v>
      </c>
      <c r="D40" s="7">
        <v>5.5</v>
      </c>
      <c r="E40" s="7">
        <v>4.5745350061188725</v>
      </c>
      <c r="F40" s="5" t="s">
        <v>38</v>
      </c>
    </row>
    <row r="41" spans="2:6" hidden="1" outlineLevel="1" x14ac:dyDescent="0.3">
      <c r="B41" s="5" t="s">
        <v>94</v>
      </c>
      <c r="C41" s="5" t="s">
        <v>95</v>
      </c>
      <c r="D41" s="7">
        <v>1.8</v>
      </c>
      <c r="E41" s="7">
        <v>1.4253359217395585</v>
      </c>
      <c r="F41" s="5" t="s">
        <v>38</v>
      </c>
    </row>
    <row r="42" spans="2:6" hidden="1" outlineLevel="1" x14ac:dyDescent="0.3">
      <c r="B42" s="5" t="s">
        <v>105</v>
      </c>
      <c r="C42" s="5" t="s">
        <v>106</v>
      </c>
      <c r="D42" s="7">
        <v>6.7</v>
      </c>
      <c r="E42" s="7">
        <v>6.5823711505736959</v>
      </c>
      <c r="F42" s="5" t="s">
        <v>38</v>
      </c>
    </row>
    <row r="43" spans="2:6" hidden="1" outlineLevel="1" x14ac:dyDescent="0.3">
      <c r="B43" s="5" t="s">
        <v>107</v>
      </c>
      <c r="C43" s="5" t="s">
        <v>108</v>
      </c>
      <c r="D43" s="7">
        <v>3.1</v>
      </c>
      <c r="E43" s="7">
        <v>3.083580233314712</v>
      </c>
      <c r="F43" s="5" t="s">
        <v>38</v>
      </c>
    </row>
    <row r="44" spans="2:6" hidden="1" outlineLevel="1" x14ac:dyDescent="0.3">
      <c r="B44" s="5" t="s">
        <v>109</v>
      </c>
      <c r="C44" s="5" t="s">
        <v>110</v>
      </c>
      <c r="D44" s="7">
        <v>5.6</v>
      </c>
      <c r="E44" s="7">
        <v>5.5329105863929273</v>
      </c>
      <c r="F44" s="5" t="s">
        <v>38</v>
      </c>
    </row>
    <row r="45" spans="2:6" ht="15" hidden="1" outlineLevel="1" thickBot="1" x14ac:dyDescent="0.35">
      <c r="B45" s="2" t="s">
        <v>111</v>
      </c>
      <c r="C45" s="2" t="s">
        <v>112</v>
      </c>
      <c r="D45" s="6">
        <v>2.4</v>
      </c>
      <c r="E45" s="6">
        <v>2.1651026494546333</v>
      </c>
      <c r="F45" s="2" t="s">
        <v>38</v>
      </c>
    </row>
    <row r="46" spans="2:6" collapsed="1" x14ac:dyDescent="0.3">
      <c r="B46" s="4"/>
      <c r="C46" s="4"/>
      <c r="D46" s="10"/>
      <c r="E46" s="10"/>
      <c r="F46" s="4"/>
    </row>
    <row r="49" spans="1:7" ht="15" thickBot="1" x14ac:dyDescent="0.35">
      <c r="A49" t="s">
        <v>33</v>
      </c>
    </row>
    <row r="50" spans="1:7" ht="15" thickBot="1" x14ac:dyDescent="0.35">
      <c r="B50" s="13" t="s">
        <v>34</v>
      </c>
      <c r="C50" s="13"/>
      <c r="D50" s="13"/>
      <c r="E50" s="13"/>
      <c r="F50" s="13"/>
      <c r="G50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88230-1D9F-437F-AD6D-010220EC8048}">
  <dimension ref="A1:N1048576"/>
  <sheetViews>
    <sheetView workbookViewId="0">
      <pane ySplit="1" topLeftCell="A119" activePane="bottomLeft" state="frozen"/>
      <selection pane="bottomLeft" activeCell="M152" sqref="M152"/>
    </sheetView>
  </sheetViews>
  <sheetFormatPr defaultRowHeight="14.4" x14ac:dyDescent="0.3"/>
  <cols>
    <col min="5" max="5" width="14.109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9</v>
      </c>
      <c r="H1" t="s">
        <v>10</v>
      </c>
      <c r="I1" t="s">
        <v>11</v>
      </c>
      <c r="J1" t="s">
        <v>65</v>
      </c>
      <c r="K1" t="s">
        <v>81</v>
      </c>
      <c r="L1" t="s">
        <v>99</v>
      </c>
      <c r="M1" t="s">
        <v>12</v>
      </c>
      <c r="N1" t="s">
        <v>5</v>
      </c>
    </row>
    <row r="2" spans="1:14" x14ac:dyDescent="0.3">
      <c r="A2">
        <v>1</v>
      </c>
      <c r="B2">
        <v>5.0999999999999996</v>
      </c>
      <c r="C2">
        <v>3.5</v>
      </c>
      <c r="D2">
        <v>1.4</v>
      </c>
      <c r="E2">
        <v>0.2</v>
      </c>
      <c r="G2">
        <f>SQRT((B2-$D$154)^2+(C2-$E$154)^2+(D2-$F$154)^2+(E2-$G$154)^2)</f>
        <v>0.15328597588762621</v>
      </c>
      <c r="H2">
        <f>SQRT((B2-$D$155)^2+(C2-$E$155)^2+(D2-$F$155)^2+(E2-$G$155)^2)</f>
        <v>2.974946038937424</v>
      </c>
      <c r="I2">
        <f>SQRT((B2-$D$156)^2+(C2-$E$156)^2+(D2-$F$156)^2+(E2-$G$156)^2)</f>
        <v>4.1112241499991722</v>
      </c>
      <c r="J2">
        <f>SQRT((B2-$D$157)^2+(C2-$E$157)^2+(D2-$F$157)^2+(E2-$G$157)^2)</f>
        <v>5.7171391522331723</v>
      </c>
      <c r="K2">
        <f t="shared" ref="K2:K65" si="0">SQRT((B2-$D$158)^2+(C2-$E$158)^2+(D2-$F$158)^2+(E2-$G$158)^2)</f>
        <v>3.6999927771696277</v>
      </c>
      <c r="L2">
        <f>SQRT((B2-$D$159)^2+(C2-$E$159)^2+(D2-$F$159)^2+(E2-$G$159)^2)</f>
        <v>4.8283960057302435</v>
      </c>
      <c r="M2">
        <f>MIN(G2:L2)</f>
        <v>0.15328597588762621</v>
      </c>
      <c r="N2" t="str">
        <f>IF(MIN(G2:L2)=G2,"Cluster1",IF(MIN(G2:L2)=H2,"Cluster2",IF(MIN(G2:L2)=I2,"Cluster 3",IF(MIN(G2:L2)=J2,"Cluster 4",IF(MIN(G2:L2)=K2,"Cluster 5","Cluster 6")))))</f>
        <v>Cluster1</v>
      </c>
    </row>
    <row r="3" spans="1:14" x14ac:dyDescent="0.3">
      <c r="A3">
        <v>2</v>
      </c>
      <c r="B3">
        <v>4.9000000000000004</v>
      </c>
      <c r="C3">
        <v>3</v>
      </c>
      <c r="D3">
        <v>1.4</v>
      </c>
      <c r="E3">
        <v>0.2</v>
      </c>
      <c r="G3">
        <f t="shared" ref="G3:G66" si="1">SQRT((B3-$D$154)^2+(C3-$E$154)^2+(D3-$F$154)^2+(E3-$G$154)^2)</f>
        <v>0.42596426499660867</v>
      </c>
      <c r="H3">
        <f t="shared" ref="H3:H66" si="2">SQRT((B3-$D$155)^2+(C3-$E$155)^2+(D3-$F$155)^2+(E3-$G$155)^2)</f>
        <v>2.9162032695297904</v>
      </c>
      <c r="I3">
        <f t="shared" ref="I3:I66" si="3">SQRT((B3-$D$156)^2+(C3-$E$156)^2+(D3-$F$156)^2+(E3-$G$156)^2)</f>
        <v>4.0994206098593855</v>
      </c>
      <c r="J3">
        <f t="shared" ref="J3:J66" si="4">SQRT((B3-$D$157)^2+(C3-$E$157)^2+(D3-$F$157)^2+(E3-$G$157)^2)</f>
        <v>5.7850373102689439</v>
      </c>
      <c r="K3">
        <f t="shared" si="0"/>
        <v>3.7419935973623342</v>
      </c>
      <c r="L3">
        <f t="shared" ref="L3:L66" si="5">SQRT((B3-$D$159)^2+(C3-$E$159)^2+(D3-$F$159)^2+(E3-$G$159)^2)</f>
        <v>4.8764676438684544</v>
      </c>
      <c r="M3">
        <f t="shared" ref="M3:M66" si="6">MIN(G3:L3)</f>
        <v>0.42596426499660867</v>
      </c>
      <c r="N3" t="str">
        <f t="shared" ref="N3:N66" si="7">IF(MIN(G3:L3)=G3,"Cluster1",IF(MIN(G3:L3)=H3,"Cluster2",IF(MIN(G3:L3)=I3,"Cluster 3",IF(MIN(G3:L3)=J3,"Cluster 4",IF(MIN(G3:L3)=K3,"Cluster 5","Cluster 6")))))</f>
        <v>Cluster1</v>
      </c>
    </row>
    <row r="4" spans="1:14" x14ac:dyDescent="0.3">
      <c r="A4">
        <v>3</v>
      </c>
      <c r="B4">
        <v>4.7</v>
      </c>
      <c r="C4">
        <v>3.2</v>
      </c>
      <c r="D4">
        <v>1.3</v>
      </c>
      <c r="E4">
        <v>0.2</v>
      </c>
      <c r="G4">
        <f t="shared" si="1"/>
        <v>0.41156679085185927</v>
      </c>
      <c r="H4">
        <f t="shared" si="2"/>
        <v>3.0878150571669916</v>
      </c>
      <c r="I4">
        <f t="shared" si="3"/>
        <v>4.263247855367613</v>
      </c>
      <c r="J4">
        <f t="shared" si="4"/>
        <v>5.9605266468401217</v>
      </c>
      <c r="K4">
        <f t="shared" si="0"/>
        <v>3.9189398203847525</v>
      </c>
      <c r="L4">
        <f t="shared" si="5"/>
        <v>5.0334913495384228</v>
      </c>
      <c r="M4">
        <f t="shared" si="6"/>
        <v>0.41156679085185927</v>
      </c>
      <c r="N4" t="str">
        <f t="shared" si="7"/>
        <v>Cluster1</v>
      </c>
    </row>
    <row r="5" spans="1:14" x14ac:dyDescent="0.3">
      <c r="A5">
        <v>4</v>
      </c>
      <c r="B5">
        <v>4.5999999999999996</v>
      </c>
      <c r="C5">
        <v>3.1</v>
      </c>
      <c r="D5">
        <v>1.5</v>
      </c>
      <c r="E5">
        <v>0.2</v>
      </c>
      <c r="G5">
        <f t="shared" si="1"/>
        <v>0.51359335759116853</v>
      </c>
      <c r="H5">
        <f t="shared" si="2"/>
        <v>2.9296847076060986</v>
      </c>
      <c r="I5">
        <f t="shared" si="3"/>
        <v>4.1148730825577768</v>
      </c>
      <c r="J5">
        <f t="shared" si="4"/>
        <v>5.8413398429089245</v>
      </c>
      <c r="K5">
        <f t="shared" si="0"/>
        <v>3.7967855879197128</v>
      </c>
      <c r="L5">
        <f t="shared" si="5"/>
        <v>4.904697871235153</v>
      </c>
      <c r="M5">
        <f t="shared" si="6"/>
        <v>0.51359335759116853</v>
      </c>
      <c r="N5" t="str">
        <f t="shared" si="7"/>
        <v>Cluster1</v>
      </c>
    </row>
    <row r="6" spans="1:14" x14ac:dyDescent="0.3">
      <c r="A6">
        <v>5</v>
      </c>
      <c r="B6">
        <v>5</v>
      </c>
      <c r="C6">
        <v>3.6</v>
      </c>
      <c r="D6">
        <v>1.4</v>
      </c>
      <c r="E6">
        <v>0.2</v>
      </c>
      <c r="F6">
        <v>1</v>
      </c>
      <c r="G6">
        <f t="shared" si="1"/>
        <v>0.21284676636533648</v>
      </c>
      <c r="H6">
        <f t="shared" si="2"/>
        <v>3.0231138928676438</v>
      </c>
      <c r="I6">
        <f t="shared" si="3"/>
        <v>4.1548248762793802</v>
      </c>
      <c r="J6">
        <f t="shared" si="4"/>
        <v>5.7675534015033545</v>
      </c>
      <c r="K6">
        <f t="shared" si="0"/>
        <v>3.7530360599178652</v>
      </c>
      <c r="L6">
        <f t="shared" si="5"/>
        <v>4.8696166349727745</v>
      </c>
      <c r="M6">
        <f t="shared" si="6"/>
        <v>0.21284676636533648</v>
      </c>
      <c r="N6" t="str">
        <f t="shared" si="7"/>
        <v>Cluster1</v>
      </c>
    </row>
    <row r="7" spans="1:14" x14ac:dyDescent="0.3">
      <c r="A7">
        <v>6</v>
      </c>
      <c r="B7">
        <v>5.4</v>
      </c>
      <c r="C7">
        <v>3.9</v>
      </c>
      <c r="D7">
        <v>1.7</v>
      </c>
      <c r="E7">
        <v>0.4</v>
      </c>
      <c r="G7">
        <f t="shared" si="1"/>
        <v>0.69035918787831874</v>
      </c>
      <c r="H7">
        <f t="shared" si="2"/>
        <v>2.7598982449828098</v>
      </c>
      <c r="I7">
        <f t="shared" si="3"/>
        <v>3.8128441171307923</v>
      </c>
      <c r="J7">
        <f t="shared" si="4"/>
        <v>5.3263263573496333</v>
      </c>
      <c r="K7">
        <f t="shared" si="0"/>
        <v>3.3581525473406613</v>
      </c>
      <c r="L7">
        <f t="shared" si="5"/>
        <v>4.457727414225567</v>
      </c>
      <c r="M7">
        <f t="shared" si="6"/>
        <v>0.69035918787831874</v>
      </c>
      <c r="N7" t="str">
        <f t="shared" si="7"/>
        <v>Cluster1</v>
      </c>
    </row>
    <row r="8" spans="1:14" x14ac:dyDescent="0.3">
      <c r="A8">
        <v>7</v>
      </c>
      <c r="B8">
        <v>4.5999999999999996</v>
      </c>
      <c r="C8">
        <v>3.4</v>
      </c>
      <c r="D8">
        <v>1.4</v>
      </c>
      <c r="E8">
        <v>0.3</v>
      </c>
      <c r="G8">
        <f t="shared" si="1"/>
        <v>0.42328062829590135</v>
      </c>
      <c r="H8">
        <f t="shared" si="2"/>
        <v>3.0417549776753416</v>
      </c>
      <c r="I8">
        <f t="shared" si="3"/>
        <v>4.2002838847309905</v>
      </c>
      <c r="J8">
        <f t="shared" si="4"/>
        <v>5.9033957697925841</v>
      </c>
      <c r="K8">
        <f t="shared" si="0"/>
        <v>3.8687804358075986</v>
      </c>
      <c r="L8">
        <f t="shared" si="5"/>
        <v>4.9587775363992161</v>
      </c>
      <c r="M8">
        <f t="shared" si="6"/>
        <v>0.42328062829590135</v>
      </c>
      <c r="N8" t="str">
        <f t="shared" si="7"/>
        <v>Cluster1</v>
      </c>
    </row>
    <row r="9" spans="1:14" x14ac:dyDescent="0.3">
      <c r="A9">
        <v>8</v>
      </c>
      <c r="B9">
        <v>5</v>
      </c>
      <c r="C9">
        <v>3.4</v>
      </c>
      <c r="D9">
        <v>1.5</v>
      </c>
      <c r="E9">
        <v>0.2</v>
      </c>
      <c r="G9">
        <f t="shared" si="1"/>
        <v>4.706231204237895E-2</v>
      </c>
      <c r="H9">
        <f t="shared" si="2"/>
        <v>2.8794595954856659</v>
      </c>
      <c r="I9">
        <f t="shared" si="3"/>
        <v>4.0309159850495462</v>
      </c>
      <c r="J9">
        <f t="shared" si="4"/>
        <v>5.6676529762114045</v>
      </c>
      <c r="K9">
        <f t="shared" si="0"/>
        <v>3.6403770460171772</v>
      </c>
      <c r="L9">
        <f t="shared" si="5"/>
        <v>4.7676006699020901</v>
      </c>
      <c r="M9">
        <f t="shared" si="6"/>
        <v>4.706231204237895E-2</v>
      </c>
      <c r="N9" t="str">
        <f t="shared" si="7"/>
        <v>Cluster1</v>
      </c>
    </row>
    <row r="10" spans="1:14" x14ac:dyDescent="0.3">
      <c r="A10">
        <v>9</v>
      </c>
      <c r="B10">
        <v>4.4000000000000004</v>
      </c>
      <c r="C10">
        <v>2.9</v>
      </c>
      <c r="D10">
        <v>1.4</v>
      </c>
      <c r="E10">
        <v>0.2</v>
      </c>
      <c r="G10">
        <f t="shared" si="1"/>
        <v>0.79636470924289249</v>
      </c>
      <c r="H10">
        <f t="shared" si="2"/>
        <v>3.0663689678615889</v>
      </c>
      <c r="I10">
        <f t="shared" si="3"/>
        <v>4.2605262811922966</v>
      </c>
      <c r="J10">
        <f t="shared" si="4"/>
        <v>6.0236353032172953</v>
      </c>
      <c r="K10">
        <f t="shared" si="0"/>
        <v>3.976820184070287</v>
      </c>
      <c r="L10">
        <f t="shared" si="5"/>
        <v>5.0733641579264335</v>
      </c>
      <c r="M10">
        <f t="shared" si="6"/>
        <v>0.79636470924289249</v>
      </c>
      <c r="N10" t="str">
        <f t="shared" si="7"/>
        <v>Cluster1</v>
      </c>
    </row>
    <row r="11" spans="1:14" x14ac:dyDescent="0.3">
      <c r="A11">
        <v>10</v>
      </c>
      <c r="B11">
        <v>4.9000000000000004</v>
      </c>
      <c r="C11">
        <v>3.1</v>
      </c>
      <c r="D11">
        <v>1.5</v>
      </c>
      <c r="E11">
        <v>0.1</v>
      </c>
      <c r="G11">
        <f t="shared" si="1"/>
        <v>0.35153983677180545</v>
      </c>
      <c r="H11">
        <f t="shared" si="2"/>
        <v>2.8785091293848604</v>
      </c>
      <c r="I11">
        <f t="shared" si="3"/>
        <v>4.0601938798969321</v>
      </c>
      <c r="J11">
        <f t="shared" si="4"/>
        <v>5.7337698198856017</v>
      </c>
      <c r="K11">
        <f t="shared" si="0"/>
        <v>3.6941426718726609</v>
      </c>
      <c r="L11">
        <f t="shared" si="5"/>
        <v>4.8331831175370699</v>
      </c>
      <c r="M11">
        <f t="shared" si="6"/>
        <v>0.35153983677180545</v>
      </c>
      <c r="N11" t="str">
        <f t="shared" si="7"/>
        <v>Cluster1</v>
      </c>
    </row>
    <row r="12" spans="1:14" x14ac:dyDescent="0.3">
      <c r="A12">
        <v>11</v>
      </c>
      <c r="B12">
        <v>5.4</v>
      </c>
      <c r="C12">
        <v>3.7</v>
      </c>
      <c r="D12">
        <v>1.5</v>
      </c>
      <c r="E12">
        <v>0.2</v>
      </c>
      <c r="G12">
        <f t="shared" si="1"/>
        <v>0.49056251942823687</v>
      </c>
      <c r="H12">
        <f t="shared" si="2"/>
        <v>2.9153940793806798</v>
      </c>
      <c r="I12">
        <f t="shared" si="3"/>
        <v>4.008040278178024</v>
      </c>
      <c r="J12">
        <f t="shared" si="4"/>
        <v>5.5338349593352278</v>
      </c>
      <c r="K12">
        <f t="shared" si="0"/>
        <v>3.5481134809504979</v>
      </c>
      <c r="L12">
        <f t="shared" si="5"/>
        <v>4.6801678481869722</v>
      </c>
      <c r="M12">
        <f t="shared" si="6"/>
        <v>0.49056251942823687</v>
      </c>
      <c r="N12" t="str">
        <f t="shared" si="7"/>
        <v>Cluster1</v>
      </c>
    </row>
    <row r="13" spans="1:14" x14ac:dyDescent="0.3">
      <c r="A13">
        <v>12</v>
      </c>
      <c r="B13">
        <v>4.8</v>
      </c>
      <c r="C13">
        <v>3.4</v>
      </c>
      <c r="D13">
        <v>1.6</v>
      </c>
      <c r="E13">
        <v>0.2</v>
      </c>
      <c r="G13">
        <f t="shared" si="1"/>
        <v>0.25048011412901566</v>
      </c>
      <c r="H13">
        <f t="shared" si="2"/>
        <v>2.842742489945119</v>
      </c>
      <c r="I13">
        <f t="shared" si="3"/>
        <v>4.001850707676768</v>
      </c>
      <c r="J13">
        <f t="shared" si="4"/>
        <v>5.6743186890334272</v>
      </c>
      <c r="K13">
        <f t="shared" si="0"/>
        <v>3.6428116392652643</v>
      </c>
      <c r="L13">
        <f t="shared" si="5"/>
        <v>4.7546169657083581</v>
      </c>
      <c r="M13">
        <f t="shared" si="6"/>
        <v>0.25048011412901566</v>
      </c>
      <c r="N13" t="str">
        <f t="shared" si="7"/>
        <v>Cluster1</v>
      </c>
    </row>
    <row r="14" spans="1:14" x14ac:dyDescent="0.3">
      <c r="A14">
        <v>13</v>
      </c>
      <c r="B14">
        <v>4.8</v>
      </c>
      <c r="C14">
        <v>3</v>
      </c>
      <c r="D14">
        <v>1.4</v>
      </c>
      <c r="E14">
        <v>0.1</v>
      </c>
      <c r="G14">
        <f t="shared" si="1"/>
        <v>0.48057594822365174</v>
      </c>
      <c r="H14">
        <f t="shared" si="2"/>
        <v>2.978567503492128</v>
      </c>
      <c r="I14">
        <f t="shared" si="3"/>
        <v>4.1677016357703849</v>
      </c>
      <c r="J14">
        <f t="shared" si="4"/>
        <v>5.8616721471252919</v>
      </c>
      <c r="K14">
        <f t="shared" si="0"/>
        <v>3.8182329117877778</v>
      </c>
      <c r="L14">
        <f t="shared" si="5"/>
        <v>4.9527196005529754</v>
      </c>
      <c r="M14">
        <f t="shared" si="6"/>
        <v>0.48057594822365174</v>
      </c>
      <c r="N14" t="str">
        <f t="shared" si="7"/>
        <v>Cluster1</v>
      </c>
    </row>
    <row r="15" spans="1:14" x14ac:dyDescent="0.3">
      <c r="A15">
        <v>14</v>
      </c>
      <c r="B15">
        <v>4.3</v>
      </c>
      <c r="C15">
        <v>3</v>
      </c>
      <c r="D15">
        <v>1.1000000000000001</v>
      </c>
      <c r="E15">
        <v>0.1</v>
      </c>
      <c r="G15">
        <f t="shared" si="1"/>
        <v>0.90888243046412953</v>
      </c>
      <c r="H15">
        <f t="shared" si="2"/>
        <v>3.403753656794656</v>
      </c>
      <c r="I15">
        <f t="shared" si="3"/>
        <v>4.5942103197751383</v>
      </c>
      <c r="J15">
        <f t="shared" si="4"/>
        <v>6.3455503493239247</v>
      </c>
      <c r="K15">
        <f t="shared" si="0"/>
        <v>4.2988626496300704</v>
      </c>
      <c r="L15">
        <f t="shared" si="5"/>
        <v>5.3973650000820834</v>
      </c>
      <c r="M15">
        <f t="shared" si="6"/>
        <v>0.90888243046412953</v>
      </c>
      <c r="N15" t="str">
        <f t="shared" si="7"/>
        <v>Cluster1</v>
      </c>
    </row>
    <row r="16" spans="1:14" x14ac:dyDescent="0.3">
      <c r="A16">
        <v>15</v>
      </c>
      <c r="B16">
        <v>5.8</v>
      </c>
      <c r="C16">
        <v>4</v>
      </c>
      <c r="D16">
        <v>1.2</v>
      </c>
      <c r="E16">
        <v>0.2</v>
      </c>
      <c r="G16">
        <f t="shared" si="1"/>
        <v>1.0257048217029234</v>
      </c>
      <c r="H16">
        <f t="shared" si="2"/>
        <v>3.2871502278318316</v>
      </c>
      <c r="I16">
        <f t="shared" si="3"/>
        <v>4.3090781424401463</v>
      </c>
      <c r="J16">
        <f t="shared" si="4"/>
        <v>5.7073706043898014</v>
      </c>
      <c r="K16">
        <f t="shared" si="0"/>
        <v>3.7895375065973282</v>
      </c>
      <c r="L16">
        <f t="shared" si="5"/>
        <v>4.9079193533096124</v>
      </c>
      <c r="M16">
        <f t="shared" si="6"/>
        <v>1.0257048217029234</v>
      </c>
      <c r="N16" t="str">
        <f t="shared" si="7"/>
        <v>Cluster1</v>
      </c>
    </row>
    <row r="17" spans="1:14" x14ac:dyDescent="0.3">
      <c r="A17">
        <v>16</v>
      </c>
      <c r="B17">
        <v>5.7</v>
      </c>
      <c r="C17">
        <v>4.4000000000000004</v>
      </c>
      <c r="D17">
        <v>1.5</v>
      </c>
      <c r="E17">
        <v>0.4</v>
      </c>
      <c r="G17">
        <f t="shared" si="1"/>
        <v>1.2226508766733042</v>
      </c>
      <c r="H17">
        <f t="shared" si="2"/>
        <v>3.1681148258983169</v>
      </c>
      <c r="I17">
        <f t="shared" si="3"/>
        <v>4.1249562929959858</v>
      </c>
      <c r="J17">
        <f t="shared" si="4"/>
        <v>5.4950732558317883</v>
      </c>
      <c r="K17">
        <f t="shared" si="0"/>
        <v>3.6184407830520149</v>
      </c>
      <c r="L17">
        <f t="shared" si="5"/>
        <v>4.6788347919579731</v>
      </c>
      <c r="M17">
        <f t="shared" si="6"/>
        <v>1.2226508766733042</v>
      </c>
      <c r="N17" t="str">
        <f t="shared" si="7"/>
        <v>Cluster1</v>
      </c>
    </row>
    <row r="18" spans="1:14" x14ac:dyDescent="0.3">
      <c r="A18">
        <v>17</v>
      </c>
      <c r="B18">
        <v>5.4</v>
      </c>
      <c r="C18">
        <v>3.9</v>
      </c>
      <c r="D18">
        <v>1.3</v>
      </c>
      <c r="E18">
        <v>0.4</v>
      </c>
      <c r="G18">
        <f t="shared" si="1"/>
        <v>0.67372489713022743</v>
      </c>
      <c r="H18">
        <f t="shared" si="2"/>
        <v>3.1027681507943607</v>
      </c>
      <c r="I18">
        <f t="shared" si="3"/>
        <v>4.1634920550491126</v>
      </c>
      <c r="J18">
        <f t="shared" si="4"/>
        <v>5.6729798294532312</v>
      </c>
      <c r="K18">
        <f t="shared" si="0"/>
        <v>3.7063211593311332</v>
      </c>
      <c r="L18">
        <f t="shared" si="5"/>
        <v>4.8060027224974098</v>
      </c>
      <c r="M18">
        <f t="shared" si="6"/>
        <v>0.67372489713022743</v>
      </c>
      <c r="N18" t="str">
        <f t="shared" si="7"/>
        <v>Cluster1</v>
      </c>
    </row>
    <row r="19" spans="1:14" x14ac:dyDescent="0.3">
      <c r="A19">
        <v>18</v>
      </c>
      <c r="B19">
        <v>5.0999999999999996</v>
      </c>
      <c r="C19">
        <v>3.5</v>
      </c>
      <c r="D19">
        <v>1.4</v>
      </c>
      <c r="E19">
        <v>0.3</v>
      </c>
      <c r="G19">
        <f t="shared" si="1"/>
        <v>0.16252782905446306</v>
      </c>
      <c r="H19">
        <f t="shared" si="2"/>
        <v>2.9417505343527028</v>
      </c>
      <c r="I19">
        <f t="shared" si="3"/>
        <v>4.0737635984603342</v>
      </c>
      <c r="J19">
        <f t="shared" si="4"/>
        <v>5.6861723531601642</v>
      </c>
      <c r="K19">
        <f t="shared" si="0"/>
        <v>3.6680893346208872</v>
      </c>
      <c r="L19">
        <f t="shared" si="5"/>
        <v>4.7885684142821683</v>
      </c>
      <c r="M19">
        <f t="shared" si="6"/>
        <v>0.16252782905446306</v>
      </c>
      <c r="N19" t="str">
        <f t="shared" si="7"/>
        <v>Cluster1</v>
      </c>
    </row>
    <row r="20" spans="1:14" x14ac:dyDescent="0.3">
      <c r="A20">
        <v>19</v>
      </c>
      <c r="B20">
        <v>5.7</v>
      </c>
      <c r="C20">
        <v>3.8</v>
      </c>
      <c r="D20">
        <v>1.7</v>
      </c>
      <c r="E20">
        <v>0.3</v>
      </c>
      <c r="G20">
        <f t="shared" si="1"/>
        <v>0.82886498561932709</v>
      </c>
      <c r="H20">
        <f t="shared" si="2"/>
        <v>2.7426450928598638</v>
      </c>
      <c r="I20">
        <f t="shared" si="3"/>
        <v>3.7826236675337688</v>
      </c>
      <c r="J20">
        <f t="shared" si="4"/>
        <v>5.2349828196378914</v>
      </c>
      <c r="K20">
        <f t="shared" si="0"/>
        <v>3.2824204478403707</v>
      </c>
      <c r="L20">
        <f t="shared" si="5"/>
        <v>4.4115357400510549</v>
      </c>
      <c r="M20">
        <f t="shared" si="6"/>
        <v>0.82886498561932709</v>
      </c>
      <c r="N20" t="str">
        <f t="shared" si="7"/>
        <v>Cluster1</v>
      </c>
    </row>
    <row r="21" spans="1:14" x14ac:dyDescent="0.3">
      <c r="A21">
        <v>20</v>
      </c>
      <c r="B21">
        <v>5.0999999999999996</v>
      </c>
      <c r="C21">
        <v>3.8</v>
      </c>
      <c r="D21">
        <v>1.5</v>
      </c>
      <c r="E21">
        <v>0.3</v>
      </c>
      <c r="G21">
        <f t="shared" si="1"/>
        <v>0.41258966221909021</v>
      </c>
      <c r="H21">
        <f t="shared" si="2"/>
        <v>2.9554117911652891</v>
      </c>
      <c r="I21">
        <f t="shared" si="3"/>
        <v>4.0538778130143047</v>
      </c>
      <c r="J21">
        <f t="shared" si="4"/>
        <v>5.6327645699296056</v>
      </c>
      <c r="K21">
        <f t="shared" si="0"/>
        <v>3.6375835122389502</v>
      </c>
      <c r="L21">
        <f t="shared" si="5"/>
        <v>4.7385290123616866</v>
      </c>
      <c r="M21">
        <f t="shared" si="6"/>
        <v>0.41258966221909021</v>
      </c>
      <c r="N21" t="str">
        <f t="shared" si="7"/>
        <v>Cluster1</v>
      </c>
    </row>
    <row r="22" spans="1:14" x14ac:dyDescent="0.3">
      <c r="A22">
        <v>21</v>
      </c>
      <c r="B22">
        <v>5.4</v>
      </c>
      <c r="C22">
        <v>3.4</v>
      </c>
      <c r="D22">
        <v>1.7</v>
      </c>
      <c r="E22">
        <v>0.2</v>
      </c>
      <c r="G22">
        <f t="shared" si="1"/>
        <v>0.45150258002699156</v>
      </c>
      <c r="H22">
        <f t="shared" si="2"/>
        <v>2.6460085190528035</v>
      </c>
      <c r="I22">
        <f t="shared" si="3"/>
        <v>3.7707223487814079</v>
      </c>
      <c r="J22">
        <f t="shared" si="4"/>
        <v>5.334616942804808</v>
      </c>
      <c r="K22">
        <f t="shared" si="0"/>
        <v>3.3252449275622058</v>
      </c>
      <c r="L22">
        <f t="shared" si="5"/>
        <v>4.4778292723857538</v>
      </c>
      <c r="M22">
        <f t="shared" si="6"/>
        <v>0.45150258002699156</v>
      </c>
      <c r="N22" t="str">
        <f t="shared" si="7"/>
        <v>Cluster1</v>
      </c>
    </row>
    <row r="23" spans="1:14" x14ac:dyDescent="0.3">
      <c r="A23">
        <v>22</v>
      </c>
      <c r="B23">
        <v>5.0999999999999996</v>
      </c>
      <c r="C23">
        <v>3.7</v>
      </c>
      <c r="D23">
        <v>1.5</v>
      </c>
      <c r="E23">
        <v>0.4</v>
      </c>
      <c r="G23">
        <f t="shared" si="1"/>
        <v>0.3518070073283584</v>
      </c>
      <c r="H23">
        <f t="shared" si="2"/>
        <v>2.8879668605944753</v>
      </c>
      <c r="I23">
        <f t="shared" si="3"/>
        <v>3.9930913913041719</v>
      </c>
      <c r="J23">
        <f t="shared" si="4"/>
        <v>5.5906475576564985</v>
      </c>
      <c r="K23">
        <f t="shared" si="0"/>
        <v>3.5864931074573536</v>
      </c>
      <c r="L23">
        <f t="shared" si="5"/>
        <v>4.6858673388995378</v>
      </c>
      <c r="M23">
        <f t="shared" si="6"/>
        <v>0.3518070073283584</v>
      </c>
      <c r="N23" t="str">
        <f t="shared" si="7"/>
        <v>Cluster1</v>
      </c>
    </row>
    <row r="24" spans="1:14" x14ac:dyDescent="0.3">
      <c r="A24">
        <v>23</v>
      </c>
      <c r="B24">
        <v>4.5999999999999996</v>
      </c>
      <c r="C24">
        <v>3.6</v>
      </c>
      <c r="D24">
        <v>1</v>
      </c>
      <c r="E24">
        <v>0.2</v>
      </c>
      <c r="G24">
        <f t="shared" si="1"/>
        <v>0.6575094993674897</v>
      </c>
      <c r="H24">
        <f t="shared" si="2"/>
        <v>3.4690358928448921</v>
      </c>
      <c r="I24">
        <f t="shared" si="3"/>
        <v>4.6142116677648675</v>
      </c>
      <c r="J24">
        <f t="shared" si="4"/>
        <v>6.2797530533997667</v>
      </c>
      <c r="K24">
        <f t="shared" si="0"/>
        <v>4.2556062879902239</v>
      </c>
      <c r="L24">
        <f t="shared" si="5"/>
        <v>5.3484008414830742</v>
      </c>
      <c r="M24">
        <f t="shared" si="6"/>
        <v>0.6575094993674897</v>
      </c>
      <c r="N24" t="str">
        <f t="shared" si="7"/>
        <v>Cluster1</v>
      </c>
    </row>
    <row r="25" spans="1:14" x14ac:dyDescent="0.3">
      <c r="A25">
        <v>24</v>
      </c>
      <c r="B25">
        <v>5.0999999999999996</v>
      </c>
      <c r="C25">
        <v>3.3</v>
      </c>
      <c r="D25">
        <v>1.7</v>
      </c>
      <c r="E25">
        <v>0.5</v>
      </c>
      <c r="G25">
        <f t="shared" si="1"/>
        <v>0.37484544247444002</v>
      </c>
      <c r="H25">
        <f t="shared" si="2"/>
        <v>2.558922578984578</v>
      </c>
      <c r="I25">
        <f t="shared" si="3"/>
        <v>3.7026466960631743</v>
      </c>
      <c r="J25">
        <f t="shared" si="4"/>
        <v>5.3588666802698386</v>
      </c>
      <c r="K25">
        <f t="shared" si="0"/>
        <v>3.3259579621127302</v>
      </c>
      <c r="L25">
        <f t="shared" si="5"/>
        <v>4.4393729444561325</v>
      </c>
      <c r="M25">
        <f t="shared" si="6"/>
        <v>0.37484544247444002</v>
      </c>
      <c r="N25" t="str">
        <f t="shared" si="7"/>
        <v>Cluster1</v>
      </c>
    </row>
    <row r="26" spans="1:14" x14ac:dyDescent="0.3">
      <c r="A26">
        <v>25</v>
      </c>
      <c r="B26">
        <v>4.8</v>
      </c>
      <c r="C26">
        <v>3.4</v>
      </c>
      <c r="D26">
        <v>1.9</v>
      </c>
      <c r="E26">
        <v>0.2</v>
      </c>
      <c r="G26">
        <f t="shared" si="1"/>
        <v>0.47933100883443974</v>
      </c>
      <c r="H26">
        <f t="shared" si="2"/>
        <v>2.5929878437713274</v>
      </c>
      <c r="I26">
        <f t="shared" si="3"/>
        <v>3.7506192439841723</v>
      </c>
      <c r="J26">
        <f t="shared" si="4"/>
        <v>5.4303021853691247</v>
      </c>
      <c r="K26">
        <f t="shared" si="0"/>
        <v>3.4022574322786276</v>
      </c>
      <c r="L26">
        <f t="shared" si="5"/>
        <v>4.5096159635567634</v>
      </c>
      <c r="M26">
        <f t="shared" si="6"/>
        <v>0.47933100883443974</v>
      </c>
      <c r="N26" t="str">
        <f t="shared" si="7"/>
        <v>Cluster1</v>
      </c>
    </row>
    <row r="27" spans="1:14" x14ac:dyDescent="0.3">
      <c r="A27">
        <v>26</v>
      </c>
      <c r="B27">
        <v>5</v>
      </c>
      <c r="C27">
        <v>3</v>
      </c>
      <c r="D27">
        <v>1.6</v>
      </c>
      <c r="E27">
        <v>0.2</v>
      </c>
      <c r="G27">
        <f t="shared" si="1"/>
        <v>0.42469335869688796</v>
      </c>
      <c r="H27">
        <f t="shared" si="2"/>
        <v>2.7143987246415868</v>
      </c>
      <c r="I27">
        <f t="shared" si="3"/>
        <v>3.8972981651669252</v>
      </c>
      <c r="J27">
        <f t="shared" si="4"/>
        <v>5.5732183895828618</v>
      </c>
      <c r="K27">
        <f t="shared" si="0"/>
        <v>3.5314845006940634</v>
      </c>
      <c r="L27">
        <f t="shared" si="5"/>
        <v>4.6733604843863734</v>
      </c>
      <c r="M27">
        <f t="shared" si="6"/>
        <v>0.42469335869688796</v>
      </c>
      <c r="N27" t="str">
        <f t="shared" si="7"/>
        <v>Cluster1</v>
      </c>
    </row>
    <row r="28" spans="1:14" x14ac:dyDescent="0.3">
      <c r="A28">
        <v>27</v>
      </c>
      <c r="B28">
        <v>5</v>
      </c>
      <c r="C28">
        <v>3.4</v>
      </c>
      <c r="D28">
        <v>1.6</v>
      </c>
      <c r="E28">
        <v>0.4</v>
      </c>
      <c r="G28">
        <f t="shared" si="1"/>
        <v>0.209105030212482</v>
      </c>
      <c r="H28">
        <f t="shared" si="2"/>
        <v>2.7250576391799854</v>
      </c>
      <c r="I28">
        <f t="shared" si="3"/>
        <v>3.8685700084148098</v>
      </c>
      <c r="J28">
        <f t="shared" si="4"/>
        <v>5.5220290859748866</v>
      </c>
      <c r="K28">
        <f t="shared" si="0"/>
        <v>3.4924638390753815</v>
      </c>
      <c r="L28">
        <f t="shared" si="5"/>
        <v>4.6029765337866344</v>
      </c>
      <c r="M28">
        <f t="shared" si="6"/>
        <v>0.209105030212482</v>
      </c>
      <c r="N28" t="str">
        <f t="shared" si="7"/>
        <v>Cluster1</v>
      </c>
    </row>
    <row r="29" spans="1:14" x14ac:dyDescent="0.3">
      <c r="A29">
        <v>28</v>
      </c>
      <c r="B29">
        <v>5.2</v>
      </c>
      <c r="C29">
        <v>3.5</v>
      </c>
      <c r="D29">
        <v>1.5</v>
      </c>
      <c r="E29">
        <v>0.2</v>
      </c>
      <c r="G29">
        <f t="shared" si="1"/>
        <v>0.21620092842595615</v>
      </c>
      <c r="H29">
        <f t="shared" si="2"/>
        <v>2.8716817077176691</v>
      </c>
      <c r="I29">
        <f t="shared" si="3"/>
        <v>4.0018831968136634</v>
      </c>
      <c r="J29">
        <f t="shared" si="4"/>
        <v>5.5913346834968429</v>
      </c>
      <c r="K29">
        <f t="shared" si="0"/>
        <v>3.5782286467291162</v>
      </c>
      <c r="L29">
        <f t="shared" si="5"/>
        <v>4.7127859744272742</v>
      </c>
      <c r="M29">
        <f t="shared" si="6"/>
        <v>0.21620092842595615</v>
      </c>
      <c r="N29" t="str">
        <f t="shared" si="7"/>
        <v>Cluster1</v>
      </c>
    </row>
    <row r="30" spans="1:14" x14ac:dyDescent="0.3">
      <c r="A30">
        <v>29</v>
      </c>
      <c r="B30">
        <v>5.2</v>
      </c>
      <c r="C30">
        <v>3.4</v>
      </c>
      <c r="D30">
        <v>1.4</v>
      </c>
      <c r="E30">
        <v>0.2</v>
      </c>
      <c r="G30">
        <f t="shared" si="1"/>
        <v>0.20417990806018096</v>
      </c>
      <c r="H30">
        <f t="shared" si="2"/>
        <v>2.9328126874946472</v>
      </c>
      <c r="I30">
        <f t="shared" si="3"/>
        <v>4.072070513942859</v>
      </c>
      <c r="J30">
        <f t="shared" si="4"/>
        <v>5.6698049289902341</v>
      </c>
      <c r="K30">
        <f t="shared" si="0"/>
        <v>3.6516589976572313</v>
      </c>
      <c r="L30">
        <f t="shared" si="5"/>
        <v>4.7909967443841959</v>
      </c>
      <c r="M30">
        <f t="shared" si="6"/>
        <v>0.20417990806018096</v>
      </c>
      <c r="N30" t="str">
        <f t="shared" si="7"/>
        <v>Cluster1</v>
      </c>
    </row>
    <row r="31" spans="1:14" x14ac:dyDescent="0.3">
      <c r="A31">
        <v>30</v>
      </c>
      <c r="B31">
        <v>4.7</v>
      </c>
      <c r="C31">
        <v>3.2</v>
      </c>
      <c r="D31">
        <v>1.6</v>
      </c>
      <c r="E31">
        <v>0.2</v>
      </c>
      <c r="G31">
        <f t="shared" si="1"/>
        <v>0.39548091204033503</v>
      </c>
      <c r="H31">
        <f t="shared" si="2"/>
        <v>2.827897261407085</v>
      </c>
      <c r="I31">
        <f t="shared" si="3"/>
        <v>4.0059478158243529</v>
      </c>
      <c r="J31">
        <f t="shared" si="4"/>
        <v>5.7129823338954759</v>
      </c>
      <c r="K31">
        <f t="shared" si="0"/>
        <v>3.6719706306186533</v>
      </c>
      <c r="L31">
        <f t="shared" si="5"/>
        <v>4.7839616233872917</v>
      </c>
      <c r="M31">
        <f t="shared" si="6"/>
        <v>0.39548091204033503</v>
      </c>
      <c r="N31" t="str">
        <f t="shared" si="7"/>
        <v>Cluster1</v>
      </c>
    </row>
    <row r="32" spans="1:14" x14ac:dyDescent="0.3">
      <c r="A32">
        <v>31</v>
      </c>
      <c r="B32">
        <v>4.8</v>
      </c>
      <c r="C32">
        <v>3.1</v>
      </c>
      <c r="D32">
        <v>1.6</v>
      </c>
      <c r="E32">
        <v>0.2</v>
      </c>
      <c r="G32">
        <f t="shared" si="1"/>
        <v>0.39318951695066506</v>
      </c>
      <c r="H32">
        <f t="shared" si="2"/>
        <v>2.7799441085053846</v>
      </c>
      <c r="I32">
        <f t="shared" si="3"/>
        <v>3.9632325394927754</v>
      </c>
      <c r="J32">
        <f t="shared" si="4"/>
        <v>5.6638480730159353</v>
      </c>
      <c r="K32">
        <f t="shared" si="0"/>
        <v>3.6205020641051364</v>
      </c>
      <c r="L32">
        <f t="shared" si="5"/>
        <v>4.7441048292160009</v>
      </c>
      <c r="M32">
        <f t="shared" si="6"/>
        <v>0.39318951695066506</v>
      </c>
      <c r="N32" t="str">
        <f t="shared" si="7"/>
        <v>Cluster1</v>
      </c>
    </row>
    <row r="33" spans="1:14" x14ac:dyDescent="0.3">
      <c r="A33">
        <v>32</v>
      </c>
      <c r="B33">
        <v>5.4</v>
      </c>
      <c r="C33">
        <v>3.4</v>
      </c>
      <c r="D33">
        <v>1.5</v>
      </c>
      <c r="E33">
        <v>0.4</v>
      </c>
      <c r="G33">
        <f t="shared" si="1"/>
        <v>0.42231114567373373</v>
      </c>
      <c r="H33">
        <f t="shared" si="2"/>
        <v>2.7556508421627424</v>
      </c>
      <c r="I33">
        <f t="shared" si="3"/>
        <v>3.8708605808355885</v>
      </c>
      <c r="J33">
        <f t="shared" si="4"/>
        <v>5.4441127518030079</v>
      </c>
      <c r="K33">
        <f t="shared" si="0"/>
        <v>3.4346664266024298</v>
      </c>
      <c r="L33">
        <f t="shared" si="5"/>
        <v>4.5692535678609527</v>
      </c>
      <c r="M33">
        <f t="shared" si="6"/>
        <v>0.42231114567373373</v>
      </c>
      <c r="N33" t="str">
        <f t="shared" si="7"/>
        <v>Cluster1</v>
      </c>
    </row>
    <row r="34" spans="1:14" x14ac:dyDescent="0.3">
      <c r="A34">
        <v>33</v>
      </c>
      <c r="B34">
        <v>5.2</v>
      </c>
      <c r="C34">
        <v>4.0999999999999996</v>
      </c>
      <c r="D34">
        <v>1.5</v>
      </c>
      <c r="E34">
        <v>0.1</v>
      </c>
      <c r="G34">
        <f t="shared" si="1"/>
        <v>0.73492089323088694</v>
      </c>
      <c r="H34">
        <f t="shared" si="2"/>
        <v>3.1351482890154458</v>
      </c>
      <c r="I34">
        <f t="shared" si="3"/>
        <v>4.1972463741377934</v>
      </c>
      <c r="J34">
        <f t="shared" si="4"/>
        <v>5.7038217696597613</v>
      </c>
      <c r="K34">
        <f t="shared" si="0"/>
        <v>3.7473817951437316</v>
      </c>
      <c r="L34">
        <f t="shared" si="5"/>
        <v>4.8449020517108199</v>
      </c>
      <c r="M34">
        <f t="shared" si="6"/>
        <v>0.73492089323088694</v>
      </c>
      <c r="N34" t="str">
        <f t="shared" si="7"/>
        <v>Cluster1</v>
      </c>
    </row>
    <row r="35" spans="1:14" x14ac:dyDescent="0.3">
      <c r="A35">
        <v>34</v>
      </c>
      <c r="B35">
        <v>5.5</v>
      </c>
      <c r="C35">
        <v>4.2</v>
      </c>
      <c r="D35">
        <v>1.4</v>
      </c>
      <c r="E35">
        <v>0.2</v>
      </c>
      <c r="G35">
        <f t="shared" si="1"/>
        <v>0.93779335131417774</v>
      </c>
      <c r="H35">
        <f t="shared" si="2"/>
        <v>3.2045800298339171</v>
      </c>
      <c r="I35">
        <f t="shared" si="3"/>
        <v>4.2271026054604777</v>
      </c>
      <c r="J35">
        <f t="shared" si="4"/>
        <v>5.664363097919936</v>
      </c>
      <c r="K35">
        <f t="shared" si="0"/>
        <v>3.7393536934801848</v>
      </c>
      <c r="L35">
        <f t="shared" si="5"/>
        <v>4.8332699842914026</v>
      </c>
      <c r="M35">
        <f t="shared" si="6"/>
        <v>0.93779335131417774</v>
      </c>
      <c r="N35" t="str">
        <f t="shared" si="7"/>
        <v>Cluster1</v>
      </c>
    </row>
    <row r="36" spans="1:14" x14ac:dyDescent="0.3">
      <c r="A36">
        <v>35</v>
      </c>
      <c r="B36">
        <v>4.9000000000000004</v>
      </c>
      <c r="C36">
        <v>3.1</v>
      </c>
      <c r="D36">
        <v>1.5</v>
      </c>
      <c r="E36">
        <v>0.1</v>
      </c>
      <c r="G36">
        <f t="shared" si="1"/>
        <v>0.35153983677180545</v>
      </c>
      <c r="H36">
        <f t="shared" si="2"/>
        <v>2.8785091293848604</v>
      </c>
      <c r="I36">
        <f t="shared" si="3"/>
        <v>4.0601938798969321</v>
      </c>
      <c r="J36">
        <f t="shared" si="4"/>
        <v>5.7337698198856017</v>
      </c>
      <c r="K36">
        <f t="shared" si="0"/>
        <v>3.6941426718726609</v>
      </c>
      <c r="L36">
        <f t="shared" si="5"/>
        <v>4.8331831175370699</v>
      </c>
      <c r="M36">
        <f t="shared" si="6"/>
        <v>0.35153983677180545</v>
      </c>
      <c r="N36" t="str">
        <f t="shared" si="7"/>
        <v>Cluster1</v>
      </c>
    </row>
    <row r="37" spans="1:14" x14ac:dyDescent="0.3">
      <c r="A37">
        <v>36</v>
      </c>
      <c r="B37">
        <v>5</v>
      </c>
      <c r="C37">
        <v>3.2</v>
      </c>
      <c r="D37">
        <v>1.2</v>
      </c>
      <c r="E37">
        <v>0.2</v>
      </c>
      <c r="G37">
        <f t="shared" si="1"/>
        <v>0.34122632548279769</v>
      </c>
      <c r="H37">
        <f t="shared" si="2"/>
        <v>3.1037862989813356</v>
      </c>
      <c r="I37">
        <f t="shared" si="3"/>
        <v>4.2674211692102917</v>
      </c>
      <c r="J37">
        <f t="shared" si="4"/>
        <v>5.9137852479362882</v>
      </c>
      <c r="K37">
        <f t="shared" si="0"/>
        <v>3.8805976874946446</v>
      </c>
      <c r="L37">
        <f t="shared" si="5"/>
        <v>5.0152960623289733</v>
      </c>
      <c r="M37">
        <f t="shared" si="6"/>
        <v>0.34122632548279769</v>
      </c>
      <c r="N37" t="str">
        <f t="shared" si="7"/>
        <v>Cluster1</v>
      </c>
    </row>
    <row r="38" spans="1:14" x14ac:dyDescent="0.3">
      <c r="A38">
        <v>37</v>
      </c>
      <c r="B38">
        <v>5.5</v>
      </c>
      <c r="C38">
        <v>3.5</v>
      </c>
      <c r="D38">
        <v>1.3</v>
      </c>
      <c r="E38">
        <v>0.2</v>
      </c>
      <c r="G38">
        <f t="shared" si="1"/>
        <v>0.52736930182171227</v>
      </c>
      <c r="H38">
        <f t="shared" si="2"/>
        <v>3.0229085930025246</v>
      </c>
      <c r="I38">
        <f t="shared" si="3"/>
        <v>4.1279403747870056</v>
      </c>
      <c r="J38">
        <f t="shared" si="4"/>
        <v>5.6525426591923127</v>
      </c>
      <c r="K38">
        <f t="shared" si="0"/>
        <v>3.6619088391012915</v>
      </c>
      <c r="L38">
        <f t="shared" si="5"/>
        <v>4.8087517283564756</v>
      </c>
      <c r="M38">
        <f t="shared" si="6"/>
        <v>0.52736930182171227</v>
      </c>
      <c r="N38" t="str">
        <f t="shared" si="7"/>
        <v>Cluster1</v>
      </c>
    </row>
    <row r="39" spans="1:14" x14ac:dyDescent="0.3">
      <c r="A39">
        <v>38</v>
      </c>
      <c r="B39">
        <v>4.9000000000000004</v>
      </c>
      <c r="C39">
        <v>3.1</v>
      </c>
      <c r="D39">
        <v>1.5</v>
      </c>
      <c r="E39">
        <v>0.1</v>
      </c>
      <c r="G39">
        <f t="shared" si="1"/>
        <v>0.35153983677180545</v>
      </c>
      <c r="H39">
        <f t="shared" si="2"/>
        <v>2.8785091293848604</v>
      </c>
      <c r="I39">
        <f t="shared" si="3"/>
        <v>4.0601938798969321</v>
      </c>
      <c r="J39">
        <f t="shared" si="4"/>
        <v>5.7337698198856017</v>
      </c>
      <c r="K39">
        <f t="shared" si="0"/>
        <v>3.6941426718726609</v>
      </c>
      <c r="L39">
        <f t="shared" si="5"/>
        <v>4.8331831175370699</v>
      </c>
      <c r="M39">
        <f t="shared" si="6"/>
        <v>0.35153983677180545</v>
      </c>
      <c r="N39" t="str">
        <f t="shared" si="7"/>
        <v>Cluster1</v>
      </c>
    </row>
    <row r="40" spans="1:14" x14ac:dyDescent="0.3">
      <c r="A40">
        <v>39</v>
      </c>
      <c r="B40">
        <v>4.4000000000000004</v>
      </c>
      <c r="C40">
        <v>3</v>
      </c>
      <c r="D40">
        <v>1.3</v>
      </c>
      <c r="E40">
        <v>0.2</v>
      </c>
      <c r="G40">
        <f t="shared" si="1"/>
        <v>0.75359463313299935</v>
      </c>
      <c r="H40">
        <f t="shared" si="2"/>
        <v>3.1611469682755295</v>
      </c>
      <c r="I40">
        <f t="shared" si="3"/>
        <v>4.3501537856271293</v>
      </c>
      <c r="J40">
        <f t="shared" si="4"/>
        <v>6.1030313546983681</v>
      </c>
      <c r="K40">
        <f t="shared" si="0"/>
        <v>4.0563554568082729</v>
      </c>
      <c r="L40">
        <f t="shared" si="5"/>
        <v>5.1525614940093858</v>
      </c>
      <c r="M40">
        <f t="shared" si="6"/>
        <v>0.75359463313299935</v>
      </c>
      <c r="N40" t="str">
        <f t="shared" si="7"/>
        <v>Cluster1</v>
      </c>
    </row>
    <row r="41" spans="1:14" x14ac:dyDescent="0.3">
      <c r="A41">
        <v>40</v>
      </c>
      <c r="B41">
        <v>5.0999999999999996</v>
      </c>
      <c r="C41">
        <v>3.4</v>
      </c>
      <c r="D41">
        <v>1.5</v>
      </c>
      <c r="E41">
        <v>0.2</v>
      </c>
      <c r="G41">
        <f t="shared" si="1"/>
        <v>9.8936694125478633E-2</v>
      </c>
      <c r="H41">
        <f t="shared" si="2"/>
        <v>2.8600825908732852</v>
      </c>
      <c r="I41">
        <f t="shared" si="3"/>
        <v>4.0062963252436328</v>
      </c>
      <c r="J41">
        <f t="shared" si="4"/>
        <v>5.6251996085233946</v>
      </c>
      <c r="K41">
        <f t="shared" si="0"/>
        <v>3.6015310265993818</v>
      </c>
      <c r="L41">
        <f t="shared" si="5"/>
        <v>4.7353502423301403</v>
      </c>
      <c r="M41">
        <f t="shared" si="6"/>
        <v>9.8936694125478633E-2</v>
      </c>
      <c r="N41" t="str">
        <f t="shared" si="7"/>
        <v>Cluster1</v>
      </c>
    </row>
    <row r="42" spans="1:14" x14ac:dyDescent="0.3">
      <c r="A42">
        <v>41</v>
      </c>
      <c r="B42">
        <v>5</v>
      </c>
      <c r="C42">
        <v>3.5</v>
      </c>
      <c r="D42">
        <v>1.3</v>
      </c>
      <c r="E42">
        <v>0.3</v>
      </c>
      <c r="G42">
        <f t="shared" si="1"/>
        <v>0.2077716154067572</v>
      </c>
      <c r="H42">
        <f t="shared" si="2"/>
        <v>3.0492038814276774</v>
      </c>
      <c r="I42">
        <f t="shared" si="3"/>
        <v>4.1860058225876084</v>
      </c>
      <c r="J42">
        <f t="shared" si="4"/>
        <v>5.8133649956772606</v>
      </c>
      <c r="K42">
        <f t="shared" si="0"/>
        <v>3.7922428284056431</v>
      </c>
      <c r="L42">
        <f t="shared" si="5"/>
        <v>4.9064695867450521</v>
      </c>
      <c r="M42">
        <f t="shared" si="6"/>
        <v>0.2077716154067572</v>
      </c>
      <c r="N42" t="str">
        <f t="shared" si="7"/>
        <v>Cluster1</v>
      </c>
    </row>
    <row r="43" spans="1:14" x14ac:dyDescent="0.3">
      <c r="A43">
        <v>42</v>
      </c>
      <c r="B43">
        <v>4.5</v>
      </c>
      <c r="C43">
        <v>2.2999999999999998</v>
      </c>
      <c r="D43">
        <v>1.3</v>
      </c>
      <c r="E43">
        <v>0.3</v>
      </c>
      <c r="G43">
        <f t="shared" si="1"/>
        <v>1.2299316394350797</v>
      </c>
      <c r="H43">
        <f t="shared" si="2"/>
        <v>3.0953735665831146</v>
      </c>
      <c r="I43">
        <f t="shared" si="3"/>
        <v>4.2920419631358664</v>
      </c>
      <c r="J43">
        <f t="shared" si="4"/>
        <v>6.0710328879084532</v>
      </c>
      <c r="K43">
        <f t="shared" si="0"/>
        <v>4.0347907511716246</v>
      </c>
      <c r="L43">
        <f t="shared" si="5"/>
        <v>5.1328751705241347</v>
      </c>
      <c r="M43">
        <f t="shared" si="6"/>
        <v>1.2299316394350797</v>
      </c>
      <c r="N43" t="str">
        <f t="shared" si="7"/>
        <v>Cluster1</v>
      </c>
    </row>
    <row r="44" spans="1:14" x14ac:dyDescent="0.3">
      <c r="A44">
        <v>43</v>
      </c>
      <c r="B44">
        <v>4.4000000000000004</v>
      </c>
      <c r="C44">
        <v>3.2</v>
      </c>
      <c r="D44">
        <v>1.3</v>
      </c>
      <c r="E44">
        <v>0.2</v>
      </c>
      <c r="G44">
        <f t="shared" si="1"/>
        <v>0.66833105467499021</v>
      </c>
      <c r="H44">
        <f t="shared" si="2"/>
        <v>3.1887689213113717</v>
      </c>
      <c r="I44">
        <f t="shared" si="3"/>
        <v>4.3667954583308006</v>
      </c>
      <c r="J44">
        <f t="shared" si="4"/>
        <v>6.1045996409895613</v>
      </c>
      <c r="K44">
        <f t="shared" si="0"/>
        <v>4.0622711899415993</v>
      </c>
      <c r="L44">
        <f t="shared" si="5"/>
        <v>5.1531987984379519</v>
      </c>
      <c r="M44">
        <f t="shared" si="6"/>
        <v>0.66833105467499021</v>
      </c>
      <c r="N44" t="str">
        <f t="shared" si="7"/>
        <v>Cluster1</v>
      </c>
    </row>
    <row r="45" spans="1:14" x14ac:dyDescent="0.3">
      <c r="A45">
        <v>44</v>
      </c>
      <c r="B45">
        <v>5</v>
      </c>
      <c r="C45">
        <v>3.5</v>
      </c>
      <c r="D45">
        <v>1.6</v>
      </c>
      <c r="E45">
        <v>0.6</v>
      </c>
      <c r="G45">
        <f t="shared" si="1"/>
        <v>0.39867666982768774</v>
      </c>
      <c r="H45">
        <f t="shared" si="2"/>
        <v>2.7001522586041227</v>
      </c>
      <c r="I45">
        <f t="shared" si="3"/>
        <v>3.8203583480297958</v>
      </c>
      <c r="J45">
        <f t="shared" si="4"/>
        <v>5.4741327755374183</v>
      </c>
      <c r="K45">
        <f t="shared" si="0"/>
        <v>3.4527066357973379</v>
      </c>
      <c r="L45">
        <f t="shared" si="5"/>
        <v>4.5381313185214927</v>
      </c>
      <c r="M45">
        <f t="shared" si="6"/>
        <v>0.39867666982768774</v>
      </c>
      <c r="N45" t="str">
        <f t="shared" si="7"/>
        <v>Cluster1</v>
      </c>
    </row>
    <row r="46" spans="1:14" x14ac:dyDescent="0.3">
      <c r="A46">
        <v>45</v>
      </c>
      <c r="B46">
        <v>5.0999999999999996</v>
      </c>
      <c r="C46">
        <v>3.8</v>
      </c>
      <c r="D46">
        <v>1.9</v>
      </c>
      <c r="E46">
        <v>0.4</v>
      </c>
      <c r="G46">
        <f t="shared" si="1"/>
        <v>0.61305750583307761</v>
      </c>
      <c r="H46">
        <f t="shared" si="2"/>
        <v>2.5899651063690223</v>
      </c>
      <c r="I46">
        <f t="shared" si="3"/>
        <v>3.6756530489881016</v>
      </c>
      <c r="J46">
        <f t="shared" si="4"/>
        <v>5.267064169318048</v>
      </c>
      <c r="K46">
        <f t="shared" si="0"/>
        <v>3.2737316046477676</v>
      </c>
      <c r="L46">
        <f t="shared" si="5"/>
        <v>4.3616863942732236</v>
      </c>
      <c r="M46">
        <f t="shared" si="6"/>
        <v>0.61305750583307761</v>
      </c>
      <c r="N46" t="str">
        <f t="shared" si="7"/>
        <v>Cluster1</v>
      </c>
    </row>
    <row r="47" spans="1:14" x14ac:dyDescent="0.3">
      <c r="A47">
        <v>46</v>
      </c>
      <c r="B47">
        <v>4.8</v>
      </c>
      <c r="C47">
        <v>3</v>
      </c>
      <c r="D47">
        <v>1.4</v>
      </c>
      <c r="E47">
        <v>0.3</v>
      </c>
      <c r="G47">
        <f t="shared" si="1"/>
        <v>0.46560783030113628</v>
      </c>
      <c r="H47">
        <f t="shared" si="2"/>
        <v>2.9084444152173883</v>
      </c>
      <c r="I47">
        <f t="shared" si="3"/>
        <v>4.0910278187774889</v>
      </c>
      <c r="J47">
        <f t="shared" si="4"/>
        <v>5.7993924033536084</v>
      </c>
      <c r="K47">
        <f t="shared" si="0"/>
        <v>3.7535007925886399</v>
      </c>
      <c r="L47">
        <f t="shared" si="5"/>
        <v>4.8727189927103094</v>
      </c>
      <c r="M47">
        <f t="shared" si="6"/>
        <v>0.46560783030113628</v>
      </c>
      <c r="N47" t="str">
        <f t="shared" si="7"/>
        <v>Cluster1</v>
      </c>
    </row>
    <row r="48" spans="1:14" x14ac:dyDescent="0.3">
      <c r="A48">
        <v>47</v>
      </c>
      <c r="B48">
        <v>5.0999999999999996</v>
      </c>
      <c r="C48">
        <v>3.8</v>
      </c>
      <c r="D48">
        <v>1.6</v>
      </c>
      <c r="E48">
        <v>0.2</v>
      </c>
      <c r="G48">
        <f t="shared" si="1"/>
        <v>0.42776648697092573</v>
      </c>
      <c r="H48">
        <f t="shared" si="2"/>
        <v>2.9048809983978194</v>
      </c>
      <c r="I48">
        <f t="shared" si="3"/>
        <v>4.0064096171654757</v>
      </c>
      <c r="J48">
        <f t="shared" si="4"/>
        <v>5.5801365428018199</v>
      </c>
      <c r="K48">
        <f t="shared" si="0"/>
        <v>3.5863873175713739</v>
      </c>
      <c r="L48">
        <f t="shared" si="5"/>
        <v>4.694688020902535</v>
      </c>
      <c r="M48">
        <f t="shared" si="6"/>
        <v>0.42776648697092573</v>
      </c>
      <c r="N48" t="str">
        <f t="shared" si="7"/>
        <v>Cluster1</v>
      </c>
    </row>
    <row r="49" spans="1:14" x14ac:dyDescent="0.3">
      <c r="A49">
        <v>48</v>
      </c>
      <c r="B49">
        <v>4.5999999999999996</v>
      </c>
      <c r="C49">
        <v>3.2</v>
      </c>
      <c r="D49">
        <v>1.4</v>
      </c>
      <c r="E49">
        <v>0.2</v>
      </c>
      <c r="G49">
        <f t="shared" si="1"/>
        <v>0.46635421936668831</v>
      </c>
      <c r="H49">
        <f t="shared" si="2"/>
        <v>3.0320428746892842</v>
      </c>
      <c r="I49">
        <f t="shared" si="3"/>
        <v>4.2099803148511663</v>
      </c>
      <c r="J49">
        <f t="shared" si="4"/>
        <v>5.9248679825478767</v>
      </c>
      <c r="K49">
        <f t="shared" si="0"/>
        <v>3.8825895503110108</v>
      </c>
      <c r="L49">
        <f t="shared" si="5"/>
        <v>4.9885796855131312</v>
      </c>
      <c r="M49">
        <f t="shared" si="6"/>
        <v>0.46635421936668831</v>
      </c>
      <c r="N49" t="str">
        <f t="shared" si="7"/>
        <v>Cluster1</v>
      </c>
    </row>
    <row r="50" spans="1:14" x14ac:dyDescent="0.3">
      <c r="A50">
        <v>49</v>
      </c>
      <c r="B50">
        <v>5.3</v>
      </c>
      <c r="C50">
        <v>3.7</v>
      </c>
      <c r="D50">
        <v>1.5</v>
      </c>
      <c r="E50">
        <v>0.2</v>
      </c>
      <c r="G50">
        <f t="shared" si="1"/>
        <v>0.41602641411102081</v>
      </c>
      <c r="H50">
        <f t="shared" si="2"/>
        <v>2.9241644573289571</v>
      </c>
      <c r="I50">
        <f t="shared" si="3"/>
        <v>4.0252031382732341</v>
      </c>
      <c r="J50">
        <f t="shared" si="4"/>
        <v>5.5716020120057905</v>
      </c>
      <c r="K50">
        <f t="shared" si="0"/>
        <v>3.5791659049719136</v>
      </c>
      <c r="L50">
        <f t="shared" si="5"/>
        <v>4.7064259600378096</v>
      </c>
      <c r="M50">
        <f t="shared" si="6"/>
        <v>0.41602641411102081</v>
      </c>
      <c r="N50" t="str">
        <f t="shared" si="7"/>
        <v>Cluster1</v>
      </c>
    </row>
    <row r="51" spans="1:14" x14ac:dyDescent="0.3">
      <c r="A51">
        <v>50</v>
      </c>
      <c r="B51">
        <v>5</v>
      </c>
      <c r="C51">
        <v>3.3</v>
      </c>
      <c r="D51">
        <v>1.4</v>
      </c>
      <c r="E51">
        <v>0.2</v>
      </c>
      <c r="G51">
        <f t="shared" si="1"/>
        <v>0.13100173517168701</v>
      </c>
      <c r="H51">
        <f t="shared" si="2"/>
        <v>2.9438277788491267</v>
      </c>
      <c r="I51">
        <f t="shared" si="3"/>
        <v>4.1030443366007239</v>
      </c>
      <c r="J51">
        <f t="shared" si="4"/>
        <v>5.746821264724109</v>
      </c>
      <c r="K51">
        <f t="shared" si="0"/>
        <v>3.7152709489439504</v>
      </c>
      <c r="L51">
        <f t="shared" si="5"/>
        <v>4.8469902322567551</v>
      </c>
      <c r="M51">
        <f t="shared" si="6"/>
        <v>0.13100173517168701</v>
      </c>
      <c r="N51" t="str">
        <f t="shared" si="7"/>
        <v>Cluster1</v>
      </c>
    </row>
    <row r="52" spans="1:14" x14ac:dyDescent="0.3">
      <c r="A52">
        <v>51</v>
      </c>
      <c r="B52">
        <v>7</v>
      </c>
      <c r="C52">
        <v>3.2</v>
      </c>
      <c r="D52">
        <v>4.7</v>
      </c>
      <c r="E52">
        <v>1.4</v>
      </c>
      <c r="G52">
        <f t="shared" si="1"/>
        <v>3.971331580995443</v>
      </c>
      <c r="H52">
        <f t="shared" si="2"/>
        <v>1.6533723225856001</v>
      </c>
      <c r="I52">
        <f t="shared" si="3"/>
        <v>1.171022584236747</v>
      </c>
      <c r="J52">
        <f t="shared" si="4"/>
        <v>1.7474789329073308</v>
      </c>
      <c r="K52">
        <f t="shared" si="0"/>
        <v>0.60008426488839306</v>
      </c>
      <c r="L52">
        <f t="shared" si="5"/>
        <v>1.2112347118028384</v>
      </c>
      <c r="M52">
        <f t="shared" si="6"/>
        <v>0.60008426488839306</v>
      </c>
      <c r="N52" t="str">
        <f t="shared" si="7"/>
        <v>Cluster 5</v>
      </c>
    </row>
    <row r="53" spans="1:14" x14ac:dyDescent="0.3">
      <c r="A53">
        <v>52</v>
      </c>
      <c r="B53">
        <v>6.4</v>
      </c>
      <c r="C53">
        <v>3.2</v>
      </c>
      <c r="D53">
        <v>4.5</v>
      </c>
      <c r="E53">
        <v>1.5</v>
      </c>
      <c r="G53">
        <f t="shared" si="1"/>
        <v>3.5689783266376716</v>
      </c>
      <c r="H53">
        <f t="shared" si="2"/>
        <v>1.1088683685801382</v>
      </c>
      <c r="I53">
        <f t="shared" si="3"/>
        <v>0.81875713740986888</v>
      </c>
      <c r="J53">
        <f t="shared" si="4"/>
        <v>2.1221569553524686</v>
      </c>
      <c r="K53">
        <f t="shared" si="0"/>
        <v>0.25052695010878268</v>
      </c>
      <c r="L53">
        <f t="shared" si="5"/>
        <v>1.24742880054566</v>
      </c>
      <c r="M53">
        <f t="shared" si="6"/>
        <v>0.25052695010878268</v>
      </c>
      <c r="N53" t="str">
        <f t="shared" si="7"/>
        <v>Cluster 5</v>
      </c>
    </row>
    <row r="54" spans="1:14" x14ac:dyDescent="0.3">
      <c r="A54">
        <v>53</v>
      </c>
      <c r="B54">
        <v>6.9</v>
      </c>
      <c r="C54">
        <v>3.1</v>
      </c>
      <c r="D54">
        <v>4.9000000000000004</v>
      </c>
      <c r="E54">
        <v>1.5</v>
      </c>
      <c r="G54">
        <f t="shared" si="1"/>
        <v>4.1241707220548927</v>
      </c>
      <c r="H54">
        <f t="shared" si="2"/>
        <v>1.6509642538773786</v>
      </c>
      <c r="I54">
        <f t="shared" si="3"/>
        <v>0.98060080902402957</v>
      </c>
      <c r="J54">
        <f t="shared" si="4"/>
        <v>1.5601063481265012</v>
      </c>
      <c r="K54">
        <f t="shared" si="0"/>
        <v>0.56791322000486466</v>
      </c>
      <c r="L54">
        <f t="shared" si="5"/>
        <v>0.97164553176849877</v>
      </c>
      <c r="M54">
        <f t="shared" si="6"/>
        <v>0.56791322000486466</v>
      </c>
      <c r="N54" t="str">
        <f t="shared" si="7"/>
        <v>Cluster 5</v>
      </c>
    </row>
    <row r="55" spans="1:14" x14ac:dyDescent="0.3">
      <c r="A55">
        <v>54</v>
      </c>
      <c r="B55">
        <v>5.5</v>
      </c>
      <c r="C55">
        <v>2.2999999999999998</v>
      </c>
      <c r="D55">
        <v>4</v>
      </c>
      <c r="E55">
        <v>1.3</v>
      </c>
      <c r="G55">
        <f t="shared" si="1"/>
        <v>2.9968010151191669</v>
      </c>
      <c r="H55">
        <f t="shared" si="2"/>
        <v>0.38303880290264064</v>
      </c>
      <c r="I55">
        <f t="shared" si="3"/>
        <v>1.3068163497557646</v>
      </c>
      <c r="J55">
        <f t="shared" si="4"/>
        <v>3.1630059582073269</v>
      </c>
      <c r="K55">
        <f t="shared" si="0"/>
        <v>1.3127004658761661</v>
      </c>
      <c r="L55">
        <f t="shared" si="5"/>
        <v>2.209919172640642</v>
      </c>
      <c r="M55">
        <f t="shared" si="6"/>
        <v>0.38303880290264064</v>
      </c>
      <c r="N55" t="str">
        <f t="shared" si="7"/>
        <v>Cluster2</v>
      </c>
    </row>
    <row r="56" spans="1:14" x14ac:dyDescent="0.3">
      <c r="A56">
        <v>55</v>
      </c>
      <c r="B56">
        <v>6.5</v>
      </c>
      <c r="C56">
        <v>2.8</v>
      </c>
      <c r="D56">
        <v>4.5999999999999996</v>
      </c>
      <c r="E56">
        <v>1.5</v>
      </c>
      <c r="G56">
        <f t="shared" si="1"/>
        <v>3.7367538709347188</v>
      </c>
      <c r="H56">
        <f t="shared" si="2"/>
        <v>1.1113265936352559</v>
      </c>
      <c r="I56">
        <f t="shared" si="3"/>
        <v>0.67315609399143772</v>
      </c>
      <c r="J56">
        <f t="shared" si="4"/>
        <v>2.0006507639643702</v>
      </c>
      <c r="K56">
        <f t="shared" si="0"/>
        <v>0.20120187025399294</v>
      </c>
      <c r="L56">
        <f t="shared" si="5"/>
        <v>1.1831679727279767</v>
      </c>
      <c r="M56">
        <f t="shared" si="6"/>
        <v>0.20120187025399294</v>
      </c>
      <c r="N56" t="str">
        <f t="shared" si="7"/>
        <v>Cluster 5</v>
      </c>
    </row>
    <row r="57" spans="1:14" x14ac:dyDescent="0.3">
      <c r="A57">
        <v>56</v>
      </c>
      <c r="B57">
        <v>5.7</v>
      </c>
      <c r="C57">
        <v>2.8</v>
      </c>
      <c r="D57">
        <v>4.5</v>
      </c>
      <c r="E57">
        <v>1.3</v>
      </c>
      <c r="G57">
        <f t="shared" si="1"/>
        <v>3.3378481951195118</v>
      </c>
      <c r="H57">
        <f t="shared" si="2"/>
        <v>0.51972714595880376</v>
      </c>
      <c r="I57">
        <f t="shared" si="3"/>
        <v>0.7736771667418908</v>
      </c>
      <c r="J57">
        <f t="shared" si="4"/>
        <v>2.5975845503017818</v>
      </c>
      <c r="K57">
        <f t="shared" si="0"/>
        <v>0.79125089282688332</v>
      </c>
      <c r="L57">
        <f t="shared" si="5"/>
        <v>1.6353297739806432</v>
      </c>
      <c r="M57">
        <f t="shared" si="6"/>
        <v>0.51972714595880376</v>
      </c>
      <c r="N57" t="str">
        <f t="shared" si="7"/>
        <v>Cluster2</v>
      </c>
    </row>
    <row r="58" spans="1:14" x14ac:dyDescent="0.3">
      <c r="A58">
        <v>57</v>
      </c>
      <c r="B58">
        <v>6.3</v>
      </c>
      <c r="C58">
        <v>3.3</v>
      </c>
      <c r="D58">
        <v>4.7</v>
      </c>
      <c r="E58">
        <v>1.6</v>
      </c>
      <c r="G58">
        <f t="shared" si="1"/>
        <v>3.7354621457068156</v>
      </c>
      <c r="H58">
        <f t="shared" si="2"/>
        <v>1.223531392245446</v>
      </c>
      <c r="I58">
        <f t="shared" si="3"/>
        <v>0.71113424908250378</v>
      </c>
      <c r="J58">
        <f t="shared" si="4"/>
        <v>2.000735964588781</v>
      </c>
      <c r="K58">
        <f t="shared" si="0"/>
        <v>0.41619188107379768</v>
      </c>
      <c r="L58">
        <f t="shared" si="5"/>
        <v>1.0675448615559362</v>
      </c>
      <c r="M58">
        <f t="shared" si="6"/>
        <v>0.41619188107379768</v>
      </c>
      <c r="N58" t="str">
        <f t="shared" si="7"/>
        <v>Cluster 5</v>
      </c>
    </row>
    <row r="59" spans="1:14" x14ac:dyDescent="0.3">
      <c r="A59">
        <v>58</v>
      </c>
      <c r="B59">
        <v>4.9000000000000004</v>
      </c>
      <c r="C59">
        <v>2.4</v>
      </c>
      <c r="D59">
        <v>3.3</v>
      </c>
      <c r="E59">
        <v>1</v>
      </c>
      <c r="G59">
        <f t="shared" si="1"/>
        <v>2.2240258146991159</v>
      </c>
      <c r="H59">
        <f t="shared" si="2"/>
        <v>1.0623850724066473</v>
      </c>
      <c r="I59">
        <f t="shared" si="3"/>
        <v>2.2140312887657507</v>
      </c>
      <c r="J59">
        <f t="shared" si="4"/>
        <v>4.0917878206378475</v>
      </c>
      <c r="K59">
        <f t="shared" si="0"/>
        <v>2.1365071258275345</v>
      </c>
      <c r="L59">
        <f t="shared" si="5"/>
        <v>3.1049973420685997</v>
      </c>
      <c r="M59">
        <f t="shared" si="6"/>
        <v>1.0623850724066473</v>
      </c>
      <c r="N59" t="str">
        <f t="shared" si="7"/>
        <v>Cluster2</v>
      </c>
    </row>
    <row r="60" spans="1:14" x14ac:dyDescent="0.3">
      <c r="A60">
        <v>59</v>
      </c>
      <c r="B60">
        <v>6.6</v>
      </c>
      <c r="C60">
        <v>2.9</v>
      </c>
      <c r="D60">
        <v>4.5999999999999996</v>
      </c>
      <c r="E60">
        <v>1.3</v>
      </c>
      <c r="G60">
        <f t="shared" si="1"/>
        <v>3.7006008234240424</v>
      </c>
      <c r="H60">
        <f t="shared" si="2"/>
        <v>1.1808241435518152</v>
      </c>
      <c r="I60">
        <f t="shared" si="3"/>
        <v>0.8550007678058329</v>
      </c>
      <c r="J60">
        <f t="shared" si="4"/>
        <v>2.0072380274404686</v>
      </c>
      <c r="K60">
        <f t="shared" si="0"/>
        <v>0.20811312790022835</v>
      </c>
      <c r="L60">
        <f t="shared" si="5"/>
        <v>1.2855882835081385</v>
      </c>
      <c r="M60">
        <f t="shared" si="6"/>
        <v>0.20811312790022835</v>
      </c>
      <c r="N60" t="str">
        <f t="shared" si="7"/>
        <v>Cluster 5</v>
      </c>
    </row>
    <row r="61" spans="1:14" x14ac:dyDescent="0.3">
      <c r="A61">
        <v>60</v>
      </c>
      <c r="B61">
        <v>5.2</v>
      </c>
      <c r="C61">
        <v>2.7</v>
      </c>
      <c r="D61">
        <v>3.9</v>
      </c>
      <c r="E61">
        <v>1.4</v>
      </c>
      <c r="G61">
        <f t="shared" si="1"/>
        <v>2.7897785963472121</v>
      </c>
      <c r="H61">
        <f t="shared" si="2"/>
        <v>0.45528400834724336</v>
      </c>
      <c r="I61">
        <f t="shared" si="3"/>
        <v>1.433222175906266</v>
      </c>
      <c r="J61">
        <f t="shared" si="4"/>
        <v>3.3393515156917419</v>
      </c>
      <c r="K61">
        <f t="shared" si="0"/>
        <v>1.4536283885925609</v>
      </c>
      <c r="L61">
        <f t="shared" si="5"/>
        <v>2.3043139631319352</v>
      </c>
      <c r="M61">
        <f t="shared" si="6"/>
        <v>0.45528400834724336</v>
      </c>
      <c r="N61" t="str">
        <f t="shared" si="7"/>
        <v>Cluster2</v>
      </c>
    </row>
    <row r="62" spans="1:14" x14ac:dyDescent="0.3">
      <c r="A62">
        <v>61</v>
      </c>
      <c r="B62">
        <v>5</v>
      </c>
      <c r="C62">
        <v>2</v>
      </c>
      <c r="D62">
        <v>3.5</v>
      </c>
      <c r="E62">
        <v>1</v>
      </c>
      <c r="G62">
        <f t="shared" si="1"/>
        <v>2.5821864113969308</v>
      </c>
      <c r="H62">
        <f t="shared" si="2"/>
        <v>1.0590499573791012</v>
      </c>
      <c r="I62">
        <f t="shared" si="3"/>
        <v>2.1155351490160568</v>
      </c>
      <c r="J62">
        <f t="shared" si="4"/>
        <v>3.972221542817588</v>
      </c>
      <c r="K62">
        <f t="shared" si="0"/>
        <v>2.1017788031453155</v>
      </c>
      <c r="L62">
        <f t="shared" si="5"/>
        <v>3.0279092153221718</v>
      </c>
      <c r="M62">
        <f t="shared" si="6"/>
        <v>1.0590499573791012</v>
      </c>
      <c r="N62" t="str">
        <f t="shared" si="7"/>
        <v>Cluster2</v>
      </c>
    </row>
    <row r="63" spans="1:14" x14ac:dyDescent="0.3">
      <c r="A63">
        <v>62</v>
      </c>
      <c r="B63">
        <v>5.9</v>
      </c>
      <c r="C63">
        <v>3</v>
      </c>
      <c r="D63">
        <v>4.2</v>
      </c>
      <c r="E63">
        <v>1.5</v>
      </c>
      <c r="G63">
        <f t="shared" si="1"/>
        <v>3.1613223180891619</v>
      </c>
      <c r="H63">
        <f t="shared" si="2"/>
        <v>0.55485724617916232</v>
      </c>
      <c r="I63">
        <f t="shared" si="3"/>
        <v>0.89572884920180051</v>
      </c>
      <c r="J63">
        <f t="shared" si="4"/>
        <v>2.632719878420974</v>
      </c>
      <c r="K63">
        <f t="shared" si="0"/>
        <v>0.67531743336346473</v>
      </c>
      <c r="L63">
        <f t="shared" si="5"/>
        <v>1.6406182396176512</v>
      </c>
      <c r="M63">
        <f t="shared" si="6"/>
        <v>0.55485724617916232</v>
      </c>
      <c r="N63" t="str">
        <f t="shared" si="7"/>
        <v>Cluster2</v>
      </c>
    </row>
    <row r="64" spans="1:14" x14ac:dyDescent="0.3">
      <c r="A64">
        <v>63</v>
      </c>
      <c r="B64">
        <v>6</v>
      </c>
      <c r="C64">
        <v>2.2000000000000002</v>
      </c>
      <c r="D64">
        <v>4</v>
      </c>
      <c r="E64">
        <v>1</v>
      </c>
      <c r="G64">
        <f t="shared" si="1"/>
        <v>3.0660312273604977</v>
      </c>
      <c r="H64">
        <f t="shared" si="2"/>
        <v>0.64974432884961086</v>
      </c>
      <c r="I64">
        <f t="shared" si="3"/>
        <v>1.3768485630939642</v>
      </c>
      <c r="J64">
        <f t="shared" si="4"/>
        <v>2.9978839561960915</v>
      </c>
      <c r="K64">
        <f t="shared" si="0"/>
        <v>1.1522906507369663</v>
      </c>
      <c r="L64">
        <f t="shared" si="5"/>
        <v>2.1970774304440721</v>
      </c>
      <c r="M64">
        <f t="shared" si="6"/>
        <v>0.64974432884961086</v>
      </c>
      <c r="N64" t="str">
        <f t="shared" si="7"/>
        <v>Cluster2</v>
      </c>
    </row>
    <row r="65" spans="1:14" x14ac:dyDescent="0.3">
      <c r="A65">
        <v>64</v>
      </c>
      <c r="B65">
        <v>6.1</v>
      </c>
      <c r="C65">
        <v>2.9</v>
      </c>
      <c r="D65">
        <v>4.7</v>
      </c>
      <c r="E65">
        <v>1.4</v>
      </c>
      <c r="G65">
        <f t="shared" si="1"/>
        <v>3.6352674950834412</v>
      </c>
      <c r="H65">
        <f t="shared" si="2"/>
        <v>0.89525451025326963</v>
      </c>
      <c r="I65">
        <f t="shared" si="3"/>
        <v>0.51435188748530358</v>
      </c>
      <c r="J65">
        <f t="shared" si="4"/>
        <v>2.1609584997596394</v>
      </c>
      <c r="K65">
        <f t="shared" si="0"/>
        <v>0.38721234030762053</v>
      </c>
      <c r="L65">
        <f t="shared" si="5"/>
        <v>1.2431837105181138</v>
      </c>
      <c r="M65">
        <f t="shared" si="6"/>
        <v>0.38721234030762053</v>
      </c>
      <c r="N65" t="str">
        <f t="shared" si="7"/>
        <v>Cluster 5</v>
      </c>
    </row>
    <row r="66" spans="1:14" x14ac:dyDescent="0.3">
      <c r="A66">
        <v>65</v>
      </c>
      <c r="B66">
        <v>5.6</v>
      </c>
      <c r="C66">
        <v>2.9</v>
      </c>
      <c r="D66">
        <v>3.6</v>
      </c>
      <c r="E66">
        <v>1.3</v>
      </c>
      <c r="G66">
        <f t="shared" si="1"/>
        <v>2.5023956409493828</v>
      </c>
      <c r="H66">
        <f t="shared" si="2"/>
        <v>0.48148385174050612</v>
      </c>
      <c r="I66">
        <f t="shared" si="3"/>
        <v>1.5498307065345038</v>
      </c>
      <c r="J66">
        <f t="shared" si="4"/>
        <v>3.3249917187911953</v>
      </c>
      <c r="K66">
        <f t="shared" ref="K66:K122" si="8">SQRT((B66-$D$158)^2+(C66-$E$158)^2+(D66-$F$158)^2+(E66-$G$158)^2)</f>
        <v>1.3059763023691162</v>
      </c>
      <c r="L66">
        <f t="shared" si="5"/>
        <v>2.3416448724404493</v>
      </c>
      <c r="M66">
        <f t="shared" si="6"/>
        <v>0.48148385174050612</v>
      </c>
      <c r="N66" t="str">
        <f t="shared" si="7"/>
        <v>Cluster2</v>
      </c>
    </row>
    <row r="67" spans="1:14" x14ac:dyDescent="0.3">
      <c r="A67">
        <v>66</v>
      </c>
      <c r="B67">
        <v>6.7</v>
      </c>
      <c r="C67">
        <v>3.1</v>
      </c>
      <c r="D67">
        <v>4.4000000000000004</v>
      </c>
      <c r="E67">
        <v>1.4</v>
      </c>
      <c r="G67">
        <f t="shared" ref="G67:G130" si="9">SQRT((B67-$D$154)^2+(C67-$E$154)^2+(D67-$F$154)^2+(E67-$G$154)^2)</f>
        <v>3.5878064342002105</v>
      </c>
      <c r="H67">
        <f t="shared" ref="H67:H130" si="10">SQRT((B67-$D$155)^2+(C67-$E$155)^2+(D67-$F$155)^2+(E67-$G$155)^2)</f>
        <v>1.2518729209859287</v>
      </c>
      <c r="I67">
        <f t="shared" ref="I67:I130" si="11">SQRT((B67-$D$156)^2+(C67-$E$156)^2+(D67-$F$156)^2+(E67-$G$156)^2)</f>
        <v>1.0344304019299124</v>
      </c>
      <c r="J67">
        <f t="shared" ref="J67:J130" si="12">SQRT((B67-$D$157)^2+(C67-$E$157)^2+(D67-$F$157)^2+(E67-$G$157)^2)</f>
        <v>2.1028741569941323</v>
      </c>
      <c r="K67">
        <f t="shared" si="8"/>
        <v>0.32367610221421489</v>
      </c>
      <c r="L67">
        <f t="shared" ref="L67:L130" si="13">SQRT((B67-$D$159)^2+(C67-$E$159)^2+(D67-$F$159)^2+(E67-$G$159)^2)</f>
        <v>1.3722152221568673</v>
      </c>
      <c r="M67">
        <f t="shared" ref="M67:M130" si="14">MIN(G67:L67)</f>
        <v>0.32367610221421489</v>
      </c>
      <c r="N67" t="str">
        <f t="shared" ref="N67:N130" si="15">IF(MIN(G67:L67)=G67,"Cluster1",IF(MIN(G67:L67)=H67,"Cluster2",IF(MIN(G67:L67)=I67,"Cluster 3",IF(MIN(G67:L67)=J67,"Cluster 4",IF(MIN(G67:L67)=K67,"Cluster 5","Cluster 6")))))</f>
        <v>Cluster 5</v>
      </c>
    </row>
    <row r="68" spans="1:14" x14ac:dyDescent="0.3">
      <c r="A68">
        <v>67</v>
      </c>
      <c r="B68">
        <v>5.6</v>
      </c>
      <c r="C68">
        <v>3</v>
      </c>
      <c r="D68">
        <v>4.5</v>
      </c>
      <c r="E68">
        <v>1.5</v>
      </c>
      <c r="G68">
        <f t="shared" si="9"/>
        <v>3.3583114659923479</v>
      </c>
      <c r="H68">
        <f t="shared" si="10"/>
        <v>0.65108606473961861</v>
      </c>
      <c r="I68">
        <f t="shared" si="11"/>
        <v>0.76699810736774277</v>
      </c>
      <c r="J68">
        <f t="shared" si="12"/>
        <v>2.607635340116087</v>
      </c>
      <c r="K68">
        <f t="shared" si="8"/>
        <v>0.8633021122211848</v>
      </c>
      <c r="L68">
        <f t="shared" si="13"/>
        <v>1.5752157143307652</v>
      </c>
      <c r="M68">
        <f t="shared" si="14"/>
        <v>0.65108606473961861</v>
      </c>
      <c r="N68" t="str">
        <f t="shared" si="15"/>
        <v>Cluster2</v>
      </c>
    </row>
    <row r="69" spans="1:14" x14ac:dyDescent="0.3">
      <c r="A69">
        <v>68</v>
      </c>
      <c r="B69">
        <v>5.8</v>
      </c>
      <c r="C69">
        <v>2.7</v>
      </c>
      <c r="D69">
        <v>4.0999999999999996</v>
      </c>
      <c r="E69">
        <v>1</v>
      </c>
      <c r="G69">
        <f t="shared" si="9"/>
        <v>2.9339353660909677</v>
      </c>
      <c r="H69">
        <f t="shared" si="10"/>
        <v>0.31710832721078946</v>
      </c>
      <c r="I69">
        <f t="shared" si="11"/>
        <v>1.2144541631655617</v>
      </c>
      <c r="J69">
        <f t="shared" si="12"/>
        <v>2.9258799004094751</v>
      </c>
      <c r="K69">
        <f t="shared" si="8"/>
        <v>0.95685652916295416</v>
      </c>
      <c r="L69">
        <f t="shared" si="13"/>
        <v>2.0420419547607018</v>
      </c>
      <c r="M69">
        <f t="shared" si="14"/>
        <v>0.31710832721078946</v>
      </c>
      <c r="N69" t="str">
        <f t="shared" si="15"/>
        <v>Cluster2</v>
      </c>
    </row>
    <row r="70" spans="1:14" x14ac:dyDescent="0.3">
      <c r="A70">
        <v>69</v>
      </c>
      <c r="B70">
        <v>6.2</v>
      </c>
      <c r="C70">
        <v>2.2000000000000002</v>
      </c>
      <c r="D70">
        <v>4.5</v>
      </c>
      <c r="E70">
        <v>1.5</v>
      </c>
      <c r="G70">
        <f t="shared" si="9"/>
        <v>3.6917003456089716</v>
      </c>
      <c r="H70">
        <f t="shared" si="10"/>
        <v>0.93543248674346036</v>
      </c>
      <c r="I70">
        <f t="shared" si="11"/>
        <v>0.8004917453240401</v>
      </c>
      <c r="J70">
        <f t="shared" si="12"/>
        <v>2.380475601116502</v>
      </c>
      <c r="K70">
        <f t="shared" si="8"/>
        <v>0.82780686920070956</v>
      </c>
      <c r="L70">
        <f t="shared" si="13"/>
        <v>1.5608291191830341</v>
      </c>
      <c r="M70">
        <f t="shared" si="14"/>
        <v>0.8004917453240401</v>
      </c>
      <c r="N70" t="str">
        <f t="shared" si="15"/>
        <v>Cluster 3</v>
      </c>
    </row>
    <row r="71" spans="1:14" x14ac:dyDescent="0.3">
      <c r="A71">
        <v>70</v>
      </c>
      <c r="B71">
        <v>5.6</v>
      </c>
      <c r="C71">
        <v>2.5</v>
      </c>
      <c r="D71">
        <v>3.9</v>
      </c>
      <c r="E71">
        <v>1.1000000000000001</v>
      </c>
      <c r="G71">
        <f t="shared" si="9"/>
        <v>2.7938578001680239</v>
      </c>
      <c r="H71">
        <f t="shared" si="10"/>
        <v>0.23716891190889805</v>
      </c>
      <c r="I71">
        <f t="shared" si="11"/>
        <v>1.3847057174488429</v>
      </c>
      <c r="J71">
        <f t="shared" si="12"/>
        <v>3.1865054780076285</v>
      </c>
      <c r="K71">
        <f t="shared" si="8"/>
        <v>1.2348814558781076</v>
      </c>
      <c r="L71">
        <f t="shared" si="13"/>
        <v>2.2597476857438124</v>
      </c>
      <c r="M71">
        <f t="shared" si="14"/>
        <v>0.23716891190889805</v>
      </c>
      <c r="N71" t="str">
        <f t="shared" si="15"/>
        <v>Cluster2</v>
      </c>
    </row>
    <row r="72" spans="1:14" x14ac:dyDescent="0.3">
      <c r="A72">
        <v>71</v>
      </c>
      <c r="B72">
        <v>5.9</v>
      </c>
      <c r="C72">
        <v>3.2</v>
      </c>
      <c r="D72">
        <v>4.8</v>
      </c>
      <c r="E72">
        <v>1.8</v>
      </c>
      <c r="G72">
        <f t="shared" si="9"/>
        <v>3.7888668883661079</v>
      </c>
      <c r="H72">
        <f t="shared" si="10"/>
        <v>1.1484087447677656</v>
      </c>
      <c r="I72">
        <f t="shared" si="11"/>
        <v>0.52175049115433958</v>
      </c>
      <c r="J72">
        <f t="shared" si="12"/>
        <v>2.1474555477423509</v>
      </c>
      <c r="K72">
        <f t="shared" si="8"/>
        <v>0.7412406519272422</v>
      </c>
      <c r="L72">
        <f t="shared" si="13"/>
        <v>1.0722135148821543</v>
      </c>
      <c r="M72">
        <f t="shared" si="14"/>
        <v>0.52175049115433958</v>
      </c>
      <c r="N72" t="str">
        <f t="shared" si="15"/>
        <v>Cluster 3</v>
      </c>
    </row>
    <row r="73" spans="1:14" x14ac:dyDescent="0.3">
      <c r="A73">
        <v>72</v>
      </c>
      <c r="B73">
        <v>6.1</v>
      </c>
      <c r="C73">
        <v>2.8</v>
      </c>
      <c r="D73">
        <v>4</v>
      </c>
      <c r="E73">
        <v>1.3</v>
      </c>
      <c r="G73">
        <f t="shared" si="9"/>
        <v>3.0121689515177938</v>
      </c>
      <c r="H73">
        <f t="shared" si="10"/>
        <v>0.51761047925074288</v>
      </c>
      <c r="I73">
        <f t="shared" si="11"/>
        <v>1.1104908444090018</v>
      </c>
      <c r="J73">
        <f t="shared" si="12"/>
        <v>2.7433467889320475</v>
      </c>
      <c r="K73">
        <f t="shared" si="8"/>
        <v>0.71086973143832344</v>
      </c>
      <c r="L73">
        <f t="shared" si="13"/>
        <v>1.8469751312894152</v>
      </c>
      <c r="M73">
        <f t="shared" si="14"/>
        <v>0.51761047925074288</v>
      </c>
      <c r="N73" t="str">
        <f t="shared" si="15"/>
        <v>Cluster2</v>
      </c>
    </row>
    <row r="74" spans="1:14" x14ac:dyDescent="0.3">
      <c r="A74">
        <v>73</v>
      </c>
      <c r="B74">
        <v>6.3</v>
      </c>
      <c r="C74">
        <v>2.5</v>
      </c>
      <c r="D74">
        <v>4.9000000000000004</v>
      </c>
      <c r="E74">
        <v>1.5</v>
      </c>
      <c r="G74">
        <f t="shared" si="9"/>
        <v>3.9783235052730652</v>
      </c>
      <c r="H74">
        <f t="shared" si="10"/>
        <v>1.1690947543454004</v>
      </c>
      <c r="I74">
        <f t="shared" si="11"/>
        <v>0.46219551597252839</v>
      </c>
      <c r="J74">
        <f t="shared" si="12"/>
        <v>1.9372698249357647</v>
      </c>
      <c r="K74">
        <f t="shared" si="8"/>
        <v>0.60527543248256799</v>
      </c>
      <c r="L74">
        <f t="shared" si="13"/>
        <v>1.1239380321315664</v>
      </c>
      <c r="M74">
        <f t="shared" si="14"/>
        <v>0.46219551597252839</v>
      </c>
      <c r="N74" t="str">
        <f t="shared" si="15"/>
        <v>Cluster 3</v>
      </c>
    </row>
    <row r="75" spans="1:14" x14ac:dyDescent="0.3">
      <c r="A75">
        <v>74</v>
      </c>
      <c r="B75">
        <v>6.1</v>
      </c>
      <c r="C75">
        <v>2.8</v>
      </c>
      <c r="D75">
        <v>4.7</v>
      </c>
      <c r="E75">
        <v>1.2</v>
      </c>
      <c r="G75">
        <f t="shared" si="9"/>
        <v>3.5916502596168107</v>
      </c>
      <c r="H75">
        <f t="shared" si="10"/>
        <v>0.85825261743677472</v>
      </c>
      <c r="I75">
        <f t="shared" si="11"/>
        <v>0.65973772577085987</v>
      </c>
      <c r="J75">
        <f t="shared" si="12"/>
        <v>2.2352666999315951</v>
      </c>
      <c r="K75">
        <f t="shared" si="8"/>
        <v>0.47545131281413483</v>
      </c>
      <c r="L75">
        <f t="shared" si="13"/>
        <v>1.3922150855892852</v>
      </c>
      <c r="M75">
        <f t="shared" si="14"/>
        <v>0.47545131281413483</v>
      </c>
      <c r="N75" t="str">
        <f t="shared" si="15"/>
        <v>Cluster 5</v>
      </c>
    </row>
    <row r="76" spans="1:14" x14ac:dyDescent="0.3">
      <c r="A76">
        <v>75</v>
      </c>
      <c r="B76">
        <v>6.4</v>
      </c>
      <c r="C76">
        <v>2.9</v>
      </c>
      <c r="D76">
        <v>4.3</v>
      </c>
      <c r="E76">
        <v>1.3</v>
      </c>
      <c r="G76">
        <f t="shared" si="9"/>
        <v>3.3633735013243977</v>
      </c>
      <c r="H76">
        <f t="shared" si="10"/>
        <v>0.87998570160227318</v>
      </c>
      <c r="I76">
        <f t="shared" si="11"/>
        <v>0.93511365719459316</v>
      </c>
      <c r="J76">
        <f t="shared" si="12"/>
        <v>2.3446864406877386</v>
      </c>
      <c r="K76">
        <f t="shared" si="8"/>
        <v>0.31728643352221964</v>
      </c>
      <c r="L76">
        <f t="shared" si="13"/>
        <v>1.5282120424727179</v>
      </c>
      <c r="M76">
        <f t="shared" si="14"/>
        <v>0.31728643352221964</v>
      </c>
      <c r="N76" t="str">
        <f t="shared" si="15"/>
        <v>Cluster 5</v>
      </c>
    </row>
    <row r="77" spans="1:14" x14ac:dyDescent="0.3">
      <c r="A77">
        <v>76</v>
      </c>
      <c r="B77">
        <v>6.6</v>
      </c>
      <c r="C77">
        <v>3</v>
      </c>
      <c r="D77">
        <v>4.4000000000000004</v>
      </c>
      <c r="E77">
        <v>1.4</v>
      </c>
      <c r="G77">
        <f t="shared" si="9"/>
        <v>3.5518165264102062</v>
      </c>
      <c r="H77">
        <f t="shared" si="10"/>
        <v>1.1316812300617232</v>
      </c>
      <c r="I77">
        <f t="shared" si="11"/>
        <v>0.94095025434821378</v>
      </c>
      <c r="J77">
        <f t="shared" si="12"/>
        <v>2.1405435788628058</v>
      </c>
      <c r="K77">
        <f t="shared" si="8"/>
        <v>0.22819225760243858</v>
      </c>
      <c r="L77">
        <f t="shared" si="13"/>
        <v>1.3697316863885067</v>
      </c>
      <c r="M77">
        <f t="shared" si="14"/>
        <v>0.22819225760243858</v>
      </c>
      <c r="N77" t="str">
        <f t="shared" si="15"/>
        <v>Cluster 5</v>
      </c>
    </row>
    <row r="78" spans="1:14" x14ac:dyDescent="0.3">
      <c r="A78">
        <v>77</v>
      </c>
      <c r="B78">
        <v>6.8</v>
      </c>
      <c r="C78">
        <v>2.8</v>
      </c>
      <c r="D78">
        <v>4.8</v>
      </c>
      <c r="E78">
        <v>1.4</v>
      </c>
      <c r="G78">
        <f t="shared" si="9"/>
        <v>3.9993095525926496</v>
      </c>
      <c r="H78">
        <f t="shared" si="10"/>
        <v>1.4466316677819426</v>
      </c>
      <c r="I78">
        <f t="shared" si="11"/>
        <v>0.87617924434026373</v>
      </c>
      <c r="J78">
        <f t="shared" si="12"/>
        <v>1.7352218377585142</v>
      </c>
      <c r="K78">
        <f t="shared" si="8"/>
        <v>0.4491964711145926</v>
      </c>
      <c r="L78">
        <f t="shared" si="13"/>
        <v>1.118177113286964</v>
      </c>
      <c r="M78">
        <f t="shared" si="14"/>
        <v>0.4491964711145926</v>
      </c>
      <c r="N78" t="str">
        <f t="shared" si="15"/>
        <v>Cluster 5</v>
      </c>
    </row>
    <row r="79" spans="1:14" x14ac:dyDescent="0.3">
      <c r="A79">
        <v>78</v>
      </c>
      <c r="B79">
        <v>6.7</v>
      </c>
      <c r="C79">
        <v>3</v>
      </c>
      <c r="D79">
        <v>5</v>
      </c>
      <c r="E79">
        <v>1.7</v>
      </c>
      <c r="G79">
        <f t="shared" si="9"/>
        <v>4.1959225704084062</v>
      </c>
      <c r="H79">
        <f t="shared" si="10"/>
        <v>1.5827401157466807</v>
      </c>
      <c r="I79">
        <f t="shared" si="11"/>
        <v>0.71578120660268707</v>
      </c>
      <c r="J79">
        <f t="shared" si="12"/>
        <v>1.5045642229371667</v>
      </c>
      <c r="K79">
        <f t="shared" si="8"/>
        <v>0.56223557734508511</v>
      </c>
      <c r="L79">
        <f t="shared" si="13"/>
        <v>0.72189775539038148</v>
      </c>
      <c r="M79">
        <f t="shared" si="14"/>
        <v>0.56223557734508511</v>
      </c>
      <c r="N79" t="str">
        <f t="shared" si="15"/>
        <v>Cluster 5</v>
      </c>
    </row>
    <row r="80" spans="1:14" x14ac:dyDescent="0.3">
      <c r="A80">
        <v>79</v>
      </c>
      <c r="B80">
        <v>6</v>
      </c>
      <c r="C80">
        <v>2.9</v>
      </c>
      <c r="D80">
        <v>4.5</v>
      </c>
      <c r="E80">
        <v>1.5</v>
      </c>
      <c r="G80">
        <f t="shared" si="9"/>
        <v>3.4639817510715076</v>
      </c>
      <c r="H80">
        <f t="shared" si="10"/>
        <v>0.72204846290545621</v>
      </c>
      <c r="I80">
        <f t="shared" si="11"/>
        <v>0.59519749419011159</v>
      </c>
      <c r="J80">
        <f t="shared" si="12"/>
        <v>2.3457431753600235</v>
      </c>
      <c r="K80">
        <f t="shared" si="8"/>
        <v>0.47539406411617746</v>
      </c>
      <c r="L80">
        <f t="shared" si="13"/>
        <v>1.3719051253197387</v>
      </c>
      <c r="M80">
        <f t="shared" si="14"/>
        <v>0.47539406411617746</v>
      </c>
      <c r="N80" t="str">
        <f t="shared" si="15"/>
        <v>Cluster 5</v>
      </c>
    </row>
    <row r="81" spans="1:14" x14ac:dyDescent="0.3">
      <c r="A81">
        <v>80</v>
      </c>
      <c r="B81">
        <v>5.7</v>
      </c>
      <c r="C81">
        <v>2.6</v>
      </c>
      <c r="D81">
        <v>3.5</v>
      </c>
      <c r="E81">
        <v>1</v>
      </c>
      <c r="G81">
        <f t="shared" si="9"/>
        <v>2.4118429682463294</v>
      </c>
      <c r="H81">
        <f t="shared" si="10"/>
        <v>0.57382235905339041</v>
      </c>
      <c r="I81">
        <f t="shared" si="11"/>
        <v>1.727879852746868</v>
      </c>
      <c r="J81">
        <f t="shared" si="12"/>
        <v>3.4554365578108728</v>
      </c>
      <c r="K81">
        <f t="shared" si="8"/>
        <v>1.432592723710941</v>
      </c>
      <c r="L81">
        <f t="shared" si="13"/>
        <v>2.5500232009634933</v>
      </c>
      <c r="M81">
        <f t="shared" si="14"/>
        <v>0.57382235905339041</v>
      </c>
      <c r="N81" t="str">
        <f t="shared" si="15"/>
        <v>Cluster2</v>
      </c>
    </row>
    <row r="82" spans="1:14" x14ac:dyDescent="0.3">
      <c r="A82">
        <v>81</v>
      </c>
      <c r="B82">
        <v>5.5</v>
      </c>
      <c r="C82">
        <v>2.4</v>
      </c>
      <c r="D82">
        <v>3.8</v>
      </c>
      <c r="E82">
        <v>1.1000000000000001</v>
      </c>
      <c r="G82">
        <f t="shared" si="9"/>
        <v>2.7226851438852089</v>
      </c>
      <c r="H82">
        <f t="shared" si="10"/>
        <v>0.37722494308222959</v>
      </c>
      <c r="I82">
        <f t="shared" si="11"/>
        <v>1.517225265537768</v>
      </c>
      <c r="J82">
        <f t="shared" si="12"/>
        <v>3.3371996006121778</v>
      </c>
      <c r="K82">
        <f t="shared" si="8"/>
        <v>1.3989798778326012</v>
      </c>
      <c r="L82">
        <f t="shared" si="13"/>
        <v>2.4033792870208361</v>
      </c>
      <c r="M82">
        <f t="shared" si="14"/>
        <v>0.37722494308222959</v>
      </c>
      <c r="N82" t="str">
        <f t="shared" si="15"/>
        <v>Cluster2</v>
      </c>
    </row>
    <row r="83" spans="1:14" x14ac:dyDescent="0.3">
      <c r="A83">
        <v>82</v>
      </c>
      <c r="B83">
        <v>5.5</v>
      </c>
      <c r="C83">
        <v>2.4</v>
      </c>
      <c r="D83">
        <v>3.7</v>
      </c>
      <c r="E83">
        <v>1</v>
      </c>
      <c r="F83">
        <v>2</v>
      </c>
      <c r="G83">
        <f t="shared" si="9"/>
        <v>2.6066114104524996</v>
      </c>
      <c r="H83">
        <f t="shared" si="10"/>
        <v>0.48087353289572243</v>
      </c>
      <c r="I83">
        <f t="shared" si="11"/>
        <v>1.6425005691054173</v>
      </c>
      <c r="J83">
        <f t="shared" si="12"/>
        <v>3.4399508936287111</v>
      </c>
      <c r="K83">
        <f t="shared" si="8"/>
        <v>1.4822681552783241</v>
      </c>
      <c r="L83">
        <f t="shared" si="13"/>
        <v>2.5210780718673296</v>
      </c>
      <c r="M83">
        <f t="shared" si="14"/>
        <v>0.48087353289572243</v>
      </c>
      <c r="N83" t="str">
        <f t="shared" si="15"/>
        <v>Cluster2</v>
      </c>
    </row>
    <row r="84" spans="1:14" x14ac:dyDescent="0.3">
      <c r="A84">
        <v>83</v>
      </c>
      <c r="B84">
        <v>5.8</v>
      </c>
      <c r="C84">
        <v>2.7</v>
      </c>
      <c r="D84">
        <v>3.9</v>
      </c>
      <c r="E84">
        <v>1.2</v>
      </c>
      <c r="G84">
        <f t="shared" si="9"/>
        <v>2.8182386088457054</v>
      </c>
      <c r="H84">
        <f t="shared" si="10"/>
        <v>0.2298002876383024</v>
      </c>
      <c r="I84">
        <f t="shared" si="11"/>
        <v>1.2649559356346829</v>
      </c>
      <c r="J84">
        <f t="shared" si="12"/>
        <v>3.0167861905518198</v>
      </c>
      <c r="K84">
        <f t="shared" si="8"/>
        <v>1.0075981595623826</v>
      </c>
      <c r="L84">
        <f t="shared" si="13"/>
        <v>2.0873568261747257</v>
      </c>
      <c r="M84">
        <f t="shared" si="14"/>
        <v>0.2298002876383024</v>
      </c>
      <c r="N84" t="str">
        <f t="shared" si="15"/>
        <v>Cluster2</v>
      </c>
    </row>
    <row r="85" spans="1:14" x14ac:dyDescent="0.3">
      <c r="A85">
        <v>84</v>
      </c>
      <c r="B85">
        <v>6</v>
      </c>
      <c r="C85">
        <v>2.7</v>
      </c>
      <c r="D85">
        <v>5.0999999999999996</v>
      </c>
      <c r="E85">
        <v>1.6</v>
      </c>
      <c r="G85">
        <f t="shared" si="9"/>
        <v>4.0616945485752556</v>
      </c>
      <c r="H85">
        <f t="shared" si="10"/>
        <v>1.2142287114412833</v>
      </c>
      <c r="I85">
        <f t="shared" si="11"/>
        <v>0.21737649142563162</v>
      </c>
      <c r="J85">
        <f t="shared" si="12"/>
        <v>1.9367034898704849</v>
      </c>
      <c r="K85">
        <f t="shared" si="8"/>
        <v>0.77036530026673045</v>
      </c>
      <c r="L85">
        <f t="shared" si="13"/>
        <v>0.99651519438592284</v>
      </c>
      <c r="M85">
        <f t="shared" si="14"/>
        <v>0.21737649142563162</v>
      </c>
      <c r="N85" t="str">
        <f t="shared" si="15"/>
        <v>Cluster 3</v>
      </c>
    </row>
    <row r="86" spans="1:14" x14ac:dyDescent="0.3">
      <c r="A86">
        <v>85</v>
      </c>
      <c r="B86">
        <v>5.4</v>
      </c>
      <c r="C86">
        <v>3</v>
      </c>
      <c r="D86">
        <v>4.5</v>
      </c>
      <c r="E86">
        <v>1.5</v>
      </c>
      <c r="G86">
        <f t="shared" si="9"/>
        <v>3.3291303197916817</v>
      </c>
      <c r="H86">
        <f t="shared" si="10"/>
        <v>0.68289335516915717</v>
      </c>
      <c r="I86">
        <f t="shared" si="11"/>
        <v>0.89667885133995362</v>
      </c>
      <c r="J86">
        <f t="shared" si="12"/>
        <v>2.7529259548841534</v>
      </c>
      <c r="K86">
        <f t="shared" si="8"/>
        <v>1.0620400840773701</v>
      </c>
      <c r="L86">
        <f t="shared" si="13"/>
        <v>1.7071183341830936</v>
      </c>
      <c r="M86">
        <f t="shared" si="14"/>
        <v>0.68289335516915717</v>
      </c>
      <c r="N86" t="str">
        <f t="shared" si="15"/>
        <v>Cluster2</v>
      </c>
    </row>
    <row r="87" spans="1:14" x14ac:dyDescent="0.3">
      <c r="A87">
        <v>86</v>
      </c>
      <c r="B87">
        <v>6</v>
      </c>
      <c r="C87">
        <v>3.4</v>
      </c>
      <c r="D87">
        <v>4.5</v>
      </c>
      <c r="E87">
        <v>1.6</v>
      </c>
      <c r="G87">
        <f t="shared" si="9"/>
        <v>3.4653992692704367</v>
      </c>
      <c r="H87">
        <f t="shared" si="10"/>
        <v>1.0360689893865032</v>
      </c>
      <c r="I87">
        <f t="shared" si="11"/>
        <v>0.84870928027530335</v>
      </c>
      <c r="J87">
        <f t="shared" si="12"/>
        <v>2.3467529992395595</v>
      </c>
      <c r="K87">
        <f t="shared" si="8"/>
        <v>0.64884620941884441</v>
      </c>
      <c r="L87">
        <f t="shared" si="13"/>
        <v>1.3511191323021554</v>
      </c>
      <c r="M87">
        <f t="shared" si="14"/>
        <v>0.64884620941884441</v>
      </c>
      <c r="N87" t="str">
        <f t="shared" si="15"/>
        <v>Cluster 5</v>
      </c>
    </row>
    <row r="88" spans="1:14" x14ac:dyDescent="0.3">
      <c r="A88">
        <v>87</v>
      </c>
      <c r="B88">
        <v>6.7</v>
      </c>
      <c r="C88">
        <v>3.1</v>
      </c>
      <c r="D88">
        <v>4.7</v>
      </c>
      <c r="E88">
        <v>1.5</v>
      </c>
      <c r="G88">
        <f t="shared" si="9"/>
        <v>3.8681121548577058</v>
      </c>
      <c r="H88">
        <f t="shared" si="10"/>
        <v>1.3903881385711281</v>
      </c>
      <c r="I88">
        <f t="shared" si="11"/>
        <v>0.85776904108991725</v>
      </c>
      <c r="J88">
        <f t="shared" si="12"/>
        <v>1.8108685495391412</v>
      </c>
      <c r="K88">
        <f t="shared" si="8"/>
        <v>0.30818505986720351</v>
      </c>
      <c r="L88">
        <f t="shared" si="13"/>
        <v>1.0724773816693469</v>
      </c>
      <c r="M88">
        <f t="shared" si="14"/>
        <v>0.30818505986720351</v>
      </c>
      <c r="N88" t="str">
        <f t="shared" si="15"/>
        <v>Cluster 5</v>
      </c>
    </row>
    <row r="89" spans="1:14" x14ac:dyDescent="0.3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G89">
        <f t="shared" si="9"/>
        <v>3.547406906647697</v>
      </c>
      <c r="H89">
        <f t="shared" si="10"/>
        <v>0.87570872227022956</v>
      </c>
      <c r="I89">
        <f t="shared" si="11"/>
        <v>0.92081250976093387</v>
      </c>
      <c r="J89">
        <f t="shared" si="12"/>
        <v>2.4241085015030381</v>
      </c>
      <c r="K89">
        <f t="shared" si="8"/>
        <v>0.73006855522640346</v>
      </c>
      <c r="L89">
        <f t="shared" si="13"/>
        <v>1.6509453169540302</v>
      </c>
      <c r="M89">
        <f t="shared" si="14"/>
        <v>0.73006855522640346</v>
      </c>
      <c r="N89" t="str">
        <f t="shared" si="15"/>
        <v>Cluster 5</v>
      </c>
    </row>
    <row r="90" spans="1:14" x14ac:dyDescent="0.3">
      <c r="A90">
        <v>89</v>
      </c>
      <c r="B90">
        <v>5.6</v>
      </c>
      <c r="C90">
        <v>3</v>
      </c>
      <c r="D90">
        <v>4.0999999999999996</v>
      </c>
      <c r="E90">
        <v>1.3</v>
      </c>
      <c r="G90">
        <f t="shared" si="9"/>
        <v>2.9239917786673284</v>
      </c>
      <c r="H90">
        <f t="shared" si="10"/>
        <v>0.35617466933079378</v>
      </c>
      <c r="I90">
        <f t="shared" si="11"/>
        <v>1.1394736672761394</v>
      </c>
      <c r="J90">
        <f t="shared" si="12"/>
        <v>2.9358061686216659</v>
      </c>
      <c r="K90">
        <f t="shared" si="8"/>
        <v>0.98744767484484008</v>
      </c>
      <c r="L90">
        <f t="shared" si="13"/>
        <v>1.942594676089374</v>
      </c>
      <c r="M90">
        <f t="shared" si="14"/>
        <v>0.35617466933079378</v>
      </c>
      <c r="N90" t="str">
        <f t="shared" si="15"/>
        <v>Cluster2</v>
      </c>
    </row>
    <row r="91" spans="1:14" x14ac:dyDescent="0.3">
      <c r="A91">
        <v>90</v>
      </c>
      <c r="B91">
        <v>5.5</v>
      </c>
      <c r="C91">
        <v>2.5</v>
      </c>
      <c r="D91">
        <v>4</v>
      </c>
      <c r="E91">
        <v>1.3</v>
      </c>
      <c r="G91">
        <f t="shared" si="9"/>
        <v>2.9290916427751781</v>
      </c>
      <c r="H91">
        <f t="shared" si="10"/>
        <v>0.20522135125957428</v>
      </c>
      <c r="I91">
        <f t="shared" si="11"/>
        <v>1.2541266237033017</v>
      </c>
      <c r="J91">
        <f t="shared" si="12"/>
        <v>3.121498318435159</v>
      </c>
      <c r="K91">
        <f t="shared" si="8"/>
        <v>1.22115115434691</v>
      </c>
      <c r="L91">
        <f t="shared" si="13"/>
        <v>2.1471633976665152</v>
      </c>
      <c r="M91">
        <f t="shared" si="14"/>
        <v>0.20522135125957428</v>
      </c>
      <c r="N91" t="str">
        <f t="shared" si="15"/>
        <v>Cluster2</v>
      </c>
    </row>
    <row r="92" spans="1:14" x14ac:dyDescent="0.3">
      <c r="A92">
        <v>91</v>
      </c>
      <c r="B92">
        <v>5.5</v>
      </c>
      <c r="C92">
        <v>2.6</v>
      </c>
      <c r="D92">
        <v>4.4000000000000004</v>
      </c>
      <c r="E92">
        <v>1.2</v>
      </c>
      <c r="G92">
        <f t="shared" si="9"/>
        <v>3.2231553611352646</v>
      </c>
      <c r="H92">
        <f t="shared" si="10"/>
        <v>0.40754164885941979</v>
      </c>
      <c r="I92">
        <f t="shared" si="11"/>
        <v>1.0025438748031956</v>
      </c>
      <c r="J92">
        <f t="shared" si="12"/>
        <v>2.8536819475777984</v>
      </c>
      <c r="K92">
        <f t="shared" si="8"/>
        <v>1.0680183217254506</v>
      </c>
      <c r="L92">
        <f t="shared" si="13"/>
        <v>1.9027050928592313</v>
      </c>
      <c r="M92">
        <f t="shared" si="14"/>
        <v>0.40754164885941979</v>
      </c>
      <c r="N92" t="str">
        <f t="shared" si="15"/>
        <v>Cluster2</v>
      </c>
    </row>
    <row r="93" spans="1:14" x14ac:dyDescent="0.3">
      <c r="A93">
        <v>92</v>
      </c>
      <c r="B93">
        <v>6.1</v>
      </c>
      <c r="C93">
        <v>3</v>
      </c>
      <c r="D93">
        <v>4.5999999999999996</v>
      </c>
      <c r="E93">
        <v>1.4</v>
      </c>
      <c r="G93">
        <f t="shared" si="9"/>
        <v>3.5339606508518986</v>
      </c>
      <c r="H93">
        <f t="shared" si="10"/>
        <v>0.85540174544002801</v>
      </c>
      <c r="I93">
        <f t="shared" si="11"/>
        <v>0.61344244231669676</v>
      </c>
      <c r="J93">
        <f t="shared" si="12"/>
        <v>2.2299217672261773</v>
      </c>
      <c r="K93">
        <f t="shared" si="8"/>
        <v>0.35896268891894967</v>
      </c>
      <c r="L93">
        <f t="shared" si="13"/>
        <v>1.3020644410754902</v>
      </c>
      <c r="M93">
        <f t="shared" si="14"/>
        <v>0.35896268891894967</v>
      </c>
      <c r="N93" t="str">
        <f t="shared" si="15"/>
        <v>Cluster 5</v>
      </c>
    </row>
    <row r="94" spans="1:14" x14ac:dyDescent="0.3">
      <c r="A94">
        <v>93</v>
      </c>
      <c r="B94">
        <v>5.8</v>
      </c>
      <c r="C94">
        <v>2.6</v>
      </c>
      <c r="D94">
        <v>4</v>
      </c>
      <c r="E94">
        <v>1.2</v>
      </c>
      <c r="G94">
        <f t="shared" si="9"/>
        <v>2.9306587545173581</v>
      </c>
      <c r="H94">
        <f t="shared" si="10"/>
        <v>0.20634113556346723</v>
      </c>
      <c r="I94">
        <f t="shared" si="11"/>
        <v>1.1867433392362632</v>
      </c>
      <c r="J94">
        <f t="shared" si="12"/>
        <v>2.9526580345916251</v>
      </c>
      <c r="K94">
        <f t="shared" si="8"/>
        <v>0.97792291905041395</v>
      </c>
      <c r="L94">
        <f t="shared" si="13"/>
        <v>2.0315492731318585</v>
      </c>
      <c r="M94">
        <f t="shared" si="14"/>
        <v>0.20634113556346723</v>
      </c>
      <c r="N94" t="str">
        <f t="shared" si="15"/>
        <v>Cluster2</v>
      </c>
    </row>
    <row r="95" spans="1:14" x14ac:dyDescent="0.3">
      <c r="A95">
        <v>94</v>
      </c>
      <c r="B95">
        <v>5</v>
      </c>
      <c r="C95">
        <v>2.2999999999999998</v>
      </c>
      <c r="D95">
        <v>3.3</v>
      </c>
      <c r="E95">
        <v>1</v>
      </c>
      <c r="G95">
        <f t="shared" si="9"/>
        <v>2.2681454249892594</v>
      </c>
      <c r="H95">
        <f t="shared" si="10"/>
        <v>1.0294408032580533</v>
      </c>
      <c r="I95">
        <f t="shared" si="11"/>
        <v>2.1820927584821361</v>
      </c>
      <c r="J95">
        <f t="shared" si="12"/>
        <v>4.0476827217464493</v>
      </c>
      <c r="K95">
        <f t="shared" si="8"/>
        <v>2.0950726915253886</v>
      </c>
      <c r="L95">
        <f t="shared" si="13"/>
        <v>3.0759145486832487</v>
      </c>
      <c r="M95">
        <f t="shared" si="14"/>
        <v>1.0294408032580533</v>
      </c>
      <c r="N95" t="str">
        <f t="shared" si="15"/>
        <v>Cluster2</v>
      </c>
    </row>
    <row r="96" spans="1:14" x14ac:dyDescent="0.3">
      <c r="A96">
        <v>95</v>
      </c>
      <c r="B96">
        <v>5.6</v>
      </c>
      <c r="C96">
        <v>2.7</v>
      </c>
      <c r="D96">
        <v>4.2</v>
      </c>
      <c r="E96">
        <v>1.3</v>
      </c>
      <c r="G96">
        <f t="shared" si="9"/>
        <v>3.0687551667082631</v>
      </c>
      <c r="H96">
        <f t="shared" si="10"/>
        <v>0.20305617108612439</v>
      </c>
      <c r="I96">
        <f t="shared" si="11"/>
        <v>1.030330945011112</v>
      </c>
      <c r="J96">
        <f t="shared" si="12"/>
        <v>2.8839215227035671</v>
      </c>
      <c r="K96">
        <f t="shared" si="8"/>
        <v>0.98392299818419471</v>
      </c>
      <c r="L96">
        <f t="shared" si="13"/>
        <v>1.9071549748987415</v>
      </c>
      <c r="M96">
        <f t="shared" si="14"/>
        <v>0.20305617108612439</v>
      </c>
      <c r="N96" t="str">
        <f t="shared" si="15"/>
        <v>Cluster2</v>
      </c>
    </row>
    <row r="97" spans="1:14" x14ac:dyDescent="0.3">
      <c r="A97">
        <v>96</v>
      </c>
      <c r="B97">
        <v>5.7</v>
      </c>
      <c r="C97">
        <v>3</v>
      </c>
      <c r="D97">
        <v>4.2</v>
      </c>
      <c r="E97">
        <v>1.2</v>
      </c>
      <c r="G97">
        <f t="shared" si="9"/>
        <v>3.0016754434730646</v>
      </c>
      <c r="H97">
        <f t="shared" si="10"/>
        <v>0.39939957329566189</v>
      </c>
      <c r="I97">
        <f t="shared" si="11"/>
        <v>1.0760666815838074</v>
      </c>
      <c r="J97">
        <f t="shared" si="12"/>
        <v>2.8265571589389049</v>
      </c>
      <c r="K97">
        <f t="shared" si="8"/>
        <v>0.87401017847040097</v>
      </c>
      <c r="L97">
        <f t="shared" si="13"/>
        <v>1.8691276730251412</v>
      </c>
      <c r="M97">
        <f t="shared" si="14"/>
        <v>0.39939957329566189</v>
      </c>
      <c r="N97" t="str">
        <f t="shared" si="15"/>
        <v>Cluster2</v>
      </c>
    </row>
    <row r="98" spans="1:14" x14ac:dyDescent="0.3">
      <c r="A98">
        <v>97</v>
      </c>
      <c r="B98">
        <v>5.7</v>
      </c>
      <c r="C98">
        <v>2.9</v>
      </c>
      <c r="D98">
        <v>4.2</v>
      </c>
      <c r="E98">
        <v>1.3</v>
      </c>
      <c r="G98">
        <f t="shared" si="9"/>
        <v>3.050179242107665</v>
      </c>
      <c r="H98">
        <f t="shared" si="10"/>
        <v>0.32467483992733731</v>
      </c>
      <c r="I98">
        <f t="shared" si="11"/>
        <v>1.004376941029927</v>
      </c>
      <c r="J98">
        <f t="shared" si="12"/>
        <v>2.8029856914413767</v>
      </c>
      <c r="K98">
        <f t="shared" si="8"/>
        <v>0.85721222191258273</v>
      </c>
      <c r="L98">
        <f t="shared" si="13"/>
        <v>1.8268370958682647</v>
      </c>
      <c r="M98">
        <f t="shared" si="14"/>
        <v>0.32467483992733731</v>
      </c>
      <c r="N98" t="str">
        <f t="shared" si="15"/>
        <v>Cluster2</v>
      </c>
    </row>
    <row r="99" spans="1:14" x14ac:dyDescent="0.3">
      <c r="A99">
        <v>98</v>
      </c>
      <c r="B99">
        <v>6.2</v>
      </c>
      <c r="C99">
        <v>2.9</v>
      </c>
      <c r="D99">
        <v>4.3</v>
      </c>
      <c r="E99">
        <v>1.3</v>
      </c>
      <c r="G99">
        <f t="shared" si="9"/>
        <v>3.2858992822287978</v>
      </c>
      <c r="H99">
        <f t="shared" si="10"/>
        <v>0.70484402945652502</v>
      </c>
      <c r="I99">
        <f t="shared" si="11"/>
        <v>0.87760151413183352</v>
      </c>
      <c r="J99">
        <f t="shared" si="12"/>
        <v>2.4405724228544057</v>
      </c>
      <c r="K99">
        <f t="shared" si="8"/>
        <v>0.40411543415063877</v>
      </c>
      <c r="L99">
        <f t="shared" si="13"/>
        <v>1.5647301706646148</v>
      </c>
      <c r="M99">
        <f t="shared" si="14"/>
        <v>0.40411543415063877</v>
      </c>
      <c r="N99" t="str">
        <f t="shared" si="15"/>
        <v>Cluster 5</v>
      </c>
    </row>
    <row r="100" spans="1:14" x14ac:dyDescent="0.3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G100">
        <f t="shared" si="9"/>
        <v>1.9765423296865454</v>
      </c>
      <c r="H100">
        <f t="shared" si="10"/>
        <v>1.1511392133216183</v>
      </c>
      <c r="I100">
        <f t="shared" si="11"/>
        <v>2.3215878634757812</v>
      </c>
      <c r="J100">
        <f t="shared" si="12"/>
        <v>4.1617361229866408</v>
      </c>
      <c r="K100">
        <f t="shared" si="8"/>
        <v>2.1577051997757661</v>
      </c>
      <c r="L100">
        <f t="shared" si="13"/>
        <v>3.1761721945299941</v>
      </c>
      <c r="M100">
        <f t="shared" si="14"/>
        <v>1.1511392133216183</v>
      </c>
      <c r="N100" t="str">
        <f t="shared" si="15"/>
        <v>Cluster2</v>
      </c>
    </row>
    <row r="101" spans="1:14" x14ac:dyDescent="0.3">
      <c r="A101">
        <v>100</v>
      </c>
      <c r="B101">
        <v>5.7</v>
      </c>
      <c r="C101">
        <v>2.8</v>
      </c>
      <c r="D101">
        <v>4.0999999999999996</v>
      </c>
      <c r="E101">
        <v>1.3</v>
      </c>
      <c r="G101">
        <f t="shared" si="9"/>
        <v>2.9796879035207202</v>
      </c>
      <c r="H101">
        <f t="shared" si="10"/>
        <v>0.20061949349739067</v>
      </c>
      <c r="I101">
        <f t="shared" si="11"/>
        <v>1.074924271405177</v>
      </c>
      <c r="J101">
        <f t="shared" si="12"/>
        <v>2.8845091742534472</v>
      </c>
      <c r="K101">
        <f t="shared" si="8"/>
        <v>0.9196227380260007</v>
      </c>
      <c r="L101">
        <f t="shared" si="13"/>
        <v>1.913277799688776</v>
      </c>
      <c r="M101">
        <f t="shared" si="14"/>
        <v>0.20061949349739067</v>
      </c>
      <c r="N101" t="str">
        <f t="shared" si="15"/>
        <v>Cluster2</v>
      </c>
    </row>
    <row r="102" spans="1:14" x14ac:dyDescent="0.3">
      <c r="A102">
        <v>101</v>
      </c>
      <c r="B102">
        <v>6.3</v>
      </c>
      <c r="C102">
        <v>3.3</v>
      </c>
      <c r="D102">
        <v>6</v>
      </c>
      <c r="E102">
        <v>2.5</v>
      </c>
      <c r="G102">
        <f t="shared" si="9"/>
        <v>5.2252933067888083</v>
      </c>
      <c r="H102">
        <f t="shared" si="10"/>
        <v>2.5389822607256263</v>
      </c>
      <c r="I102">
        <f t="shared" si="11"/>
        <v>1.3806902517113397</v>
      </c>
      <c r="J102">
        <f t="shared" si="12"/>
        <v>1.2972077448717168</v>
      </c>
      <c r="K102">
        <f t="shared" si="8"/>
        <v>1.8203900699661795</v>
      </c>
      <c r="L102">
        <f t="shared" si="13"/>
        <v>0.67594359068973542</v>
      </c>
      <c r="M102">
        <f t="shared" si="14"/>
        <v>0.67594359068973542</v>
      </c>
      <c r="N102" t="str">
        <f t="shared" si="15"/>
        <v>Cluster 6</v>
      </c>
    </row>
    <row r="103" spans="1:14" x14ac:dyDescent="0.3">
      <c r="A103">
        <v>102</v>
      </c>
      <c r="B103">
        <v>5.8</v>
      </c>
      <c r="C103">
        <v>2.7</v>
      </c>
      <c r="D103">
        <v>5.0999999999999996</v>
      </c>
      <c r="E103">
        <v>1.9</v>
      </c>
      <c r="G103">
        <f t="shared" si="9"/>
        <v>4.1292822020184747</v>
      </c>
      <c r="H103">
        <f t="shared" si="10"/>
        <v>1.2913397886881894</v>
      </c>
      <c r="I103">
        <f t="shared" si="11"/>
        <v>0.28836944805473536</v>
      </c>
      <c r="J103">
        <f t="shared" si="12"/>
        <v>2.0518985075450655</v>
      </c>
      <c r="K103">
        <f t="shared" si="8"/>
        <v>1.0054351028449444</v>
      </c>
      <c r="L103">
        <f t="shared" si="13"/>
        <v>1.0084291760945399</v>
      </c>
      <c r="M103">
        <f t="shared" si="14"/>
        <v>0.28836944805473536</v>
      </c>
      <c r="N103" t="str">
        <f t="shared" si="15"/>
        <v>Cluster 3</v>
      </c>
    </row>
    <row r="104" spans="1:14" x14ac:dyDescent="0.3">
      <c r="A104">
        <v>103</v>
      </c>
      <c r="B104">
        <v>7.1</v>
      </c>
      <c r="C104">
        <v>3</v>
      </c>
      <c r="D104">
        <v>5.9</v>
      </c>
      <c r="E104">
        <v>2.1</v>
      </c>
      <c r="G104">
        <f t="shared" si="9"/>
        <v>5.2544066510314291</v>
      </c>
      <c r="H104">
        <f t="shared" si="10"/>
        <v>2.5810420571623709</v>
      </c>
      <c r="I104">
        <f t="shared" si="11"/>
        <v>1.453065471032432</v>
      </c>
      <c r="J104">
        <f t="shared" si="12"/>
        <v>0.51420472902505299</v>
      </c>
      <c r="K104">
        <f t="shared" si="8"/>
        <v>1.6206171323245739</v>
      </c>
      <c r="L104">
        <f t="shared" si="13"/>
        <v>0.64336480608418289</v>
      </c>
      <c r="M104">
        <f t="shared" si="14"/>
        <v>0.51420472902505299</v>
      </c>
      <c r="N104" t="str">
        <f t="shared" si="15"/>
        <v>Cluster 4</v>
      </c>
    </row>
    <row r="105" spans="1:14" x14ac:dyDescent="0.3">
      <c r="A105">
        <v>104</v>
      </c>
      <c r="B105">
        <v>6.3</v>
      </c>
      <c r="C105">
        <v>2.9</v>
      </c>
      <c r="D105">
        <v>5.6</v>
      </c>
      <c r="E105">
        <v>1.8</v>
      </c>
      <c r="G105">
        <f t="shared" si="9"/>
        <v>4.6263425707454315</v>
      </c>
      <c r="H105">
        <f t="shared" si="10"/>
        <v>1.8386469850985625</v>
      </c>
      <c r="I105">
        <f t="shared" si="11"/>
        <v>0.67776194734983375</v>
      </c>
      <c r="J105">
        <f t="shared" si="12"/>
        <v>1.3525065198161255</v>
      </c>
      <c r="K105">
        <f t="shared" si="8"/>
        <v>1.1058313817483101</v>
      </c>
      <c r="L105">
        <f t="shared" si="13"/>
        <v>0.50123457861277954</v>
      </c>
      <c r="M105">
        <f t="shared" si="14"/>
        <v>0.50123457861277954</v>
      </c>
      <c r="N105" t="str">
        <f t="shared" si="15"/>
        <v>Cluster 6</v>
      </c>
    </row>
    <row r="106" spans="1:14" x14ac:dyDescent="0.3">
      <c r="A106">
        <v>105</v>
      </c>
      <c r="B106">
        <v>6.5</v>
      </c>
      <c r="C106">
        <v>3</v>
      </c>
      <c r="D106">
        <v>5.8</v>
      </c>
      <c r="E106">
        <v>2.2000000000000002</v>
      </c>
      <c r="G106">
        <f t="shared" si="9"/>
        <v>4.9970585014606046</v>
      </c>
      <c r="H106">
        <f t="shared" si="10"/>
        <v>2.246150964172994</v>
      </c>
      <c r="I106">
        <f t="shared" si="11"/>
        <v>1.0494032412015168</v>
      </c>
      <c r="J106">
        <f t="shared" si="12"/>
        <v>1.0728639734147085</v>
      </c>
      <c r="K106">
        <f t="shared" si="8"/>
        <v>1.4505707552974849</v>
      </c>
      <c r="L106">
        <f t="shared" si="13"/>
        <v>0.29381157530606622</v>
      </c>
      <c r="M106">
        <f t="shared" si="14"/>
        <v>0.29381157530606622</v>
      </c>
      <c r="N106" t="str">
        <f t="shared" si="15"/>
        <v>Cluster 6</v>
      </c>
    </row>
    <row r="107" spans="1:14" x14ac:dyDescent="0.3">
      <c r="A107">
        <v>106</v>
      </c>
      <c r="B107">
        <v>7.6</v>
      </c>
      <c r="C107">
        <v>3</v>
      </c>
      <c r="D107">
        <v>6.6</v>
      </c>
      <c r="E107">
        <v>2.1</v>
      </c>
      <c r="F107">
        <v>4</v>
      </c>
      <c r="G107">
        <f t="shared" si="9"/>
        <v>6.0527981789650696</v>
      </c>
      <c r="H107">
        <f t="shared" si="10"/>
        <v>3.3967589909548526</v>
      </c>
      <c r="I107">
        <f t="shared" si="11"/>
        <v>2.2754080721187724</v>
      </c>
      <c r="J107">
        <f t="shared" si="12"/>
        <v>0.3803287361551459</v>
      </c>
      <c r="K107">
        <f t="shared" si="8"/>
        <v>2.4218700157035116</v>
      </c>
      <c r="L107">
        <f t="shared" si="13"/>
        <v>1.4783342998739977</v>
      </c>
      <c r="M107">
        <f t="shared" si="14"/>
        <v>0.3803287361551459</v>
      </c>
      <c r="N107" t="str">
        <f t="shared" si="15"/>
        <v>Cluster 4</v>
      </c>
    </row>
    <row r="108" spans="1:14" x14ac:dyDescent="0.3">
      <c r="A108">
        <v>107</v>
      </c>
      <c r="B108">
        <v>4.9000000000000004</v>
      </c>
      <c r="C108">
        <v>2.5</v>
      </c>
      <c r="D108">
        <v>4.5</v>
      </c>
      <c r="E108">
        <v>1.7</v>
      </c>
      <c r="G108">
        <f t="shared" si="9"/>
        <v>3.4848492414657053</v>
      </c>
      <c r="H108">
        <f t="shared" si="10"/>
        <v>0.99051040325932349</v>
      </c>
      <c r="I108">
        <f t="shared" si="11"/>
        <v>1.2678762854687116</v>
      </c>
      <c r="J108">
        <f t="shared" si="12"/>
        <v>3.164109458449718</v>
      </c>
      <c r="K108">
        <f t="shared" si="8"/>
        <v>1.6535786065127955</v>
      </c>
      <c r="L108">
        <f t="shared" si="13"/>
        <v>2.1104888843608283</v>
      </c>
      <c r="M108">
        <f t="shared" si="14"/>
        <v>0.99051040325932349</v>
      </c>
      <c r="N108" t="str">
        <f t="shared" si="15"/>
        <v>Cluster2</v>
      </c>
    </row>
    <row r="109" spans="1:14" x14ac:dyDescent="0.3">
      <c r="A109">
        <v>108</v>
      </c>
      <c r="B109">
        <v>7.3</v>
      </c>
      <c r="C109">
        <v>2.9</v>
      </c>
      <c r="D109">
        <v>6.3</v>
      </c>
      <c r="E109">
        <v>1.8</v>
      </c>
      <c r="G109">
        <f t="shared" si="9"/>
        <v>5.5900348982738501</v>
      </c>
      <c r="H109">
        <f t="shared" si="10"/>
        <v>2.9121711145661648</v>
      </c>
      <c r="I109">
        <f t="shared" si="11"/>
        <v>1.8210098090058182</v>
      </c>
      <c r="J109">
        <f t="shared" si="12"/>
        <v>0.30400528812431477</v>
      </c>
      <c r="K109">
        <f t="shared" si="8"/>
        <v>1.9583975643840574</v>
      </c>
      <c r="L109">
        <f t="shared" si="13"/>
        <v>1.1271286442547896</v>
      </c>
      <c r="M109">
        <f t="shared" si="14"/>
        <v>0.30400528812431477</v>
      </c>
      <c r="N109" t="str">
        <f t="shared" si="15"/>
        <v>Cluster 4</v>
      </c>
    </row>
    <row r="110" spans="1:14" x14ac:dyDescent="0.3">
      <c r="A110">
        <v>109</v>
      </c>
      <c r="B110">
        <v>6.7</v>
      </c>
      <c r="C110">
        <v>2.5</v>
      </c>
      <c r="D110">
        <v>5.8</v>
      </c>
      <c r="E110">
        <v>1.8</v>
      </c>
      <c r="G110">
        <f t="shared" si="9"/>
        <v>4.9846927934763903</v>
      </c>
      <c r="H110">
        <f t="shared" si="10"/>
        <v>2.1771316220454229</v>
      </c>
      <c r="I110">
        <f t="shared" si="11"/>
        <v>1.067377804604414</v>
      </c>
      <c r="J110">
        <f t="shared" si="12"/>
        <v>1.0615231665725917</v>
      </c>
      <c r="K110">
        <f t="shared" si="8"/>
        <v>1.3898620718136871</v>
      </c>
      <c r="L110">
        <f t="shared" si="13"/>
        <v>0.74768919641303666</v>
      </c>
      <c r="M110">
        <f t="shared" si="14"/>
        <v>0.74768919641303666</v>
      </c>
      <c r="N110" t="str">
        <f t="shared" si="15"/>
        <v>Cluster 6</v>
      </c>
    </row>
    <row r="111" spans="1:14" x14ac:dyDescent="0.3">
      <c r="A111">
        <v>110</v>
      </c>
      <c r="B111">
        <v>7.2</v>
      </c>
      <c r="C111">
        <v>3.6</v>
      </c>
      <c r="D111">
        <v>6.1</v>
      </c>
      <c r="E111">
        <v>2.5</v>
      </c>
      <c r="G111">
        <f t="shared" si="9"/>
        <v>5.6013987137314345</v>
      </c>
      <c r="H111">
        <f t="shared" si="10"/>
        <v>3.0636673041489879</v>
      </c>
      <c r="I111">
        <f t="shared" si="11"/>
        <v>1.9554590617228451</v>
      </c>
      <c r="J111">
        <f t="shared" si="12"/>
        <v>0.78958976470711084</v>
      </c>
      <c r="K111">
        <f t="shared" si="8"/>
        <v>2.1021609676920163</v>
      </c>
      <c r="L111">
        <f t="shared" si="13"/>
        <v>1.0401448983168005</v>
      </c>
      <c r="M111">
        <f t="shared" si="14"/>
        <v>0.78958976470711084</v>
      </c>
      <c r="N111" t="str">
        <f t="shared" si="15"/>
        <v>Cluster 4</v>
      </c>
    </row>
    <row r="112" spans="1:14" x14ac:dyDescent="0.3">
      <c r="A112">
        <v>111</v>
      </c>
      <c r="B112">
        <v>6.5</v>
      </c>
      <c r="C112">
        <v>3.2</v>
      </c>
      <c r="D112">
        <v>5.0999999999999996</v>
      </c>
      <c r="E112">
        <v>2</v>
      </c>
      <c r="G112">
        <f t="shared" si="9"/>
        <v>4.3050910890732759</v>
      </c>
      <c r="H112">
        <f t="shared" si="10"/>
        <v>1.6914897191255005</v>
      </c>
      <c r="I112">
        <f t="shared" si="11"/>
        <v>0.69576597634218107</v>
      </c>
      <c r="J112">
        <f t="shared" si="12"/>
        <v>1.5096651015287132</v>
      </c>
      <c r="K112">
        <f t="shared" si="8"/>
        <v>0.81034962950435652</v>
      </c>
      <c r="L112">
        <f t="shared" si="13"/>
        <v>0.48477729855047813</v>
      </c>
      <c r="M112">
        <f t="shared" si="14"/>
        <v>0.48477729855047813</v>
      </c>
      <c r="N112" t="str">
        <f t="shared" si="15"/>
        <v>Cluster 6</v>
      </c>
    </row>
    <row r="113" spans="1:14" x14ac:dyDescent="0.3">
      <c r="A113">
        <v>112</v>
      </c>
      <c r="B113">
        <v>6.4</v>
      </c>
      <c r="C113">
        <v>2.7</v>
      </c>
      <c r="D113">
        <v>5.3</v>
      </c>
      <c r="E113">
        <v>1.9</v>
      </c>
      <c r="G113">
        <f t="shared" si="9"/>
        <v>4.4550823156168748</v>
      </c>
      <c r="H113">
        <f t="shared" si="10"/>
        <v>1.6538445210716537</v>
      </c>
      <c r="I113">
        <f t="shared" si="11"/>
        <v>0.487312452035014</v>
      </c>
      <c r="J113">
        <f t="shared" si="12"/>
        <v>1.4721738711562924</v>
      </c>
      <c r="K113">
        <f t="shared" si="8"/>
        <v>0.91278142724353606</v>
      </c>
      <c r="L113">
        <f t="shared" si="13"/>
        <v>0.55219542550903644</v>
      </c>
      <c r="M113">
        <f t="shared" si="14"/>
        <v>0.487312452035014</v>
      </c>
      <c r="N113" t="str">
        <f t="shared" si="15"/>
        <v>Cluster 3</v>
      </c>
    </row>
    <row r="114" spans="1:14" x14ac:dyDescent="0.3">
      <c r="A114">
        <v>113</v>
      </c>
      <c r="B114">
        <v>6.8</v>
      </c>
      <c r="C114">
        <v>3</v>
      </c>
      <c r="D114">
        <v>5.5</v>
      </c>
      <c r="E114">
        <v>2.1</v>
      </c>
      <c r="G114">
        <f t="shared" si="9"/>
        <v>4.8024345761748091</v>
      </c>
      <c r="H114">
        <f t="shared" si="10"/>
        <v>2.122629355780167</v>
      </c>
      <c r="I114">
        <f t="shared" si="11"/>
        <v>1.0009522429301279</v>
      </c>
      <c r="J114">
        <f t="shared" si="12"/>
        <v>1.0077762910568264</v>
      </c>
      <c r="K114">
        <f t="shared" si="8"/>
        <v>1.1958201366891625</v>
      </c>
      <c r="L114">
        <f t="shared" si="13"/>
        <v>0.24427327558760439</v>
      </c>
      <c r="M114">
        <f t="shared" si="14"/>
        <v>0.24427327558760439</v>
      </c>
      <c r="N114" t="str">
        <f t="shared" si="15"/>
        <v>Cluster 6</v>
      </c>
    </row>
    <row r="115" spans="1:14" x14ac:dyDescent="0.3">
      <c r="A115">
        <v>114</v>
      </c>
      <c r="B115">
        <v>5.7</v>
      </c>
      <c r="C115">
        <v>2.5</v>
      </c>
      <c r="D115">
        <v>5</v>
      </c>
      <c r="E115">
        <v>2</v>
      </c>
      <c r="G115">
        <f t="shared" si="9"/>
        <v>4.1051044359571822</v>
      </c>
      <c r="H115">
        <f t="shared" si="10"/>
        <v>1.2647140970550159</v>
      </c>
      <c r="I115">
        <f t="shared" si="11"/>
        <v>0.46751797556872143</v>
      </c>
      <c r="J115">
        <f t="shared" si="12"/>
        <v>2.2272572621714444</v>
      </c>
      <c r="K115">
        <f t="shared" si="8"/>
        <v>1.1463120150587947</v>
      </c>
      <c r="L115">
        <f t="shared" si="13"/>
        <v>1.1959921881128632</v>
      </c>
      <c r="M115">
        <f t="shared" si="14"/>
        <v>0.46751797556872143</v>
      </c>
      <c r="N115" t="str">
        <f t="shared" si="15"/>
        <v>Cluster 3</v>
      </c>
    </row>
    <row r="116" spans="1:14" x14ac:dyDescent="0.3">
      <c r="A116">
        <v>115</v>
      </c>
      <c r="B116">
        <v>5.8</v>
      </c>
      <c r="C116">
        <v>2.8</v>
      </c>
      <c r="D116">
        <v>5.0999999999999996</v>
      </c>
      <c r="E116">
        <v>2.4</v>
      </c>
      <c r="G116">
        <f t="shared" si="9"/>
        <v>4.3399246297316365</v>
      </c>
      <c r="H116">
        <f t="shared" si="10"/>
        <v>1.6134492083625802</v>
      </c>
      <c r="I116">
        <f t="shared" si="11"/>
        <v>0.67276925445357239</v>
      </c>
      <c r="J116">
        <f t="shared" si="12"/>
        <v>2.0698405094747461</v>
      </c>
      <c r="K116">
        <f t="shared" si="8"/>
        <v>1.29983754316411</v>
      </c>
      <c r="L116">
        <f t="shared" si="13"/>
        <v>0.96701122386513028</v>
      </c>
      <c r="M116">
        <f t="shared" si="14"/>
        <v>0.67276925445357239</v>
      </c>
      <c r="N116" t="str">
        <f t="shared" si="15"/>
        <v>Cluster 3</v>
      </c>
    </row>
    <row r="117" spans="1:14" x14ac:dyDescent="0.3">
      <c r="A117">
        <v>116</v>
      </c>
      <c r="B117">
        <v>6.4</v>
      </c>
      <c r="C117">
        <v>3.2</v>
      </c>
      <c r="D117">
        <v>5.3</v>
      </c>
      <c r="E117">
        <v>2.2999999999999998</v>
      </c>
      <c r="G117">
        <f t="shared" si="9"/>
        <v>4.5701572267336559</v>
      </c>
      <c r="H117">
        <f t="shared" si="10"/>
        <v>1.928228068250174</v>
      </c>
      <c r="I117">
        <f t="shared" si="11"/>
        <v>0.83885537791436271</v>
      </c>
      <c r="J117">
        <f t="shared" si="12"/>
        <v>1.4603637674030772</v>
      </c>
      <c r="K117">
        <f t="shared" si="8"/>
        <v>1.1588659405458934</v>
      </c>
      <c r="L117">
        <f t="shared" si="13"/>
        <v>0.34533669812906842</v>
      </c>
      <c r="M117">
        <f t="shared" si="14"/>
        <v>0.34533669812906842</v>
      </c>
      <c r="N117" t="str">
        <f t="shared" si="15"/>
        <v>Cluster 6</v>
      </c>
    </row>
    <row r="118" spans="1:14" x14ac:dyDescent="0.3">
      <c r="A118">
        <v>117</v>
      </c>
      <c r="B118">
        <v>6.5</v>
      </c>
      <c r="C118">
        <v>3</v>
      </c>
      <c r="D118">
        <v>5.5</v>
      </c>
      <c r="E118">
        <v>1.8</v>
      </c>
      <c r="F118">
        <v>5</v>
      </c>
      <c r="G118">
        <f t="shared" si="9"/>
        <v>4.5882350549323654</v>
      </c>
      <c r="H118">
        <f t="shared" si="10"/>
        <v>1.856993261417228</v>
      </c>
      <c r="I118">
        <f t="shared" si="11"/>
        <v>0.7316885658643153</v>
      </c>
      <c r="J118">
        <f t="shared" si="12"/>
        <v>1.2382423391074637</v>
      </c>
      <c r="K118">
        <f t="shared" si="8"/>
        <v>0.99957253723143391</v>
      </c>
      <c r="L118">
        <f t="shared" si="13"/>
        <v>0.38490740858457806</v>
      </c>
      <c r="M118">
        <f t="shared" si="14"/>
        <v>0.38490740858457806</v>
      </c>
      <c r="N118" t="str">
        <f t="shared" si="15"/>
        <v>Cluster 6</v>
      </c>
    </row>
    <row r="119" spans="1:14" x14ac:dyDescent="0.3">
      <c r="A119">
        <v>118</v>
      </c>
      <c r="B119">
        <v>7.7</v>
      </c>
      <c r="C119">
        <v>3.8</v>
      </c>
      <c r="D119">
        <v>6.7</v>
      </c>
      <c r="E119">
        <v>2.2000000000000002</v>
      </c>
      <c r="G119">
        <f t="shared" si="9"/>
        <v>6.2110849987235834</v>
      </c>
      <c r="H119">
        <f t="shared" si="10"/>
        <v>3.7201349604810372</v>
      </c>
      <c r="I119">
        <f t="shared" si="11"/>
        <v>2.6389451138362716</v>
      </c>
      <c r="J119">
        <f t="shared" si="12"/>
        <v>0.91948332753896855</v>
      </c>
      <c r="K119">
        <f t="shared" si="8"/>
        <v>2.708555223802247</v>
      </c>
      <c r="L119">
        <f t="shared" si="13"/>
        <v>1.7679556135820136</v>
      </c>
      <c r="M119">
        <f t="shared" si="14"/>
        <v>0.91948332753896855</v>
      </c>
      <c r="N119" t="str">
        <f t="shared" si="15"/>
        <v>Cluster 4</v>
      </c>
    </row>
    <row r="120" spans="1:14" x14ac:dyDescent="0.3">
      <c r="A120">
        <v>119</v>
      </c>
      <c r="B120">
        <v>7.7</v>
      </c>
      <c r="C120">
        <v>2.6</v>
      </c>
      <c r="D120">
        <v>6.9</v>
      </c>
      <c r="E120">
        <v>2.2999999999999998</v>
      </c>
      <c r="G120">
        <f t="shared" si="9"/>
        <v>6.4497497382831179</v>
      </c>
      <c r="H120">
        <f t="shared" si="10"/>
        <v>3.7236471352161655</v>
      </c>
      <c r="I120">
        <f t="shared" si="11"/>
        <v>2.5823606535940211</v>
      </c>
      <c r="J120">
        <f t="shared" si="12"/>
        <v>0.86659179043188539</v>
      </c>
      <c r="K120">
        <f t="shared" si="8"/>
        <v>2.8041441549398374</v>
      </c>
      <c r="L120">
        <f t="shared" si="13"/>
        <v>1.8357763608629909</v>
      </c>
      <c r="M120">
        <f t="shared" si="14"/>
        <v>0.86659179043188539</v>
      </c>
      <c r="N120" t="str">
        <f t="shared" si="15"/>
        <v>Cluster 4</v>
      </c>
    </row>
    <row r="121" spans="1:14" x14ac:dyDescent="0.3">
      <c r="A121">
        <v>120</v>
      </c>
      <c r="B121">
        <v>6</v>
      </c>
      <c r="C121">
        <v>2.2000000000000002</v>
      </c>
      <c r="D121">
        <v>5</v>
      </c>
      <c r="E121">
        <v>1.5</v>
      </c>
      <c r="G121">
        <f t="shared" si="9"/>
        <v>4.0585548461741388</v>
      </c>
      <c r="H121">
        <f t="shared" si="10"/>
        <v>1.1894533889292542</v>
      </c>
      <c r="I121">
        <f t="shared" si="11"/>
        <v>0.60862682443253324</v>
      </c>
      <c r="J121">
        <f t="shared" si="12"/>
        <v>2.1654834871412021</v>
      </c>
      <c r="K121">
        <f t="shared" si="8"/>
        <v>1.0016824895137768</v>
      </c>
      <c r="L121">
        <f t="shared" si="13"/>
        <v>1.3587587766510425</v>
      </c>
      <c r="M121">
        <f t="shared" si="14"/>
        <v>0.60862682443253324</v>
      </c>
      <c r="N121" t="str">
        <f t="shared" si="15"/>
        <v>Cluster 3</v>
      </c>
    </row>
    <row r="122" spans="1:14" x14ac:dyDescent="0.3">
      <c r="A122">
        <v>121</v>
      </c>
      <c r="B122">
        <v>6.9</v>
      </c>
      <c r="C122">
        <v>3.2</v>
      </c>
      <c r="D122">
        <v>5.7</v>
      </c>
      <c r="E122">
        <v>2.2999999999999998</v>
      </c>
      <c r="G122">
        <f t="shared" si="9"/>
        <v>5.0741398965232776</v>
      </c>
      <c r="H122">
        <f t="shared" si="10"/>
        <v>2.4396425826692254</v>
      </c>
      <c r="I122">
        <f t="shared" si="11"/>
        <v>1.3105057610712967</v>
      </c>
      <c r="J122">
        <f t="shared" si="12"/>
        <v>0.85006854878103555</v>
      </c>
      <c r="K122">
        <f t="shared" si="8"/>
        <v>1.5088889141379653</v>
      </c>
      <c r="L122">
        <f t="shared" si="13"/>
        <v>0.40069666255990938</v>
      </c>
      <c r="M122">
        <f t="shared" si="14"/>
        <v>0.40069666255990938</v>
      </c>
      <c r="N122" t="str">
        <f t="shared" si="15"/>
        <v>Cluster 6</v>
      </c>
    </row>
    <row r="123" spans="1:14" x14ac:dyDescent="0.3">
      <c r="A123">
        <v>122</v>
      </c>
      <c r="B123">
        <v>5.6</v>
      </c>
      <c r="C123">
        <v>2.8</v>
      </c>
      <c r="D123">
        <v>4.9000000000000004</v>
      </c>
      <c r="E123">
        <v>2</v>
      </c>
      <c r="G123">
        <f t="shared" si="9"/>
        <v>3.9467427671943733</v>
      </c>
      <c r="H123">
        <f t="shared" si="10"/>
        <v>1.1816706263441012</v>
      </c>
      <c r="I123">
        <f t="shared" si="11"/>
        <v>0.50325428216304113</v>
      </c>
      <c r="J123">
        <f t="shared" si="12"/>
        <v>2.3112873134956291</v>
      </c>
      <c r="K123">
        <f>SQRT((B123-$D$158)^2+(C123-$E$158)^2+(D123-$F$158)^2+(E123-$G$158)^2)</f>
        <v>1.0964939496776147</v>
      </c>
      <c r="L123">
        <f t="shared" si="13"/>
        <v>1.2137979738949527</v>
      </c>
      <c r="M123">
        <f t="shared" si="14"/>
        <v>0.50325428216304113</v>
      </c>
      <c r="N123" t="str">
        <f t="shared" si="15"/>
        <v>Cluster 3</v>
      </c>
    </row>
    <row r="124" spans="1:14" x14ac:dyDescent="0.3">
      <c r="A124">
        <v>123</v>
      </c>
      <c r="B124">
        <v>7.7</v>
      </c>
      <c r="C124">
        <v>2.8</v>
      </c>
      <c r="D124">
        <v>6.7</v>
      </c>
      <c r="E124">
        <v>2</v>
      </c>
      <c r="G124">
        <f t="shared" si="9"/>
        <v>6.1674899119464985</v>
      </c>
      <c r="H124">
        <f t="shared" si="10"/>
        <v>3.4950299266565334</v>
      </c>
      <c r="I124">
        <f t="shared" si="11"/>
        <v>2.3899658037657909</v>
      </c>
      <c r="J124">
        <f t="shared" si="12"/>
        <v>0.5621142234801122</v>
      </c>
      <c r="K124">
        <f t="shared" ref="K124:K151" si="16">SQRT((B124-$D$158)^2+(C124-$E$158)^2+(D124-$F$158)^2+(E124-$G$158)^2)</f>
        <v>2.5350084074467731</v>
      </c>
      <c r="L124">
        <f t="shared" si="13"/>
        <v>1.648899201894231</v>
      </c>
      <c r="M124">
        <f t="shared" si="14"/>
        <v>0.5621142234801122</v>
      </c>
      <c r="N124" t="str">
        <f t="shared" si="15"/>
        <v>Cluster 4</v>
      </c>
    </row>
    <row r="125" spans="1:14" x14ac:dyDescent="0.3">
      <c r="A125">
        <v>124</v>
      </c>
      <c r="B125">
        <v>6.3</v>
      </c>
      <c r="C125">
        <v>2.7</v>
      </c>
      <c r="D125">
        <v>4.9000000000000004</v>
      </c>
      <c r="E125">
        <v>1.8</v>
      </c>
      <c r="G125">
        <f t="shared" si="9"/>
        <v>4.0440790737328935</v>
      </c>
      <c r="H125">
        <f t="shared" si="10"/>
        <v>1.2621237809527568</v>
      </c>
      <c r="I125">
        <f t="shared" si="11"/>
        <v>0.28079680391665718</v>
      </c>
      <c r="J125">
        <f t="shared" si="12"/>
        <v>1.8310617866368644</v>
      </c>
      <c r="K125">
        <f t="shared" si="16"/>
        <v>0.59091828942292168</v>
      </c>
      <c r="L125">
        <f t="shared" si="13"/>
        <v>0.87220583412008501</v>
      </c>
      <c r="M125">
        <f t="shared" si="14"/>
        <v>0.28079680391665718</v>
      </c>
      <c r="N125" t="str">
        <f t="shared" si="15"/>
        <v>Cluster 3</v>
      </c>
    </row>
    <row r="126" spans="1:14" x14ac:dyDescent="0.3">
      <c r="A126">
        <v>125</v>
      </c>
      <c r="B126">
        <v>6.7</v>
      </c>
      <c r="C126">
        <v>3.3</v>
      </c>
      <c r="D126">
        <v>5.7</v>
      </c>
      <c r="E126">
        <v>2.1</v>
      </c>
      <c r="G126">
        <f t="shared" si="9"/>
        <v>4.9209035580044898</v>
      </c>
      <c r="H126">
        <f t="shared" si="10"/>
        <v>2.2814031203846912</v>
      </c>
      <c r="I126">
        <f t="shared" si="11"/>
        <v>1.1614356781474269</v>
      </c>
      <c r="J126">
        <f t="shared" si="12"/>
        <v>0.97328126775219181</v>
      </c>
      <c r="K126">
        <f t="shared" si="16"/>
        <v>1.3724185008412793</v>
      </c>
      <c r="L126">
        <f t="shared" si="13"/>
        <v>0.30468227505885359</v>
      </c>
      <c r="M126">
        <f t="shared" si="14"/>
        <v>0.30468227505885359</v>
      </c>
      <c r="N126" t="str">
        <f t="shared" si="15"/>
        <v>Cluster 6</v>
      </c>
    </row>
    <row r="127" spans="1:14" x14ac:dyDescent="0.3">
      <c r="A127">
        <v>126</v>
      </c>
      <c r="B127">
        <v>7.2</v>
      </c>
      <c r="C127">
        <v>3.2</v>
      </c>
      <c r="D127">
        <v>6</v>
      </c>
      <c r="E127">
        <v>1.8</v>
      </c>
      <c r="G127">
        <f t="shared" si="9"/>
        <v>5.2708671884774194</v>
      </c>
      <c r="H127">
        <f t="shared" si="10"/>
        <v>2.665079784894</v>
      </c>
      <c r="I127">
        <f t="shared" si="11"/>
        <v>1.6028759948885827</v>
      </c>
      <c r="J127">
        <f t="shared" si="12"/>
        <v>0.44751222221392878</v>
      </c>
      <c r="K127">
        <f t="shared" si="16"/>
        <v>1.6653536466601977</v>
      </c>
      <c r="L127">
        <f t="shared" si="13"/>
        <v>0.86399735107308584</v>
      </c>
      <c r="M127">
        <f t="shared" si="14"/>
        <v>0.44751222221392878</v>
      </c>
      <c r="N127" t="str">
        <f t="shared" si="15"/>
        <v>Cluster 4</v>
      </c>
    </row>
    <row r="128" spans="1:14" x14ac:dyDescent="0.3">
      <c r="A128">
        <v>127</v>
      </c>
      <c r="B128">
        <v>6.2</v>
      </c>
      <c r="C128">
        <v>2.8</v>
      </c>
      <c r="D128">
        <v>4.8</v>
      </c>
      <c r="E128">
        <v>1.8</v>
      </c>
      <c r="G128">
        <f t="shared" si="9"/>
        <v>3.9116122081993168</v>
      </c>
      <c r="H128">
        <f t="shared" si="10"/>
        <v>1.1464741958882199</v>
      </c>
      <c r="I128">
        <f t="shared" si="11"/>
        <v>0.26167545515945684</v>
      </c>
      <c r="J128">
        <f t="shared" si="12"/>
        <v>1.9532066812740829</v>
      </c>
      <c r="K128">
        <f t="shared" si="16"/>
        <v>0.53798191599224265</v>
      </c>
      <c r="L128">
        <f t="shared" si="13"/>
        <v>0.94714482409159373</v>
      </c>
      <c r="M128">
        <f t="shared" si="14"/>
        <v>0.26167545515945684</v>
      </c>
      <c r="N128" t="str">
        <f t="shared" si="15"/>
        <v>Cluster 3</v>
      </c>
    </row>
    <row r="129" spans="1:14" x14ac:dyDescent="0.3">
      <c r="A129">
        <v>128</v>
      </c>
      <c r="B129">
        <v>6.1</v>
      </c>
      <c r="C129">
        <v>3</v>
      </c>
      <c r="D129">
        <v>4.9000000000000004</v>
      </c>
      <c r="E129">
        <v>1.8</v>
      </c>
      <c r="G129">
        <f t="shared" si="9"/>
        <v>3.9430407846583422</v>
      </c>
      <c r="H129">
        <f t="shared" si="10"/>
        <v>1.2118095258777779</v>
      </c>
      <c r="I129">
        <f t="shared" si="11"/>
        <v>0.28668909163612055</v>
      </c>
      <c r="J129">
        <f t="shared" si="12"/>
        <v>1.9314098744290369</v>
      </c>
      <c r="K129">
        <f t="shared" si="16"/>
        <v>0.61144457718827849</v>
      </c>
      <c r="L129">
        <f t="shared" si="13"/>
        <v>0.87951312515150382</v>
      </c>
      <c r="M129">
        <f t="shared" si="14"/>
        <v>0.28668909163612055</v>
      </c>
      <c r="N129" t="str">
        <f t="shared" si="15"/>
        <v>Cluster 3</v>
      </c>
    </row>
    <row r="130" spans="1:14" x14ac:dyDescent="0.3">
      <c r="A130">
        <v>129</v>
      </c>
      <c r="B130">
        <v>6.4</v>
      </c>
      <c r="C130">
        <v>2.8</v>
      </c>
      <c r="D130">
        <v>5.6</v>
      </c>
      <c r="E130">
        <v>2.1</v>
      </c>
      <c r="G130">
        <f t="shared" si="9"/>
        <v>4.7759810029755245</v>
      </c>
      <c r="H130">
        <f t="shared" si="10"/>
        <v>1.9805266664392516</v>
      </c>
      <c r="I130">
        <f t="shared" si="11"/>
        <v>0.77402393378636736</v>
      </c>
      <c r="J130">
        <f t="shared" si="12"/>
        <v>1.2692161220557776</v>
      </c>
      <c r="K130">
        <f t="shared" si="16"/>
        <v>1.2419051396460374</v>
      </c>
      <c r="L130">
        <f t="shared" si="13"/>
        <v>0.34988045054354466</v>
      </c>
      <c r="M130">
        <f t="shared" si="14"/>
        <v>0.34988045054354466</v>
      </c>
      <c r="N130" t="str">
        <f t="shared" si="15"/>
        <v>Cluster 6</v>
      </c>
    </row>
    <row r="131" spans="1:14" x14ac:dyDescent="0.3">
      <c r="A131">
        <v>130</v>
      </c>
      <c r="B131">
        <v>7.2</v>
      </c>
      <c r="C131">
        <v>3</v>
      </c>
      <c r="D131">
        <v>5.8</v>
      </c>
      <c r="E131">
        <v>1.6</v>
      </c>
      <c r="G131">
        <f t="shared" ref="G131:G151" si="17">SQRT((B131-$D$154)^2+(C131-$E$154)^2+(D131-$F$154)^2+(E131-$G$154)^2)</f>
        <v>5.05431466133121</v>
      </c>
      <c r="H131">
        <f t="shared" ref="H131:H151" si="18">SQRT((B131-$D$155)^2+(C131-$E$155)^2+(D131-$F$155)^2+(E131-$G$155)^2)</f>
        <v>2.4464534688563719</v>
      </c>
      <c r="I131">
        <f t="shared" ref="I131:I151" si="19">SQRT((B131-$D$156)^2+(C131-$E$156)^2+(D131-$F$156)^2+(E131-$G$156)^2)</f>
        <v>1.4476940508783407</v>
      </c>
      <c r="J131">
        <f t="shared" ref="J131:J151" si="20">SQRT((B131-$D$157)^2+(C131-$E$157)^2+(D131-$F$157)^2+(E131-$G$157)^2)</f>
        <v>0.67367950925804565</v>
      </c>
      <c r="K131">
        <f t="shared" si="16"/>
        <v>1.4440649261499647</v>
      </c>
      <c r="L131">
        <f t="shared" ref="L131:L151" si="21">SQRT((B131-$D$159)^2+(C131-$E$159)^2+(D131-$F$159)^2+(E131-$G$159)^2)</f>
        <v>0.88268273480691684</v>
      </c>
      <c r="M131">
        <f t="shared" ref="M131:M151" si="22">MIN(G131:L131)</f>
        <v>0.67367950925804565</v>
      </c>
      <c r="N131" t="str">
        <f t="shared" ref="N131:N151" si="23">IF(MIN(G131:L131)=G131,"Cluster1",IF(MIN(G131:L131)=H131,"Cluster2",IF(MIN(G131:L131)=I131,"Cluster 3",IF(MIN(G131:L131)=J131,"Cluster 4",IF(MIN(G131:L131)=K131,"Cluster 5","Cluster 6")))))</f>
        <v>Cluster 4</v>
      </c>
    </row>
    <row r="132" spans="1:14" x14ac:dyDescent="0.3">
      <c r="A132">
        <v>131</v>
      </c>
      <c r="B132">
        <v>7.4</v>
      </c>
      <c r="C132">
        <v>2.8</v>
      </c>
      <c r="D132">
        <v>6.1</v>
      </c>
      <c r="E132">
        <v>1.9</v>
      </c>
      <c r="G132">
        <f t="shared" si="17"/>
        <v>5.5007505331133739</v>
      </c>
      <c r="H132">
        <f t="shared" si="18"/>
        <v>2.8355749214384947</v>
      </c>
      <c r="I132">
        <f t="shared" si="19"/>
        <v>1.7571282661049614</v>
      </c>
      <c r="J132">
        <f t="shared" si="20"/>
        <v>0.32676726587973276</v>
      </c>
      <c r="K132">
        <f t="shared" si="16"/>
        <v>1.8640640338648904</v>
      </c>
      <c r="L132">
        <f t="shared" si="21"/>
        <v>1.0680845012985107</v>
      </c>
      <c r="M132">
        <f t="shared" si="22"/>
        <v>0.32676726587973276</v>
      </c>
      <c r="N132" t="str">
        <f t="shared" si="23"/>
        <v>Cluster 4</v>
      </c>
    </row>
    <row r="133" spans="1:14" x14ac:dyDescent="0.3">
      <c r="A133">
        <v>132</v>
      </c>
      <c r="B133">
        <v>7.9</v>
      </c>
      <c r="C133">
        <v>3.8</v>
      </c>
      <c r="D133">
        <v>6.4</v>
      </c>
      <c r="E133">
        <v>2</v>
      </c>
      <c r="G133">
        <f t="shared" si="17"/>
        <v>5.9916499179896778</v>
      </c>
      <c r="H133">
        <f t="shared" si="18"/>
        <v>3.5843253501880654</v>
      </c>
      <c r="I133">
        <f t="shared" si="19"/>
        <v>2.5708319921936131</v>
      </c>
      <c r="J133">
        <f t="shared" si="20"/>
        <v>0.88462942307379822</v>
      </c>
      <c r="K133">
        <f t="shared" si="16"/>
        <v>2.5334735383524487</v>
      </c>
      <c r="L133">
        <f t="shared" si="21"/>
        <v>1.7402603262110776</v>
      </c>
      <c r="M133">
        <f t="shared" si="22"/>
        <v>0.88462942307379822</v>
      </c>
      <c r="N133" t="str">
        <f t="shared" si="23"/>
        <v>Cluster 4</v>
      </c>
    </row>
    <row r="134" spans="1:14" x14ac:dyDescent="0.3">
      <c r="A134">
        <v>133</v>
      </c>
      <c r="B134">
        <v>6.4</v>
      </c>
      <c r="C134">
        <v>2.8</v>
      </c>
      <c r="D134">
        <v>5.6</v>
      </c>
      <c r="E134">
        <v>2.2000000000000002</v>
      </c>
      <c r="G134">
        <f t="shared" si="17"/>
        <v>4.8159021216794295</v>
      </c>
      <c r="H134">
        <f t="shared" si="18"/>
        <v>2.0263460090152221</v>
      </c>
      <c r="I134">
        <f t="shared" si="19"/>
        <v>0.82006029941596448</v>
      </c>
      <c r="J134">
        <f t="shared" si="20"/>
        <v>1.2797599416811971</v>
      </c>
      <c r="K134">
        <f t="shared" si="16"/>
        <v>1.2989461850020316</v>
      </c>
      <c r="L134">
        <f t="shared" si="21"/>
        <v>0.34553697310364223</v>
      </c>
      <c r="M134">
        <f t="shared" si="22"/>
        <v>0.34553697310364223</v>
      </c>
      <c r="N134" t="str">
        <f t="shared" si="23"/>
        <v>Cluster 6</v>
      </c>
    </row>
    <row r="135" spans="1:14" x14ac:dyDescent="0.3">
      <c r="A135">
        <v>134</v>
      </c>
      <c r="B135">
        <v>6.3</v>
      </c>
      <c r="C135">
        <v>2.8</v>
      </c>
      <c r="D135">
        <v>5.0999999999999996</v>
      </c>
      <c r="E135">
        <v>1.5</v>
      </c>
      <c r="G135">
        <f t="shared" si="17"/>
        <v>4.0971386954287734</v>
      </c>
      <c r="H135">
        <f t="shared" si="18"/>
        <v>1.3246932569093777</v>
      </c>
      <c r="I135">
        <f t="shared" si="19"/>
        <v>0.4034584290415939</v>
      </c>
      <c r="J135">
        <f t="shared" si="20"/>
        <v>1.73356803296596</v>
      </c>
      <c r="K135">
        <f t="shared" si="16"/>
        <v>0.58188125051108253</v>
      </c>
      <c r="L135">
        <f t="shared" si="21"/>
        <v>0.88877687049437826</v>
      </c>
      <c r="M135">
        <f t="shared" si="22"/>
        <v>0.4034584290415939</v>
      </c>
      <c r="N135" t="str">
        <f t="shared" si="23"/>
        <v>Cluster 3</v>
      </c>
    </row>
    <row r="136" spans="1:14" x14ac:dyDescent="0.3">
      <c r="A136">
        <v>135</v>
      </c>
      <c r="B136">
        <v>6.1</v>
      </c>
      <c r="C136">
        <v>2.6</v>
      </c>
      <c r="D136">
        <v>5.6</v>
      </c>
      <c r="E136">
        <v>1.4</v>
      </c>
      <c r="F136">
        <v>3</v>
      </c>
      <c r="G136">
        <f t="shared" si="17"/>
        <v>4.4975639244867347</v>
      </c>
      <c r="H136">
        <f t="shared" si="18"/>
        <v>1.672001286429752</v>
      </c>
      <c r="I136">
        <f t="shared" si="19"/>
        <v>0.73073101764949822</v>
      </c>
      <c r="J136">
        <f t="shared" si="20"/>
        <v>1.6857911395863032</v>
      </c>
      <c r="K136">
        <f t="shared" si="16"/>
        <v>1.1505341987509985</v>
      </c>
      <c r="L136">
        <f t="shared" si="21"/>
        <v>1.0278204233129167</v>
      </c>
      <c r="M136">
        <f t="shared" si="22"/>
        <v>0.73073101764949822</v>
      </c>
      <c r="N136" t="str">
        <f t="shared" si="23"/>
        <v>Cluster 3</v>
      </c>
    </row>
    <row r="137" spans="1:14" x14ac:dyDescent="0.3">
      <c r="A137">
        <v>136</v>
      </c>
      <c r="B137">
        <v>7.7</v>
      </c>
      <c r="C137">
        <v>3</v>
      </c>
      <c r="D137">
        <v>6.1</v>
      </c>
      <c r="E137">
        <v>2.2999999999999998</v>
      </c>
      <c r="G137">
        <f t="shared" si="17"/>
        <v>5.7507750433350839</v>
      </c>
      <c r="H137">
        <f t="shared" si="18"/>
        <v>3.1617409594114947</v>
      </c>
      <c r="I137">
        <f t="shared" si="19"/>
        <v>2.0766529415508614</v>
      </c>
      <c r="J137">
        <f t="shared" si="20"/>
        <v>0.41852934507926076</v>
      </c>
      <c r="K137">
        <f t="shared" si="16"/>
        <v>2.1537260059664094</v>
      </c>
      <c r="L137">
        <f t="shared" si="21"/>
        <v>1.2632765329413347</v>
      </c>
      <c r="M137">
        <f t="shared" si="22"/>
        <v>0.41852934507926076</v>
      </c>
      <c r="N137" t="str">
        <f t="shared" si="23"/>
        <v>Cluster 4</v>
      </c>
    </row>
    <row r="138" spans="1:14" x14ac:dyDescent="0.3">
      <c r="A138">
        <v>137</v>
      </c>
      <c r="B138">
        <v>6.3</v>
      </c>
      <c r="C138">
        <v>3.4</v>
      </c>
      <c r="D138">
        <v>5.6</v>
      </c>
      <c r="E138">
        <v>2.4</v>
      </c>
      <c r="G138">
        <f t="shared" si="17"/>
        <v>4.8360584807942271</v>
      </c>
      <c r="H138">
        <f t="shared" si="18"/>
        <v>2.2160029473516034</v>
      </c>
      <c r="I138">
        <f t="shared" si="19"/>
        <v>1.1190790256416505</v>
      </c>
      <c r="J138">
        <f t="shared" si="20"/>
        <v>1.4242163459477075</v>
      </c>
      <c r="K138">
        <f t="shared" si="16"/>
        <v>1.4840919817855376</v>
      </c>
      <c r="L138">
        <f t="shared" si="21"/>
        <v>0.4894207700301027</v>
      </c>
      <c r="M138">
        <f t="shared" si="22"/>
        <v>0.4894207700301027</v>
      </c>
      <c r="N138" t="str">
        <f t="shared" si="23"/>
        <v>Cluster 6</v>
      </c>
    </row>
    <row r="139" spans="1:14" x14ac:dyDescent="0.3">
      <c r="A139">
        <v>138</v>
      </c>
      <c r="B139">
        <v>6.4</v>
      </c>
      <c r="C139">
        <v>3.1</v>
      </c>
      <c r="D139">
        <v>5.5</v>
      </c>
      <c r="E139">
        <v>1.8</v>
      </c>
      <c r="G139">
        <f t="shared" si="17"/>
        <v>4.5490337517827415</v>
      </c>
      <c r="H139">
        <f t="shared" si="18"/>
        <v>1.8323039179156078</v>
      </c>
      <c r="I139">
        <f t="shared" si="19"/>
        <v>0.7181740028921475</v>
      </c>
      <c r="J139">
        <f t="shared" si="20"/>
        <v>1.3161444615063365</v>
      </c>
      <c r="K139">
        <f t="shared" si="16"/>
        <v>1.0072131716392934</v>
      </c>
      <c r="L139">
        <f t="shared" si="21"/>
        <v>0.40977054144373531</v>
      </c>
      <c r="M139">
        <f t="shared" si="22"/>
        <v>0.40977054144373531</v>
      </c>
      <c r="N139" t="str">
        <f t="shared" si="23"/>
        <v>Cluster 6</v>
      </c>
    </row>
    <row r="140" spans="1:14" x14ac:dyDescent="0.3">
      <c r="A140">
        <v>139</v>
      </c>
      <c r="B140">
        <v>6</v>
      </c>
      <c r="C140">
        <v>3</v>
      </c>
      <c r="D140">
        <v>4.8</v>
      </c>
      <c r="E140">
        <v>1.8</v>
      </c>
      <c r="G140">
        <f t="shared" si="17"/>
        <v>3.8294026137807253</v>
      </c>
      <c r="H140">
        <f t="shared" si="18"/>
        <v>1.1010133655670689</v>
      </c>
      <c r="I140">
        <f t="shared" si="19"/>
        <v>0.33058361402224956</v>
      </c>
      <c r="J140">
        <f t="shared" si="20"/>
        <v>2.0719557539109474</v>
      </c>
      <c r="K140">
        <f t="shared" si="16"/>
        <v>0.63252729095864413</v>
      </c>
      <c r="L140">
        <f t="shared" si="21"/>
        <v>1.0082656816073281</v>
      </c>
      <c r="M140">
        <f t="shared" si="22"/>
        <v>0.33058361402224956</v>
      </c>
      <c r="N140" t="str">
        <f t="shared" si="23"/>
        <v>Cluster 3</v>
      </c>
    </row>
    <row r="141" spans="1:14" x14ac:dyDescent="0.3">
      <c r="A141">
        <v>140</v>
      </c>
      <c r="B141">
        <v>6.9</v>
      </c>
      <c r="C141">
        <v>3.1</v>
      </c>
      <c r="D141">
        <v>5.4</v>
      </c>
      <c r="E141">
        <v>2.1</v>
      </c>
      <c r="G141">
        <f t="shared" si="17"/>
        <v>4.7502273195741243</v>
      </c>
      <c r="H141">
        <f t="shared" si="18"/>
        <v>2.1318001206901931</v>
      </c>
      <c r="I141">
        <f t="shared" si="19"/>
        <v>1.0657324831473018</v>
      </c>
      <c r="J141">
        <f t="shared" si="20"/>
        <v>1.0290786559129936</v>
      </c>
      <c r="K141">
        <f t="shared" si="16"/>
        <v>1.1608562844943173</v>
      </c>
      <c r="L141">
        <f t="shared" si="21"/>
        <v>0.35080090317329832</v>
      </c>
      <c r="M141">
        <f t="shared" si="22"/>
        <v>0.35080090317329832</v>
      </c>
      <c r="N141" t="str">
        <f t="shared" si="23"/>
        <v>Cluster 6</v>
      </c>
    </row>
    <row r="142" spans="1:14" x14ac:dyDescent="0.3">
      <c r="A142">
        <v>141</v>
      </c>
      <c r="B142">
        <v>6.7</v>
      </c>
      <c r="C142">
        <v>3.1</v>
      </c>
      <c r="D142">
        <v>5.6</v>
      </c>
      <c r="E142">
        <v>2.4</v>
      </c>
      <c r="F142">
        <v>6</v>
      </c>
      <c r="G142">
        <f t="shared" si="17"/>
        <v>4.9668514947848408</v>
      </c>
      <c r="H142">
        <f t="shared" si="18"/>
        <v>2.2962388602393444</v>
      </c>
      <c r="I142">
        <f t="shared" si="19"/>
        <v>1.1459699863971535</v>
      </c>
      <c r="J142">
        <f t="shared" si="20"/>
        <v>1.0733108205230906</v>
      </c>
      <c r="K142">
        <f t="shared" si="16"/>
        <v>1.4405590446004548</v>
      </c>
      <c r="L142">
        <f t="shared" si="21"/>
        <v>0.27163193786211726</v>
      </c>
      <c r="M142">
        <f t="shared" si="22"/>
        <v>0.27163193786211726</v>
      </c>
      <c r="N142" t="str">
        <f t="shared" si="23"/>
        <v>Cluster 6</v>
      </c>
    </row>
    <row r="143" spans="1:14" x14ac:dyDescent="0.3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G143">
        <f t="shared" si="17"/>
        <v>4.591674974211359</v>
      </c>
      <c r="H143">
        <f t="shared" si="18"/>
        <v>2.0467914413339985</v>
      </c>
      <c r="I143">
        <f t="shared" si="19"/>
        <v>1.0724839336941661</v>
      </c>
      <c r="J143">
        <f t="shared" si="20"/>
        <v>1.320024820992449</v>
      </c>
      <c r="K143">
        <f t="shared" si="16"/>
        <v>1.1190057856085687</v>
      </c>
      <c r="L143">
        <f t="shared" si="21"/>
        <v>0.5538651150967222</v>
      </c>
      <c r="M143">
        <f t="shared" si="22"/>
        <v>0.5538651150967222</v>
      </c>
      <c r="N143" t="str">
        <f t="shared" si="23"/>
        <v>Cluster 6</v>
      </c>
    </row>
    <row r="144" spans="1:14" x14ac:dyDescent="0.3">
      <c r="A144">
        <v>143</v>
      </c>
      <c r="B144">
        <v>5.8</v>
      </c>
      <c r="C144">
        <v>2.7</v>
      </c>
      <c r="D144">
        <v>5.0999999999999996</v>
      </c>
      <c r="E144">
        <v>1.9</v>
      </c>
      <c r="G144">
        <f t="shared" si="17"/>
        <v>4.1292822020184747</v>
      </c>
      <c r="H144">
        <f t="shared" si="18"/>
        <v>1.2913397886881894</v>
      </c>
      <c r="I144">
        <f t="shared" si="19"/>
        <v>0.28836944805473536</v>
      </c>
      <c r="J144">
        <f t="shared" si="20"/>
        <v>2.0518985075450655</v>
      </c>
      <c r="K144">
        <f t="shared" si="16"/>
        <v>1.0054351028449444</v>
      </c>
      <c r="L144">
        <f t="shared" si="21"/>
        <v>1.0084291760945399</v>
      </c>
      <c r="M144">
        <f t="shared" si="22"/>
        <v>0.28836944805473536</v>
      </c>
      <c r="N144" t="str">
        <f t="shared" si="23"/>
        <v>Cluster 3</v>
      </c>
    </row>
    <row r="145" spans="1:14" x14ac:dyDescent="0.3">
      <c r="A145">
        <v>144</v>
      </c>
      <c r="B145">
        <v>6.8</v>
      </c>
      <c r="C145">
        <v>3.2</v>
      </c>
      <c r="D145">
        <v>5.9</v>
      </c>
      <c r="E145">
        <v>2.2999999999999998</v>
      </c>
      <c r="G145">
        <f t="shared" si="17"/>
        <v>5.2067905053782413</v>
      </c>
      <c r="H145">
        <f t="shared" si="18"/>
        <v>2.5333782049130895</v>
      </c>
      <c r="I145">
        <f t="shared" si="19"/>
        <v>1.3699838930473902</v>
      </c>
      <c r="J145">
        <f t="shared" si="20"/>
        <v>0.80966803102261897</v>
      </c>
      <c r="K145">
        <f t="shared" si="16"/>
        <v>1.6395886845095184</v>
      </c>
      <c r="L145">
        <f t="shared" si="21"/>
        <v>0.46245844239695533</v>
      </c>
      <c r="M145">
        <f t="shared" si="22"/>
        <v>0.46245844239695533</v>
      </c>
      <c r="N145" t="str">
        <f t="shared" si="23"/>
        <v>Cluster 6</v>
      </c>
    </row>
    <row r="146" spans="1:14" x14ac:dyDescent="0.3">
      <c r="A146">
        <v>145</v>
      </c>
      <c r="B146">
        <v>6.7</v>
      </c>
      <c r="C146">
        <v>3.3</v>
      </c>
      <c r="D146">
        <v>5.7</v>
      </c>
      <c r="E146">
        <v>2.5</v>
      </c>
      <c r="G146">
        <f t="shared" si="17"/>
        <v>5.085957790469223</v>
      </c>
      <c r="H146">
        <f t="shared" si="18"/>
        <v>2.4615379917443447</v>
      </c>
      <c r="I146">
        <f t="shared" si="19"/>
        <v>1.327582845961067</v>
      </c>
      <c r="J146">
        <f t="shared" si="20"/>
        <v>1.0838727792225111</v>
      </c>
      <c r="K146">
        <f t="shared" si="16"/>
        <v>1.6072534971372057</v>
      </c>
      <c r="L146">
        <f t="shared" si="21"/>
        <v>0.44805040918554273</v>
      </c>
      <c r="M146">
        <f t="shared" si="22"/>
        <v>0.44805040918554273</v>
      </c>
      <c r="N146" t="str">
        <f t="shared" si="23"/>
        <v>Cluster 6</v>
      </c>
    </row>
    <row r="147" spans="1:14" x14ac:dyDescent="0.3">
      <c r="A147">
        <v>146</v>
      </c>
      <c r="B147">
        <v>6.7</v>
      </c>
      <c r="C147">
        <v>3</v>
      </c>
      <c r="D147">
        <v>5.2</v>
      </c>
      <c r="E147">
        <v>2.2999999999999998</v>
      </c>
      <c r="G147">
        <f t="shared" si="17"/>
        <v>4.6015892614813128</v>
      </c>
      <c r="H147">
        <f t="shared" si="18"/>
        <v>1.9650837048790437</v>
      </c>
      <c r="I147">
        <f t="shared" si="19"/>
        <v>0.90233856611084351</v>
      </c>
      <c r="J147">
        <f t="shared" si="20"/>
        <v>1.3336023859542803</v>
      </c>
      <c r="K147">
        <f t="shared" si="16"/>
        <v>1.1026748096776047</v>
      </c>
      <c r="L147">
        <f t="shared" si="21"/>
        <v>0.38710328768293861</v>
      </c>
      <c r="M147">
        <f t="shared" si="22"/>
        <v>0.38710328768293861</v>
      </c>
      <c r="N147" t="str">
        <f t="shared" si="23"/>
        <v>Cluster 6</v>
      </c>
    </row>
    <row r="148" spans="1:14" x14ac:dyDescent="0.3">
      <c r="A148">
        <v>147</v>
      </c>
      <c r="B148">
        <v>6.3</v>
      </c>
      <c r="C148">
        <v>2.5</v>
      </c>
      <c r="D148">
        <v>5</v>
      </c>
      <c r="E148">
        <v>1.9</v>
      </c>
      <c r="G148">
        <f t="shared" si="17"/>
        <v>4.2064718440374973</v>
      </c>
      <c r="H148">
        <f t="shared" si="18"/>
        <v>1.3887471558950326</v>
      </c>
      <c r="I148">
        <f t="shared" si="19"/>
        <v>0.37141165257955694</v>
      </c>
      <c r="J148">
        <f t="shared" si="20"/>
        <v>1.7992446275847034</v>
      </c>
      <c r="K148">
        <f t="shared" si="16"/>
        <v>0.81313136119051399</v>
      </c>
      <c r="L148">
        <f t="shared" si="21"/>
        <v>0.88009798501614955</v>
      </c>
      <c r="M148">
        <f t="shared" si="22"/>
        <v>0.37141165257955694</v>
      </c>
      <c r="N148" t="str">
        <f t="shared" si="23"/>
        <v>Cluster 3</v>
      </c>
    </row>
    <row r="149" spans="1:14" x14ac:dyDescent="0.3">
      <c r="A149">
        <v>148</v>
      </c>
      <c r="B149">
        <v>6.5</v>
      </c>
      <c r="C149">
        <v>3</v>
      </c>
      <c r="D149">
        <v>5.2</v>
      </c>
      <c r="E149">
        <v>2</v>
      </c>
      <c r="G149">
        <f t="shared" si="17"/>
        <v>4.4034895708381914</v>
      </c>
      <c r="H149">
        <f t="shared" si="18"/>
        <v>1.7068120642567481</v>
      </c>
      <c r="I149">
        <f t="shared" si="19"/>
        <v>0.60811530141362014</v>
      </c>
      <c r="J149">
        <f t="shared" si="20"/>
        <v>1.4271323478706435</v>
      </c>
      <c r="K149">
        <f t="shared" si="16"/>
        <v>0.85072433382546819</v>
      </c>
      <c r="L149">
        <f t="shared" si="21"/>
        <v>0.38969090987242477</v>
      </c>
      <c r="M149">
        <f t="shared" si="22"/>
        <v>0.38969090987242477</v>
      </c>
      <c r="N149" t="str">
        <f t="shared" si="23"/>
        <v>Cluster 6</v>
      </c>
    </row>
    <row r="150" spans="1:14" x14ac:dyDescent="0.3">
      <c r="A150">
        <v>149</v>
      </c>
      <c r="B150">
        <v>6.2</v>
      </c>
      <c r="C150">
        <v>3.4</v>
      </c>
      <c r="D150">
        <v>5.4</v>
      </c>
      <c r="E150">
        <v>2.2999999999999998</v>
      </c>
      <c r="G150">
        <f t="shared" si="17"/>
        <v>4.594085766611383</v>
      </c>
      <c r="H150">
        <f t="shared" si="18"/>
        <v>1.9908183904556478</v>
      </c>
      <c r="I150">
        <f t="shared" si="19"/>
        <v>0.94618622340076564</v>
      </c>
      <c r="J150">
        <f t="shared" si="20"/>
        <v>1.5834802554620706</v>
      </c>
      <c r="K150">
        <f t="shared" si="16"/>
        <v>1.299511253820582</v>
      </c>
      <c r="L150">
        <f t="shared" si="21"/>
        <v>0.53121717282077319</v>
      </c>
      <c r="M150">
        <f t="shared" si="22"/>
        <v>0.53121717282077319</v>
      </c>
      <c r="N150" t="str">
        <f t="shared" si="23"/>
        <v>Cluster 6</v>
      </c>
    </row>
    <row r="151" spans="1:14" x14ac:dyDescent="0.3">
      <c r="A151">
        <v>150</v>
      </c>
      <c r="B151">
        <v>5.9</v>
      </c>
      <c r="C151">
        <v>3</v>
      </c>
      <c r="D151">
        <v>5.0999999999999996</v>
      </c>
      <c r="E151">
        <v>1.8</v>
      </c>
      <c r="G151">
        <f t="shared" si="17"/>
        <v>4.0698610171180416</v>
      </c>
      <c r="H151">
        <f t="shared" si="18"/>
        <v>1.3060806484983449</v>
      </c>
      <c r="I151">
        <f t="shared" si="19"/>
        <v>0.31542762329683272</v>
      </c>
      <c r="J151">
        <f t="shared" si="20"/>
        <v>1.95005371949123</v>
      </c>
      <c r="K151">
        <f t="shared" si="16"/>
        <v>0.85246059835449972</v>
      </c>
      <c r="L151">
        <f t="shared" si="21"/>
        <v>0.89068937513931989</v>
      </c>
      <c r="M151">
        <f t="shared" si="22"/>
        <v>0.31542762329683272</v>
      </c>
      <c r="N151" t="str">
        <f t="shared" si="23"/>
        <v>Cluster 3</v>
      </c>
    </row>
    <row r="152" spans="1:14" x14ac:dyDescent="0.3">
      <c r="M152">
        <f>SUM(M2:M151)</f>
        <v>71.563184808242966</v>
      </c>
    </row>
    <row r="154" spans="1:14" x14ac:dyDescent="0.3">
      <c r="B154" t="s">
        <v>6</v>
      </c>
      <c r="D154">
        <v>5.0121319588514783</v>
      </c>
      <c r="E154">
        <v>3.4030961811096878</v>
      </c>
      <c r="F154">
        <v>1.4716367859064048</v>
      </c>
      <c r="G154">
        <v>0.23540647593332578</v>
      </c>
    </row>
    <row r="155" spans="1:14" x14ac:dyDescent="0.3">
      <c r="B155" t="s">
        <v>7</v>
      </c>
      <c r="D155">
        <v>5.606075677090165</v>
      </c>
      <c r="E155">
        <v>2.6615073037907058</v>
      </c>
      <c r="F155">
        <v>4.0126648436558323</v>
      </c>
      <c r="G155">
        <v>1.2320386411252791</v>
      </c>
    </row>
    <row r="156" spans="1:14" x14ac:dyDescent="0.3">
      <c r="B156" t="s">
        <v>8</v>
      </c>
      <c r="D156">
        <v>6.0393671643365998</v>
      </c>
      <c r="E156">
        <v>2.7373384592688428</v>
      </c>
      <c r="F156">
        <v>4.996107288647738</v>
      </c>
      <c r="G156">
        <v>1.7830707769796084</v>
      </c>
    </row>
    <row r="157" spans="1:14" x14ac:dyDescent="0.3">
      <c r="B157" t="s">
        <v>66</v>
      </c>
      <c r="D157">
        <v>7.4470981151312214</v>
      </c>
      <c r="E157">
        <v>3.0521373491538117</v>
      </c>
      <c r="F157">
        <v>6.2661846004822399</v>
      </c>
      <c r="G157">
        <v>2.0156202807722292</v>
      </c>
    </row>
    <row r="158" spans="1:14" x14ac:dyDescent="0.3">
      <c r="B158" t="s">
        <v>82</v>
      </c>
      <c r="D158">
        <v>6.4565965080537735</v>
      </c>
      <c r="E158">
        <v>2.9799309283717816</v>
      </c>
      <c r="F158">
        <v>4.5745350061188725</v>
      </c>
      <c r="G158">
        <v>1.4253359217395585</v>
      </c>
    </row>
    <row r="159" spans="1:14" x14ac:dyDescent="0.3">
      <c r="B159" t="s">
        <v>98</v>
      </c>
      <c r="D159">
        <v>6.5823711505736959</v>
      </c>
      <c r="E159">
        <v>3.083580233314712</v>
      </c>
      <c r="F159">
        <v>5.5329105863929273</v>
      </c>
      <c r="G159">
        <v>2.1651026494546333</v>
      </c>
    </row>
    <row r="1048576" spans="13:13" x14ac:dyDescent="0.3">
      <c r="M1048576">
        <f>SUM(M2:M1048575)</f>
        <v>143.12636961648593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0CFF-A900-45E0-B7B9-9DC13506A224}">
  <dimension ref="A2:B8"/>
  <sheetViews>
    <sheetView workbookViewId="0">
      <selection activeCell="K23" sqref="K23"/>
    </sheetView>
  </sheetViews>
  <sheetFormatPr defaultRowHeight="14.4" x14ac:dyDescent="0.3"/>
  <sheetData>
    <row r="2" spans="1:2" x14ac:dyDescent="0.3">
      <c r="A2" t="s">
        <v>97</v>
      </c>
      <c r="B2" t="s">
        <v>12</v>
      </c>
    </row>
    <row r="3" spans="1:2" ht="15" thickBot="1" x14ac:dyDescent="0.35">
      <c r="A3">
        <v>1</v>
      </c>
      <c r="B3" s="6">
        <v>283.17275741297317</v>
      </c>
    </row>
    <row r="4" spans="1:2" ht="15" thickBot="1" x14ac:dyDescent="0.35">
      <c r="A4">
        <v>2</v>
      </c>
      <c r="B4" s="6">
        <v>127.66766123637359</v>
      </c>
    </row>
    <row r="5" spans="1:2" ht="15" thickBot="1" x14ac:dyDescent="0.35">
      <c r="A5">
        <v>3</v>
      </c>
      <c r="B5" s="6">
        <v>96.655482126944605</v>
      </c>
    </row>
    <row r="6" spans="1:2" ht="15" thickBot="1" x14ac:dyDescent="0.35">
      <c r="A6">
        <v>4</v>
      </c>
      <c r="B6" s="6">
        <v>83.127988071835404</v>
      </c>
    </row>
    <row r="7" spans="1:2" ht="15" thickBot="1" x14ac:dyDescent="0.35">
      <c r="A7">
        <v>5</v>
      </c>
      <c r="B7" s="6">
        <v>78.238967198770695</v>
      </c>
    </row>
    <row r="8" spans="1:2" ht="15" thickBot="1" x14ac:dyDescent="0.35">
      <c r="A8">
        <v>6</v>
      </c>
      <c r="B8" s="6">
        <v>71.563184808242966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6535-9F9C-4982-B00D-7071ADF39271}">
  <dimension ref="A1:K1048576"/>
  <sheetViews>
    <sheetView tabSelected="1" topLeftCell="F1" workbookViewId="0">
      <pane ySplit="1" topLeftCell="A20" activePane="bottomLeft" state="frozen"/>
      <selection pane="bottomLeft" activeCell="S133" sqref="S133"/>
    </sheetView>
  </sheetViews>
  <sheetFormatPr defaultRowHeight="14.4" x14ac:dyDescent="0.3"/>
  <cols>
    <col min="5" max="5" width="14.109375" customWidth="1"/>
  </cols>
  <sheetData>
    <row r="1" spans="1:11" x14ac:dyDescent="0.3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13</v>
      </c>
      <c r="G1" s="44" t="s">
        <v>9</v>
      </c>
      <c r="H1" s="44" t="s">
        <v>10</v>
      </c>
      <c r="I1" s="44" t="s">
        <v>11</v>
      </c>
      <c r="J1" s="44" t="s">
        <v>12</v>
      </c>
      <c r="K1" s="44" t="s">
        <v>5</v>
      </c>
    </row>
    <row r="2" spans="1:11" x14ac:dyDescent="0.3">
      <c r="A2" s="41">
        <v>53</v>
      </c>
      <c r="B2" s="41">
        <v>6.9</v>
      </c>
      <c r="C2" s="41">
        <v>3.1</v>
      </c>
      <c r="D2" s="41">
        <v>4.9000000000000004</v>
      </c>
      <c r="E2" s="41">
        <v>1.5</v>
      </c>
      <c r="F2" s="41"/>
      <c r="G2" s="41">
        <f t="shared" ref="G2:G33" si="0">SQRT((B2-$D$154)^2+(C2-$E$154)^2+(D2-$F$154)^2+(E2-$G$154)^2)</f>
        <v>4.1241688837731516</v>
      </c>
      <c r="H2" s="41">
        <f t="shared" ref="H2:H33" si="1">SQRT((B2-$D$155)^2+(C2-$E$155)^2+(D2-$F$155)^2+(E2-$G$155)^2)</f>
        <v>1.1238953115961916</v>
      </c>
      <c r="I2" s="41">
        <f t="shared" ref="I2:I33" si="2">SQRT((B2-$D$156)^2+(C2-$E$156)^2+(D2-$F$156)^2+(E2-$G$156)^2)</f>
        <v>0.96436902453582352</v>
      </c>
      <c r="J2" s="41">
        <f t="shared" ref="J2:J33" si="3">MIN(G2:I2)</f>
        <v>0.96436902453582352</v>
      </c>
      <c r="K2" s="41" t="str">
        <f t="shared" ref="K2:K33" si="4">IF(MIN(G2:I2)=G2,"Cluster1",IF(MIN(G2:I2)=H2,"Cluster2","Cluster 3"))</f>
        <v>Cluster 3</v>
      </c>
    </row>
    <row r="3" spans="1:11" x14ac:dyDescent="0.3">
      <c r="A3" s="41">
        <v>78</v>
      </c>
      <c r="B3" s="41">
        <v>6.7</v>
      </c>
      <c r="C3" s="41">
        <v>3</v>
      </c>
      <c r="D3" s="41">
        <v>5</v>
      </c>
      <c r="E3" s="41">
        <v>1.7</v>
      </c>
      <c r="F3" s="41"/>
      <c r="G3" s="41">
        <f t="shared" si="0"/>
        <v>4.195920734446716</v>
      </c>
      <c r="H3" s="41">
        <f t="shared" si="1"/>
        <v>1.0227147083813521</v>
      </c>
      <c r="I3" s="41">
        <f t="shared" si="2"/>
        <v>0.75377782304215057</v>
      </c>
      <c r="J3" s="41">
        <f t="shared" si="3"/>
        <v>0.75377782304215057</v>
      </c>
      <c r="K3" s="41" t="str">
        <f t="shared" si="4"/>
        <v>Cluster 3</v>
      </c>
    </row>
    <row r="4" spans="1:11" x14ac:dyDescent="0.3">
      <c r="A4" s="41">
        <v>101</v>
      </c>
      <c r="B4" s="41">
        <v>6.3</v>
      </c>
      <c r="C4" s="41">
        <v>3.3</v>
      </c>
      <c r="D4" s="41">
        <v>6</v>
      </c>
      <c r="E4" s="41">
        <v>2.5</v>
      </c>
      <c r="F4" s="41"/>
      <c r="G4" s="41">
        <f t="shared" si="0"/>
        <v>5.2252915196193213</v>
      </c>
      <c r="H4" s="41">
        <f t="shared" si="1"/>
        <v>2.0152734448515792</v>
      </c>
      <c r="I4" s="41">
        <f t="shared" si="2"/>
        <v>0.73016342901406894</v>
      </c>
      <c r="J4" s="41">
        <f t="shared" si="3"/>
        <v>0.73016342901406894</v>
      </c>
      <c r="K4" s="41" t="str">
        <f t="shared" si="4"/>
        <v>Cluster 3</v>
      </c>
    </row>
    <row r="5" spans="1:11" x14ac:dyDescent="0.3">
      <c r="A5" s="41">
        <v>103</v>
      </c>
      <c r="B5" s="41">
        <v>7.1</v>
      </c>
      <c r="C5" s="41">
        <v>3</v>
      </c>
      <c r="D5" s="41">
        <v>5.9</v>
      </c>
      <c r="E5" s="41">
        <v>2.1</v>
      </c>
      <c r="F5" s="41"/>
      <c r="G5" s="41">
        <f t="shared" si="0"/>
        <v>5.2544048221556032</v>
      </c>
      <c r="H5" s="41">
        <f t="shared" si="1"/>
        <v>2.0155594781606267</v>
      </c>
      <c r="I5" s="41">
        <f t="shared" si="2"/>
        <v>0.46038426318622783</v>
      </c>
      <c r="J5" s="41">
        <f t="shared" si="3"/>
        <v>0.46038426318622783</v>
      </c>
      <c r="K5" s="41" t="str">
        <f t="shared" si="4"/>
        <v>Cluster 3</v>
      </c>
    </row>
    <row r="6" spans="1:11" x14ac:dyDescent="0.3">
      <c r="A6" s="41">
        <v>104</v>
      </c>
      <c r="B6" s="41">
        <v>6.3</v>
      </c>
      <c r="C6" s="41">
        <v>2.9</v>
      </c>
      <c r="D6" s="41">
        <v>5.6</v>
      </c>
      <c r="E6" s="41">
        <v>1.8</v>
      </c>
      <c r="F6" s="41"/>
      <c r="G6" s="41">
        <f t="shared" si="0"/>
        <v>4.6263406441267296</v>
      </c>
      <c r="H6" s="41">
        <f t="shared" si="1"/>
        <v>1.2992472833701312</v>
      </c>
      <c r="I6" s="41">
        <f t="shared" si="2"/>
        <v>0.55765855703672973</v>
      </c>
      <c r="J6" s="41">
        <f t="shared" si="3"/>
        <v>0.55765855703672973</v>
      </c>
      <c r="K6" s="41" t="str">
        <f t="shared" si="4"/>
        <v>Cluster 3</v>
      </c>
    </row>
    <row r="7" spans="1:11" x14ac:dyDescent="0.3">
      <c r="A7" s="41">
        <v>105</v>
      </c>
      <c r="B7" s="41">
        <v>6.5</v>
      </c>
      <c r="C7" s="41">
        <v>3</v>
      </c>
      <c r="D7" s="41">
        <v>5.8</v>
      </c>
      <c r="E7" s="41">
        <v>2.2000000000000002</v>
      </c>
      <c r="F7" s="41"/>
      <c r="G7" s="41">
        <f t="shared" si="0"/>
        <v>4.9970566614586591</v>
      </c>
      <c r="H7" s="41">
        <f t="shared" si="1"/>
        <v>1.6981725132583254</v>
      </c>
      <c r="I7" s="41">
        <f t="shared" si="2"/>
        <v>0.3108292900437411</v>
      </c>
      <c r="J7" s="41">
        <f t="shared" si="3"/>
        <v>0.3108292900437411</v>
      </c>
      <c r="K7" s="41" t="str">
        <f t="shared" si="4"/>
        <v>Cluster 3</v>
      </c>
    </row>
    <row r="8" spans="1:11" x14ac:dyDescent="0.3">
      <c r="A8" s="41">
        <v>106</v>
      </c>
      <c r="B8" s="41">
        <v>7.6</v>
      </c>
      <c r="C8" s="41">
        <v>3</v>
      </c>
      <c r="D8" s="41">
        <v>6.6</v>
      </c>
      <c r="E8" s="41">
        <v>2.1</v>
      </c>
      <c r="F8" s="41"/>
      <c r="G8" s="41">
        <f t="shared" si="0"/>
        <v>6.0527963166376324</v>
      </c>
      <c r="H8" s="41">
        <f t="shared" si="1"/>
        <v>2.8360388592521839</v>
      </c>
      <c r="I8" s="41">
        <f t="shared" si="2"/>
        <v>1.3025059304106854</v>
      </c>
      <c r="J8" s="41">
        <f t="shared" si="3"/>
        <v>1.3025059304106854</v>
      </c>
      <c r="K8" s="41" t="str">
        <f t="shared" si="4"/>
        <v>Cluster 3</v>
      </c>
    </row>
    <row r="9" spans="1:11" x14ac:dyDescent="0.3">
      <c r="A9" s="41">
        <v>108</v>
      </c>
      <c r="B9" s="41">
        <v>7.3</v>
      </c>
      <c r="C9" s="41">
        <v>2.9</v>
      </c>
      <c r="D9" s="41">
        <v>6.3</v>
      </c>
      <c r="E9" s="41">
        <v>1.8</v>
      </c>
      <c r="F9" s="41"/>
      <c r="G9" s="41">
        <f t="shared" si="0"/>
        <v>5.5900329834912732</v>
      </c>
      <c r="H9" s="41">
        <f t="shared" si="1"/>
        <v>2.3588893608325066</v>
      </c>
      <c r="I9" s="41">
        <f t="shared" si="2"/>
        <v>0.94456965409033999</v>
      </c>
      <c r="J9" s="41">
        <f t="shared" si="3"/>
        <v>0.94456965409033999</v>
      </c>
      <c r="K9" s="41" t="str">
        <f t="shared" si="4"/>
        <v>Cluster 3</v>
      </c>
    </row>
    <row r="10" spans="1:11" x14ac:dyDescent="0.3">
      <c r="A10" s="41">
        <v>109</v>
      </c>
      <c r="B10" s="41">
        <v>6.7</v>
      </c>
      <c r="C10" s="41">
        <v>2.5</v>
      </c>
      <c r="D10" s="41">
        <v>5.8</v>
      </c>
      <c r="E10" s="41">
        <v>1.8</v>
      </c>
      <c r="F10" s="41"/>
      <c r="G10" s="41">
        <f t="shared" si="0"/>
        <v>4.9846908657422597</v>
      </c>
      <c r="H10" s="41">
        <f t="shared" si="1"/>
        <v>1.6527761531452592</v>
      </c>
      <c r="I10" s="41">
        <f t="shared" si="2"/>
        <v>0.66825320528729437</v>
      </c>
      <c r="J10" s="41">
        <f t="shared" si="3"/>
        <v>0.66825320528729437</v>
      </c>
      <c r="K10" s="41" t="str">
        <f t="shared" si="4"/>
        <v>Cluster 3</v>
      </c>
    </row>
    <row r="11" spans="1:11" x14ac:dyDescent="0.3">
      <c r="A11" s="41">
        <v>110</v>
      </c>
      <c r="B11" s="41">
        <v>7.2</v>
      </c>
      <c r="C11" s="41">
        <v>3.6</v>
      </c>
      <c r="D11" s="41">
        <v>6.1</v>
      </c>
      <c r="E11" s="41">
        <v>2.5</v>
      </c>
      <c r="F11" s="41"/>
      <c r="G11" s="41">
        <f t="shared" si="0"/>
        <v>5.6013969871043408</v>
      </c>
      <c r="H11" s="41">
        <f t="shared" si="1"/>
        <v>2.4994587353025071</v>
      </c>
      <c r="I11" s="41">
        <f t="shared" si="2"/>
        <v>0.93616602703362461</v>
      </c>
      <c r="J11" s="41">
        <f t="shared" si="3"/>
        <v>0.93616602703362461</v>
      </c>
      <c r="K11" s="41" t="str">
        <f t="shared" si="4"/>
        <v>Cluster 3</v>
      </c>
    </row>
    <row r="12" spans="1:11" x14ac:dyDescent="0.3">
      <c r="A12" s="41">
        <v>111</v>
      </c>
      <c r="B12" s="41">
        <v>6.5</v>
      </c>
      <c r="C12" s="41">
        <v>3.2</v>
      </c>
      <c r="D12" s="41">
        <v>5.0999999999999996</v>
      </c>
      <c r="E12" s="41">
        <v>2</v>
      </c>
      <c r="F12" s="41"/>
      <c r="G12" s="41">
        <f t="shared" si="0"/>
        <v>4.3050893081633657</v>
      </c>
      <c r="H12" s="41">
        <f t="shared" si="1"/>
        <v>1.1342924656008817</v>
      </c>
      <c r="I12" s="41">
        <f t="shared" si="2"/>
        <v>0.60356220115420844</v>
      </c>
      <c r="J12" s="41">
        <f t="shared" si="3"/>
        <v>0.60356220115420844</v>
      </c>
      <c r="K12" s="41" t="str">
        <f t="shared" si="4"/>
        <v>Cluster 3</v>
      </c>
    </row>
    <row r="13" spans="1:11" x14ac:dyDescent="0.3">
      <c r="A13" s="41">
        <v>112</v>
      </c>
      <c r="B13" s="41">
        <v>6.4</v>
      </c>
      <c r="C13" s="41">
        <v>2.7</v>
      </c>
      <c r="D13" s="41">
        <v>5.3</v>
      </c>
      <c r="E13" s="41">
        <v>1.9</v>
      </c>
      <c r="F13" s="41"/>
      <c r="G13" s="41">
        <f t="shared" si="0"/>
        <v>4.4550804489326588</v>
      </c>
      <c r="H13" s="41">
        <f t="shared" si="1"/>
        <v>1.1124647568246977</v>
      </c>
      <c r="I13" s="41">
        <f t="shared" si="2"/>
        <v>0.63097888393827395</v>
      </c>
      <c r="J13" s="41">
        <f t="shared" si="3"/>
        <v>0.63097888393827395</v>
      </c>
      <c r="K13" s="41" t="str">
        <f t="shared" si="4"/>
        <v>Cluster 3</v>
      </c>
    </row>
    <row r="14" spans="1:11" x14ac:dyDescent="0.3">
      <c r="A14" s="41">
        <v>113</v>
      </c>
      <c r="B14" s="41">
        <v>6.8</v>
      </c>
      <c r="C14" s="41">
        <v>3</v>
      </c>
      <c r="D14" s="41">
        <v>5.5</v>
      </c>
      <c r="E14" s="41">
        <v>2.1</v>
      </c>
      <c r="F14" s="41"/>
      <c r="G14" s="41">
        <f t="shared" si="0"/>
        <v>4.8024327737708985</v>
      </c>
      <c r="H14" s="41">
        <f t="shared" si="1"/>
        <v>1.5580059894831242</v>
      </c>
      <c r="I14" s="41">
        <f t="shared" si="2"/>
        <v>0.16127679197996614</v>
      </c>
      <c r="J14" s="41">
        <f t="shared" si="3"/>
        <v>0.16127679197996614</v>
      </c>
      <c r="K14" s="41" t="str">
        <f t="shared" si="4"/>
        <v>Cluster 3</v>
      </c>
    </row>
    <row r="15" spans="1:11" x14ac:dyDescent="0.3">
      <c r="A15" s="41">
        <v>115</v>
      </c>
      <c r="B15" s="41">
        <v>5.8</v>
      </c>
      <c r="C15" s="41">
        <v>2.8</v>
      </c>
      <c r="D15" s="41">
        <v>5.0999999999999996</v>
      </c>
      <c r="E15" s="41">
        <v>2.4</v>
      </c>
      <c r="F15" s="41"/>
      <c r="G15" s="41">
        <f t="shared" si="0"/>
        <v>4.3399229076587211</v>
      </c>
      <c r="H15" s="41">
        <f t="shared" si="1"/>
        <v>1.2037836337789192</v>
      </c>
      <c r="I15" s="41">
        <f t="shared" si="2"/>
        <v>1.1444661411510022</v>
      </c>
      <c r="J15" s="41">
        <f t="shared" si="3"/>
        <v>1.1444661411510022</v>
      </c>
      <c r="K15" s="41" t="str">
        <f t="shared" si="4"/>
        <v>Cluster 3</v>
      </c>
    </row>
    <row r="16" spans="1:11" x14ac:dyDescent="0.3">
      <c r="A16" s="41">
        <v>116</v>
      </c>
      <c r="B16" s="41">
        <v>6.4</v>
      </c>
      <c r="C16" s="41">
        <v>3.2</v>
      </c>
      <c r="D16" s="41">
        <v>5.3</v>
      </c>
      <c r="E16" s="41">
        <v>2.2999999999999998</v>
      </c>
      <c r="F16" s="41"/>
      <c r="G16" s="41">
        <f t="shared" si="0"/>
        <v>4.570155486571613</v>
      </c>
      <c r="H16" s="41">
        <f t="shared" si="1"/>
        <v>1.3913915165779267</v>
      </c>
      <c r="I16" s="41">
        <f t="shared" si="2"/>
        <v>0.52426247971695827</v>
      </c>
      <c r="J16" s="41">
        <f t="shared" si="3"/>
        <v>0.52426247971695827</v>
      </c>
      <c r="K16" s="41" t="str">
        <f t="shared" si="4"/>
        <v>Cluster 3</v>
      </c>
    </row>
    <row r="17" spans="1:11" x14ac:dyDescent="0.3">
      <c r="A17" s="41">
        <v>117</v>
      </c>
      <c r="B17" s="41">
        <v>6.5</v>
      </c>
      <c r="C17" s="41">
        <v>3</v>
      </c>
      <c r="D17" s="41">
        <v>5.5</v>
      </c>
      <c r="E17" s="41">
        <v>1.8</v>
      </c>
      <c r="F17" s="41"/>
      <c r="G17" s="41">
        <f t="shared" si="0"/>
        <v>4.5882331574049129</v>
      </c>
      <c r="H17" s="41">
        <f t="shared" si="1"/>
        <v>1.2955050592017785</v>
      </c>
      <c r="I17" s="41">
        <f t="shared" si="2"/>
        <v>0.4124212771964379</v>
      </c>
      <c r="J17" s="41">
        <f t="shared" si="3"/>
        <v>0.4124212771964379</v>
      </c>
      <c r="K17" s="41" t="str">
        <f t="shared" si="4"/>
        <v>Cluster 3</v>
      </c>
    </row>
    <row r="18" spans="1:11" x14ac:dyDescent="0.3">
      <c r="A18" s="41">
        <v>118</v>
      </c>
      <c r="B18" s="41">
        <v>7.7</v>
      </c>
      <c r="C18" s="41">
        <v>3.8</v>
      </c>
      <c r="D18" s="41">
        <v>6.7</v>
      </c>
      <c r="E18" s="41">
        <v>2.2000000000000002</v>
      </c>
      <c r="F18" s="41"/>
      <c r="G18" s="41">
        <f t="shared" si="0"/>
        <v>6.2110832012239472</v>
      </c>
      <c r="H18" s="41">
        <f t="shared" si="1"/>
        <v>3.1532122388773267</v>
      </c>
      <c r="I18" s="41">
        <f t="shared" si="2"/>
        <v>1.619854024764807</v>
      </c>
      <c r="J18" s="41">
        <f t="shared" si="3"/>
        <v>1.619854024764807</v>
      </c>
      <c r="K18" s="41" t="str">
        <f t="shared" si="4"/>
        <v>Cluster 3</v>
      </c>
    </row>
    <row r="19" spans="1:11" x14ac:dyDescent="0.3">
      <c r="A19" s="41">
        <v>119</v>
      </c>
      <c r="B19" s="41">
        <v>7.7</v>
      </c>
      <c r="C19" s="41">
        <v>2.6</v>
      </c>
      <c r="D19" s="41">
        <v>6.9</v>
      </c>
      <c r="E19" s="41">
        <v>2.2999999999999998</v>
      </c>
      <c r="F19" s="41"/>
      <c r="G19" s="41">
        <f t="shared" si="0"/>
        <v>6.4497478737058298</v>
      </c>
      <c r="H19" s="41">
        <f t="shared" si="1"/>
        <v>3.1775543238832498</v>
      </c>
      <c r="I19" s="41">
        <f t="shared" si="2"/>
        <v>1.6743276047234947</v>
      </c>
      <c r="J19" s="41">
        <f t="shared" si="3"/>
        <v>1.6743276047234947</v>
      </c>
      <c r="K19" s="41" t="str">
        <f t="shared" si="4"/>
        <v>Cluster 3</v>
      </c>
    </row>
    <row r="20" spans="1:11" x14ac:dyDescent="0.3">
      <c r="A20" s="41">
        <v>121</v>
      </c>
      <c r="B20" s="41">
        <v>6.9</v>
      </c>
      <c r="C20" s="41">
        <v>3.2</v>
      </c>
      <c r="D20" s="41">
        <v>5.7</v>
      </c>
      <c r="E20" s="41">
        <v>2.2999999999999998</v>
      </c>
      <c r="F20" s="41"/>
      <c r="G20" s="41">
        <f t="shared" si="0"/>
        <v>5.0741381311616234</v>
      </c>
      <c r="H20" s="41">
        <f t="shared" si="1"/>
        <v>1.8754571026793456</v>
      </c>
      <c r="I20" s="41">
        <f t="shared" si="2"/>
        <v>0.29573452332756478</v>
      </c>
      <c r="J20" s="41">
        <f t="shared" si="3"/>
        <v>0.29573452332756478</v>
      </c>
      <c r="K20" s="41" t="str">
        <f t="shared" si="4"/>
        <v>Cluster 3</v>
      </c>
    </row>
    <row r="21" spans="1:11" x14ac:dyDescent="0.3">
      <c r="A21" s="41">
        <v>123</v>
      </c>
      <c r="B21" s="41">
        <v>7.7</v>
      </c>
      <c r="C21" s="41">
        <v>2.8</v>
      </c>
      <c r="D21" s="41">
        <v>6.7</v>
      </c>
      <c r="E21" s="41">
        <v>2</v>
      </c>
      <c r="F21" s="41"/>
      <c r="G21" s="41">
        <f t="shared" si="0"/>
        <v>6.1674880251066124</v>
      </c>
      <c r="H21" s="41">
        <f t="shared" si="1"/>
        <v>2.9436790015392233</v>
      </c>
      <c r="I21" s="41">
        <f t="shared" si="2"/>
        <v>1.4704891615523383</v>
      </c>
      <c r="J21" s="41">
        <f t="shared" si="3"/>
        <v>1.4704891615523383</v>
      </c>
      <c r="K21" s="41" t="str">
        <f t="shared" si="4"/>
        <v>Cluster 3</v>
      </c>
    </row>
    <row r="22" spans="1:11" x14ac:dyDescent="0.3">
      <c r="A22" s="41">
        <v>125</v>
      </c>
      <c r="B22" s="41">
        <v>6.7</v>
      </c>
      <c r="C22" s="41">
        <v>3.3</v>
      </c>
      <c r="D22" s="41">
        <v>5.7</v>
      </c>
      <c r="E22" s="41">
        <v>2.1</v>
      </c>
      <c r="F22" s="41"/>
      <c r="G22" s="41">
        <f t="shared" si="0"/>
        <v>4.9209017387279932</v>
      </c>
      <c r="H22" s="41">
        <f t="shared" si="1"/>
        <v>1.7170945870424035</v>
      </c>
      <c r="I22" s="41">
        <f t="shared" si="2"/>
        <v>0.24483399352640967</v>
      </c>
      <c r="J22" s="41">
        <f t="shared" si="3"/>
        <v>0.24483399352640967</v>
      </c>
      <c r="K22" s="41" t="str">
        <f t="shared" si="4"/>
        <v>Cluster 3</v>
      </c>
    </row>
    <row r="23" spans="1:11" x14ac:dyDescent="0.3">
      <c r="A23" s="41">
        <v>126</v>
      </c>
      <c r="B23" s="41">
        <v>7.2</v>
      </c>
      <c r="C23" s="41">
        <v>3.2</v>
      </c>
      <c r="D23" s="41">
        <v>6</v>
      </c>
      <c r="E23" s="41">
        <v>1.8</v>
      </c>
      <c r="F23" s="41"/>
      <c r="G23" s="41">
        <f t="shared" si="0"/>
        <v>5.2708653094702775</v>
      </c>
      <c r="H23" s="41">
        <f t="shared" si="1"/>
        <v>2.1007802895354475</v>
      </c>
      <c r="I23" s="41">
        <f t="shared" si="2"/>
        <v>0.68279684508299987</v>
      </c>
      <c r="J23" s="41">
        <f t="shared" si="3"/>
        <v>0.68279684508299987</v>
      </c>
      <c r="K23" s="41" t="str">
        <f t="shared" si="4"/>
        <v>Cluster 3</v>
      </c>
    </row>
    <row r="24" spans="1:11" x14ac:dyDescent="0.3">
      <c r="A24" s="41">
        <v>129</v>
      </c>
      <c r="B24" s="41">
        <v>6.4</v>
      </c>
      <c r="C24" s="41">
        <v>2.8</v>
      </c>
      <c r="D24" s="41">
        <v>5.6</v>
      </c>
      <c r="E24" s="41">
        <v>2.1</v>
      </c>
      <c r="F24" s="41"/>
      <c r="G24" s="41">
        <f t="shared" si="0"/>
        <v>4.7759791498553348</v>
      </c>
      <c r="H24" s="41">
        <f t="shared" si="1"/>
        <v>1.4423524129883021</v>
      </c>
      <c r="I24" s="41">
        <f t="shared" si="2"/>
        <v>0.4287271396001005</v>
      </c>
      <c r="J24" s="41">
        <f t="shared" si="3"/>
        <v>0.4287271396001005</v>
      </c>
      <c r="K24" s="41" t="str">
        <f t="shared" si="4"/>
        <v>Cluster 3</v>
      </c>
    </row>
    <row r="25" spans="1:11" x14ac:dyDescent="0.3">
      <c r="A25" s="41">
        <v>130</v>
      </c>
      <c r="B25" s="41">
        <v>7.2</v>
      </c>
      <c r="C25" s="41">
        <v>3</v>
      </c>
      <c r="D25" s="41">
        <v>5.8</v>
      </c>
      <c r="E25" s="41">
        <v>1.6</v>
      </c>
      <c r="F25" s="41"/>
      <c r="G25" s="41">
        <f t="shared" si="0"/>
        <v>5.0543127564625392</v>
      </c>
      <c r="H25" s="41">
        <f t="shared" si="1"/>
        <v>1.8937943305964586</v>
      </c>
      <c r="I25" s="41">
        <f t="shared" si="2"/>
        <v>0.71280781017338812</v>
      </c>
      <c r="J25" s="41">
        <f t="shared" si="3"/>
        <v>0.71280781017338812</v>
      </c>
      <c r="K25" s="41" t="str">
        <f t="shared" si="4"/>
        <v>Cluster 3</v>
      </c>
    </row>
    <row r="26" spans="1:11" x14ac:dyDescent="0.3">
      <c r="A26" s="41">
        <v>131</v>
      </c>
      <c r="B26" s="41">
        <v>7.4</v>
      </c>
      <c r="C26" s="41">
        <v>2.8</v>
      </c>
      <c r="D26" s="41">
        <v>6.1</v>
      </c>
      <c r="E26" s="41">
        <v>1.9</v>
      </c>
      <c r="F26" s="41"/>
      <c r="G26" s="41">
        <f t="shared" si="0"/>
        <v>5.5007486629692517</v>
      </c>
      <c r="H26" s="41">
        <f t="shared" si="1"/>
        <v>2.2827081500795576</v>
      </c>
      <c r="I26" s="41">
        <f t="shared" si="2"/>
        <v>0.88305185495336902</v>
      </c>
      <c r="J26" s="41">
        <f t="shared" si="3"/>
        <v>0.88305185495336902</v>
      </c>
      <c r="K26" s="41" t="str">
        <f t="shared" si="4"/>
        <v>Cluster 3</v>
      </c>
    </row>
    <row r="27" spans="1:11" x14ac:dyDescent="0.3">
      <c r="A27" s="41">
        <v>132</v>
      </c>
      <c r="B27" s="41">
        <v>7.9</v>
      </c>
      <c r="C27" s="41">
        <v>3.8</v>
      </c>
      <c r="D27" s="41">
        <v>6.4</v>
      </c>
      <c r="E27" s="41">
        <v>2</v>
      </c>
      <c r="F27" s="41"/>
      <c r="G27" s="41">
        <f t="shared" si="0"/>
        <v>5.9916481417603684</v>
      </c>
      <c r="H27" s="41">
        <f t="shared" si="1"/>
        <v>3.0226903745287896</v>
      </c>
      <c r="I27" s="41">
        <f t="shared" si="2"/>
        <v>1.5815655070361965</v>
      </c>
      <c r="J27" s="41">
        <f t="shared" si="3"/>
        <v>1.5815655070361965</v>
      </c>
      <c r="K27" s="41" t="str">
        <f t="shared" si="4"/>
        <v>Cluster 3</v>
      </c>
    </row>
    <row r="28" spans="1:11" x14ac:dyDescent="0.3">
      <c r="A28" s="41">
        <v>133</v>
      </c>
      <c r="B28" s="41">
        <v>6.4</v>
      </c>
      <c r="C28" s="41">
        <v>2.8</v>
      </c>
      <c r="D28" s="41">
        <v>5.6</v>
      </c>
      <c r="E28" s="41">
        <v>2.2000000000000002</v>
      </c>
      <c r="F28" s="41"/>
      <c r="G28" s="41">
        <f t="shared" si="0"/>
        <v>4.8159002927175454</v>
      </c>
      <c r="H28" s="41">
        <f t="shared" si="1"/>
        <v>1.4922894365522306</v>
      </c>
      <c r="I28" s="41">
        <f t="shared" si="2"/>
        <v>0.43868870234678337</v>
      </c>
      <c r="J28" s="41">
        <f t="shared" si="3"/>
        <v>0.43868870234678337</v>
      </c>
      <c r="K28" s="41" t="str">
        <f t="shared" si="4"/>
        <v>Cluster 3</v>
      </c>
    </row>
    <row r="29" spans="1:11" x14ac:dyDescent="0.3">
      <c r="A29" s="41">
        <v>135</v>
      </c>
      <c r="B29" s="41">
        <v>6.1</v>
      </c>
      <c r="C29" s="41">
        <v>2.6</v>
      </c>
      <c r="D29" s="41">
        <v>5.6</v>
      </c>
      <c r="E29" s="41">
        <v>1.4</v>
      </c>
      <c r="F29" s="41"/>
      <c r="G29" s="41">
        <f t="shared" si="0"/>
        <v>4.4975618905220998</v>
      </c>
      <c r="H29" s="41">
        <f t="shared" si="1"/>
        <v>1.21006640373693</v>
      </c>
      <c r="I29" s="41">
        <f t="shared" si="2"/>
        <v>1.0585194313798088</v>
      </c>
      <c r="J29" s="41">
        <f t="shared" si="3"/>
        <v>1.0585194313798088</v>
      </c>
      <c r="K29" s="41" t="str">
        <f t="shared" si="4"/>
        <v>Cluster 3</v>
      </c>
    </row>
    <row r="30" spans="1:11" x14ac:dyDescent="0.3">
      <c r="A30" s="41">
        <v>136</v>
      </c>
      <c r="B30" s="41">
        <v>7.7</v>
      </c>
      <c r="C30" s="41">
        <v>3</v>
      </c>
      <c r="D30" s="41">
        <v>6.1</v>
      </c>
      <c r="E30" s="41">
        <v>2.2999999999999998</v>
      </c>
      <c r="F30" s="41"/>
      <c r="G30" s="41">
        <f t="shared" si="0"/>
        <v>5.7507732841159713</v>
      </c>
      <c r="H30" s="41">
        <f t="shared" si="1"/>
        <v>2.601390866952408</v>
      </c>
      <c r="I30" s="41">
        <f t="shared" si="2"/>
        <v>1.0941671262410395</v>
      </c>
      <c r="J30" s="41">
        <f t="shared" si="3"/>
        <v>1.0941671262410395</v>
      </c>
      <c r="K30" s="41" t="str">
        <f t="shared" si="4"/>
        <v>Cluster 3</v>
      </c>
    </row>
    <row r="31" spans="1:11" x14ac:dyDescent="0.3">
      <c r="A31" s="41">
        <v>137</v>
      </c>
      <c r="B31" s="41">
        <v>6.3</v>
      </c>
      <c r="C31" s="41">
        <v>3.4</v>
      </c>
      <c r="D31" s="41">
        <v>5.6</v>
      </c>
      <c r="E31" s="41">
        <v>2.4</v>
      </c>
      <c r="F31" s="41"/>
      <c r="G31" s="41">
        <f t="shared" si="0"/>
        <v>4.8360567303915731</v>
      </c>
      <c r="H31" s="41">
        <f t="shared" si="1"/>
        <v>1.6910146595925908</v>
      </c>
      <c r="I31" s="41">
        <f t="shared" si="2"/>
        <v>0.62046877163424818</v>
      </c>
      <c r="J31" s="41">
        <f t="shared" si="3"/>
        <v>0.62046877163424818</v>
      </c>
      <c r="K31" s="41" t="str">
        <f t="shared" si="4"/>
        <v>Cluster 3</v>
      </c>
    </row>
    <row r="32" spans="1:11" x14ac:dyDescent="0.3">
      <c r="A32" s="41">
        <v>138</v>
      </c>
      <c r="B32" s="41">
        <v>6.4</v>
      </c>
      <c r="C32" s="41">
        <v>3.1</v>
      </c>
      <c r="D32" s="41">
        <v>5.5</v>
      </c>
      <c r="E32" s="41">
        <v>1.8</v>
      </c>
      <c r="F32" s="41"/>
      <c r="G32" s="41">
        <f t="shared" si="0"/>
        <v>4.5490318520524839</v>
      </c>
      <c r="H32" s="41">
        <f t="shared" si="1"/>
        <v>1.2750051827680853</v>
      </c>
      <c r="I32" s="41">
        <f t="shared" si="2"/>
        <v>0.47242974917124531</v>
      </c>
      <c r="J32" s="41">
        <f t="shared" si="3"/>
        <v>0.47242974917124531</v>
      </c>
      <c r="K32" s="41" t="str">
        <f t="shared" si="4"/>
        <v>Cluster 3</v>
      </c>
    </row>
    <row r="33" spans="1:11" x14ac:dyDescent="0.3">
      <c r="A33" s="41">
        <v>140</v>
      </c>
      <c r="B33" s="41">
        <v>6.9</v>
      </c>
      <c r="C33" s="41">
        <v>3.1</v>
      </c>
      <c r="D33" s="41">
        <v>5.4</v>
      </c>
      <c r="E33" s="41">
        <v>2.1</v>
      </c>
      <c r="F33" s="41"/>
      <c r="G33" s="41">
        <f t="shared" si="0"/>
        <v>4.7502255462996175</v>
      </c>
      <c r="H33" s="41">
        <f t="shared" si="1"/>
        <v>1.5666961083484765</v>
      </c>
      <c r="I33" s="41">
        <f t="shared" si="2"/>
        <v>0.28598304151485548</v>
      </c>
      <c r="J33" s="41">
        <f t="shared" si="3"/>
        <v>0.28598304151485548</v>
      </c>
      <c r="K33" s="41" t="str">
        <f t="shared" si="4"/>
        <v>Cluster 3</v>
      </c>
    </row>
    <row r="34" spans="1:11" x14ac:dyDescent="0.3">
      <c r="A34" s="41">
        <v>141</v>
      </c>
      <c r="B34" s="41">
        <v>6.7</v>
      </c>
      <c r="C34" s="41">
        <v>3.1</v>
      </c>
      <c r="D34" s="41">
        <v>5.6</v>
      </c>
      <c r="E34" s="41">
        <v>2.4</v>
      </c>
      <c r="F34" s="41"/>
      <c r="G34" s="41">
        <f t="shared" ref="G34:G65" si="5">SQRT((B34-$D$154)^2+(C34-$E$154)^2+(D34-$F$154)^2+(E34-$G$154)^2)</f>
        <v>4.9668497464502899</v>
      </c>
      <c r="H34" s="41">
        <f t="shared" ref="H34:H65" si="6">SQRT((B34-$D$155)^2+(C34-$E$155)^2+(D34-$F$155)^2+(E34-$G$155)^2)</f>
        <v>1.7437751656611549</v>
      </c>
      <c r="I34" s="41">
        <f t="shared" ref="I34:I65" si="7">SQRT((B34-$D$156)^2+(C34-$E$156)^2+(D34-$F$156)^2+(E34-$G$156)^2)</f>
        <v>0.29835879367907614</v>
      </c>
      <c r="J34" s="41">
        <f t="shared" ref="J34:J65" si="8">MIN(G34:I34)</f>
        <v>0.29835879367907614</v>
      </c>
      <c r="K34" s="41" t="str">
        <f t="shared" ref="K34:K65" si="9">IF(MIN(G34:I34)=G34,"Cluster1",IF(MIN(G34:I34)=H34,"Cluster2","Cluster 3"))</f>
        <v>Cluster 3</v>
      </c>
    </row>
    <row r="35" spans="1:11" x14ac:dyDescent="0.3">
      <c r="A35" s="41">
        <v>142</v>
      </c>
      <c r="B35" s="41">
        <v>6.9</v>
      </c>
      <c r="C35" s="41">
        <v>3.1</v>
      </c>
      <c r="D35" s="41">
        <v>5.0999999999999996</v>
      </c>
      <c r="E35" s="41">
        <v>2.2999999999999998</v>
      </c>
      <c r="F35" s="41"/>
      <c r="G35" s="41">
        <f t="shared" si="5"/>
        <v>4.5916733014080302</v>
      </c>
      <c r="H35" s="41">
        <f t="shared" si="6"/>
        <v>1.5061088422483744</v>
      </c>
      <c r="I35" s="41">
        <f t="shared" si="7"/>
        <v>0.58915843912436361</v>
      </c>
      <c r="J35" s="41">
        <f t="shared" si="8"/>
        <v>0.58915843912436361</v>
      </c>
      <c r="K35" s="41" t="str">
        <f t="shared" si="9"/>
        <v>Cluster 3</v>
      </c>
    </row>
    <row r="36" spans="1:11" x14ac:dyDescent="0.3">
      <c r="A36" s="41">
        <v>144</v>
      </c>
      <c r="B36" s="41">
        <v>6.8</v>
      </c>
      <c r="C36" s="41">
        <v>3.2</v>
      </c>
      <c r="D36" s="41">
        <v>5.9</v>
      </c>
      <c r="E36" s="41">
        <v>2.2999999999999998</v>
      </c>
      <c r="F36" s="41"/>
      <c r="G36" s="41">
        <f t="shared" si="5"/>
        <v>5.2067887056855202</v>
      </c>
      <c r="H36" s="41">
        <f t="shared" si="6"/>
        <v>1.9715599055823572</v>
      </c>
      <c r="I36" s="41">
        <f t="shared" si="7"/>
        <v>0.3634560128180323</v>
      </c>
      <c r="J36" s="41">
        <f t="shared" si="8"/>
        <v>0.3634560128180323</v>
      </c>
      <c r="K36" s="41" t="str">
        <f t="shared" si="9"/>
        <v>Cluster 3</v>
      </c>
    </row>
    <row r="37" spans="1:11" x14ac:dyDescent="0.3">
      <c r="A37" s="41">
        <v>145</v>
      </c>
      <c r="B37" s="41">
        <v>6.7</v>
      </c>
      <c r="C37" s="41">
        <v>3.3</v>
      </c>
      <c r="D37" s="41">
        <v>5.7</v>
      </c>
      <c r="E37" s="41">
        <v>2.5</v>
      </c>
      <c r="F37" s="41"/>
      <c r="G37" s="41">
        <f t="shared" si="5"/>
        <v>5.0859560635530867</v>
      </c>
      <c r="H37" s="41">
        <f t="shared" si="6"/>
        <v>1.911701581737878</v>
      </c>
      <c r="I37" s="41">
        <f t="shared" si="7"/>
        <v>0.46314895415424662</v>
      </c>
      <c r="J37" s="41">
        <f t="shared" si="8"/>
        <v>0.46314895415424662</v>
      </c>
      <c r="K37" s="41" t="str">
        <f t="shared" si="9"/>
        <v>Cluster 3</v>
      </c>
    </row>
    <row r="38" spans="1:11" x14ac:dyDescent="0.3">
      <c r="A38" s="41">
        <v>146</v>
      </c>
      <c r="B38" s="41">
        <v>6.7</v>
      </c>
      <c r="C38" s="41">
        <v>3</v>
      </c>
      <c r="D38" s="41">
        <v>5.2</v>
      </c>
      <c r="E38" s="41">
        <v>2.2999999999999998</v>
      </c>
      <c r="F38" s="41"/>
      <c r="G38" s="41">
        <f t="shared" si="5"/>
        <v>4.6015875473202064</v>
      </c>
      <c r="H38" s="41">
        <f t="shared" si="6"/>
        <v>1.4205893106827188</v>
      </c>
      <c r="I38" s="41">
        <f t="shared" si="7"/>
        <v>0.47749285098669503</v>
      </c>
      <c r="J38" s="41">
        <f t="shared" si="8"/>
        <v>0.47749285098669503</v>
      </c>
      <c r="K38" s="41" t="str">
        <f t="shared" si="9"/>
        <v>Cluster 3</v>
      </c>
    </row>
    <row r="39" spans="1:11" x14ac:dyDescent="0.3">
      <c r="A39" s="41">
        <v>148</v>
      </c>
      <c r="B39" s="41">
        <v>6.5</v>
      </c>
      <c r="C39" s="41">
        <v>3</v>
      </c>
      <c r="D39" s="41">
        <v>5.2</v>
      </c>
      <c r="E39" s="41">
        <v>2</v>
      </c>
      <c r="F39" s="41"/>
      <c r="G39" s="41">
        <f t="shared" si="5"/>
        <v>4.4034877623147404</v>
      </c>
      <c r="H39" s="41">
        <f t="shared" si="6"/>
        <v>1.1454957473521596</v>
      </c>
      <c r="I39" s="41">
        <f t="shared" si="7"/>
        <v>0.50538369210107026</v>
      </c>
      <c r="J39" s="41">
        <f t="shared" si="8"/>
        <v>0.50538369210107026</v>
      </c>
      <c r="K39" s="41" t="str">
        <f t="shared" si="9"/>
        <v>Cluster 3</v>
      </c>
    </row>
    <row r="40" spans="1:11" x14ac:dyDescent="0.3">
      <c r="A40" s="41">
        <v>149</v>
      </c>
      <c r="B40" s="41">
        <v>6.2</v>
      </c>
      <c r="C40" s="41">
        <v>3.4</v>
      </c>
      <c r="D40" s="41">
        <v>5.4</v>
      </c>
      <c r="E40" s="41">
        <v>2.2999999999999998</v>
      </c>
      <c r="F40" s="41"/>
      <c r="G40" s="41">
        <f t="shared" si="5"/>
        <v>4.5940840158089307</v>
      </c>
      <c r="H40" s="41">
        <f t="shared" si="6"/>
        <v>1.4754668880079318</v>
      </c>
      <c r="I40" s="41">
        <f t="shared" si="7"/>
        <v>0.69644455614202427</v>
      </c>
      <c r="J40" s="41">
        <f t="shared" si="8"/>
        <v>0.69644455614202427</v>
      </c>
      <c r="K40" s="41" t="str">
        <f t="shared" si="9"/>
        <v>Cluster 3</v>
      </c>
    </row>
    <row r="41" spans="1:11" x14ac:dyDescent="0.3">
      <c r="A41" s="43">
        <v>1</v>
      </c>
      <c r="B41" s="43">
        <v>5.0999999999999996</v>
      </c>
      <c r="C41" s="43">
        <v>3.5</v>
      </c>
      <c r="D41" s="43">
        <v>1.4</v>
      </c>
      <c r="E41" s="43">
        <v>0.2</v>
      </c>
      <c r="F41" s="43"/>
      <c r="G41" s="43">
        <f t="shared" si="5"/>
        <v>0.1532870013326498</v>
      </c>
      <c r="H41" s="43">
        <f t="shared" si="6"/>
        <v>3.4319903137008736</v>
      </c>
      <c r="I41" s="43">
        <f t="shared" si="7"/>
        <v>4.9380041208006942</v>
      </c>
      <c r="J41" s="43">
        <f t="shared" si="8"/>
        <v>0.1532870013326498</v>
      </c>
      <c r="K41" s="43" t="str">
        <f t="shared" si="9"/>
        <v>Cluster1</v>
      </c>
    </row>
    <row r="42" spans="1:11" x14ac:dyDescent="0.3">
      <c r="A42" s="43">
        <v>2</v>
      </c>
      <c r="B42" s="43">
        <v>4.9000000000000004</v>
      </c>
      <c r="C42" s="43">
        <v>3</v>
      </c>
      <c r="D42" s="43">
        <v>1.4</v>
      </c>
      <c r="E42" s="43">
        <v>0.2</v>
      </c>
      <c r="F42" s="43"/>
      <c r="G42" s="43">
        <f t="shared" si="5"/>
        <v>0.42596429875123543</v>
      </c>
      <c r="H42" s="43">
        <f t="shared" si="6"/>
        <v>3.420538330150662</v>
      </c>
      <c r="I42" s="43">
        <f t="shared" si="7"/>
        <v>4.9894956534943589</v>
      </c>
      <c r="J42" s="43">
        <f t="shared" si="8"/>
        <v>0.42596429875123543</v>
      </c>
      <c r="K42" s="43" t="str">
        <f t="shared" si="9"/>
        <v>Cluster1</v>
      </c>
    </row>
    <row r="43" spans="1:11" x14ac:dyDescent="0.3">
      <c r="A43" s="43">
        <v>3</v>
      </c>
      <c r="B43" s="43">
        <v>4.7</v>
      </c>
      <c r="C43" s="43">
        <v>3.2</v>
      </c>
      <c r="D43" s="43">
        <v>1.3</v>
      </c>
      <c r="E43" s="43">
        <v>0.2</v>
      </c>
      <c r="F43" s="43"/>
      <c r="G43" s="43">
        <f t="shared" si="5"/>
        <v>0.41156767129226401</v>
      </c>
      <c r="H43" s="43">
        <f t="shared" si="6"/>
        <v>3.5900236368998177</v>
      </c>
      <c r="I43" s="43">
        <f t="shared" si="7"/>
        <v>5.1514344833423706</v>
      </c>
      <c r="J43" s="43">
        <f t="shared" si="8"/>
        <v>0.41156767129226401</v>
      </c>
      <c r="K43" s="43" t="str">
        <f t="shared" si="9"/>
        <v>Cluster1</v>
      </c>
    </row>
    <row r="44" spans="1:11" x14ac:dyDescent="0.3">
      <c r="A44" s="43">
        <v>4</v>
      </c>
      <c r="B44" s="43">
        <v>4.5999999999999996</v>
      </c>
      <c r="C44" s="43">
        <v>3.1</v>
      </c>
      <c r="D44" s="43">
        <v>1.5</v>
      </c>
      <c r="E44" s="43">
        <v>0.2</v>
      </c>
      <c r="F44" s="43"/>
      <c r="G44" s="43">
        <f t="shared" si="5"/>
        <v>0.51359318359805062</v>
      </c>
      <c r="H44" s="43">
        <f t="shared" si="6"/>
        <v>3.4449293390020443</v>
      </c>
      <c r="I44" s="43">
        <f t="shared" si="7"/>
        <v>5.0244888193598056</v>
      </c>
      <c r="J44" s="43">
        <f t="shared" si="8"/>
        <v>0.51359318359805062</v>
      </c>
      <c r="K44" s="43" t="str">
        <f t="shared" si="9"/>
        <v>Cluster1</v>
      </c>
    </row>
    <row r="45" spans="1:11" x14ac:dyDescent="0.3">
      <c r="A45" s="43">
        <v>5</v>
      </c>
      <c r="B45" s="43">
        <v>5</v>
      </c>
      <c r="C45" s="43">
        <v>3.6</v>
      </c>
      <c r="D45" s="43">
        <v>1.4</v>
      </c>
      <c r="E45" s="43">
        <v>0.2</v>
      </c>
      <c r="F45" s="43">
        <v>1</v>
      </c>
      <c r="G45" s="43">
        <f t="shared" si="5"/>
        <v>0.21284780726086133</v>
      </c>
      <c r="H45" s="43">
        <f t="shared" si="6"/>
        <v>3.4793479807292482</v>
      </c>
      <c r="I45" s="43">
        <f t="shared" si="7"/>
        <v>4.9816647072100606</v>
      </c>
      <c r="J45" s="43">
        <f t="shared" si="8"/>
        <v>0.21284780726086133</v>
      </c>
      <c r="K45" s="43" t="str">
        <f t="shared" si="9"/>
        <v>Cluster1</v>
      </c>
    </row>
    <row r="46" spans="1:11" x14ac:dyDescent="0.3">
      <c r="A46" s="43">
        <v>6</v>
      </c>
      <c r="B46" s="43">
        <v>5.4</v>
      </c>
      <c r="C46" s="43">
        <v>3.9</v>
      </c>
      <c r="D46" s="43">
        <v>1.7</v>
      </c>
      <c r="E46" s="43">
        <v>0.4</v>
      </c>
      <c r="F46" s="43"/>
      <c r="G46" s="43">
        <f t="shared" si="5"/>
        <v>0.69035869915333048</v>
      </c>
      <c r="H46" s="43">
        <f t="shared" si="6"/>
        <v>3.1499348674154497</v>
      </c>
      <c r="I46" s="43">
        <f t="shared" si="7"/>
        <v>4.5638630416373385</v>
      </c>
      <c r="J46" s="43">
        <f t="shared" si="8"/>
        <v>0.69035869915333048</v>
      </c>
      <c r="K46" s="43" t="str">
        <f t="shared" si="9"/>
        <v>Cluster1</v>
      </c>
    </row>
    <row r="47" spans="1:11" x14ac:dyDescent="0.3">
      <c r="A47" s="43">
        <v>7</v>
      </c>
      <c r="B47" s="43">
        <v>4.5999999999999996</v>
      </c>
      <c r="C47" s="43">
        <v>3.4</v>
      </c>
      <c r="D47" s="43">
        <v>1.4</v>
      </c>
      <c r="E47" s="43">
        <v>0.3</v>
      </c>
      <c r="F47" s="43"/>
      <c r="G47" s="43">
        <f t="shared" si="5"/>
        <v>0.42328131018244258</v>
      </c>
      <c r="H47" s="43">
        <f t="shared" si="6"/>
        <v>3.5353903603871162</v>
      </c>
      <c r="I47" s="43">
        <f t="shared" si="7"/>
        <v>5.0812827192444328</v>
      </c>
      <c r="J47" s="43">
        <f t="shared" si="8"/>
        <v>0.42328131018244258</v>
      </c>
      <c r="K47" s="43" t="str">
        <f t="shared" si="9"/>
        <v>Cluster1</v>
      </c>
    </row>
    <row r="48" spans="1:11" x14ac:dyDescent="0.3">
      <c r="A48" s="43">
        <v>8</v>
      </c>
      <c r="B48" s="43">
        <v>5</v>
      </c>
      <c r="C48" s="43">
        <v>3.4</v>
      </c>
      <c r="D48" s="43">
        <v>1.5</v>
      </c>
      <c r="E48" s="43">
        <v>0.2</v>
      </c>
      <c r="F48" s="43"/>
      <c r="G48" s="43">
        <f t="shared" si="5"/>
        <v>4.7060712371391526E-2</v>
      </c>
      <c r="H48" s="43">
        <f t="shared" si="6"/>
        <v>3.3513286142495264</v>
      </c>
      <c r="I48" s="43">
        <f t="shared" si="7"/>
        <v>4.879355346830347</v>
      </c>
      <c r="J48" s="43">
        <f t="shared" si="8"/>
        <v>4.7060712371391526E-2</v>
      </c>
      <c r="K48" s="43" t="str">
        <f t="shared" si="9"/>
        <v>Cluster1</v>
      </c>
    </row>
    <row r="49" spans="1:11" x14ac:dyDescent="0.3">
      <c r="A49" s="43">
        <v>9</v>
      </c>
      <c r="B49" s="43">
        <v>4.4000000000000004</v>
      </c>
      <c r="C49" s="43">
        <v>2.9</v>
      </c>
      <c r="D49" s="43">
        <v>1.4</v>
      </c>
      <c r="E49" s="43">
        <v>0.2</v>
      </c>
      <c r="F49" s="43"/>
      <c r="G49" s="43">
        <f t="shared" si="5"/>
        <v>0.79636483915274991</v>
      </c>
      <c r="H49" s="43">
        <f t="shared" si="6"/>
        <v>3.5991613850755857</v>
      </c>
      <c r="I49" s="43">
        <f t="shared" si="7"/>
        <v>5.1963425055272809</v>
      </c>
      <c r="J49" s="43">
        <f t="shared" si="8"/>
        <v>0.79636483915274991</v>
      </c>
      <c r="K49" s="43" t="str">
        <f t="shared" si="9"/>
        <v>Cluster1</v>
      </c>
    </row>
    <row r="50" spans="1:11" x14ac:dyDescent="0.3">
      <c r="A50" s="43">
        <v>10</v>
      </c>
      <c r="B50" s="43">
        <v>4.9000000000000004</v>
      </c>
      <c r="C50" s="43">
        <v>3.1</v>
      </c>
      <c r="D50" s="43">
        <v>1.5</v>
      </c>
      <c r="E50" s="43">
        <v>0.1</v>
      </c>
      <c r="F50" s="43"/>
      <c r="G50" s="43">
        <f t="shared" si="5"/>
        <v>0.35153924381375667</v>
      </c>
      <c r="H50" s="43">
        <f t="shared" si="6"/>
        <v>3.377928113325706</v>
      </c>
      <c r="I50" s="43">
        <f t="shared" si="7"/>
        <v>4.9443749372666534</v>
      </c>
      <c r="J50" s="43">
        <f t="shared" si="8"/>
        <v>0.35153924381375667</v>
      </c>
      <c r="K50" s="43" t="str">
        <f t="shared" si="9"/>
        <v>Cluster1</v>
      </c>
    </row>
    <row r="51" spans="1:11" x14ac:dyDescent="0.3">
      <c r="A51" s="43">
        <v>11</v>
      </c>
      <c r="B51" s="43">
        <v>5.4</v>
      </c>
      <c r="C51" s="43">
        <v>3.7</v>
      </c>
      <c r="D51" s="43">
        <v>1.5</v>
      </c>
      <c r="E51" s="43">
        <v>0.2</v>
      </c>
      <c r="F51" s="43"/>
      <c r="G51" s="43">
        <f t="shared" si="5"/>
        <v>0.49056239466496554</v>
      </c>
      <c r="H51" s="43">
        <f t="shared" si="6"/>
        <v>3.330956140608615</v>
      </c>
      <c r="I51" s="43">
        <f t="shared" si="7"/>
        <v>4.7823351310225117</v>
      </c>
      <c r="J51" s="43">
        <f t="shared" si="8"/>
        <v>0.49056239466496554</v>
      </c>
      <c r="K51" s="43" t="str">
        <f t="shared" si="9"/>
        <v>Cluster1</v>
      </c>
    </row>
    <row r="52" spans="1:11" x14ac:dyDescent="0.3">
      <c r="A52" s="43">
        <v>12</v>
      </c>
      <c r="B52" s="43">
        <v>4.8</v>
      </c>
      <c r="C52" s="43">
        <v>3.4</v>
      </c>
      <c r="D52" s="43">
        <v>1.6</v>
      </c>
      <c r="E52" s="43">
        <v>0.2</v>
      </c>
      <c r="F52" s="43"/>
      <c r="G52" s="43">
        <f t="shared" si="5"/>
        <v>0.25047914244194236</v>
      </c>
      <c r="H52" s="43">
        <f t="shared" si="6"/>
        <v>3.3273945221008518</v>
      </c>
      <c r="I52" s="43">
        <f t="shared" si="7"/>
        <v>4.8708758003316843</v>
      </c>
      <c r="J52" s="43">
        <f t="shared" si="8"/>
        <v>0.25047914244194236</v>
      </c>
      <c r="K52" s="43" t="str">
        <f t="shared" si="9"/>
        <v>Cluster1</v>
      </c>
    </row>
    <row r="53" spans="1:11" x14ac:dyDescent="0.3">
      <c r="A53" s="43">
        <v>13</v>
      </c>
      <c r="B53" s="43">
        <v>4.8</v>
      </c>
      <c r="C53" s="43">
        <v>3</v>
      </c>
      <c r="D53" s="43">
        <v>1.4</v>
      </c>
      <c r="E53" s="43">
        <v>0.1</v>
      </c>
      <c r="F53" s="43"/>
      <c r="G53" s="43">
        <f t="shared" si="5"/>
        <v>0.4805759432018028</v>
      </c>
      <c r="H53" s="43">
        <f t="shared" si="6"/>
        <v>3.4886099475885692</v>
      </c>
      <c r="I53" s="43">
        <f t="shared" si="7"/>
        <v>5.0658754338867009</v>
      </c>
      <c r="J53" s="43">
        <f t="shared" si="8"/>
        <v>0.4805759432018028</v>
      </c>
      <c r="K53" s="43" t="str">
        <f t="shared" si="9"/>
        <v>Cluster1</v>
      </c>
    </row>
    <row r="54" spans="1:11" x14ac:dyDescent="0.3">
      <c r="A54" s="43">
        <v>14</v>
      </c>
      <c r="B54" s="43">
        <v>4.3</v>
      </c>
      <c r="C54" s="43">
        <v>3</v>
      </c>
      <c r="D54" s="43">
        <v>1.1000000000000001</v>
      </c>
      <c r="E54" s="43">
        <v>0.1</v>
      </c>
      <c r="F54" s="43"/>
      <c r="G54" s="43">
        <f t="shared" si="5"/>
        <v>0.90888329219468122</v>
      </c>
      <c r="H54" s="43">
        <f t="shared" si="6"/>
        <v>3.9313423718489813</v>
      </c>
      <c r="I54" s="43">
        <f t="shared" si="7"/>
        <v>5.5203689104183535</v>
      </c>
      <c r="J54" s="43">
        <f t="shared" si="8"/>
        <v>0.90888329219468122</v>
      </c>
      <c r="K54" s="43" t="str">
        <f t="shared" si="9"/>
        <v>Cluster1</v>
      </c>
    </row>
    <row r="55" spans="1:11" x14ac:dyDescent="0.3">
      <c r="A55" s="43">
        <v>15</v>
      </c>
      <c r="B55" s="43">
        <v>5.8</v>
      </c>
      <c r="C55" s="43">
        <v>4</v>
      </c>
      <c r="D55" s="43">
        <v>1.2</v>
      </c>
      <c r="E55" s="43">
        <v>0.2</v>
      </c>
      <c r="F55" s="43"/>
      <c r="G55" s="43">
        <f t="shared" si="5"/>
        <v>1.0257054170314486</v>
      </c>
      <c r="H55" s="43">
        <f t="shared" si="6"/>
        <v>3.6468982342572871</v>
      </c>
      <c r="I55" s="43">
        <f t="shared" si="7"/>
        <v>5.0001389722552343</v>
      </c>
      <c r="J55" s="43">
        <f t="shared" si="8"/>
        <v>1.0257054170314486</v>
      </c>
      <c r="K55" s="43" t="str">
        <f t="shared" si="9"/>
        <v>Cluster1</v>
      </c>
    </row>
    <row r="56" spans="1:11" x14ac:dyDescent="0.3">
      <c r="A56" s="43">
        <v>16</v>
      </c>
      <c r="B56" s="43">
        <v>5.7</v>
      </c>
      <c r="C56" s="43">
        <v>4.4000000000000004</v>
      </c>
      <c r="D56" s="43">
        <v>1.5</v>
      </c>
      <c r="E56" s="43">
        <v>0.4</v>
      </c>
      <c r="F56" s="43"/>
      <c r="G56" s="43">
        <f t="shared" si="5"/>
        <v>1.2226510552556216</v>
      </c>
      <c r="H56" s="43">
        <f t="shared" si="6"/>
        <v>3.4886753355617404</v>
      </c>
      <c r="I56" s="43">
        <f t="shared" si="7"/>
        <v>4.7762979721394014</v>
      </c>
      <c r="J56" s="43">
        <f t="shared" si="8"/>
        <v>1.2226510552556216</v>
      </c>
      <c r="K56" s="43" t="str">
        <f t="shared" si="9"/>
        <v>Cluster1</v>
      </c>
    </row>
    <row r="57" spans="1:11" x14ac:dyDescent="0.3">
      <c r="A57" s="43">
        <v>17</v>
      </c>
      <c r="B57" s="43">
        <v>5.4</v>
      </c>
      <c r="C57" s="43">
        <v>3.9</v>
      </c>
      <c r="D57" s="43">
        <v>1.3</v>
      </c>
      <c r="E57" s="43">
        <v>0.4</v>
      </c>
      <c r="F57" s="43"/>
      <c r="G57" s="43">
        <f t="shared" si="5"/>
        <v>0.67372569807028537</v>
      </c>
      <c r="H57" s="43">
        <f t="shared" si="6"/>
        <v>3.5009141362639902</v>
      </c>
      <c r="I57" s="43">
        <f t="shared" si="7"/>
        <v>4.9125246908693487</v>
      </c>
      <c r="J57" s="43">
        <f t="shared" si="8"/>
        <v>0.67372569807028537</v>
      </c>
      <c r="K57" s="43" t="str">
        <f t="shared" si="9"/>
        <v>Cluster1</v>
      </c>
    </row>
    <row r="58" spans="1:11" x14ac:dyDescent="0.3">
      <c r="A58" s="43">
        <v>18</v>
      </c>
      <c r="B58" s="43">
        <v>5.0999999999999996</v>
      </c>
      <c r="C58" s="43">
        <v>3.5</v>
      </c>
      <c r="D58" s="43">
        <v>1.4</v>
      </c>
      <c r="E58" s="43">
        <v>0.3</v>
      </c>
      <c r="F58" s="43"/>
      <c r="G58" s="43">
        <f t="shared" si="5"/>
        <v>0.1625290568532626</v>
      </c>
      <c r="H58" s="43">
        <f t="shared" si="6"/>
        <v>3.3978088222454215</v>
      </c>
      <c r="I58" s="43">
        <f t="shared" si="7"/>
        <v>4.9002576987727551</v>
      </c>
      <c r="J58" s="43">
        <f t="shared" si="8"/>
        <v>0.1625290568532626</v>
      </c>
      <c r="K58" s="43" t="str">
        <f t="shared" si="9"/>
        <v>Cluster1</v>
      </c>
    </row>
    <row r="59" spans="1:11" x14ac:dyDescent="0.3">
      <c r="A59" s="43">
        <v>19</v>
      </c>
      <c r="B59" s="43">
        <v>5.7</v>
      </c>
      <c r="C59" s="43">
        <v>3.8</v>
      </c>
      <c r="D59" s="43">
        <v>1.7</v>
      </c>
      <c r="E59" s="43">
        <v>0.3</v>
      </c>
      <c r="F59" s="43"/>
      <c r="G59" s="43">
        <f t="shared" si="5"/>
        <v>0.82886438808708074</v>
      </c>
      <c r="H59" s="43">
        <f t="shared" si="6"/>
        <v>3.1136006771817817</v>
      </c>
      <c r="I59" s="43">
        <f t="shared" si="7"/>
        <v>4.5070800727254854</v>
      </c>
      <c r="J59" s="43">
        <f t="shared" si="8"/>
        <v>0.82886438808708074</v>
      </c>
      <c r="K59" s="43" t="str">
        <f t="shared" si="9"/>
        <v>Cluster1</v>
      </c>
    </row>
    <row r="60" spans="1:11" x14ac:dyDescent="0.3">
      <c r="A60" s="43">
        <v>20</v>
      </c>
      <c r="B60" s="43">
        <v>5.0999999999999996</v>
      </c>
      <c r="C60" s="43">
        <v>3.8</v>
      </c>
      <c r="D60" s="43">
        <v>1.5</v>
      </c>
      <c r="E60" s="43">
        <v>0.3</v>
      </c>
      <c r="F60" s="43"/>
      <c r="G60" s="43">
        <f t="shared" si="5"/>
        <v>0.41258989652817796</v>
      </c>
      <c r="H60" s="43">
        <f t="shared" si="6"/>
        <v>3.3856829890985036</v>
      </c>
      <c r="I60" s="43">
        <f t="shared" si="7"/>
        <v>4.8503406464161012</v>
      </c>
      <c r="J60" s="43">
        <f t="shared" si="8"/>
        <v>0.41258989652817796</v>
      </c>
      <c r="K60" s="43" t="str">
        <f t="shared" si="9"/>
        <v>Cluster1</v>
      </c>
    </row>
    <row r="61" spans="1:11" x14ac:dyDescent="0.3">
      <c r="A61" s="43">
        <v>21</v>
      </c>
      <c r="B61" s="43">
        <v>5.4</v>
      </c>
      <c r="C61" s="43">
        <v>3.4</v>
      </c>
      <c r="D61" s="43">
        <v>1.7</v>
      </c>
      <c r="E61" s="43">
        <v>0.2</v>
      </c>
      <c r="F61" s="43"/>
      <c r="G61" s="43">
        <f t="shared" si="5"/>
        <v>0.45150121550909766</v>
      </c>
      <c r="H61" s="43">
        <f t="shared" si="6"/>
        <v>3.0849297739358654</v>
      </c>
      <c r="I61" s="43">
        <f t="shared" si="7"/>
        <v>4.5792369126126546</v>
      </c>
      <c r="J61" s="43">
        <f t="shared" si="8"/>
        <v>0.45150121550909766</v>
      </c>
      <c r="K61" s="43" t="str">
        <f t="shared" si="9"/>
        <v>Cluster1</v>
      </c>
    </row>
    <row r="62" spans="1:11" x14ac:dyDescent="0.3">
      <c r="A62" s="43">
        <v>22</v>
      </c>
      <c r="B62" s="43">
        <v>5.0999999999999996</v>
      </c>
      <c r="C62" s="43">
        <v>3.7</v>
      </c>
      <c r="D62" s="43">
        <v>1.5</v>
      </c>
      <c r="E62" s="43">
        <v>0.4</v>
      </c>
      <c r="F62" s="43"/>
      <c r="G62" s="43">
        <f t="shared" si="5"/>
        <v>0.35180729227904445</v>
      </c>
      <c r="H62" s="43">
        <f t="shared" si="6"/>
        <v>3.3255008497625336</v>
      </c>
      <c r="I62" s="43">
        <f t="shared" si="7"/>
        <v>4.7997931724554759</v>
      </c>
      <c r="J62" s="43">
        <f t="shared" si="8"/>
        <v>0.35180729227904445</v>
      </c>
      <c r="K62" s="43" t="str">
        <f t="shared" si="9"/>
        <v>Cluster1</v>
      </c>
    </row>
    <row r="63" spans="1:11" x14ac:dyDescent="0.3">
      <c r="A63" s="43">
        <v>23</v>
      </c>
      <c r="B63" s="43">
        <v>4.5999999999999996</v>
      </c>
      <c r="C63" s="43">
        <v>3.6</v>
      </c>
      <c r="D63" s="43">
        <v>1</v>
      </c>
      <c r="E63" s="43">
        <v>0.2</v>
      </c>
      <c r="F63" s="43"/>
      <c r="G63" s="43">
        <f t="shared" si="5"/>
        <v>0.65751132573536308</v>
      </c>
      <c r="H63" s="43">
        <f t="shared" si="6"/>
        <v>3.9481171717469432</v>
      </c>
      <c r="I63" s="43">
        <f t="shared" si="7"/>
        <v>5.4687939842033559</v>
      </c>
      <c r="J63" s="43">
        <f t="shared" si="8"/>
        <v>0.65751132573536308</v>
      </c>
      <c r="K63" s="43" t="str">
        <f t="shared" si="9"/>
        <v>Cluster1</v>
      </c>
    </row>
    <row r="64" spans="1:11" x14ac:dyDescent="0.3">
      <c r="A64" s="43">
        <v>24</v>
      </c>
      <c r="B64" s="43">
        <v>5.0999999999999996</v>
      </c>
      <c r="C64" s="43">
        <v>3.3</v>
      </c>
      <c r="D64" s="43">
        <v>1.7</v>
      </c>
      <c r="E64" s="43">
        <v>0.5</v>
      </c>
      <c r="F64" s="43"/>
      <c r="G64" s="43">
        <f t="shared" si="5"/>
        <v>0.37484423915949466</v>
      </c>
      <c r="H64" s="43">
        <f t="shared" si="6"/>
        <v>3.029287936187222</v>
      </c>
      <c r="I64" s="43">
        <f t="shared" si="7"/>
        <v>4.5550967066404207</v>
      </c>
      <c r="J64" s="43">
        <f t="shared" si="8"/>
        <v>0.37484423915949466</v>
      </c>
      <c r="K64" s="43" t="str">
        <f t="shared" si="9"/>
        <v>Cluster1</v>
      </c>
    </row>
    <row r="65" spans="1:11" x14ac:dyDescent="0.3">
      <c r="A65" s="43">
        <v>25</v>
      </c>
      <c r="B65" s="43">
        <v>4.8</v>
      </c>
      <c r="C65" s="43">
        <v>3.4</v>
      </c>
      <c r="D65" s="43">
        <v>1.9</v>
      </c>
      <c r="E65" s="43">
        <v>0.2</v>
      </c>
      <c r="F65" s="43"/>
      <c r="G65" s="43">
        <f t="shared" si="5"/>
        <v>0.47932912882563244</v>
      </c>
      <c r="H65" s="43">
        <f t="shared" si="6"/>
        <v>3.0774700185877797</v>
      </c>
      <c r="I65" s="43">
        <f t="shared" si="7"/>
        <v>4.6257314373592315</v>
      </c>
      <c r="J65" s="43">
        <f t="shared" si="8"/>
        <v>0.47932912882563244</v>
      </c>
      <c r="K65" s="43" t="str">
        <f t="shared" si="9"/>
        <v>Cluster1</v>
      </c>
    </row>
    <row r="66" spans="1:11" x14ac:dyDescent="0.3">
      <c r="A66" s="43">
        <v>26</v>
      </c>
      <c r="B66" s="43">
        <v>5</v>
      </c>
      <c r="C66" s="43">
        <v>3</v>
      </c>
      <c r="D66" s="43">
        <v>1.6</v>
      </c>
      <c r="E66" s="43">
        <v>0.2</v>
      </c>
      <c r="F66" s="43"/>
      <c r="G66" s="43">
        <f t="shared" ref="G66:G97" si="10">SQRT((B66-$D$154)^2+(C66-$E$154)^2+(D66-$F$154)^2+(E66-$G$154)^2)</f>
        <v>0.42469229981375783</v>
      </c>
      <c r="H66" s="43">
        <f t="shared" ref="H66:H97" si="11">SQRT((B66-$D$155)^2+(C66-$E$155)^2+(D66-$F$155)^2+(E66-$G$155)^2)</f>
        <v>3.2149748412992163</v>
      </c>
      <c r="I66" s="43">
        <f t="shared" ref="I66:I97" si="12">SQRT((B66-$D$156)^2+(C66-$E$156)^2+(D66-$F$156)^2+(E66-$G$156)^2)</f>
        <v>4.783970373622263</v>
      </c>
      <c r="J66" s="43">
        <f t="shared" ref="J66:J97" si="13">MIN(G66:I66)</f>
        <v>0.42469229981375783</v>
      </c>
      <c r="K66" s="43" t="str">
        <f t="shared" ref="K66:K97" si="14">IF(MIN(G66:I66)=G66,"Cluster1",IF(MIN(G66:I66)=H66,"Cluster2","Cluster 3"))</f>
        <v>Cluster1</v>
      </c>
    </row>
    <row r="67" spans="1:11" x14ac:dyDescent="0.3">
      <c r="A67" s="43">
        <v>27</v>
      </c>
      <c r="B67" s="43">
        <v>5</v>
      </c>
      <c r="C67" s="43">
        <v>3.4</v>
      </c>
      <c r="D67" s="43">
        <v>1.6</v>
      </c>
      <c r="E67" s="43">
        <v>0.4</v>
      </c>
      <c r="F67" s="43"/>
      <c r="G67" s="43">
        <f t="shared" si="10"/>
        <v>0.20910402686488322</v>
      </c>
      <c r="H67" s="43">
        <f t="shared" si="11"/>
        <v>3.1954530991611625</v>
      </c>
      <c r="I67" s="43">
        <f t="shared" si="12"/>
        <v>4.7190440760202161</v>
      </c>
      <c r="J67" s="43">
        <f t="shared" si="13"/>
        <v>0.20910402686488322</v>
      </c>
      <c r="K67" s="43" t="str">
        <f t="shared" si="14"/>
        <v>Cluster1</v>
      </c>
    </row>
    <row r="68" spans="1:11" x14ac:dyDescent="0.3">
      <c r="A68" s="43">
        <v>28</v>
      </c>
      <c r="B68" s="43">
        <v>5.2</v>
      </c>
      <c r="C68" s="43">
        <v>3.5</v>
      </c>
      <c r="D68" s="43">
        <v>1.5</v>
      </c>
      <c r="E68" s="43">
        <v>0.2</v>
      </c>
      <c r="F68" s="43"/>
      <c r="G68" s="43">
        <f t="shared" si="10"/>
        <v>0.2162005230658022</v>
      </c>
      <c r="H68" s="43">
        <f t="shared" si="11"/>
        <v>3.3208607025328574</v>
      </c>
      <c r="I68" s="43">
        <f t="shared" si="12"/>
        <v>4.8198758905593735</v>
      </c>
      <c r="J68" s="43">
        <f t="shared" si="13"/>
        <v>0.2162005230658022</v>
      </c>
      <c r="K68" s="43" t="str">
        <f t="shared" si="14"/>
        <v>Cluster1</v>
      </c>
    </row>
    <row r="69" spans="1:11" x14ac:dyDescent="0.3">
      <c r="A69" s="43">
        <v>29</v>
      </c>
      <c r="B69" s="43">
        <v>5.2</v>
      </c>
      <c r="C69" s="43">
        <v>3.4</v>
      </c>
      <c r="D69" s="43">
        <v>1.4</v>
      </c>
      <c r="E69" s="43">
        <v>0.2</v>
      </c>
      <c r="F69" s="43"/>
      <c r="G69" s="43">
        <f t="shared" si="10"/>
        <v>0.20418036266829145</v>
      </c>
      <c r="H69" s="43">
        <f t="shared" si="11"/>
        <v>3.3898750206561519</v>
      </c>
      <c r="I69" s="43">
        <f t="shared" si="12"/>
        <v>4.8980390095452453</v>
      </c>
      <c r="J69" s="43">
        <f t="shared" si="13"/>
        <v>0.20418036266829145</v>
      </c>
      <c r="K69" s="43" t="str">
        <f t="shared" si="14"/>
        <v>Cluster1</v>
      </c>
    </row>
    <row r="70" spans="1:11" x14ac:dyDescent="0.3">
      <c r="A70" s="43">
        <v>30</v>
      </c>
      <c r="B70" s="43">
        <v>4.7</v>
      </c>
      <c r="C70" s="43">
        <v>3.2</v>
      </c>
      <c r="D70" s="43">
        <v>1.6</v>
      </c>
      <c r="E70" s="43">
        <v>0.2</v>
      </c>
      <c r="F70" s="43"/>
      <c r="G70" s="43">
        <f t="shared" si="10"/>
        <v>0.3954801651097386</v>
      </c>
      <c r="H70" s="43">
        <f t="shared" si="11"/>
        <v>3.3327971920144353</v>
      </c>
      <c r="I70" s="43">
        <f t="shared" si="12"/>
        <v>4.9019626176140454</v>
      </c>
      <c r="J70" s="43">
        <f t="shared" si="13"/>
        <v>0.3954801651097386</v>
      </c>
      <c r="K70" s="43" t="str">
        <f t="shared" si="14"/>
        <v>Cluster1</v>
      </c>
    </row>
    <row r="71" spans="1:11" x14ac:dyDescent="0.3">
      <c r="A71" s="43">
        <v>31</v>
      </c>
      <c r="B71" s="43">
        <v>4.8</v>
      </c>
      <c r="C71" s="43">
        <v>3.1</v>
      </c>
      <c r="D71" s="43">
        <v>1.6</v>
      </c>
      <c r="E71" s="43">
        <v>0.2</v>
      </c>
      <c r="F71" s="43"/>
      <c r="G71" s="43">
        <f t="shared" si="10"/>
        <v>0.39318860196733252</v>
      </c>
      <c r="H71" s="43">
        <f t="shared" si="11"/>
        <v>3.2863706829010066</v>
      </c>
      <c r="I71" s="43">
        <f t="shared" si="12"/>
        <v>4.8596439114885657</v>
      </c>
      <c r="J71" s="43">
        <f t="shared" si="13"/>
        <v>0.39318860196733252</v>
      </c>
      <c r="K71" s="43" t="str">
        <f t="shared" si="14"/>
        <v>Cluster1</v>
      </c>
    </row>
    <row r="72" spans="1:11" x14ac:dyDescent="0.3">
      <c r="A72" s="43">
        <v>32</v>
      </c>
      <c r="B72" s="43">
        <v>5.4</v>
      </c>
      <c r="C72" s="43">
        <v>3.4</v>
      </c>
      <c r="D72" s="43">
        <v>1.5</v>
      </c>
      <c r="E72" s="43">
        <v>0.4</v>
      </c>
      <c r="F72" s="43"/>
      <c r="G72" s="43">
        <f t="shared" si="10"/>
        <v>0.42231092581901142</v>
      </c>
      <c r="H72" s="43">
        <f t="shared" si="11"/>
        <v>3.1932806529910751</v>
      </c>
      <c r="I72" s="43">
        <f t="shared" si="12"/>
        <v>4.6753308785900067</v>
      </c>
      <c r="J72" s="43">
        <f t="shared" si="13"/>
        <v>0.42231092581901142</v>
      </c>
      <c r="K72" s="43" t="str">
        <f t="shared" si="14"/>
        <v>Cluster1</v>
      </c>
    </row>
    <row r="73" spans="1:11" x14ac:dyDescent="0.3">
      <c r="A73" s="43">
        <v>33</v>
      </c>
      <c r="B73" s="43">
        <v>5.2</v>
      </c>
      <c r="C73" s="43">
        <v>4.0999999999999996</v>
      </c>
      <c r="D73" s="43">
        <v>1.5</v>
      </c>
      <c r="E73" s="43">
        <v>0.1</v>
      </c>
      <c r="F73" s="43"/>
      <c r="G73" s="43">
        <f t="shared" si="10"/>
        <v>0.73492103303193146</v>
      </c>
      <c r="H73" s="43">
        <f t="shared" si="11"/>
        <v>3.5333005259934902</v>
      </c>
      <c r="I73" s="43">
        <f t="shared" si="12"/>
        <v>4.9498633329250996</v>
      </c>
      <c r="J73" s="43">
        <f t="shared" si="13"/>
        <v>0.73492103303193146</v>
      </c>
      <c r="K73" s="43" t="str">
        <f t="shared" si="14"/>
        <v>Cluster1</v>
      </c>
    </row>
    <row r="74" spans="1:11" x14ac:dyDescent="0.3">
      <c r="A74" s="43">
        <v>34</v>
      </c>
      <c r="B74" s="43">
        <v>5.5</v>
      </c>
      <c r="C74" s="43">
        <v>4.2</v>
      </c>
      <c r="D74" s="43">
        <v>1.4</v>
      </c>
      <c r="E74" s="43">
        <v>0.2</v>
      </c>
      <c r="F74" s="43"/>
      <c r="G74" s="43">
        <f t="shared" si="10"/>
        <v>0.93779369939767598</v>
      </c>
      <c r="H74" s="43">
        <f t="shared" si="11"/>
        <v>3.5698999374876852</v>
      </c>
      <c r="I74" s="43">
        <f t="shared" si="12"/>
        <v>4.9327708463769895</v>
      </c>
      <c r="J74" s="43">
        <f t="shared" si="13"/>
        <v>0.93779369939767598</v>
      </c>
      <c r="K74" s="43" t="str">
        <f t="shared" si="14"/>
        <v>Cluster1</v>
      </c>
    </row>
    <row r="75" spans="1:11" x14ac:dyDescent="0.3">
      <c r="A75" s="43">
        <v>35</v>
      </c>
      <c r="B75" s="43">
        <v>4.9000000000000004</v>
      </c>
      <c r="C75" s="43">
        <v>3.1</v>
      </c>
      <c r="D75" s="43">
        <v>1.5</v>
      </c>
      <c r="E75" s="43">
        <v>0.1</v>
      </c>
      <c r="F75" s="43"/>
      <c r="G75" s="43">
        <f t="shared" si="10"/>
        <v>0.35153924381375667</v>
      </c>
      <c r="H75" s="43">
        <f t="shared" si="11"/>
        <v>3.377928113325706</v>
      </c>
      <c r="I75" s="43">
        <f t="shared" si="12"/>
        <v>4.9443749372666534</v>
      </c>
      <c r="J75" s="43">
        <f t="shared" si="13"/>
        <v>0.35153924381375667</v>
      </c>
      <c r="K75" s="43" t="str">
        <f t="shared" si="14"/>
        <v>Cluster1</v>
      </c>
    </row>
    <row r="76" spans="1:11" x14ac:dyDescent="0.3">
      <c r="A76" s="43">
        <v>36</v>
      </c>
      <c r="B76" s="43">
        <v>5</v>
      </c>
      <c r="C76" s="43">
        <v>3.2</v>
      </c>
      <c r="D76" s="43">
        <v>1.2</v>
      </c>
      <c r="E76" s="43">
        <v>0.2</v>
      </c>
      <c r="F76" s="43"/>
      <c r="G76" s="43">
        <f t="shared" si="10"/>
        <v>0.34122780511802309</v>
      </c>
      <c r="H76" s="43">
        <f t="shared" si="11"/>
        <v>3.5876530923298664</v>
      </c>
      <c r="I76" s="43">
        <f t="shared" si="12"/>
        <v>5.1267228247486978</v>
      </c>
      <c r="J76" s="43">
        <f t="shared" si="13"/>
        <v>0.34122780511802309</v>
      </c>
      <c r="K76" s="43" t="str">
        <f t="shared" si="14"/>
        <v>Cluster1</v>
      </c>
    </row>
    <row r="77" spans="1:11" x14ac:dyDescent="0.3">
      <c r="A77" s="43">
        <v>37</v>
      </c>
      <c r="B77" s="43">
        <v>5.5</v>
      </c>
      <c r="C77" s="43">
        <v>3.5</v>
      </c>
      <c r="D77" s="43">
        <v>1.3</v>
      </c>
      <c r="E77" s="43">
        <v>0.2</v>
      </c>
      <c r="F77" s="43"/>
      <c r="G77" s="43">
        <f t="shared" si="10"/>
        <v>0.52736982165512314</v>
      </c>
      <c r="H77" s="43">
        <f t="shared" si="11"/>
        <v>3.4474161821812364</v>
      </c>
      <c r="I77" s="43">
        <f t="shared" si="12"/>
        <v>4.9084851563308556</v>
      </c>
      <c r="J77" s="43">
        <f t="shared" si="13"/>
        <v>0.52736982165512314</v>
      </c>
      <c r="K77" s="43" t="str">
        <f t="shared" si="14"/>
        <v>Cluster1</v>
      </c>
    </row>
    <row r="78" spans="1:11" x14ac:dyDescent="0.3">
      <c r="A78" s="43">
        <v>38</v>
      </c>
      <c r="B78" s="43">
        <v>4.9000000000000004</v>
      </c>
      <c r="C78" s="43">
        <v>3.1</v>
      </c>
      <c r="D78" s="43">
        <v>1.5</v>
      </c>
      <c r="E78" s="43">
        <v>0.1</v>
      </c>
      <c r="F78" s="43"/>
      <c r="G78" s="43">
        <f t="shared" si="10"/>
        <v>0.35153924381375667</v>
      </c>
      <c r="H78" s="43">
        <f t="shared" si="11"/>
        <v>3.377928113325706</v>
      </c>
      <c r="I78" s="43">
        <f t="shared" si="12"/>
        <v>4.9443749372666534</v>
      </c>
      <c r="J78" s="43">
        <f t="shared" si="13"/>
        <v>0.35153924381375667</v>
      </c>
      <c r="K78" s="43" t="str">
        <f t="shared" si="14"/>
        <v>Cluster1</v>
      </c>
    </row>
    <row r="79" spans="1:11" x14ac:dyDescent="0.3">
      <c r="A79" s="43">
        <v>39</v>
      </c>
      <c r="B79" s="43">
        <v>4.4000000000000004</v>
      </c>
      <c r="C79" s="43">
        <v>3</v>
      </c>
      <c r="D79" s="43">
        <v>1.3</v>
      </c>
      <c r="E79" s="43">
        <v>0.2</v>
      </c>
      <c r="F79" s="43"/>
      <c r="G79" s="43">
        <f t="shared" si="10"/>
        <v>0.75359511283258984</v>
      </c>
      <c r="H79" s="43">
        <f t="shared" si="11"/>
        <v>3.6875440181839747</v>
      </c>
      <c r="I79" s="43">
        <f t="shared" si="12"/>
        <v>5.2758335250372497</v>
      </c>
      <c r="J79" s="43">
        <f t="shared" si="13"/>
        <v>0.75359511283258984</v>
      </c>
      <c r="K79" s="43" t="str">
        <f t="shared" si="14"/>
        <v>Cluster1</v>
      </c>
    </row>
    <row r="80" spans="1:11" x14ac:dyDescent="0.3">
      <c r="A80" s="43">
        <v>40</v>
      </c>
      <c r="B80" s="43">
        <v>5.0999999999999996</v>
      </c>
      <c r="C80" s="43">
        <v>3.4</v>
      </c>
      <c r="D80" s="43">
        <v>1.5</v>
      </c>
      <c r="E80" s="43">
        <v>0.2</v>
      </c>
      <c r="F80" s="43"/>
      <c r="G80" s="43">
        <f t="shared" si="10"/>
        <v>9.8935674714316274E-2</v>
      </c>
      <c r="H80" s="43">
        <f t="shared" si="11"/>
        <v>3.3248367333015643</v>
      </c>
      <c r="I80" s="43">
        <f t="shared" si="12"/>
        <v>4.8447332999750579</v>
      </c>
      <c r="J80" s="43">
        <f t="shared" si="13"/>
        <v>9.8935674714316274E-2</v>
      </c>
      <c r="K80" s="43" t="str">
        <f t="shared" si="14"/>
        <v>Cluster1</v>
      </c>
    </row>
    <row r="81" spans="1:11" x14ac:dyDescent="0.3">
      <c r="A81" s="43">
        <v>41</v>
      </c>
      <c r="B81" s="43">
        <v>5</v>
      </c>
      <c r="C81" s="43">
        <v>3.5</v>
      </c>
      <c r="D81" s="43">
        <v>1.3</v>
      </c>
      <c r="E81" s="43">
        <v>0.3</v>
      </c>
      <c r="F81" s="43"/>
      <c r="G81" s="43">
        <f t="shared" si="10"/>
        <v>0.2077737541780495</v>
      </c>
      <c r="H81" s="43">
        <f t="shared" si="11"/>
        <v>3.512199666909388</v>
      </c>
      <c r="I81" s="43">
        <f t="shared" si="12"/>
        <v>5.0204787232923103</v>
      </c>
      <c r="J81" s="43">
        <f t="shared" si="13"/>
        <v>0.2077737541780495</v>
      </c>
      <c r="K81" s="43" t="str">
        <f t="shared" si="14"/>
        <v>Cluster1</v>
      </c>
    </row>
    <row r="82" spans="1:11" x14ac:dyDescent="0.3">
      <c r="A82" s="43">
        <v>42</v>
      </c>
      <c r="B82" s="43">
        <v>4.5</v>
      </c>
      <c r="C82" s="43">
        <v>2.2999999999999998</v>
      </c>
      <c r="D82" s="43">
        <v>1.3</v>
      </c>
      <c r="E82" s="43">
        <v>0.3</v>
      </c>
      <c r="F82" s="43"/>
      <c r="G82" s="43">
        <f t="shared" si="10"/>
        <v>1.2299317262304312</v>
      </c>
      <c r="H82" s="43">
        <f t="shared" si="11"/>
        <v>3.6434295968246029</v>
      </c>
      <c r="I82" s="43">
        <f t="shared" si="12"/>
        <v>5.2527495096995107</v>
      </c>
      <c r="J82" s="43">
        <f t="shared" si="13"/>
        <v>1.2299317262304312</v>
      </c>
      <c r="K82" s="43" t="str">
        <f t="shared" si="14"/>
        <v>Cluster1</v>
      </c>
    </row>
    <row r="83" spans="1:11" x14ac:dyDescent="0.3">
      <c r="A83" s="43">
        <v>43</v>
      </c>
      <c r="B83" s="43">
        <v>4.4000000000000004</v>
      </c>
      <c r="C83" s="43">
        <v>3.2</v>
      </c>
      <c r="D83" s="43">
        <v>1.3</v>
      </c>
      <c r="E83" s="43">
        <v>0.2</v>
      </c>
      <c r="F83" s="43"/>
      <c r="G83" s="43">
        <f t="shared" si="10"/>
        <v>0.66833171165680449</v>
      </c>
      <c r="H83" s="43">
        <f t="shared" si="11"/>
        <v>3.7038982499831303</v>
      </c>
      <c r="I83" s="43">
        <f t="shared" si="12"/>
        <v>5.2770522827079258</v>
      </c>
      <c r="J83" s="43">
        <f t="shared" si="13"/>
        <v>0.66833171165680449</v>
      </c>
      <c r="K83" s="43" t="str">
        <f t="shared" si="14"/>
        <v>Cluster1</v>
      </c>
    </row>
    <row r="84" spans="1:11" x14ac:dyDescent="0.3">
      <c r="A84" s="43">
        <v>44</v>
      </c>
      <c r="B84" s="43">
        <v>5</v>
      </c>
      <c r="C84" s="43">
        <v>3.5</v>
      </c>
      <c r="D84" s="43">
        <v>1.6</v>
      </c>
      <c r="E84" s="43">
        <v>0.6</v>
      </c>
      <c r="F84" s="43"/>
      <c r="G84" s="43">
        <f t="shared" si="10"/>
        <v>0.39867645340513336</v>
      </c>
      <c r="H84" s="43">
        <f t="shared" si="11"/>
        <v>3.1582361766364007</v>
      </c>
      <c r="I84" s="43">
        <f t="shared" si="12"/>
        <v>4.6586574601872712</v>
      </c>
      <c r="J84" s="43">
        <f t="shared" si="13"/>
        <v>0.39867645340513336</v>
      </c>
      <c r="K84" s="43" t="str">
        <f t="shared" si="14"/>
        <v>Cluster1</v>
      </c>
    </row>
    <row r="85" spans="1:11" x14ac:dyDescent="0.3">
      <c r="A85" s="43">
        <v>45</v>
      </c>
      <c r="B85" s="43">
        <v>5.0999999999999996</v>
      </c>
      <c r="C85" s="43">
        <v>3.8</v>
      </c>
      <c r="D85" s="43">
        <v>1.9</v>
      </c>
      <c r="E85" s="43">
        <v>0.4</v>
      </c>
      <c r="F85" s="43"/>
      <c r="G85" s="43">
        <f t="shared" si="10"/>
        <v>0.61305630207801731</v>
      </c>
      <c r="H85" s="43">
        <f t="shared" si="11"/>
        <v>3.0124884167959425</v>
      </c>
      <c r="I85" s="43">
        <f t="shared" si="12"/>
        <v>4.4755326194806591</v>
      </c>
      <c r="J85" s="43">
        <f t="shared" si="13"/>
        <v>0.61305630207801731</v>
      </c>
      <c r="K85" s="43" t="str">
        <f t="shared" si="14"/>
        <v>Cluster1</v>
      </c>
    </row>
    <row r="86" spans="1:11" x14ac:dyDescent="0.3">
      <c r="A86" s="43">
        <v>46</v>
      </c>
      <c r="B86" s="43">
        <v>4.8</v>
      </c>
      <c r="C86" s="43">
        <v>3</v>
      </c>
      <c r="D86" s="43">
        <v>1.4</v>
      </c>
      <c r="E86" s="43">
        <v>0.3</v>
      </c>
      <c r="F86" s="43"/>
      <c r="G86" s="43">
        <f t="shared" si="10"/>
        <v>0.46560800709654149</v>
      </c>
      <c r="H86" s="43">
        <f t="shared" si="11"/>
        <v>3.4181126261137611</v>
      </c>
      <c r="I86" s="43">
        <f t="shared" si="12"/>
        <v>4.9900276097764031</v>
      </c>
      <c r="J86" s="43">
        <f t="shared" si="13"/>
        <v>0.46560800709654149</v>
      </c>
      <c r="K86" s="43" t="str">
        <f t="shared" si="14"/>
        <v>Cluster1</v>
      </c>
    </row>
    <row r="87" spans="1:11" x14ac:dyDescent="0.3">
      <c r="A87" s="43">
        <v>47</v>
      </c>
      <c r="B87" s="43">
        <v>5.0999999999999996</v>
      </c>
      <c r="C87" s="43">
        <v>3.8</v>
      </c>
      <c r="D87" s="43">
        <v>1.6</v>
      </c>
      <c r="E87" s="43">
        <v>0.2</v>
      </c>
      <c r="F87" s="43"/>
      <c r="G87" s="43">
        <f t="shared" si="10"/>
        <v>0.42776610137687821</v>
      </c>
      <c r="H87" s="43">
        <f t="shared" si="11"/>
        <v>3.3350748857177734</v>
      </c>
      <c r="I87" s="43">
        <f t="shared" si="12"/>
        <v>4.8042845799395248</v>
      </c>
      <c r="J87" s="43">
        <f t="shared" si="13"/>
        <v>0.42776610137687821</v>
      </c>
      <c r="K87" s="43" t="str">
        <f t="shared" si="14"/>
        <v>Cluster1</v>
      </c>
    </row>
    <row r="88" spans="1:11" x14ac:dyDescent="0.3">
      <c r="A88" s="43">
        <v>48</v>
      </c>
      <c r="B88" s="43">
        <v>4.5999999999999996</v>
      </c>
      <c r="C88" s="43">
        <v>3.2</v>
      </c>
      <c r="D88" s="43">
        <v>1.4</v>
      </c>
      <c r="E88" s="43">
        <v>0.2</v>
      </c>
      <c r="F88" s="43"/>
      <c r="G88" s="43">
        <f t="shared" si="10"/>
        <v>0.46635458106976885</v>
      </c>
      <c r="H88" s="43">
        <f t="shared" si="11"/>
        <v>3.5399938362859147</v>
      </c>
      <c r="I88" s="43">
        <f t="shared" si="12"/>
        <v>5.108613495365363</v>
      </c>
      <c r="J88" s="43">
        <f t="shared" si="13"/>
        <v>0.46635458106976885</v>
      </c>
      <c r="K88" s="43" t="str">
        <f t="shared" si="14"/>
        <v>Cluster1</v>
      </c>
    </row>
    <row r="89" spans="1:11" x14ac:dyDescent="0.3">
      <c r="A89" s="43">
        <v>49</v>
      </c>
      <c r="B89" s="43">
        <v>5.3</v>
      </c>
      <c r="C89" s="43">
        <v>3.7</v>
      </c>
      <c r="D89" s="43">
        <v>1.5</v>
      </c>
      <c r="E89" s="43">
        <v>0.2</v>
      </c>
      <c r="F89" s="43"/>
      <c r="G89" s="43">
        <f t="shared" si="10"/>
        <v>0.41602632846630133</v>
      </c>
      <c r="H89" s="43">
        <f t="shared" si="11"/>
        <v>3.3484523273050302</v>
      </c>
      <c r="I89" s="43">
        <f t="shared" si="12"/>
        <v>4.8111741974456494</v>
      </c>
      <c r="J89" s="43">
        <f t="shared" si="13"/>
        <v>0.41602632846630133</v>
      </c>
      <c r="K89" s="43" t="str">
        <f t="shared" si="14"/>
        <v>Cluster1</v>
      </c>
    </row>
    <row r="90" spans="1:11" x14ac:dyDescent="0.3">
      <c r="A90" s="43">
        <v>50</v>
      </c>
      <c r="B90" s="43">
        <v>5</v>
      </c>
      <c r="C90" s="43">
        <v>3.3</v>
      </c>
      <c r="D90" s="43">
        <v>1.4</v>
      </c>
      <c r="E90" s="43">
        <v>0.2</v>
      </c>
      <c r="F90" s="43"/>
      <c r="G90" s="43">
        <f t="shared" si="10"/>
        <v>0.13100253804538078</v>
      </c>
      <c r="H90" s="43">
        <f t="shared" si="11"/>
        <v>3.4226510676271356</v>
      </c>
      <c r="I90" s="43">
        <f t="shared" si="12"/>
        <v>4.9585976988734783</v>
      </c>
      <c r="J90" s="43">
        <f t="shared" si="13"/>
        <v>0.13100253804538078</v>
      </c>
      <c r="K90" s="43" t="str">
        <f t="shared" si="14"/>
        <v>Cluster1</v>
      </c>
    </row>
    <row r="91" spans="1:11" x14ac:dyDescent="0.3">
      <c r="A91" s="42">
        <v>51</v>
      </c>
      <c r="B91" s="42">
        <v>7</v>
      </c>
      <c r="C91" s="42">
        <v>3.2</v>
      </c>
      <c r="D91" s="42">
        <v>4.7</v>
      </c>
      <c r="E91" s="42">
        <v>1.4</v>
      </c>
      <c r="F91" s="42"/>
      <c r="G91" s="42">
        <f t="shared" si="10"/>
        <v>3.9713297750442713</v>
      </c>
      <c r="H91" s="42">
        <f t="shared" si="11"/>
        <v>1.1735948853919045</v>
      </c>
      <c r="I91" s="42">
        <f t="shared" si="12"/>
        <v>1.2054692606799795</v>
      </c>
      <c r="J91" s="42">
        <f t="shared" si="13"/>
        <v>1.1735948853919045</v>
      </c>
      <c r="K91" s="42" t="str">
        <f t="shared" si="14"/>
        <v>Cluster2</v>
      </c>
    </row>
    <row r="92" spans="1:11" x14ac:dyDescent="0.3">
      <c r="A92" s="42">
        <v>52</v>
      </c>
      <c r="B92" s="42">
        <v>6.4</v>
      </c>
      <c r="C92" s="42">
        <v>3.2</v>
      </c>
      <c r="D92" s="42">
        <v>4.5</v>
      </c>
      <c r="E92" s="42">
        <v>1.5</v>
      </c>
      <c r="F92" s="42"/>
      <c r="G92" s="42">
        <f t="shared" si="10"/>
        <v>3.5689764948196845</v>
      </c>
      <c r="H92" s="42">
        <f t="shared" si="11"/>
        <v>0.62626860046976673</v>
      </c>
      <c r="I92" s="42">
        <f t="shared" si="12"/>
        <v>1.3318523041607688</v>
      </c>
      <c r="J92" s="42">
        <f t="shared" si="13"/>
        <v>0.62626860046976673</v>
      </c>
      <c r="K92" s="42" t="str">
        <f t="shared" si="14"/>
        <v>Cluster2</v>
      </c>
    </row>
    <row r="93" spans="1:11" x14ac:dyDescent="0.3">
      <c r="A93" s="42">
        <v>54</v>
      </c>
      <c r="B93" s="42">
        <v>5.5</v>
      </c>
      <c r="C93" s="42">
        <v>2.2999999999999998</v>
      </c>
      <c r="D93" s="42">
        <v>4</v>
      </c>
      <c r="E93" s="42">
        <v>1.3</v>
      </c>
      <c r="F93" s="42"/>
      <c r="G93" s="42">
        <f t="shared" si="10"/>
        <v>2.9967991313953735</v>
      </c>
      <c r="H93" s="42">
        <f t="shared" si="11"/>
        <v>0.79045362265999652</v>
      </c>
      <c r="I93" s="42">
        <f t="shared" si="12"/>
        <v>2.3278207560552975</v>
      </c>
      <c r="J93" s="42">
        <f t="shared" si="13"/>
        <v>0.79045362265999652</v>
      </c>
      <c r="K93" s="42" t="str">
        <f t="shared" si="14"/>
        <v>Cluster2</v>
      </c>
    </row>
    <row r="94" spans="1:11" x14ac:dyDescent="0.3">
      <c r="A94" s="42">
        <v>55</v>
      </c>
      <c r="B94" s="42">
        <v>6.5</v>
      </c>
      <c r="C94" s="42">
        <v>2.8</v>
      </c>
      <c r="D94" s="42">
        <v>4.5999999999999996</v>
      </c>
      <c r="E94" s="42">
        <v>1.5</v>
      </c>
      <c r="F94" s="42"/>
      <c r="G94" s="42">
        <f t="shared" si="10"/>
        <v>3.7367520143207082</v>
      </c>
      <c r="H94" s="42">
        <f t="shared" si="11"/>
        <v>0.6000066098447564</v>
      </c>
      <c r="I94" s="42">
        <f t="shared" si="12"/>
        <v>1.2471674476177212</v>
      </c>
      <c r="J94" s="42">
        <f t="shared" si="13"/>
        <v>0.6000066098447564</v>
      </c>
      <c r="K94" s="42" t="str">
        <f t="shared" si="14"/>
        <v>Cluster2</v>
      </c>
    </row>
    <row r="95" spans="1:11" x14ac:dyDescent="0.3">
      <c r="A95" s="42">
        <v>56</v>
      </c>
      <c r="B95" s="42">
        <v>5.7</v>
      </c>
      <c r="C95" s="42">
        <v>2.8</v>
      </c>
      <c r="D95" s="42">
        <v>4.5</v>
      </c>
      <c r="E95" s="42">
        <v>1.3</v>
      </c>
      <c r="F95" s="42"/>
      <c r="G95" s="42">
        <f t="shared" si="10"/>
        <v>3.3378462182175905</v>
      </c>
      <c r="H95" s="42">
        <f t="shared" si="11"/>
        <v>0.27459847817538691</v>
      </c>
      <c r="I95" s="42">
        <f t="shared" si="12"/>
        <v>1.7514282953221858</v>
      </c>
      <c r="J95" s="42">
        <f t="shared" si="13"/>
        <v>0.27459847817538691</v>
      </c>
      <c r="K95" s="42" t="str">
        <f t="shared" si="14"/>
        <v>Cluster2</v>
      </c>
    </row>
    <row r="96" spans="1:11" x14ac:dyDescent="0.3">
      <c r="A96" s="42">
        <v>57</v>
      </c>
      <c r="B96" s="42">
        <v>6.3</v>
      </c>
      <c r="C96" s="42">
        <v>3.3</v>
      </c>
      <c r="D96" s="42">
        <v>4.7</v>
      </c>
      <c r="E96" s="42">
        <v>1.6</v>
      </c>
      <c r="F96" s="42"/>
      <c r="G96" s="42">
        <f t="shared" si="10"/>
        <v>3.7354603067126617</v>
      </c>
      <c r="H96" s="42">
        <f t="shared" si="11"/>
        <v>0.70633521540972666</v>
      </c>
      <c r="I96" s="42">
        <f t="shared" si="12"/>
        <v>1.1677086313221074</v>
      </c>
      <c r="J96" s="42">
        <f t="shared" si="13"/>
        <v>0.70633521540972666</v>
      </c>
      <c r="K96" s="42" t="str">
        <f t="shared" si="14"/>
        <v>Cluster2</v>
      </c>
    </row>
    <row r="97" spans="1:11" x14ac:dyDescent="0.3">
      <c r="A97" s="42">
        <v>58</v>
      </c>
      <c r="B97" s="42">
        <v>4.9000000000000004</v>
      </c>
      <c r="C97" s="42">
        <v>2.4</v>
      </c>
      <c r="D97" s="42">
        <v>3.3</v>
      </c>
      <c r="E97" s="42">
        <v>1</v>
      </c>
      <c r="F97" s="42"/>
      <c r="G97" s="42">
        <f t="shared" si="10"/>
        <v>2.2240239958166041</v>
      </c>
      <c r="H97" s="42">
        <f t="shared" si="11"/>
        <v>1.6284482025789173</v>
      </c>
      <c r="I97" s="42">
        <f t="shared" si="12"/>
        <v>3.2344021935070133</v>
      </c>
      <c r="J97" s="42">
        <f t="shared" si="13"/>
        <v>1.6284482025789173</v>
      </c>
      <c r="K97" s="42" t="str">
        <f t="shared" si="14"/>
        <v>Cluster2</v>
      </c>
    </row>
    <row r="98" spans="1:11" x14ac:dyDescent="0.3">
      <c r="A98" s="42">
        <v>59</v>
      </c>
      <c r="B98" s="42">
        <v>6.6</v>
      </c>
      <c r="C98" s="42">
        <v>2.9</v>
      </c>
      <c r="D98" s="42">
        <v>4.5999999999999996</v>
      </c>
      <c r="E98" s="42">
        <v>1.3</v>
      </c>
      <c r="F98" s="42"/>
      <c r="G98" s="42">
        <f t="shared" ref="G98:G129" si="15">SQRT((B98-$D$154)^2+(C98-$E$154)^2+(D98-$F$154)^2+(E98-$G$154)^2)</f>
        <v>3.7005989293470463</v>
      </c>
      <c r="H98" s="42">
        <f t="shared" ref="H98:H129" si="16">SQRT((B98-$D$155)^2+(C98-$E$155)^2+(D98-$F$155)^2+(E98-$G$155)^2)</f>
        <v>0.70745309101636833</v>
      </c>
      <c r="I98" s="42">
        <f t="shared" ref="I98:I129" si="17">SQRT((B98-$D$156)^2+(C98-$E$156)^2+(D98-$F$156)^2+(E98-$G$156)^2)</f>
        <v>1.3258611768324602</v>
      </c>
      <c r="J98" s="42">
        <f t="shared" ref="J98:J129" si="18">MIN(G98:I98)</f>
        <v>0.70745309101636833</v>
      </c>
      <c r="K98" s="42" t="str">
        <f t="shared" ref="K98:K129" si="19">IF(MIN(G98:I98)=G98,"Cluster1",IF(MIN(G98:I98)=H98,"Cluster2","Cluster 3"))</f>
        <v>Cluster2</v>
      </c>
    </row>
    <row r="99" spans="1:11" x14ac:dyDescent="0.3">
      <c r="A99" s="42">
        <v>60</v>
      </c>
      <c r="B99" s="42">
        <v>5.2</v>
      </c>
      <c r="C99" s="42">
        <v>2.7</v>
      </c>
      <c r="D99" s="42">
        <v>3.9</v>
      </c>
      <c r="E99" s="42">
        <v>1.4</v>
      </c>
      <c r="F99" s="42"/>
      <c r="G99" s="42">
        <f t="shared" si="15"/>
        <v>2.7897767497341253</v>
      </c>
      <c r="H99" s="42">
        <f t="shared" si="16"/>
        <v>0.90404479534917759</v>
      </c>
      <c r="I99" s="42">
        <f t="shared" si="17"/>
        <v>2.4452259431122711</v>
      </c>
      <c r="J99" s="42">
        <f t="shared" si="18"/>
        <v>0.90404479534917759</v>
      </c>
      <c r="K99" s="42" t="str">
        <f t="shared" si="19"/>
        <v>Cluster2</v>
      </c>
    </row>
    <row r="100" spans="1:11" x14ac:dyDescent="0.3">
      <c r="A100" s="42">
        <v>61</v>
      </c>
      <c r="B100" s="42">
        <v>5</v>
      </c>
      <c r="C100" s="42">
        <v>2</v>
      </c>
      <c r="D100" s="42">
        <v>3.5</v>
      </c>
      <c r="E100" s="42">
        <v>1</v>
      </c>
      <c r="F100" s="42"/>
      <c r="G100" s="42">
        <f t="shared" si="15"/>
        <v>2.58218460498792</v>
      </c>
      <c r="H100" s="42">
        <f t="shared" si="16"/>
        <v>1.5893588613878813</v>
      </c>
      <c r="I100" s="42">
        <f t="shared" si="17"/>
        <v>3.1475292512965609</v>
      </c>
      <c r="J100" s="42">
        <f t="shared" si="18"/>
        <v>1.5893588613878813</v>
      </c>
      <c r="K100" s="42" t="str">
        <f t="shared" si="19"/>
        <v>Cluster2</v>
      </c>
    </row>
    <row r="101" spans="1:11" x14ac:dyDescent="0.3">
      <c r="A101" s="42">
        <v>62</v>
      </c>
      <c r="B101" s="42">
        <v>5.9</v>
      </c>
      <c r="C101" s="42">
        <v>3</v>
      </c>
      <c r="D101" s="42">
        <v>4.2</v>
      </c>
      <c r="E101" s="42">
        <v>1.5</v>
      </c>
      <c r="F101" s="42"/>
      <c r="G101" s="42">
        <f t="shared" si="15"/>
        <v>3.1613204740267622</v>
      </c>
      <c r="H101" s="42">
        <f t="shared" si="16"/>
        <v>0.31045849647244794</v>
      </c>
      <c r="I101" s="42">
        <f t="shared" si="17"/>
        <v>1.7641848386802153</v>
      </c>
      <c r="J101" s="42">
        <f t="shared" si="18"/>
        <v>0.31045849647244794</v>
      </c>
      <c r="K101" s="42" t="str">
        <f t="shared" si="19"/>
        <v>Cluster2</v>
      </c>
    </row>
    <row r="102" spans="1:11" x14ac:dyDescent="0.3">
      <c r="A102" s="42">
        <v>63</v>
      </c>
      <c r="B102" s="42">
        <v>6</v>
      </c>
      <c r="C102" s="42">
        <v>2.2000000000000002</v>
      </c>
      <c r="D102" s="42">
        <v>4</v>
      </c>
      <c r="E102" s="42">
        <v>1</v>
      </c>
      <c r="F102" s="42"/>
      <c r="G102" s="42">
        <f t="shared" si="15"/>
        <v>3.0660292903608726</v>
      </c>
      <c r="H102" s="42">
        <f t="shared" si="16"/>
        <v>0.84286032296384406</v>
      </c>
      <c r="I102" s="42">
        <f t="shared" si="17"/>
        <v>2.2744355456408063</v>
      </c>
      <c r="J102" s="42">
        <f t="shared" si="18"/>
        <v>0.84286032296384406</v>
      </c>
      <c r="K102" s="42" t="str">
        <f t="shared" si="19"/>
        <v>Cluster2</v>
      </c>
    </row>
    <row r="103" spans="1:11" x14ac:dyDescent="0.3">
      <c r="A103" s="42">
        <v>64</v>
      </c>
      <c r="B103" s="42">
        <v>6.1</v>
      </c>
      <c r="C103" s="42">
        <v>2.9</v>
      </c>
      <c r="D103" s="42">
        <v>4.7</v>
      </c>
      <c r="E103" s="42">
        <v>1.4</v>
      </c>
      <c r="F103" s="42"/>
      <c r="G103" s="42">
        <f t="shared" si="15"/>
        <v>3.6352655534817933</v>
      </c>
      <c r="H103" s="42">
        <f t="shared" si="16"/>
        <v>0.34319165626310849</v>
      </c>
      <c r="I103" s="42">
        <f t="shared" si="17"/>
        <v>1.3393560756750074</v>
      </c>
      <c r="J103" s="42">
        <f t="shared" si="18"/>
        <v>0.34319165626310849</v>
      </c>
      <c r="K103" s="42" t="str">
        <f t="shared" si="19"/>
        <v>Cluster2</v>
      </c>
    </row>
    <row r="104" spans="1:11" x14ac:dyDescent="0.3">
      <c r="A104" s="42">
        <v>65</v>
      </c>
      <c r="B104" s="42">
        <v>5.6</v>
      </c>
      <c r="C104" s="42">
        <v>2.9</v>
      </c>
      <c r="D104" s="42">
        <v>3.6</v>
      </c>
      <c r="E104" s="42">
        <v>1.3</v>
      </c>
      <c r="F104" s="42"/>
      <c r="G104" s="42">
        <f t="shared" si="15"/>
        <v>2.5023938183109395</v>
      </c>
      <c r="H104" s="42">
        <f t="shared" si="16"/>
        <v>0.89716606772914531</v>
      </c>
      <c r="I104" s="42">
        <f t="shared" si="17"/>
        <v>2.4667222840690486</v>
      </c>
      <c r="J104" s="42">
        <f t="shared" si="18"/>
        <v>0.89716606772914531</v>
      </c>
      <c r="K104" s="42" t="str">
        <f t="shared" si="19"/>
        <v>Cluster2</v>
      </c>
    </row>
    <row r="105" spans="1:11" x14ac:dyDescent="0.3">
      <c r="A105" s="42">
        <v>66</v>
      </c>
      <c r="B105" s="42">
        <v>6.7</v>
      </c>
      <c r="C105" s="42">
        <v>3.1</v>
      </c>
      <c r="D105" s="42">
        <v>4.4000000000000004</v>
      </c>
      <c r="E105" s="42">
        <v>1.4</v>
      </c>
      <c r="F105" s="42"/>
      <c r="G105" s="42">
        <f t="shared" si="15"/>
        <v>3.5878046291017016</v>
      </c>
      <c r="H105" s="42">
        <f t="shared" si="16"/>
        <v>0.82353469754163044</v>
      </c>
      <c r="I105" s="42">
        <f t="shared" si="17"/>
        <v>1.4194254905167569</v>
      </c>
      <c r="J105" s="42">
        <f t="shared" si="18"/>
        <v>0.82353469754163044</v>
      </c>
      <c r="K105" s="42" t="str">
        <f t="shared" si="19"/>
        <v>Cluster2</v>
      </c>
    </row>
    <row r="106" spans="1:11" x14ac:dyDescent="0.3">
      <c r="A106" s="42">
        <v>67</v>
      </c>
      <c r="B106" s="42">
        <v>5.6</v>
      </c>
      <c r="C106" s="42">
        <v>3</v>
      </c>
      <c r="D106" s="42">
        <v>4.5</v>
      </c>
      <c r="E106" s="42">
        <v>1.5</v>
      </c>
      <c r="F106" s="42"/>
      <c r="G106" s="42">
        <f t="shared" si="15"/>
        <v>3.3583095570831847</v>
      </c>
      <c r="H106" s="42">
        <f t="shared" si="16"/>
        <v>0.40773081850719389</v>
      </c>
      <c r="I106" s="42">
        <f t="shared" si="17"/>
        <v>1.7129833541543436</v>
      </c>
      <c r="J106" s="42">
        <f t="shared" si="18"/>
        <v>0.40773081850719389</v>
      </c>
      <c r="K106" s="42" t="str">
        <f t="shared" si="19"/>
        <v>Cluster2</v>
      </c>
    </row>
    <row r="107" spans="1:11" x14ac:dyDescent="0.3">
      <c r="A107" s="42">
        <v>68</v>
      </c>
      <c r="B107" s="42">
        <v>5.8</v>
      </c>
      <c r="C107" s="42">
        <v>2.7</v>
      </c>
      <c r="D107" s="42">
        <v>4.0999999999999996</v>
      </c>
      <c r="E107" s="42">
        <v>1</v>
      </c>
      <c r="F107" s="42"/>
      <c r="G107" s="42">
        <f t="shared" si="15"/>
        <v>2.933933350691988</v>
      </c>
      <c r="H107" s="42">
        <f t="shared" si="16"/>
        <v>0.55024335480315223</v>
      </c>
      <c r="I107" s="42">
        <f t="shared" si="17"/>
        <v>2.1383482034514918</v>
      </c>
      <c r="J107" s="42">
        <f t="shared" si="18"/>
        <v>0.55024335480315223</v>
      </c>
      <c r="K107" s="42" t="str">
        <f t="shared" si="19"/>
        <v>Cluster2</v>
      </c>
    </row>
    <row r="108" spans="1:11" x14ac:dyDescent="0.3">
      <c r="A108" s="42">
        <v>69</v>
      </c>
      <c r="B108" s="42">
        <v>6.2</v>
      </c>
      <c r="C108" s="42">
        <v>2.2000000000000002</v>
      </c>
      <c r="D108" s="42">
        <v>4.5</v>
      </c>
      <c r="E108" s="42">
        <v>1.5</v>
      </c>
      <c r="F108" s="42"/>
      <c r="G108" s="42">
        <f t="shared" si="15"/>
        <v>3.6916984834634183</v>
      </c>
      <c r="H108" s="42">
        <f t="shared" si="16"/>
        <v>0.66448018342792803</v>
      </c>
      <c r="I108" s="42">
        <f t="shared" si="17"/>
        <v>1.6379435927338626</v>
      </c>
      <c r="J108" s="42">
        <f t="shared" si="18"/>
        <v>0.66448018342792803</v>
      </c>
      <c r="K108" s="42" t="str">
        <f t="shared" si="19"/>
        <v>Cluster2</v>
      </c>
    </row>
    <row r="109" spans="1:11" x14ac:dyDescent="0.3">
      <c r="A109" s="42">
        <v>70</v>
      </c>
      <c r="B109" s="42">
        <v>5.6</v>
      </c>
      <c r="C109" s="42">
        <v>2.5</v>
      </c>
      <c r="D109" s="42">
        <v>3.9</v>
      </c>
      <c r="E109" s="42">
        <v>1.1000000000000001</v>
      </c>
      <c r="F109" s="42"/>
      <c r="G109" s="42">
        <f t="shared" si="15"/>
        <v>2.7938558463766667</v>
      </c>
      <c r="H109" s="42">
        <f t="shared" si="16"/>
        <v>0.75453103576508573</v>
      </c>
      <c r="I109" s="42">
        <f t="shared" si="17"/>
        <v>2.3693194464473413</v>
      </c>
      <c r="J109" s="42">
        <f t="shared" si="18"/>
        <v>0.75453103576508573</v>
      </c>
      <c r="K109" s="42" t="str">
        <f t="shared" si="19"/>
        <v>Cluster2</v>
      </c>
    </row>
    <row r="110" spans="1:11" x14ac:dyDescent="0.3">
      <c r="A110" s="42">
        <v>71</v>
      </c>
      <c r="B110" s="42">
        <v>5.9</v>
      </c>
      <c r="C110" s="42">
        <v>3.2</v>
      </c>
      <c r="D110" s="42">
        <v>4.8</v>
      </c>
      <c r="E110" s="42">
        <v>1.8</v>
      </c>
      <c r="F110" s="42"/>
      <c r="G110" s="42">
        <f t="shared" si="15"/>
        <v>3.788865056549056</v>
      </c>
      <c r="H110" s="42">
        <f t="shared" si="16"/>
        <v>0.67486479756468754</v>
      </c>
      <c r="I110" s="42">
        <f t="shared" si="17"/>
        <v>1.2227234127960034</v>
      </c>
      <c r="J110" s="42">
        <f t="shared" si="18"/>
        <v>0.67486479756468754</v>
      </c>
      <c r="K110" s="42" t="str">
        <f t="shared" si="19"/>
        <v>Cluster2</v>
      </c>
    </row>
    <row r="111" spans="1:11" x14ac:dyDescent="0.3">
      <c r="A111" s="42">
        <v>72</v>
      </c>
      <c r="B111" s="42">
        <v>6.1</v>
      </c>
      <c r="C111" s="42">
        <v>2.8</v>
      </c>
      <c r="D111" s="42">
        <v>4</v>
      </c>
      <c r="E111" s="42">
        <v>1.3</v>
      </c>
      <c r="F111" s="42"/>
      <c r="G111" s="42">
        <f t="shared" si="15"/>
        <v>3.0121670908547031</v>
      </c>
      <c r="H111" s="42">
        <f t="shared" si="16"/>
        <v>0.46458074064484967</v>
      </c>
      <c r="I111" s="42">
        <f t="shared" si="17"/>
        <v>1.9444525918902349</v>
      </c>
      <c r="J111" s="42">
        <f t="shared" si="18"/>
        <v>0.46458074064484967</v>
      </c>
      <c r="K111" s="42" t="str">
        <f t="shared" si="19"/>
        <v>Cluster2</v>
      </c>
    </row>
    <row r="112" spans="1:11" x14ac:dyDescent="0.3">
      <c r="A112" s="42">
        <v>73</v>
      </c>
      <c r="B112" s="42">
        <v>6.3</v>
      </c>
      <c r="C112" s="42">
        <v>2.5</v>
      </c>
      <c r="D112" s="42">
        <v>4.9000000000000004</v>
      </c>
      <c r="E112" s="42">
        <v>1.5</v>
      </c>
      <c r="F112" s="42"/>
      <c r="G112" s="42">
        <f t="shared" si="15"/>
        <v>3.9783215796647444</v>
      </c>
      <c r="H112" s="42">
        <f t="shared" si="16"/>
        <v>0.67947160082983105</v>
      </c>
      <c r="I112" s="42">
        <f t="shared" si="17"/>
        <v>1.1880364053489274</v>
      </c>
      <c r="J112" s="42">
        <f t="shared" si="18"/>
        <v>0.67947160082983105</v>
      </c>
      <c r="K112" s="42" t="str">
        <f t="shared" si="19"/>
        <v>Cluster2</v>
      </c>
    </row>
    <row r="113" spans="1:11" x14ac:dyDescent="0.3">
      <c r="A113" s="42">
        <v>74</v>
      </c>
      <c r="B113" s="42">
        <v>6.1</v>
      </c>
      <c r="C113" s="42">
        <v>2.8</v>
      </c>
      <c r="D113" s="42">
        <v>4.7</v>
      </c>
      <c r="E113" s="42">
        <v>1.2</v>
      </c>
      <c r="F113" s="42"/>
      <c r="G113" s="42">
        <f t="shared" si="15"/>
        <v>3.5916482600447814</v>
      </c>
      <c r="H113" s="42">
        <f t="shared" si="16"/>
        <v>0.3927407216630116</v>
      </c>
      <c r="I113" s="42">
        <f t="shared" si="17"/>
        <v>1.4697490797787678</v>
      </c>
      <c r="J113" s="42">
        <f t="shared" si="18"/>
        <v>0.3927407216630116</v>
      </c>
      <c r="K113" s="42" t="str">
        <f t="shared" si="19"/>
        <v>Cluster2</v>
      </c>
    </row>
    <row r="114" spans="1:11" x14ac:dyDescent="0.3">
      <c r="A114" s="42">
        <v>75</v>
      </c>
      <c r="B114" s="42">
        <v>6.4</v>
      </c>
      <c r="C114" s="42">
        <v>2.9</v>
      </c>
      <c r="D114" s="42">
        <v>4.3</v>
      </c>
      <c r="E114" s="42">
        <v>1.3</v>
      </c>
      <c r="F114" s="42"/>
      <c r="G114" s="42">
        <f t="shared" si="15"/>
        <v>3.3633716281103507</v>
      </c>
      <c r="H114" s="42">
        <f t="shared" si="16"/>
        <v>0.50492655063996195</v>
      </c>
      <c r="I114" s="42">
        <f t="shared" si="17"/>
        <v>1.599776014767146</v>
      </c>
      <c r="J114" s="42">
        <f t="shared" si="18"/>
        <v>0.50492655063996195</v>
      </c>
      <c r="K114" s="42" t="str">
        <f t="shared" si="19"/>
        <v>Cluster2</v>
      </c>
    </row>
    <row r="115" spans="1:11" x14ac:dyDescent="0.3">
      <c r="A115" s="42">
        <v>76</v>
      </c>
      <c r="B115" s="42">
        <v>6.6</v>
      </c>
      <c r="C115" s="42">
        <v>3</v>
      </c>
      <c r="D115" s="42">
        <v>4.4000000000000004</v>
      </c>
      <c r="E115" s="42">
        <v>1.4</v>
      </c>
      <c r="F115" s="42"/>
      <c r="G115" s="42">
        <f t="shared" si="15"/>
        <v>3.5518146992996193</v>
      </c>
      <c r="H115" s="42">
        <f t="shared" si="16"/>
        <v>0.69615579832346175</v>
      </c>
      <c r="I115" s="42">
        <f t="shared" si="17"/>
        <v>1.4265363194186262</v>
      </c>
      <c r="J115" s="42">
        <f t="shared" si="18"/>
        <v>0.69615579832346175</v>
      </c>
      <c r="K115" s="42" t="str">
        <f t="shared" si="19"/>
        <v>Cluster2</v>
      </c>
    </row>
    <row r="116" spans="1:11" x14ac:dyDescent="0.3">
      <c r="A116" s="42">
        <v>77</v>
      </c>
      <c r="B116" s="42">
        <v>6.8</v>
      </c>
      <c r="C116" s="42">
        <v>2.8</v>
      </c>
      <c r="D116" s="42">
        <v>4.8</v>
      </c>
      <c r="E116" s="42">
        <v>1.4</v>
      </c>
      <c r="F116" s="42"/>
      <c r="G116" s="42">
        <f t="shared" si="15"/>
        <v>3.9993076784439614</v>
      </c>
      <c r="H116" s="42">
        <f t="shared" si="16"/>
        <v>0.94642118513364637</v>
      </c>
      <c r="I116" s="42">
        <f t="shared" si="17"/>
        <v>1.1246136132055942</v>
      </c>
      <c r="J116" s="42">
        <f t="shared" si="18"/>
        <v>0.94642118513364637</v>
      </c>
      <c r="K116" s="42" t="str">
        <f t="shared" si="19"/>
        <v>Cluster2</v>
      </c>
    </row>
    <row r="117" spans="1:11" x14ac:dyDescent="0.3">
      <c r="A117" s="42">
        <v>79</v>
      </c>
      <c r="B117" s="42">
        <v>6</v>
      </c>
      <c r="C117" s="42">
        <v>2.9</v>
      </c>
      <c r="D117" s="42">
        <v>4.5</v>
      </c>
      <c r="E117" s="42">
        <v>1.5</v>
      </c>
      <c r="F117" s="42"/>
      <c r="G117" s="42">
        <f t="shared" si="15"/>
        <v>3.4639798596650184</v>
      </c>
      <c r="H117" s="42">
        <f t="shared" si="16"/>
        <v>0.1683657624452492</v>
      </c>
      <c r="I117" s="42">
        <f t="shared" si="17"/>
        <v>1.4870137374376022</v>
      </c>
      <c r="J117" s="42">
        <f t="shared" si="18"/>
        <v>0.1683657624452492</v>
      </c>
      <c r="K117" s="42" t="str">
        <f t="shared" si="19"/>
        <v>Cluster2</v>
      </c>
    </row>
    <row r="118" spans="1:11" x14ac:dyDescent="0.3">
      <c r="A118" s="42">
        <v>80</v>
      </c>
      <c r="B118" s="42">
        <v>5.7</v>
      </c>
      <c r="C118" s="42">
        <v>2.6</v>
      </c>
      <c r="D118" s="42">
        <v>3.5</v>
      </c>
      <c r="E118" s="42">
        <v>1</v>
      </c>
      <c r="F118" s="42"/>
      <c r="G118" s="42">
        <f t="shared" si="15"/>
        <v>2.4118410565324142</v>
      </c>
      <c r="H118" s="42">
        <f t="shared" si="16"/>
        <v>1.0538768560840472</v>
      </c>
      <c r="I118" s="42">
        <f t="shared" si="17"/>
        <v>2.6549669772075468</v>
      </c>
      <c r="J118" s="42">
        <f t="shared" si="18"/>
        <v>1.0538768560840472</v>
      </c>
      <c r="K118" s="42" t="str">
        <f t="shared" si="19"/>
        <v>Cluster2</v>
      </c>
    </row>
    <row r="119" spans="1:11" x14ac:dyDescent="0.3">
      <c r="A119" s="42">
        <v>81</v>
      </c>
      <c r="B119" s="42">
        <v>5.5</v>
      </c>
      <c r="C119" s="42">
        <v>2.4</v>
      </c>
      <c r="D119" s="42">
        <v>3.8</v>
      </c>
      <c r="E119" s="42">
        <v>1.1000000000000001</v>
      </c>
      <c r="F119" s="42"/>
      <c r="G119" s="42">
        <f t="shared" si="15"/>
        <v>2.7226832146939599</v>
      </c>
      <c r="H119" s="42">
        <f t="shared" si="16"/>
        <v>0.91066904611416755</v>
      </c>
      <c r="I119" s="42">
        <f t="shared" si="17"/>
        <v>2.5159342262268467</v>
      </c>
      <c r="J119" s="42">
        <f t="shared" si="18"/>
        <v>0.91066904611416755</v>
      </c>
      <c r="K119" s="42" t="str">
        <f t="shared" si="19"/>
        <v>Cluster2</v>
      </c>
    </row>
    <row r="120" spans="1:11" x14ac:dyDescent="0.3">
      <c r="A120" s="42">
        <v>82</v>
      </c>
      <c r="B120" s="42">
        <v>5.5</v>
      </c>
      <c r="C120" s="42">
        <v>2.4</v>
      </c>
      <c r="D120" s="42">
        <v>3.7</v>
      </c>
      <c r="E120" s="42">
        <v>1</v>
      </c>
      <c r="F120" s="42">
        <v>2</v>
      </c>
      <c r="G120" s="42">
        <f t="shared" si="15"/>
        <v>2.6066094632142511</v>
      </c>
      <c r="H120" s="42">
        <f t="shared" si="16"/>
        <v>1.0180119657900168</v>
      </c>
      <c r="I120" s="42">
        <f t="shared" si="17"/>
        <v>2.630075561130726</v>
      </c>
      <c r="J120" s="42">
        <f t="shared" si="18"/>
        <v>1.0180119657900168</v>
      </c>
      <c r="K120" s="42" t="str">
        <f t="shared" si="19"/>
        <v>Cluster2</v>
      </c>
    </row>
    <row r="121" spans="1:11" x14ac:dyDescent="0.3">
      <c r="A121" s="42">
        <v>83</v>
      </c>
      <c r="B121" s="42">
        <v>5.8</v>
      </c>
      <c r="C121" s="42">
        <v>2.7</v>
      </c>
      <c r="D121" s="42">
        <v>3.9</v>
      </c>
      <c r="E121" s="42">
        <v>1.2</v>
      </c>
      <c r="F121" s="42"/>
      <c r="G121" s="42">
        <f t="shared" si="15"/>
        <v>2.8182366963693157</v>
      </c>
      <c r="H121" s="42">
        <f t="shared" si="16"/>
        <v>0.58567684618409144</v>
      </c>
      <c r="I121" s="42">
        <f t="shared" si="17"/>
        <v>2.1958691130545889</v>
      </c>
      <c r="J121" s="42">
        <f t="shared" si="18"/>
        <v>0.58567684618409144</v>
      </c>
      <c r="K121" s="42" t="str">
        <f t="shared" si="19"/>
        <v>Cluster2</v>
      </c>
    </row>
    <row r="122" spans="1:11" x14ac:dyDescent="0.3">
      <c r="A122" s="42">
        <v>84</v>
      </c>
      <c r="B122" s="42">
        <v>6</v>
      </c>
      <c r="C122" s="42">
        <v>2.7</v>
      </c>
      <c r="D122" s="42">
        <v>5.0999999999999996</v>
      </c>
      <c r="E122" s="42">
        <v>1.6</v>
      </c>
      <c r="F122" s="42"/>
      <c r="G122" s="42">
        <f t="shared" si="15"/>
        <v>4.0616926029517009</v>
      </c>
      <c r="H122" s="42">
        <f t="shared" si="16"/>
        <v>0.71592441512502314</v>
      </c>
      <c r="I122" s="42">
        <f t="shared" si="17"/>
        <v>1.1004134671897428</v>
      </c>
      <c r="J122" s="42">
        <f t="shared" si="18"/>
        <v>0.71592441512502314</v>
      </c>
      <c r="K122" s="42" t="str">
        <f t="shared" si="19"/>
        <v>Cluster2</v>
      </c>
    </row>
    <row r="123" spans="1:11" x14ac:dyDescent="0.3">
      <c r="A123" s="42">
        <v>85</v>
      </c>
      <c r="B123" s="42">
        <v>5.4</v>
      </c>
      <c r="C123" s="42">
        <v>3</v>
      </c>
      <c r="D123" s="42">
        <v>4.5</v>
      </c>
      <c r="E123" s="42">
        <v>1.5</v>
      </c>
      <c r="F123" s="42"/>
      <c r="G123" s="42">
        <f t="shared" si="15"/>
        <v>3.3291284095137739</v>
      </c>
      <c r="H123" s="42">
        <f t="shared" si="16"/>
        <v>0.58307184421219738</v>
      </c>
      <c r="I123" s="42">
        <f t="shared" si="17"/>
        <v>1.8513907413399346</v>
      </c>
      <c r="J123" s="42">
        <f t="shared" si="18"/>
        <v>0.58307184421219738</v>
      </c>
      <c r="K123" s="42" t="str">
        <f t="shared" si="19"/>
        <v>Cluster2</v>
      </c>
    </row>
    <row r="124" spans="1:11" x14ac:dyDescent="0.3">
      <c r="A124" s="42">
        <v>86</v>
      </c>
      <c r="B124" s="42">
        <v>6</v>
      </c>
      <c r="C124" s="42">
        <v>3.4</v>
      </c>
      <c r="D124" s="42">
        <v>4.5</v>
      </c>
      <c r="E124" s="42">
        <v>1.6</v>
      </c>
      <c r="F124" s="42"/>
      <c r="G124" s="42">
        <f t="shared" si="15"/>
        <v>3.4653974468322262</v>
      </c>
      <c r="H124" s="42">
        <f t="shared" si="16"/>
        <v>0.638042090786472</v>
      </c>
      <c r="I124" s="42">
        <f t="shared" si="17"/>
        <v>1.4771608575169017</v>
      </c>
      <c r="J124" s="42">
        <f t="shared" si="18"/>
        <v>0.638042090786472</v>
      </c>
      <c r="K124" s="42" t="str">
        <f t="shared" si="19"/>
        <v>Cluster2</v>
      </c>
    </row>
    <row r="125" spans="1:11" x14ac:dyDescent="0.3">
      <c r="A125" s="42">
        <v>87</v>
      </c>
      <c r="B125" s="42">
        <v>6.7</v>
      </c>
      <c r="C125" s="42">
        <v>3.1</v>
      </c>
      <c r="D125" s="42">
        <v>4.7</v>
      </c>
      <c r="E125" s="42">
        <v>1.5</v>
      </c>
      <c r="F125" s="42"/>
      <c r="G125" s="42">
        <f t="shared" si="15"/>
        <v>3.8681103214735155</v>
      </c>
      <c r="H125" s="42">
        <f t="shared" si="16"/>
        <v>0.87408471377040597</v>
      </c>
      <c r="I125" s="42">
        <f t="shared" si="17"/>
        <v>1.1114719109282203</v>
      </c>
      <c r="J125" s="42">
        <f t="shared" si="18"/>
        <v>0.87408471377040597</v>
      </c>
      <c r="K125" s="42" t="str">
        <f t="shared" si="19"/>
        <v>Cluster2</v>
      </c>
    </row>
    <row r="126" spans="1:11" x14ac:dyDescent="0.3">
      <c r="A126" s="42">
        <v>88</v>
      </c>
      <c r="B126" s="42">
        <v>6.3</v>
      </c>
      <c r="C126" s="42">
        <v>2.2999999999999998</v>
      </c>
      <c r="D126" s="42">
        <v>4.4000000000000004</v>
      </c>
      <c r="E126" s="42">
        <v>1.3</v>
      </c>
      <c r="F126" s="42"/>
      <c r="G126" s="42">
        <f t="shared" si="15"/>
        <v>3.5474050104050208</v>
      </c>
      <c r="H126" s="42">
        <f t="shared" si="16"/>
        <v>0.62896215182870285</v>
      </c>
      <c r="I126" s="42">
        <f t="shared" si="17"/>
        <v>1.71503751408143</v>
      </c>
      <c r="J126" s="42">
        <f t="shared" si="18"/>
        <v>0.62896215182870285</v>
      </c>
      <c r="K126" s="42" t="str">
        <f t="shared" si="19"/>
        <v>Cluster2</v>
      </c>
    </row>
    <row r="127" spans="1:11" x14ac:dyDescent="0.3">
      <c r="A127" s="42">
        <v>89</v>
      </c>
      <c r="B127" s="42">
        <v>5.6</v>
      </c>
      <c r="C127" s="42">
        <v>3</v>
      </c>
      <c r="D127" s="42">
        <v>4.0999999999999996</v>
      </c>
      <c r="E127" s="42">
        <v>1.3</v>
      </c>
      <c r="F127" s="42"/>
      <c r="G127" s="42">
        <f t="shared" si="15"/>
        <v>2.923989857173201</v>
      </c>
      <c r="H127" s="42">
        <f t="shared" si="16"/>
        <v>0.51716533382430618</v>
      </c>
      <c r="I127" s="42">
        <f t="shared" si="17"/>
        <v>2.0690778894264938</v>
      </c>
      <c r="J127" s="42">
        <f t="shared" si="18"/>
        <v>0.51716533382430618</v>
      </c>
      <c r="K127" s="42" t="str">
        <f t="shared" si="19"/>
        <v>Cluster2</v>
      </c>
    </row>
    <row r="128" spans="1:11" x14ac:dyDescent="0.3">
      <c r="A128" s="42">
        <v>90</v>
      </c>
      <c r="B128" s="42">
        <v>5.5</v>
      </c>
      <c r="C128" s="42">
        <v>2.5</v>
      </c>
      <c r="D128" s="42">
        <v>4</v>
      </c>
      <c r="E128" s="42">
        <v>1.3</v>
      </c>
      <c r="F128" s="42"/>
      <c r="G128" s="42">
        <f t="shared" si="15"/>
        <v>2.9290897419937507</v>
      </c>
      <c r="H128" s="42">
        <f t="shared" si="16"/>
        <v>0.68242090366576169</v>
      </c>
      <c r="I128" s="42">
        <f t="shared" si="17"/>
        <v>2.2697160357295401</v>
      </c>
      <c r="J128" s="42">
        <f t="shared" si="18"/>
        <v>0.68242090366576169</v>
      </c>
      <c r="K128" s="42" t="str">
        <f t="shared" si="19"/>
        <v>Cluster2</v>
      </c>
    </row>
    <row r="129" spans="1:11" x14ac:dyDescent="0.3">
      <c r="A129" s="42">
        <v>91</v>
      </c>
      <c r="B129" s="42">
        <v>5.5</v>
      </c>
      <c r="C129" s="42">
        <v>2.6</v>
      </c>
      <c r="D129" s="42">
        <v>4.4000000000000004</v>
      </c>
      <c r="E129" s="42">
        <v>1.2</v>
      </c>
      <c r="F129" s="42"/>
      <c r="G129" s="42">
        <f t="shared" si="15"/>
        <v>3.2231533605656777</v>
      </c>
      <c r="H129" s="42">
        <f t="shared" si="16"/>
        <v>0.52467282198165177</v>
      </c>
      <c r="I129" s="42">
        <f t="shared" si="17"/>
        <v>2.0187490669213961</v>
      </c>
      <c r="J129" s="42">
        <f t="shared" si="18"/>
        <v>0.52467282198165177</v>
      </c>
      <c r="K129" s="42" t="str">
        <f t="shared" si="19"/>
        <v>Cluster2</v>
      </c>
    </row>
    <row r="130" spans="1:11" x14ac:dyDescent="0.3">
      <c r="A130" s="42">
        <v>92</v>
      </c>
      <c r="B130" s="42">
        <v>6.1</v>
      </c>
      <c r="C130" s="42">
        <v>3</v>
      </c>
      <c r="D130" s="42">
        <v>4.5999999999999996</v>
      </c>
      <c r="E130" s="42">
        <v>1.4</v>
      </c>
      <c r="F130" s="42"/>
      <c r="G130" s="42">
        <f t="shared" ref="G130:G151" si="20">SQRT((B130-$D$154)^2+(C130-$E$154)^2+(D130-$F$154)^2+(E130-$G$154)^2)</f>
        <v>3.5339587266092489</v>
      </c>
      <c r="H130" s="42">
        <f t="shared" ref="H130:H151" si="21">SQRT((B130-$D$155)^2+(C130-$E$155)^2+(D130-$F$155)^2+(E130-$G$155)^2)</f>
        <v>0.31905912172169509</v>
      </c>
      <c r="I130" s="42">
        <f t="shared" ref="I130:I151" si="22">SQRT((B130-$D$156)^2+(C130-$E$156)^2+(D130-$F$156)^2+(E130-$G$156)^2)</f>
        <v>1.4022548436732105</v>
      </c>
      <c r="J130" s="42">
        <f t="shared" ref="J130:J161" si="23">MIN(G130:I130)</f>
        <v>0.31905912172169509</v>
      </c>
      <c r="K130" s="42" t="str">
        <f t="shared" ref="K130:K151" si="24">IF(MIN(G130:I130)=G130,"Cluster1",IF(MIN(G130:I130)=H130,"Cluster2","Cluster 3"))</f>
        <v>Cluster2</v>
      </c>
    </row>
    <row r="131" spans="1:11" x14ac:dyDescent="0.3">
      <c r="A131" s="42">
        <v>93</v>
      </c>
      <c r="B131" s="42">
        <v>5.8</v>
      </c>
      <c r="C131" s="42">
        <v>2.6</v>
      </c>
      <c r="D131" s="42">
        <v>4</v>
      </c>
      <c r="E131" s="42">
        <v>1.2</v>
      </c>
      <c r="F131" s="42"/>
      <c r="G131" s="42">
        <f t="shared" si="20"/>
        <v>2.9306568273539391</v>
      </c>
      <c r="H131" s="42">
        <f t="shared" si="21"/>
        <v>0.52820370874402212</v>
      </c>
      <c r="I131" s="42">
        <f t="shared" si="22"/>
        <v>2.1376148419464451</v>
      </c>
      <c r="J131" s="42">
        <f t="shared" si="23"/>
        <v>0.52820370874402212</v>
      </c>
      <c r="K131" s="42" t="str">
        <f t="shared" si="24"/>
        <v>Cluster2</v>
      </c>
    </row>
    <row r="132" spans="1:11" x14ac:dyDescent="0.3">
      <c r="A132" s="42">
        <v>94</v>
      </c>
      <c r="B132" s="42">
        <v>5</v>
      </c>
      <c r="C132" s="42">
        <v>2.2999999999999998</v>
      </c>
      <c r="D132" s="42">
        <v>3.3</v>
      </c>
      <c r="E132" s="42">
        <v>1</v>
      </c>
      <c r="F132" s="42"/>
      <c r="G132" s="42">
        <f t="shared" si="20"/>
        <v>2.2681436131095962</v>
      </c>
      <c r="H132" s="42">
        <f t="shared" si="21"/>
        <v>1.5951610234751952</v>
      </c>
      <c r="I132" s="42">
        <f t="shared" si="22"/>
        <v>3.2012902072985066</v>
      </c>
      <c r="J132" s="42">
        <f t="shared" si="23"/>
        <v>1.5951610234751952</v>
      </c>
      <c r="K132" s="42" t="str">
        <f t="shared" si="24"/>
        <v>Cluster2</v>
      </c>
    </row>
    <row r="133" spans="1:11" x14ac:dyDescent="0.3">
      <c r="A133" s="42">
        <v>95</v>
      </c>
      <c r="B133" s="42">
        <v>5.6</v>
      </c>
      <c r="C133" s="42">
        <v>2.7</v>
      </c>
      <c r="D133" s="42">
        <v>4.2</v>
      </c>
      <c r="E133" s="42">
        <v>1.3</v>
      </c>
      <c r="F133" s="42"/>
      <c r="G133" s="42">
        <f t="shared" si="20"/>
        <v>3.068753226488639</v>
      </c>
      <c r="H133" s="42">
        <f t="shared" si="21"/>
        <v>0.42727088843112027</v>
      </c>
      <c r="I133" s="42">
        <f t="shared" si="22"/>
        <v>2.0287380197625837</v>
      </c>
      <c r="J133" s="42">
        <f t="shared" si="23"/>
        <v>0.42727088843112027</v>
      </c>
      <c r="K133" s="42" t="str">
        <f t="shared" si="24"/>
        <v>Cluster2</v>
      </c>
    </row>
    <row r="134" spans="1:11" x14ac:dyDescent="0.3">
      <c r="A134" s="42">
        <v>96</v>
      </c>
      <c r="B134" s="42">
        <v>5.7</v>
      </c>
      <c r="C134" s="42">
        <v>3</v>
      </c>
      <c r="D134" s="42">
        <v>4.2</v>
      </c>
      <c r="E134" s="42">
        <v>1.2</v>
      </c>
      <c r="F134" s="42"/>
      <c r="G134" s="42">
        <f t="shared" si="20"/>
        <v>3.0016734760303421</v>
      </c>
      <c r="H134" s="42">
        <f t="shared" si="21"/>
        <v>0.43642982896201488</v>
      </c>
      <c r="I134" s="42">
        <f t="shared" si="22"/>
        <v>1.9848832203753057</v>
      </c>
      <c r="J134" s="42">
        <f t="shared" si="23"/>
        <v>0.43642982896201488</v>
      </c>
      <c r="K134" s="42" t="str">
        <f t="shared" si="24"/>
        <v>Cluster2</v>
      </c>
    </row>
    <row r="135" spans="1:11" x14ac:dyDescent="0.3">
      <c r="A135" s="42">
        <v>97</v>
      </c>
      <c r="B135" s="42">
        <v>5.7</v>
      </c>
      <c r="C135" s="42">
        <v>2.9</v>
      </c>
      <c r="D135" s="42">
        <v>4.2</v>
      </c>
      <c r="E135" s="42">
        <v>1.3</v>
      </c>
      <c r="F135" s="42"/>
      <c r="G135" s="42">
        <f t="shared" si="20"/>
        <v>3.050177307122925</v>
      </c>
      <c r="H135" s="42">
        <f t="shared" si="21"/>
        <v>0.35577745109572034</v>
      </c>
      <c r="I135" s="42">
        <f t="shared" si="22"/>
        <v>1.9472985160476768</v>
      </c>
      <c r="J135" s="42">
        <f t="shared" si="23"/>
        <v>0.35577745109572034</v>
      </c>
      <c r="K135" s="42" t="str">
        <f t="shared" si="24"/>
        <v>Cluster2</v>
      </c>
    </row>
    <row r="136" spans="1:11" x14ac:dyDescent="0.3">
      <c r="A136" s="42">
        <v>98</v>
      </c>
      <c r="B136" s="42">
        <v>6.2</v>
      </c>
      <c r="C136" s="42">
        <v>2.9</v>
      </c>
      <c r="D136" s="42">
        <v>4.3</v>
      </c>
      <c r="E136" s="42">
        <v>1.3</v>
      </c>
      <c r="F136" s="42"/>
      <c r="G136" s="42">
        <f t="shared" si="20"/>
        <v>3.2858973804142337</v>
      </c>
      <c r="H136" s="42">
        <f t="shared" si="21"/>
        <v>0.32966524944803804</v>
      </c>
      <c r="I136" s="42">
        <f t="shared" si="22"/>
        <v>1.6530635205380406</v>
      </c>
      <c r="J136" s="42">
        <f t="shared" si="23"/>
        <v>0.32966524944803804</v>
      </c>
      <c r="K136" s="42" t="str">
        <f t="shared" si="24"/>
        <v>Cluster2</v>
      </c>
    </row>
    <row r="137" spans="1:11" x14ac:dyDescent="0.3">
      <c r="A137" s="42">
        <v>99</v>
      </c>
      <c r="B137" s="42">
        <v>5.0999999999999996</v>
      </c>
      <c r="C137" s="42">
        <v>2.5</v>
      </c>
      <c r="D137" s="42">
        <v>3</v>
      </c>
      <c r="E137" s="42">
        <v>1.1000000000000001</v>
      </c>
      <c r="F137" s="42"/>
      <c r="G137" s="42">
        <f t="shared" si="20"/>
        <v>1.9765406310255409</v>
      </c>
      <c r="H137" s="42">
        <f t="shared" si="21"/>
        <v>1.7017155294038322</v>
      </c>
      <c r="I137" s="42">
        <f t="shared" si="22"/>
        <v>3.3047137694718645</v>
      </c>
      <c r="J137" s="42">
        <f t="shared" si="23"/>
        <v>1.7017155294038322</v>
      </c>
      <c r="K137" s="42" t="str">
        <f t="shared" si="24"/>
        <v>Cluster2</v>
      </c>
    </row>
    <row r="138" spans="1:11" x14ac:dyDescent="0.3">
      <c r="A138" s="42">
        <v>100</v>
      </c>
      <c r="B138" s="42">
        <v>5.7</v>
      </c>
      <c r="C138" s="42">
        <v>2.8</v>
      </c>
      <c r="D138" s="42">
        <v>4.0999999999999996</v>
      </c>
      <c r="E138" s="42">
        <v>1.3</v>
      </c>
      <c r="F138" s="42"/>
      <c r="G138" s="42">
        <f t="shared" si="20"/>
        <v>2.979685983323257</v>
      </c>
      <c r="H138" s="42">
        <f t="shared" si="21"/>
        <v>0.41196413041633761</v>
      </c>
      <c r="I138" s="42">
        <f t="shared" si="22"/>
        <v>2.0326224561469717</v>
      </c>
      <c r="J138" s="42">
        <f t="shared" si="23"/>
        <v>0.41196413041633761</v>
      </c>
      <c r="K138" s="42" t="str">
        <f t="shared" si="24"/>
        <v>Cluster2</v>
      </c>
    </row>
    <row r="139" spans="1:11" x14ac:dyDescent="0.3">
      <c r="A139" s="42">
        <v>102</v>
      </c>
      <c r="B139" s="42">
        <v>5.8</v>
      </c>
      <c r="C139" s="42">
        <v>2.7</v>
      </c>
      <c r="D139" s="42">
        <v>5.0999999999999996</v>
      </c>
      <c r="E139" s="42">
        <v>1.9</v>
      </c>
      <c r="F139" s="42"/>
      <c r="G139" s="42">
        <f t="shared" si="20"/>
        <v>4.1292803314064521</v>
      </c>
      <c r="H139" s="42">
        <f t="shared" si="21"/>
        <v>0.85200819297772035</v>
      </c>
      <c r="I139" s="42">
        <f t="shared" si="22"/>
        <v>1.1533290754563428</v>
      </c>
      <c r="J139" s="42">
        <f t="shared" si="23"/>
        <v>0.85200819297772035</v>
      </c>
      <c r="K139" s="42" t="str">
        <f t="shared" si="24"/>
        <v>Cluster2</v>
      </c>
    </row>
    <row r="140" spans="1:11" x14ac:dyDescent="0.3">
      <c r="A140" s="42">
        <v>107</v>
      </c>
      <c r="B140" s="42">
        <v>4.9000000000000004</v>
      </c>
      <c r="C140" s="42">
        <v>2.5</v>
      </c>
      <c r="D140" s="42">
        <v>4.5</v>
      </c>
      <c r="E140" s="42">
        <v>1.7</v>
      </c>
      <c r="F140" s="42"/>
      <c r="G140" s="42">
        <f t="shared" si="20"/>
        <v>3.4848474218975602</v>
      </c>
      <c r="H140" s="42">
        <f t="shared" si="21"/>
        <v>1.1158784975611657</v>
      </c>
      <c r="I140" s="42">
        <f t="shared" si="22"/>
        <v>2.2640925443214095</v>
      </c>
      <c r="J140" s="42">
        <f t="shared" si="23"/>
        <v>1.1158784975611657</v>
      </c>
      <c r="K140" s="42" t="str">
        <f t="shared" si="24"/>
        <v>Cluster2</v>
      </c>
    </row>
    <row r="141" spans="1:11" x14ac:dyDescent="0.3">
      <c r="A141" s="42">
        <v>114</v>
      </c>
      <c r="B141" s="42">
        <v>5.7</v>
      </c>
      <c r="C141" s="42">
        <v>2.5</v>
      </c>
      <c r="D141" s="42">
        <v>5</v>
      </c>
      <c r="E141" s="42">
        <v>2</v>
      </c>
      <c r="F141" s="42"/>
      <c r="G141" s="42">
        <f t="shared" si="20"/>
        <v>4.105102605388435</v>
      </c>
      <c r="H141" s="42">
        <f t="shared" si="21"/>
        <v>0.90665626762255924</v>
      </c>
      <c r="I141" s="42">
        <f t="shared" si="22"/>
        <v>1.3411295462233201</v>
      </c>
      <c r="J141" s="42">
        <f t="shared" si="23"/>
        <v>0.90665626762255924</v>
      </c>
      <c r="K141" s="42" t="str">
        <f t="shared" si="24"/>
        <v>Cluster2</v>
      </c>
    </row>
    <row r="142" spans="1:11" x14ac:dyDescent="0.3">
      <c r="A142" s="42">
        <v>120</v>
      </c>
      <c r="B142" s="42">
        <v>6</v>
      </c>
      <c r="C142" s="42">
        <v>2.2000000000000002</v>
      </c>
      <c r="D142" s="42">
        <v>5</v>
      </c>
      <c r="E142" s="42">
        <v>1.5</v>
      </c>
      <c r="F142" s="42"/>
      <c r="G142" s="42">
        <f t="shared" si="20"/>
        <v>4.0585528948397398</v>
      </c>
      <c r="H142" s="42">
        <f t="shared" si="21"/>
        <v>0.84105565728676179</v>
      </c>
      <c r="I142" s="42">
        <f t="shared" si="22"/>
        <v>1.4339207436309271</v>
      </c>
      <c r="J142" s="42">
        <f t="shared" si="23"/>
        <v>0.84105565728676179</v>
      </c>
      <c r="K142" s="42" t="str">
        <f t="shared" si="24"/>
        <v>Cluster2</v>
      </c>
    </row>
    <row r="143" spans="1:11" x14ac:dyDescent="0.3">
      <c r="A143" s="42">
        <v>122</v>
      </c>
      <c r="B143" s="42">
        <v>5.6</v>
      </c>
      <c r="C143" s="42">
        <v>2.8</v>
      </c>
      <c r="D143" s="42">
        <v>4.9000000000000004</v>
      </c>
      <c r="E143" s="42">
        <v>2</v>
      </c>
      <c r="F143" s="42"/>
      <c r="G143" s="42">
        <f t="shared" si="20"/>
        <v>3.9467409546931216</v>
      </c>
      <c r="H143" s="42">
        <f t="shared" si="21"/>
        <v>0.82691555530440408</v>
      </c>
      <c r="I143" s="42">
        <f t="shared" si="22"/>
        <v>1.3786231073760651</v>
      </c>
      <c r="J143" s="42">
        <f t="shared" si="23"/>
        <v>0.82691555530440408</v>
      </c>
      <c r="K143" s="42" t="str">
        <f t="shared" si="24"/>
        <v>Cluster2</v>
      </c>
    </row>
    <row r="144" spans="1:11" x14ac:dyDescent="0.3">
      <c r="A144" s="42">
        <v>124</v>
      </c>
      <c r="B144" s="42">
        <v>6.3</v>
      </c>
      <c r="C144" s="42">
        <v>2.7</v>
      </c>
      <c r="D144" s="42">
        <v>4.9000000000000004</v>
      </c>
      <c r="E144" s="42">
        <v>1.8</v>
      </c>
      <c r="F144" s="42"/>
      <c r="G144" s="42">
        <f t="shared" si="20"/>
        <v>4.0440772300463435</v>
      </c>
      <c r="H144" s="42">
        <f t="shared" si="21"/>
        <v>0.72263742920950524</v>
      </c>
      <c r="I144" s="42">
        <f t="shared" si="22"/>
        <v>0.97478939416236121</v>
      </c>
      <c r="J144" s="42">
        <f t="shared" si="23"/>
        <v>0.72263742920950524</v>
      </c>
      <c r="K144" s="42" t="str">
        <f t="shared" si="24"/>
        <v>Cluster2</v>
      </c>
    </row>
    <row r="145" spans="1:11" x14ac:dyDescent="0.3">
      <c r="A145" s="42">
        <v>127</v>
      </c>
      <c r="B145" s="42">
        <v>6.2</v>
      </c>
      <c r="C145" s="42">
        <v>2.8</v>
      </c>
      <c r="D145" s="42">
        <v>4.8</v>
      </c>
      <c r="E145" s="42">
        <v>1.8</v>
      </c>
      <c r="F145" s="42"/>
      <c r="G145" s="42">
        <f t="shared" si="20"/>
        <v>3.9116103745827506</v>
      </c>
      <c r="H145" s="42">
        <f t="shared" si="21"/>
        <v>0.60256720944302977</v>
      </c>
      <c r="I145" s="42">
        <f t="shared" si="22"/>
        <v>1.0673922263552096</v>
      </c>
      <c r="J145" s="42">
        <f t="shared" si="23"/>
        <v>0.60256720944302977</v>
      </c>
      <c r="K145" s="42" t="str">
        <f t="shared" si="24"/>
        <v>Cluster2</v>
      </c>
    </row>
    <row r="146" spans="1:11" x14ac:dyDescent="0.3">
      <c r="A146" s="42">
        <v>128</v>
      </c>
      <c r="B146" s="42">
        <v>6.1</v>
      </c>
      <c r="C146" s="42">
        <v>3</v>
      </c>
      <c r="D146" s="42">
        <v>4.9000000000000004</v>
      </c>
      <c r="E146" s="42">
        <v>1.8</v>
      </c>
      <c r="F146" s="42"/>
      <c r="G146" s="42">
        <f t="shared" si="20"/>
        <v>3.9430389362135623</v>
      </c>
      <c r="H146" s="42">
        <f t="shared" si="21"/>
        <v>0.66877144789719767</v>
      </c>
      <c r="I146" s="42">
        <f t="shared" si="22"/>
        <v>1.0162884355682367</v>
      </c>
      <c r="J146" s="42">
        <f t="shared" si="23"/>
        <v>0.66877144789719767</v>
      </c>
      <c r="K146" s="42" t="str">
        <f t="shared" si="24"/>
        <v>Cluster2</v>
      </c>
    </row>
    <row r="147" spans="1:11" x14ac:dyDescent="0.3">
      <c r="A147" s="42">
        <v>134</v>
      </c>
      <c r="B147" s="42">
        <v>6.3</v>
      </c>
      <c r="C147" s="42">
        <v>2.8</v>
      </c>
      <c r="D147" s="42">
        <v>5.0999999999999996</v>
      </c>
      <c r="E147" s="42">
        <v>1.5</v>
      </c>
      <c r="F147" s="42">
        <v>3</v>
      </c>
      <c r="G147" s="42">
        <f t="shared" si="20"/>
        <v>4.0971367470388147</v>
      </c>
      <c r="H147" s="42">
        <f t="shared" si="21"/>
        <v>0.7783627922396158</v>
      </c>
      <c r="I147" s="42">
        <f t="shared" si="22"/>
        <v>0.95325554204235186</v>
      </c>
      <c r="J147" s="42">
        <f t="shared" si="23"/>
        <v>0.7783627922396158</v>
      </c>
      <c r="K147" s="42" t="str">
        <f t="shared" si="24"/>
        <v>Cluster2</v>
      </c>
    </row>
    <row r="148" spans="1:11" x14ac:dyDescent="0.3">
      <c r="A148" s="42">
        <v>139</v>
      </c>
      <c r="B148" s="42">
        <v>6</v>
      </c>
      <c r="C148" s="42">
        <v>3</v>
      </c>
      <c r="D148" s="42">
        <v>4.8</v>
      </c>
      <c r="E148" s="42">
        <v>1.8</v>
      </c>
      <c r="F148" s="42"/>
      <c r="G148" s="42">
        <f t="shared" si="20"/>
        <v>3.8294007744162539</v>
      </c>
      <c r="H148" s="42">
        <f t="shared" si="21"/>
        <v>0.58111699100276715</v>
      </c>
      <c r="I148" s="42">
        <f t="shared" si="22"/>
        <v>1.1513137195911725</v>
      </c>
      <c r="J148" s="42">
        <f t="shared" si="23"/>
        <v>0.58111699100276715</v>
      </c>
      <c r="K148" s="42" t="str">
        <f t="shared" si="24"/>
        <v>Cluster2</v>
      </c>
    </row>
    <row r="149" spans="1:11" x14ac:dyDescent="0.3">
      <c r="A149" s="42">
        <v>143</v>
      </c>
      <c r="B149" s="42">
        <v>5.8</v>
      </c>
      <c r="C149" s="42">
        <v>2.7</v>
      </c>
      <c r="D149" s="42">
        <v>5.0999999999999996</v>
      </c>
      <c r="E149" s="42">
        <v>1.9</v>
      </c>
      <c r="F149" s="42"/>
      <c r="G149" s="42">
        <f t="shared" si="20"/>
        <v>4.1292803314064521</v>
      </c>
      <c r="H149" s="42">
        <f t="shared" si="21"/>
        <v>0.85200819297772035</v>
      </c>
      <c r="I149" s="42">
        <f t="shared" si="22"/>
        <v>1.1533290754563428</v>
      </c>
      <c r="J149" s="42">
        <f t="shared" si="23"/>
        <v>0.85200819297772035</v>
      </c>
      <c r="K149" s="42" t="str">
        <f t="shared" si="24"/>
        <v>Cluster2</v>
      </c>
    </row>
    <row r="150" spans="1:11" x14ac:dyDescent="0.3">
      <c r="A150" s="42">
        <v>147</v>
      </c>
      <c r="B150" s="42">
        <v>6.3</v>
      </c>
      <c r="C150" s="42">
        <v>2.5</v>
      </c>
      <c r="D150" s="42">
        <v>5</v>
      </c>
      <c r="E150" s="42">
        <v>1.9</v>
      </c>
      <c r="F150" s="42"/>
      <c r="G150" s="42">
        <f t="shared" si="20"/>
        <v>4.2064700110325886</v>
      </c>
      <c r="H150" s="42">
        <f t="shared" si="21"/>
        <v>0.89123130722033794</v>
      </c>
      <c r="I150" s="42">
        <f t="shared" si="22"/>
        <v>0.97466944442105152</v>
      </c>
      <c r="J150" s="42">
        <f t="shared" si="23"/>
        <v>0.89123130722033794</v>
      </c>
      <c r="K150" s="42" t="str">
        <f t="shared" si="24"/>
        <v>Cluster2</v>
      </c>
    </row>
    <row r="151" spans="1:11" x14ac:dyDescent="0.3">
      <c r="A151" s="42">
        <v>150</v>
      </c>
      <c r="B151" s="42">
        <v>5.9</v>
      </c>
      <c r="C151" s="42">
        <v>3</v>
      </c>
      <c r="D151" s="42">
        <v>5.0999999999999996</v>
      </c>
      <c r="E151" s="42">
        <v>1.8</v>
      </c>
      <c r="F151" s="42"/>
      <c r="G151" s="42">
        <f t="shared" si="20"/>
        <v>4.0698591310953036</v>
      </c>
      <c r="H151" s="42">
        <f t="shared" si="21"/>
        <v>0.808596651247243</v>
      </c>
      <c r="I151" s="42">
        <f t="shared" si="22"/>
        <v>1.0364127565744343</v>
      </c>
      <c r="J151" s="42">
        <f t="shared" si="23"/>
        <v>0.808596651247243</v>
      </c>
      <c r="K151" s="42" t="str">
        <f t="shared" si="24"/>
        <v>Cluster2</v>
      </c>
    </row>
    <row r="152" spans="1:11" x14ac:dyDescent="0.3">
      <c r="J152">
        <f>SUM(J2:J151)</f>
        <v>96.65548212694452</v>
      </c>
    </row>
    <row r="154" spans="1:11" x14ac:dyDescent="0.3">
      <c r="B154" t="s">
        <v>6</v>
      </c>
      <c r="D154">
        <v>5.0121322145886289</v>
      </c>
      <c r="E154">
        <v>3.4030957931976245</v>
      </c>
      <c r="F154">
        <v>1.4716389784295183</v>
      </c>
      <c r="G154">
        <v>0.23540605227972355</v>
      </c>
    </row>
    <row r="155" spans="1:11" x14ac:dyDescent="0.3">
      <c r="B155" t="s">
        <v>7</v>
      </c>
      <c r="D155">
        <v>5.9343208878811682</v>
      </c>
      <c r="E155">
        <v>2.797796599540793</v>
      </c>
      <c r="F155">
        <v>4.4178876506668132</v>
      </c>
      <c r="G155">
        <v>1.4172636040390223</v>
      </c>
    </row>
    <row r="156" spans="1:11" x14ac:dyDescent="0.3">
      <c r="B156" t="s">
        <v>8</v>
      </c>
      <c r="D156">
        <v>6.7333392637734226</v>
      </c>
      <c r="E156">
        <v>3.0678464736850981</v>
      </c>
      <c r="F156">
        <v>5.6300662194722122</v>
      </c>
      <c r="G156">
        <v>2.106795913314897</v>
      </c>
    </row>
    <row r="1048576" spans="10:10" x14ac:dyDescent="0.3">
      <c r="J1048576">
        <f>SUM(J2:J1048575)</f>
        <v>193.31096425388904</v>
      </c>
    </row>
  </sheetData>
  <sortState xmlns:xlrd2="http://schemas.microsoft.com/office/spreadsheetml/2017/richdata2" ref="A2:K151">
    <sortCondition ref="K2:K151"/>
  </sortState>
  <conditionalFormatting sqref="L40:XFD40">
    <cfRule type="colorScale" priority="5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0:XFD9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5BAE-8495-425A-B72F-412AC0D99961}">
  <dimension ref="A1:K1048576"/>
  <sheetViews>
    <sheetView workbookViewId="0">
      <pane ySplit="1" topLeftCell="A122" activePane="bottomLeft" state="frozen"/>
      <selection pane="bottomLeft" activeCell="Y141" sqref="Y141"/>
    </sheetView>
  </sheetViews>
  <sheetFormatPr defaultRowHeight="14.4" x14ac:dyDescent="0.3"/>
  <cols>
    <col min="2" max="2" width="15.33203125" customWidth="1"/>
    <col min="3" max="3" width="14.77734375" customWidth="1"/>
    <col min="4" max="4" width="15.109375" customWidth="1"/>
    <col min="5" max="5" width="14.5546875" customWidth="1"/>
    <col min="6" max="6" width="14.21875" customWidth="1"/>
    <col min="9" max="9" width="17.33203125" customWidth="1"/>
    <col min="10" max="10" width="9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165</v>
      </c>
      <c r="G1" t="s">
        <v>9</v>
      </c>
      <c r="H1" t="s">
        <v>10</v>
      </c>
      <c r="I1" t="s">
        <v>11</v>
      </c>
      <c r="J1" t="s">
        <v>12</v>
      </c>
      <c r="K1" t="s">
        <v>5</v>
      </c>
    </row>
    <row r="2" spans="1:11" x14ac:dyDescent="0.3">
      <c r="A2">
        <v>1</v>
      </c>
      <c r="B2">
        <v>5.0999999999999996</v>
      </c>
      <c r="C2">
        <v>3.5</v>
      </c>
      <c r="D2">
        <v>1.4</v>
      </c>
      <c r="E2">
        <v>0.2</v>
      </c>
      <c r="G2">
        <f>SQRT((B2-$D$154)^2+(C2-$E$154)^2+(D2-$F$154)^2+(E2-$G$154)^2)</f>
        <v>0.14142135623730931</v>
      </c>
      <c r="H2">
        <f>SQRT((B2-$D$155)^2+(C2-$E$155)^2+(D2-$F$155)^2+(E2-$G$155)^2)</f>
        <v>2.7018512172212596</v>
      </c>
      <c r="I2">
        <f>SQRT((B2-$D$156)^2+(C2-$E$156)^2+(D2-$F$156)^2+(E2-$G$156)^2)</f>
        <v>4.1605288125429443</v>
      </c>
      <c r="J2">
        <f>MIN(G2:I2)</f>
        <v>0.14142135623730931</v>
      </c>
      <c r="K2" t="str">
        <f>IF(MIN(G2:I2)=G2,"Cluster1",IF(MIN(G2:I2)=H2,"Cluster2","Cluster 3"))</f>
        <v>Cluster1</v>
      </c>
    </row>
    <row r="3" spans="1:11" x14ac:dyDescent="0.3">
      <c r="A3">
        <v>2</v>
      </c>
      <c r="B3">
        <v>4.9000000000000004</v>
      </c>
      <c r="C3">
        <v>3</v>
      </c>
      <c r="D3">
        <v>1.4</v>
      </c>
      <c r="E3">
        <v>0.2</v>
      </c>
      <c r="G3">
        <f t="shared" ref="G3:G66" si="0">SQRT((B3-$D$154)^2+(C3-$E$154)^2+(D3-$F$154)^2+(E3-$G$154)^2)</f>
        <v>0.60827625302982202</v>
      </c>
      <c r="H3">
        <f t="shared" ref="H3:H66" si="1">SQRT((B3-$D$155)^2+(C3-$E$155)^2+(D3-$F$155)^2+(E3-$G$155)^2)</f>
        <v>2.5787593916455256</v>
      </c>
      <c r="I3">
        <f t="shared" ref="I3:I66" si="2">SQRT((B3-$D$156)^2+(C3-$E$156)^2+(D3-$F$156)^2+(E3-$G$156)^2)</f>
        <v>4.1689327171351653</v>
      </c>
      <c r="J3">
        <f t="shared" ref="J3:J66" si="3">MIN(G3:I3)</f>
        <v>0.60827625302982202</v>
      </c>
      <c r="K3" t="str">
        <f t="shared" ref="K3:K66" si="4">IF(MIN(G3:I3)=G3,"Cluster1",IF(MIN(G3:I3)=H3,"Cluster2","Cluster 3"))</f>
        <v>Cluster1</v>
      </c>
    </row>
    <row r="4" spans="1:11" x14ac:dyDescent="0.3">
      <c r="A4">
        <v>3</v>
      </c>
      <c r="B4">
        <v>4.7</v>
      </c>
      <c r="C4">
        <v>3.2</v>
      </c>
      <c r="D4">
        <v>1.3</v>
      </c>
      <c r="E4">
        <v>0.2</v>
      </c>
      <c r="G4">
        <f t="shared" si="0"/>
        <v>0.50990195135927829</v>
      </c>
      <c r="H4">
        <f t="shared" si="1"/>
        <v>2.7712812921102041</v>
      </c>
      <c r="I4">
        <f t="shared" si="2"/>
        <v>4.3416586692184813</v>
      </c>
      <c r="J4">
        <f t="shared" si="3"/>
        <v>0.50990195135927829</v>
      </c>
      <c r="K4" t="str">
        <f t="shared" si="4"/>
        <v>Cluster1</v>
      </c>
    </row>
    <row r="5" spans="1:11" x14ac:dyDescent="0.3">
      <c r="A5">
        <v>4</v>
      </c>
      <c r="B5">
        <v>4.5999999999999996</v>
      </c>
      <c r="C5">
        <v>3.1</v>
      </c>
      <c r="D5">
        <v>1.5</v>
      </c>
      <c r="E5">
        <v>0.2</v>
      </c>
      <c r="G5">
        <f t="shared" si="0"/>
        <v>0.64807406984078619</v>
      </c>
      <c r="H5">
        <f t="shared" si="1"/>
        <v>2.6038433132583076</v>
      </c>
      <c r="I5">
        <f t="shared" si="2"/>
        <v>4.1988093550434034</v>
      </c>
      <c r="J5">
        <f t="shared" si="3"/>
        <v>0.64807406984078619</v>
      </c>
      <c r="K5" t="str">
        <f t="shared" si="4"/>
        <v>Cluster1</v>
      </c>
    </row>
    <row r="6" spans="1:11" x14ac:dyDescent="0.3">
      <c r="A6">
        <v>5</v>
      </c>
      <c r="B6">
        <v>5</v>
      </c>
      <c r="C6">
        <v>3.6</v>
      </c>
      <c r="D6">
        <v>1.4</v>
      </c>
      <c r="E6">
        <v>0.2</v>
      </c>
      <c r="F6">
        <v>1</v>
      </c>
      <c r="G6">
        <f t="shared" si="0"/>
        <v>0</v>
      </c>
      <c r="H6">
        <f t="shared" si="1"/>
        <v>2.7604347483684526</v>
      </c>
      <c r="I6">
        <f t="shared" si="2"/>
        <v>4.2083250825001626</v>
      </c>
      <c r="J6">
        <f t="shared" si="3"/>
        <v>0</v>
      </c>
      <c r="K6" t="str">
        <f t="shared" si="4"/>
        <v>Cluster1</v>
      </c>
    </row>
    <row r="7" spans="1:11" x14ac:dyDescent="0.3">
      <c r="A7">
        <v>6</v>
      </c>
      <c r="B7">
        <v>5.4</v>
      </c>
      <c r="C7">
        <v>3.9</v>
      </c>
      <c r="D7">
        <v>1.7</v>
      </c>
      <c r="E7">
        <v>0.4</v>
      </c>
      <c r="G7">
        <f t="shared" si="0"/>
        <v>0.61644140029689787</v>
      </c>
      <c r="H7">
        <f t="shared" si="1"/>
        <v>2.5729360660537215</v>
      </c>
      <c r="I7">
        <f t="shared" si="2"/>
        <v>3.8457769046058816</v>
      </c>
      <c r="J7">
        <f t="shared" si="3"/>
        <v>0.61644140029689787</v>
      </c>
      <c r="K7" t="str">
        <f t="shared" si="4"/>
        <v>Cluster1</v>
      </c>
    </row>
    <row r="8" spans="1:11" x14ac:dyDescent="0.3">
      <c r="A8">
        <v>7</v>
      </c>
      <c r="B8">
        <v>4.5999999999999996</v>
      </c>
      <c r="C8">
        <v>3.4</v>
      </c>
      <c r="D8">
        <v>1.4</v>
      </c>
      <c r="E8">
        <v>0.3</v>
      </c>
      <c r="G8">
        <f t="shared" si="0"/>
        <v>0.45825756949558438</v>
      </c>
      <c r="H8">
        <f t="shared" si="1"/>
        <v>2.7549954627911823</v>
      </c>
      <c r="I8">
        <f t="shared" si="2"/>
        <v>4.2871902220452034</v>
      </c>
      <c r="J8">
        <f t="shared" si="3"/>
        <v>0.45825756949558438</v>
      </c>
      <c r="K8" t="str">
        <f t="shared" si="4"/>
        <v>Cluster1</v>
      </c>
    </row>
    <row r="9" spans="1:11" x14ac:dyDescent="0.3">
      <c r="A9">
        <v>8</v>
      </c>
      <c r="B9">
        <v>5</v>
      </c>
      <c r="C9">
        <v>3.4</v>
      </c>
      <c r="D9">
        <v>1.5</v>
      </c>
      <c r="E9">
        <v>0.2</v>
      </c>
      <c r="G9">
        <f t="shared" si="0"/>
        <v>0.22360679774997916</v>
      </c>
      <c r="H9">
        <f t="shared" si="1"/>
        <v>2.5942243542145698</v>
      </c>
      <c r="I9">
        <f t="shared" si="2"/>
        <v>4.0865633483405102</v>
      </c>
      <c r="J9">
        <f t="shared" si="3"/>
        <v>0.22360679774997916</v>
      </c>
      <c r="K9" t="str">
        <f t="shared" si="4"/>
        <v>Cluster1</v>
      </c>
    </row>
    <row r="10" spans="1:11" x14ac:dyDescent="0.3">
      <c r="A10">
        <v>9</v>
      </c>
      <c r="B10">
        <v>4.4000000000000004</v>
      </c>
      <c r="C10">
        <v>2.9</v>
      </c>
      <c r="D10">
        <v>1.4</v>
      </c>
      <c r="E10">
        <v>0.2</v>
      </c>
      <c r="G10">
        <f t="shared" si="0"/>
        <v>0.92195444572928864</v>
      </c>
      <c r="H10">
        <f t="shared" si="1"/>
        <v>2.7184554438136375</v>
      </c>
      <c r="I10">
        <f t="shared" si="2"/>
        <v>4.3588989435406731</v>
      </c>
      <c r="J10">
        <f t="shared" si="3"/>
        <v>0.92195444572928864</v>
      </c>
      <c r="K10" t="str">
        <f t="shared" si="4"/>
        <v>Cluster1</v>
      </c>
    </row>
    <row r="11" spans="1:11" x14ac:dyDescent="0.3">
      <c r="A11">
        <v>10</v>
      </c>
      <c r="B11">
        <v>4.9000000000000004</v>
      </c>
      <c r="C11">
        <v>3.1</v>
      </c>
      <c r="D11">
        <v>1.5</v>
      </c>
      <c r="E11">
        <v>0.1</v>
      </c>
      <c r="G11">
        <f t="shared" si="0"/>
        <v>0.52915026221291805</v>
      </c>
      <c r="H11">
        <f t="shared" si="1"/>
        <v>2.5495097567963922</v>
      </c>
      <c r="I11">
        <f t="shared" si="2"/>
        <v>4.1194659848091959</v>
      </c>
      <c r="J11">
        <f t="shared" si="3"/>
        <v>0.52915026221291805</v>
      </c>
      <c r="K11" t="str">
        <f t="shared" si="4"/>
        <v>Cluster1</v>
      </c>
    </row>
    <row r="12" spans="1:11" x14ac:dyDescent="0.3">
      <c r="A12">
        <v>11</v>
      </c>
      <c r="B12">
        <v>5.4</v>
      </c>
      <c r="C12">
        <v>3.7</v>
      </c>
      <c r="D12">
        <v>1.5</v>
      </c>
      <c r="E12">
        <v>0.2</v>
      </c>
      <c r="G12">
        <f t="shared" si="0"/>
        <v>0.42426406871192884</v>
      </c>
      <c r="H12">
        <f t="shared" si="1"/>
        <v>2.679552201394853</v>
      </c>
      <c r="I12">
        <f t="shared" si="2"/>
        <v>4.0336088060197408</v>
      </c>
      <c r="J12">
        <f t="shared" si="3"/>
        <v>0.42426406871192884</v>
      </c>
      <c r="K12" t="str">
        <f t="shared" si="4"/>
        <v>Cluster1</v>
      </c>
    </row>
    <row r="13" spans="1:11" x14ac:dyDescent="0.3">
      <c r="A13">
        <v>12</v>
      </c>
      <c r="B13">
        <v>4.8</v>
      </c>
      <c r="C13">
        <v>3.4</v>
      </c>
      <c r="D13">
        <v>1.6</v>
      </c>
      <c r="E13">
        <v>0.2</v>
      </c>
      <c r="G13">
        <f t="shared" si="0"/>
        <v>0.34641016151377579</v>
      </c>
      <c r="H13">
        <f t="shared" si="1"/>
        <v>2.5573423705088847</v>
      </c>
      <c r="I13">
        <f t="shared" si="2"/>
        <v>4.0681691213615983</v>
      </c>
      <c r="J13">
        <f t="shared" si="3"/>
        <v>0.34641016151377579</v>
      </c>
      <c r="K13" t="str">
        <f t="shared" si="4"/>
        <v>Cluster1</v>
      </c>
    </row>
    <row r="14" spans="1:11" x14ac:dyDescent="0.3">
      <c r="A14">
        <v>13</v>
      </c>
      <c r="B14">
        <v>4.8</v>
      </c>
      <c r="C14">
        <v>3</v>
      </c>
      <c r="D14">
        <v>1.4</v>
      </c>
      <c r="E14">
        <v>0.1</v>
      </c>
      <c r="G14">
        <f t="shared" si="0"/>
        <v>0.64031242374328501</v>
      </c>
      <c r="H14">
        <f t="shared" si="1"/>
        <v>2.6362852652928135</v>
      </c>
      <c r="I14">
        <f t="shared" si="2"/>
        <v>4.235563716909474</v>
      </c>
      <c r="J14">
        <f t="shared" si="3"/>
        <v>0.64031242374328501</v>
      </c>
      <c r="K14" t="str">
        <f t="shared" si="4"/>
        <v>Cluster1</v>
      </c>
    </row>
    <row r="15" spans="1:11" x14ac:dyDescent="0.3">
      <c r="A15">
        <v>14</v>
      </c>
      <c r="B15">
        <v>4.3</v>
      </c>
      <c r="C15">
        <v>3</v>
      </c>
      <c r="D15">
        <v>1.1000000000000001</v>
      </c>
      <c r="E15">
        <v>0.1</v>
      </c>
      <c r="G15">
        <f t="shared" si="0"/>
        <v>0.97467943448089644</v>
      </c>
      <c r="H15">
        <f t="shared" si="1"/>
        <v>3.0610455730027937</v>
      </c>
      <c r="I15">
        <f t="shared" si="2"/>
        <v>4.6904157598234288</v>
      </c>
      <c r="J15">
        <f t="shared" si="3"/>
        <v>0.97467943448089644</v>
      </c>
      <c r="K15" t="str">
        <f t="shared" si="4"/>
        <v>Cluster1</v>
      </c>
    </row>
    <row r="16" spans="1:11" x14ac:dyDescent="0.3">
      <c r="A16">
        <v>15</v>
      </c>
      <c r="B16">
        <v>5.8</v>
      </c>
      <c r="C16">
        <v>4</v>
      </c>
      <c r="D16">
        <v>1.2</v>
      </c>
      <c r="E16">
        <v>0.2</v>
      </c>
      <c r="G16">
        <f t="shared" si="0"/>
        <v>0.91651513899116777</v>
      </c>
      <c r="H16">
        <f t="shared" si="1"/>
        <v>3.0886890422961004</v>
      </c>
      <c r="I16">
        <f t="shared" si="2"/>
        <v>4.3116122274620192</v>
      </c>
      <c r="J16">
        <f t="shared" si="3"/>
        <v>0.91651513899116777</v>
      </c>
      <c r="K16" t="str">
        <f t="shared" si="4"/>
        <v>Cluster1</v>
      </c>
    </row>
    <row r="17" spans="1:11" x14ac:dyDescent="0.3">
      <c r="A17">
        <v>16</v>
      </c>
      <c r="B17">
        <v>5.7</v>
      </c>
      <c r="C17">
        <v>4.4000000000000004</v>
      </c>
      <c r="D17">
        <v>1.5</v>
      </c>
      <c r="E17">
        <v>0.4</v>
      </c>
      <c r="G17">
        <f t="shared" si="0"/>
        <v>1.0862780491200219</v>
      </c>
      <c r="H17">
        <f t="shared" si="1"/>
        <v>3.039736830714133</v>
      </c>
      <c r="I17">
        <f t="shared" si="2"/>
        <v>4.1340053217188775</v>
      </c>
      <c r="J17">
        <f t="shared" si="3"/>
        <v>1.0862780491200219</v>
      </c>
      <c r="K17" t="str">
        <f t="shared" si="4"/>
        <v>Cluster1</v>
      </c>
    </row>
    <row r="18" spans="1:11" x14ac:dyDescent="0.3">
      <c r="A18">
        <v>17</v>
      </c>
      <c r="B18">
        <v>5.4</v>
      </c>
      <c r="C18">
        <v>3.9</v>
      </c>
      <c r="D18">
        <v>1.3</v>
      </c>
      <c r="E18">
        <v>0.4</v>
      </c>
      <c r="G18">
        <f t="shared" si="0"/>
        <v>0.5477225575051663</v>
      </c>
      <c r="H18">
        <f t="shared" si="1"/>
        <v>2.8948229652260258</v>
      </c>
      <c r="I18">
        <f t="shared" si="2"/>
        <v>4.2035699113967402</v>
      </c>
      <c r="J18">
        <f t="shared" si="3"/>
        <v>0.5477225575051663</v>
      </c>
      <c r="K18" t="str">
        <f t="shared" si="4"/>
        <v>Cluster1</v>
      </c>
    </row>
    <row r="19" spans="1:11" x14ac:dyDescent="0.3">
      <c r="A19">
        <v>18</v>
      </c>
      <c r="B19">
        <v>5.0999999999999996</v>
      </c>
      <c r="C19">
        <v>3.5</v>
      </c>
      <c r="D19">
        <v>1.4</v>
      </c>
      <c r="E19">
        <v>0.3</v>
      </c>
      <c r="G19">
        <f t="shared" si="0"/>
        <v>0.17320508075688756</v>
      </c>
      <c r="H19">
        <f t="shared" si="1"/>
        <v>2.6739483914241879</v>
      </c>
      <c r="I19">
        <f t="shared" si="2"/>
        <v>4.1303752856126765</v>
      </c>
      <c r="J19">
        <f t="shared" si="3"/>
        <v>0.17320508075688756</v>
      </c>
      <c r="K19" t="str">
        <f t="shared" si="4"/>
        <v>Cluster1</v>
      </c>
    </row>
    <row r="20" spans="1:11" x14ac:dyDescent="0.3">
      <c r="A20">
        <v>19</v>
      </c>
      <c r="B20">
        <v>5.7</v>
      </c>
      <c r="C20">
        <v>3.8</v>
      </c>
      <c r="D20">
        <v>1.7</v>
      </c>
      <c r="E20">
        <v>0.3</v>
      </c>
      <c r="G20">
        <f t="shared" si="0"/>
        <v>0.7937253933193773</v>
      </c>
      <c r="H20">
        <f t="shared" si="1"/>
        <v>2.5475478405713994</v>
      </c>
      <c r="I20">
        <f t="shared" si="2"/>
        <v>3.7894590642992827</v>
      </c>
      <c r="J20">
        <f t="shared" si="3"/>
        <v>0.7937253933193773</v>
      </c>
      <c r="K20" t="str">
        <f t="shared" si="4"/>
        <v>Cluster1</v>
      </c>
    </row>
    <row r="21" spans="1:11" x14ac:dyDescent="0.3">
      <c r="A21">
        <v>20</v>
      </c>
      <c r="B21">
        <v>5.0999999999999996</v>
      </c>
      <c r="C21">
        <v>3.8</v>
      </c>
      <c r="D21">
        <v>1.5</v>
      </c>
      <c r="E21">
        <v>0.3</v>
      </c>
      <c r="G21">
        <f t="shared" si="0"/>
        <v>0.26457513110645875</v>
      </c>
      <c r="H21">
        <f t="shared" si="1"/>
        <v>2.7294688127912363</v>
      </c>
      <c r="I21">
        <f t="shared" si="2"/>
        <v>4.1036569057366385</v>
      </c>
      <c r="J21">
        <f t="shared" si="3"/>
        <v>0.26457513110645875</v>
      </c>
      <c r="K21" t="str">
        <f t="shared" si="4"/>
        <v>Cluster1</v>
      </c>
    </row>
    <row r="22" spans="1:11" x14ac:dyDescent="0.3">
      <c r="A22">
        <v>21</v>
      </c>
      <c r="B22">
        <v>5.4</v>
      </c>
      <c r="C22">
        <v>3.4</v>
      </c>
      <c r="D22">
        <v>1.7</v>
      </c>
      <c r="E22">
        <v>0.2</v>
      </c>
      <c r="G22">
        <f t="shared" si="0"/>
        <v>0.53851648071345071</v>
      </c>
      <c r="H22">
        <f t="shared" si="1"/>
        <v>2.3769728648009427</v>
      </c>
      <c r="I22">
        <f t="shared" si="2"/>
        <v>3.7973675092095047</v>
      </c>
      <c r="J22">
        <f t="shared" si="3"/>
        <v>0.53851648071345071</v>
      </c>
      <c r="K22" t="str">
        <f t="shared" si="4"/>
        <v>Cluster1</v>
      </c>
    </row>
    <row r="23" spans="1:11" x14ac:dyDescent="0.3">
      <c r="A23">
        <v>22</v>
      </c>
      <c r="B23">
        <v>5.0999999999999996</v>
      </c>
      <c r="C23">
        <v>3.7</v>
      </c>
      <c r="D23">
        <v>1.5</v>
      </c>
      <c r="E23">
        <v>0.4</v>
      </c>
      <c r="G23">
        <f t="shared" si="0"/>
        <v>0.26457513110645903</v>
      </c>
      <c r="H23">
        <f t="shared" si="1"/>
        <v>2.6551836094703511</v>
      </c>
      <c r="I23">
        <f t="shared" si="2"/>
        <v>4.052159917870962</v>
      </c>
      <c r="J23">
        <f t="shared" si="3"/>
        <v>0.26457513110645903</v>
      </c>
      <c r="K23" t="str">
        <f t="shared" si="4"/>
        <v>Cluster1</v>
      </c>
    </row>
    <row r="24" spans="1:11" x14ac:dyDescent="0.3">
      <c r="A24">
        <v>23</v>
      </c>
      <c r="B24">
        <v>4.5999999999999996</v>
      </c>
      <c r="C24">
        <v>3.6</v>
      </c>
      <c r="D24">
        <v>1</v>
      </c>
      <c r="E24">
        <v>0.2</v>
      </c>
      <c r="G24">
        <f t="shared" si="0"/>
        <v>0.56568542494923812</v>
      </c>
      <c r="H24">
        <f t="shared" si="1"/>
        <v>3.1906112267087638</v>
      </c>
      <c r="I24">
        <f t="shared" si="2"/>
        <v>4.6936126810805341</v>
      </c>
      <c r="J24">
        <f t="shared" si="3"/>
        <v>0.56568542494923812</v>
      </c>
      <c r="K24" t="str">
        <f t="shared" si="4"/>
        <v>Cluster1</v>
      </c>
    </row>
    <row r="25" spans="1:11" x14ac:dyDescent="0.3">
      <c r="A25">
        <v>24</v>
      </c>
      <c r="B25">
        <v>5.0999999999999996</v>
      </c>
      <c r="C25">
        <v>3.3</v>
      </c>
      <c r="D25">
        <v>1.7</v>
      </c>
      <c r="E25">
        <v>0.5</v>
      </c>
      <c r="G25">
        <f t="shared" si="0"/>
        <v>0.52915026221291828</v>
      </c>
      <c r="H25">
        <f t="shared" si="1"/>
        <v>2.2847319317591723</v>
      </c>
      <c r="I25">
        <f t="shared" si="2"/>
        <v>3.7749172176353745</v>
      </c>
      <c r="J25">
        <f t="shared" si="3"/>
        <v>0.52915026221291828</v>
      </c>
      <c r="K25" t="str">
        <f t="shared" si="4"/>
        <v>Cluster1</v>
      </c>
    </row>
    <row r="26" spans="1:11" x14ac:dyDescent="0.3">
      <c r="A26">
        <v>25</v>
      </c>
      <c r="B26">
        <v>4.8</v>
      </c>
      <c r="C26">
        <v>3.4</v>
      </c>
      <c r="D26">
        <v>1.9</v>
      </c>
      <c r="E26">
        <v>0.2</v>
      </c>
      <c r="G26">
        <f t="shared" si="0"/>
        <v>0.57445626465380295</v>
      </c>
      <c r="H26">
        <f t="shared" si="1"/>
        <v>2.3173260452512938</v>
      </c>
      <c r="I26">
        <f t="shared" si="2"/>
        <v>3.8131351929875232</v>
      </c>
      <c r="J26">
        <f t="shared" si="3"/>
        <v>0.57445626465380295</v>
      </c>
      <c r="K26" t="str">
        <f t="shared" si="4"/>
        <v>Cluster1</v>
      </c>
    </row>
    <row r="27" spans="1:11" x14ac:dyDescent="0.3">
      <c r="A27">
        <v>26</v>
      </c>
      <c r="B27">
        <v>5</v>
      </c>
      <c r="C27">
        <v>3</v>
      </c>
      <c r="D27">
        <v>1.6</v>
      </c>
      <c r="E27">
        <v>0.2</v>
      </c>
      <c r="G27">
        <f t="shared" si="0"/>
        <v>0.63245553203367599</v>
      </c>
      <c r="H27">
        <f t="shared" si="1"/>
        <v>2.3790754506740637</v>
      </c>
      <c r="I27">
        <f t="shared" si="2"/>
        <v>3.9585350825778969</v>
      </c>
      <c r="J27">
        <f t="shared" si="3"/>
        <v>0.63245553203367599</v>
      </c>
      <c r="K27" t="str">
        <f t="shared" si="4"/>
        <v>Cluster1</v>
      </c>
    </row>
    <row r="28" spans="1:11" x14ac:dyDescent="0.3">
      <c r="A28">
        <v>27</v>
      </c>
      <c r="B28">
        <v>5</v>
      </c>
      <c r="C28">
        <v>3.4</v>
      </c>
      <c r="D28">
        <v>1.6</v>
      </c>
      <c r="E28">
        <v>0.4</v>
      </c>
      <c r="G28">
        <f t="shared" si="0"/>
        <v>0.34641016151377568</v>
      </c>
      <c r="H28">
        <f t="shared" si="1"/>
        <v>2.4535688292770597</v>
      </c>
      <c r="I28">
        <f t="shared" si="2"/>
        <v>3.9382737335030429</v>
      </c>
      <c r="J28">
        <f t="shared" si="3"/>
        <v>0.34641016151377568</v>
      </c>
      <c r="K28" t="str">
        <f t="shared" si="4"/>
        <v>Cluster1</v>
      </c>
    </row>
    <row r="29" spans="1:11" x14ac:dyDescent="0.3">
      <c r="A29">
        <v>28</v>
      </c>
      <c r="B29">
        <v>5.2</v>
      </c>
      <c r="C29">
        <v>3.5</v>
      </c>
      <c r="D29">
        <v>1.5</v>
      </c>
      <c r="E29">
        <v>0.2</v>
      </c>
      <c r="G29">
        <f t="shared" si="0"/>
        <v>0.24494897427831802</v>
      </c>
      <c r="H29">
        <f t="shared" si="1"/>
        <v>2.6038433132583076</v>
      </c>
      <c r="I29">
        <f t="shared" si="2"/>
        <v>4.0435133238311458</v>
      </c>
      <c r="J29">
        <f t="shared" si="3"/>
        <v>0.24494897427831802</v>
      </c>
      <c r="K29" t="str">
        <f t="shared" si="4"/>
        <v>Cluster1</v>
      </c>
    </row>
    <row r="30" spans="1:11" x14ac:dyDescent="0.3">
      <c r="A30">
        <v>29</v>
      </c>
      <c r="B30">
        <v>5.2</v>
      </c>
      <c r="C30">
        <v>3.4</v>
      </c>
      <c r="D30">
        <v>1.4</v>
      </c>
      <c r="E30">
        <v>0.2</v>
      </c>
      <c r="G30">
        <f t="shared" si="0"/>
        <v>0.28284271247461928</v>
      </c>
      <c r="H30">
        <f t="shared" si="1"/>
        <v>2.6495282598983545</v>
      </c>
      <c r="I30">
        <f t="shared" si="2"/>
        <v>4.11703777004778</v>
      </c>
      <c r="J30">
        <f t="shared" si="3"/>
        <v>0.28284271247461928</v>
      </c>
      <c r="K30" t="str">
        <f t="shared" si="4"/>
        <v>Cluster1</v>
      </c>
    </row>
    <row r="31" spans="1:11" x14ac:dyDescent="0.3">
      <c r="A31">
        <v>30</v>
      </c>
      <c r="B31">
        <v>4.7</v>
      </c>
      <c r="C31">
        <v>3.2</v>
      </c>
      <c r="D31">
        <v>1.6</v>
      </c>
      <c r="E31">
        <v>0.2</v>
      </c>
      <c r="G31">
        <f t="shared" si="0"/>
        <v>0.53851648071345037</v>
      </c>
      <c r="H31">
        <f t="shared" si="1"/>
        <v>2.5159491250818249</v>
      </c>
      <c r="I31">
        <f t="shared" si="2"/>
        <v>4.0816663263917103</v>
      </c>
      <c r="J31">
        <f t="shared" si="3"/>
        <v>0.53851648071345037</v>
      </c>
      <c r="K31" t="str">
        <f t="shared" si="4"/>
        <v>Cluster1</v>
      </c>
    </row>
    <row r="32" spans="1:11" x14ac:dyDescent="0.3">
      <c r="A32">
        <v>31</v>
      </c>
      <c r="B32">
        <v>4.8</v>
      </c>
      <c r="C32">
        <v>3.1</v>
      </c>
      <c r="D32">
        <v>1.6</v>
      </c>
      <c r="E32">
        <v>0.2</v>
      </c>
      <c r="G32">
        <f t="shared" si="0"/>
        <v>0.57445626465380306</v>
      </c>
      <c r="H32">
        <f t="shared" si="1"/>
        <v>2.4556058315617353</v>
      </c>
      <c r="I32">
        <f t="shared" si="2"/>
        <v>4.0348482003664028</v>
      </c>
      <c r="J32">
        <f t="shared" si="3"/>
        <v>0.57445626465380306</v>
      </c>
      <c r="K32" t="str">
        <f t="shared" si="4"/>
        <v>Cluster1</v>
      </c>
    </row>
    <row r="33" spans="1:11" x14ac:dyDescent="0.3">
      <c r="A33">
        <v>32</v>
      </c>
      <c r="B33">
        <v>5.4</v>
      </c>
      <c r="C33">
        <v>3.4</v>
      </c>
      <c r="D33">
        <v>1.5</v>
      </c>
      <c r="E33">
        <v>0.4</v>
      </c>
      <c r="G33">
        <f t="shared" si="0"/>
        <v>0.50000000000000033</v>
      </c>
      <c r="H33">
        <f t="shared" si="1"/>
        <v>2.4919871588754225</v>
      </c>
      <c r="I33">
        <f t="shared" si="2"/>
        <v>3.9166312055132275</v>
      </c>
      <c r="J33">
        <f t="shared" si="3"/>
        <v>0.50000000000000033</v>
      </c>
      <c r="K33" t="str">
        <f t="shared" si="4"/>
        <v>Cluster1</v>
      </c>
    </row>
    <row r="34" spans="1:11" x14ac:dyDescent="0.3">
      <c r="A34">
        <v>33</v>
      </c>
      <c r="B34">
        <v>5.2</v>
      </c>
      <c r="C34">
        <v>4.0999999999999996</v>
      </c>
      <c r="D34">
        <v>1.5</v>
      </c>
      <c r="E34">
        <v>0.1</v>
      </c>
      <c r="G34">
        <f t="shared" si="0"/>
        <v>0.55677643628300189</v>
      </c>
      <c r="H34">
        <f t="shared" si="1"/>
        <v>2.9376861643136762</v>
      </c>
      <c r="I34">
        <f t="shared" si="2"/>
        <v>4.2213741838410863</v>
      </c>
      <c r="J34">
        <f t="shared" si="3"/>
        <v>0.55677643628300189</v>
      </c>
      <c r="K34" t="str">
        <f t="shared" si="4"/>
        <v>Cluster1</v>
      </c>
    </row>
    <row r="35" spans="1:11" x14ac:dyDescent="0.3">
      <c r="A35">
        <v>34</v>
      </c>
      <c r="B35">
        <v>5.5</v>
      </c>
      <c r="C35">
        <v>4.2</v>
      </c>
      <c r="D35">
        <v>1.4</v>
      </c>
      <c r="E35">
        <v>0.2</v>
      </c>
      <c r="G35">
        <f t="shared" si="0"/>
        <v>0.78102496759066553</v>
      </c>
      <c r="H35">
        <f t="shared" si="1"/>
        <v>3.0282007859453444</v>
      </c>
      <c r="I35">
        <f t="shared" si="2"/>
        <v>4.2402830094228383</v>
      </c>
      <c r="J35">
        <f t="shared" si="3"/>
        <v>0.78102496759066553</v>
      </c>
      <c r="K35" t="str">
        <f t="shared" si="4"/>
        <v>Cluster1</v>
      </c>
    </row>
    <row r="36" spans="1:11" x14ac:dyDescent="0.3">
      <c r="A36">
        <v>35</v>
      </c>
      <c r="B36">
        <v>4.9000000000000004</v>
      </c>
      <c r="C36">
        <v>3.1</v>
      </c>
      <c r="D36">
        <v>1.5</v>
      </c>
      <c r="E36">
        <v>0.1</v>
      </c>
      <c r="G36">
        <f t="shared" si="0"/>
        <v>0.52915026221291805</v>
      </c>
      <c r="H36">
        <f t="shared" si="1"/>
        <v>2.5495097567963922</v>
      </c>
      <c r="I36">
        <f t="shared" si="2"/>
        <v>4.1194659848091959</v>
      </c>
      <c r="J36">
        <f t="shared" si="3"/>
        <v>0.52915026221291805</v>
      </c>
      <c r="K36" t="str">
        <f t="shared" si="4"/>
        <v>Cluster1</v>
      </c>
    </row>
    <row r="37" spans="1:11" x14ac:dyDescent="0.3">
      <c r="A37">
        <v>36</v>
      </c>
      <c r="B37">
        <v>5</v>
      </c>
      <c r="C37">
        <v>3.2</v>
      </c>
      <c r="D37">
        <v>1.2</v>
      </c>
      <c r="E37">
        <v>0.2</v>
      </c>
      <c r="G37">
        <f t="shared" si="0"/>
        <v>0.44721359549995782</v>
      </c>
      <c r="H37">
        <f t="shared" si="1"/>
        <v>2.7892651361962706</v>
      </c>
      <c r="I37">
        <f t="shared" si="2"/>
        <v>4.3301270189221928</v>
      </c>
      <c r="J37">
        <f t="shared" si="3"/>
        <v>0.44721359549995782</v>
      </c>
      <c r="K37" t="str">
        <f t="shared" si="4"/>
        <v>Cluster1</v>
      </c>
    </row>
    <row r="38" spans="1:11" x14ac:dyDescent="0.3">
      <c r="A38">
        <v>37</v>
      </c>
      <c r="B38">
        <v>5.5</v>
      </c>
      <c r="C38">
        <v>3.5</v>
      </c>
      <c r="D38">
        <v>1.3</v>
      </c>
      <c r="E38">
        <v>0.2</v>
      </c>
      <c r="G38">
        <f t="shared" si="0"/>
        <v>0.51961524227066314</v>
      </c>
      <c r="H38">
        <f t="shared" si="1"/>
        <v>2.7586228448267445</v>
      </c>
      <c r="I38">
        <f t="shared" si="2"/>
        <v>4.1545156155681982</v>
      </c>
      <c r="J38">
        <f t="shared" si="3"/>
        <v>0.51961524227066314</v>
      </c>
      <c r="K38" t="str">
        <f t="shared" si="4"/>
        <v>Cluster1</v>
      </c>
    </row>
    <row r="39" spans="1:11" x14ac:dyDescent="0.3">
      <c r="A39">
        <v>38</v>
      </c>
      <c r="B39">
        <v>4.9000000000000004</v>
      </c>
      <c r="C39">
        <v>3.1</v>
      </c>
      <c r="D39">
        <v>1.5</v>
      </c>
      <c r="E39">
        <v>0.1</v>
      </c>
      <c r="G39">
        <f t="shared" si="0"/>
        <v>0.52915026221291805</v>
      </c>
      <c r="H39">
        <f t="shared" si="1"/>
        <v>2.5495097567963922</v>
      </c>
      <c r="I39">
        <f t="shared" si="2"/>
        <v>4.1194659848091959</v>
      </c>
      <c r="J39">
        <f t="shared" si="3"/>
        <v>0.52915026221291805</v>
      </c>
      <c r="K39" t="str">
        <f t="shared" si="4"/>
        <v>Cluster1</v>
      </c>
    </row>
    <row r="40" spans="1:11" x14ac:dyDescent="0.3">
      <c r="A40">
        <v>39</v>
      </c>
      <c r="B40">
        <v>4.4000000000000004</v>
      </c>
      <c r="C40">
        <v>3</v>
      </c>
      <c r="D40">
        <v>1.3</v>
      </c>
      <c r="E40">
        <v>0.2</v>
      </c>
      <c r="G40">
        <f t="shared" si="0"/>
        <v>0.85440037453175299</v>
      </c>
      <c r="H40">
        <f t="shared" si="1"/>
        <v>2.8231188426986211</v>
      </c>
      <c r="I40">
        <f t="shared" si="2"/>
        <v>4.4474711915874172</v>
      </c>
      <c r="J40">
        <f t="shared" si="3"/>
        <v>0.85440037453175299</v>
      </c>
      <c r="K40" t="str">
        <f t="shared" si="4"/>
        <v>Cluster1</v>
      </c>
    </row>
    <row r="41" spans="1:11" x14ac:dyDescent="0.3">
      <c r="A41">
        <v>40</v>
      </c>
      <c r="B41">
        <v>5.0999999999999996</v>
      </c>
      <c r="C41">
        <v>3.4</v>
      </c>
      <c r="D41">
        <v>1.5</v>
      </c>
      <c r="E41">
        <v>0.2</v>
      </c>
      <c r="G41">
        <f t="shared" si="0"/>
        <v>0.24494897427831785</v>
      </c>
      <c r="H41">
        <f t="shared" si="1"/>
        <v>2.5768197453450252</v>
      </c>
      <c r="I41">
        <f t="shared" si="2"/>
        <v>4.0558599581346497</v>
      </c>
      <c r="J41">
        <f t="shared" si="3"/>
        <v>0.24494897427831785</v>
      </c>
      <c r="K41" t="str">
        <f t="shared" si="4"/>
        <v>Cluster1</v>
      </c>
    </row>
    <row r="42" spans="1:11" x14ac:dyDescent="0.3">
      <c r="A42">
        <v>41</v>
      </c>
      <c r="B42">
        <v>5</v>
      </c>
      <c r="C42">
        <v>3.5</v>
      </c>
      <c r="D42">
        <v>1.3</v>
      </c>
      <c r="E42">
        <v>0.3</v>
      </c>
      <c r="G42">
        <f t="shared" si="0"/>
        <v>0.17320508075688767</v>
      </c>
      <c r="H42">
        <f t="shared" si="1"/>
        <v>2.7766886753829643</v>
      </c>
      <c r="I42">
        <f t="shared" si="2"/>
        <v>4.2497058721751557</v>
      </c>
      <c r="J42">
        <f t="shared" si="3"/>
        <v>0.17320508075688767</v>
      </c>
      <c r="K42" t="str">
        <f t="shared" si="4"/>
        <v>Cluster1</v>
      </c>
    </row>
    <row r="43" spans="1:11" x14ac:dyDescent="0.3">
      <c r="A43">
        <v>42</v>
      </c>
      <c r="B43">
        <v>4.5</v>
      </c>
      <c r="C43">
        <v>2.2999999999999998</v>
      </c>
      <c r="D43">
        <v>1.3</v>
      </c>
      <c r="E43">
        <v>0.3</v>
      </c>
      <c r="G43">
        <f t="shared" si="0"/>
        <v>1.4000000000000001</v>
      </c>
      <c r="H43">
        <f t="shared" si="1"/>
        <v>2.6944387170614963</v>
      </c>
      <c r="I43">
        <f t="shared" si="2"/>
        <v>4.4011362169330779</v>
      </c>
      <c r="J43">
        <f t="shared" si="3"/>
        <v>1.4000000000000001</v>
      </c>
      <c r="K43" t="str">
        <f t="shared" si="4"/>
        <v>Cluster1</v>
      </c>
    </row>
    <row r="44" spans="1:11" x14ac:dyDescent="0.3">
      <c r="A44">
        <v>43</v>
      </c>
      <c r="B44">
        <v>4.4000000000000004</v>
      </c>
      <c r="C44">
        <v>3.2</v>
      </c>
      <c r="D44">
        <v>1.3</v>
      </c>
      <c r="E44">
        <v>0.2</v>
      </c>
      <c r="G44">
        <f t="shared" si="0"/>
        <v>0.72801098892805149</v>
      </c>
      <c r="H44">
        <f t="shared" si="1"/>
        <v>2.8722813232690148</v>
      </c>
      <c r="I44">
        <f t="shared" si="2"/>
        <v>4.4609416046390926</v>
      </c>
      <c r="J44">
        <f t="shared" si="3"/>
        <v>0.72801098892805149</v>
      </c>
      <c r="K44" t="str">
        <f t="shared" si="4"/>
        <v>Cluster1</v>
      </c>
    </row>
    <row r="45" spans="1:11" x14ac:dyDescent="0.3">
      <c r="A45">
        <v>44</v>
      </c>
      <c r="B45">
        <v>5</v>
      </c>
      <c r="C45">
        <v>3.5</v>
      </c>
      <c r="D45">
        <v>1.6</v>
      </c>
      <c r="E45">
        <v>0.6</v>
      </c>
      <c r="G45">
        <f t="shared" si="0"/>
        <v>0.45825756949558411</v>
      </c>
      <c r="H45">
        <f t="shared" si="1"/>
        <v>2.4556058315617348</v>
      </c>
      <c r="I45">
        <f t="shared" si="2"/>
        <v>3.9038442591886264</v>
      </c>
      <c r="J45">
        <f t="shared" si="3"/>
        <v>0.45825756949558411</v>
      </c>
      <c r="K45" t="str">
        <f t="shared" si="4"/>
        <v>Cluster1</v>
      </c>
    </row>
    <row r="46" spans="1:11" x14ac:dyDescent="0.3">
      <c r="A46">
        <v>45</v>
      </c>
      <c r="B46">
        <v>5.0999999999999996</v>
      </c>
      <c r="C46">
        <v>3.8</v>
      </c>
      <c r="D46">
        <v>1.9</v>
      </c>
      <c r="E46">
        <v>0.4</v>
      </c>
      <c r="G46">
        <f t="shared" si="0"/>
        <v>0.58309518948452987</v>
      </c>
      <c r="H46">
        <f t="shared" si="1"/>
        <v>2.3916521486202797</v>
      </c>
      <c r="I46">
        <f t="shared" si="2"/>
        <v>3.7269290307168448</v>
      </c>
      <c r="J46">
        <f t="shared" si="3"/>
        <v>0.58309518948452987</v>
      </c>
      <c r="K46" t="str">
        <f t="shared" si="4"/>
        <v>Cluster1</v>
      </c>
    </row>
    <row r="47" spans="1:11" x14ac:dyDescent="0.3">
      <c r="A47">
        <v>46</v>
      </c>
      <c r="B47">
        <v>4.8</v>
      </c>
      <c r="C47">
        <v>3</v>
      </c>
      <c r="D47">
        <v>1.4</v>
      </c>
      <c r="E47">
        <v>0.3</v>
      </c>
      <c r="G47">
        <f t="shared" si="0"/>
        <v>0.64031242374328501</v>
      </c>
      <c r="H47">
        <f t="shared" si="1"/>
        <v>2.574878637916747</v>
      </c>
      <c r="I47">
        <f t="shared" si="2"/>
        <v>4.1737273509418413</v>
      </c>
      <c r="J47">
        <f t="shared" si="3"/>
        <v>0.64031242374328501</v>
      </c>
      <c r="K47" t="str">
        <f t="shared" si="4"/>
        <v>Cluster1</v>
      </c>
    </row>
    <row r="48" spans="1:11" x14ac:dyDescent="0.3">
      <c r="A48">
        <v>47</v>
      </c>
      <c r="B48">
        <v>5.0999999999999996</v>
      </c>
      <c r="C48">
        <v>3.8</v>
      </c>
      <c r="D48">
        <v>1.6</v>
      </c>
      <c r="E48">
        <v>0.2</v>
      </c>
      <c r="G48">
        <f t="shared" si="0"/>
        <v>0.29999999999999982</v>
      </c>
      <c r="H48">
        <f t="shared" si="1"/>
        <v>2.6776855677991769</v>
      </c>
      <c r="I48">
        <f t="shared" si="2"/>
        <v>4.0472212689696123</v>
      </c>
      <c r="J48">
        <f t="shared" si="3"/>
        <v>0.29999999999999982</v>
      </c>
      <c r="K48" t="str">
        <f t="shared" si="4"/>
        <v>Cluster1</v>
      </c>
    </row>
    <row r="49" spans="1:11" x14ac:dyDescent="0.3">
      <c r="A49">
        <v>48</v>
      </c>
      <c r="B49">
        <v>4.5999999999999996</v>
      </c>
      <c r="C49">
        <v>3.2</v>
      </c>
      <c r="D49">
        <v>1.4</v>
      </c>
      <c r="E49">
        <v>0.2</v>
      </c>
      <c r="G49">
        <f t="shared" si="0"/>
        <v>0.56568542494923812</v>
      </c>
      <c r="H49">
        <f t="shared" si="1"/>
        <v>2.7166155414412256</v>
      </c>
      <c r="I49">
        <f t="shared" si="2"/>
        <v>4.2930175867331357</v>
      </c>
      <c r="J49">
        <f t="shared" si="3"/>
        <v>0.56568542494923812</v>
      </c>
      <c r="K49" t="str">
        <f t="shared" si="4"/>
        <v>Cluster1</v>
      </c>
    </row>
    <row r="50" spans="1:11" x14ac:dyDescent="0.3">
      <c r="A50">
        <v>49</v>
      </c>
      <c r="B50">
        <v>5.3</v>
      </c>
      <c r="C50">
        <v>3.7</v>
      </c>
      <c r="D50">
        <v>1.5</v>
      </c>
      <c r="E50">
        <v>0.2</v>
      </c>
      <c r="G50">
        <f t="shared" si="0"/>
        <v>0.33166247903553991</v>
      </c>
      <c r="H50">
        <f t="shared" si="1"/>
        <v>2.6851443164195108</v>
      </c>
      <c r="I50">
        <f t="shared" si="2"/>
        <v>4.0570925550201586</v>
      </c>
      <c r="J50">
        <f t="shared" si="3"/>
        <v>0.33166247903553991</v>
      </c>
      <c r="K50" t="str">
        <f t="shared" si="4"/>
        <v>Cluster1</v>
      </c>
    </row>
    <row r="51" spans="1:11" x14ac:dyDescent="0.3">
      <c r="A51">
        <v>50</v>
      </c>
      <c r="B51">
        <v>5</v>
      </c>
      <c r="C51">
        <v>3.3</v>
      </c>
      <c r="D51">
        <v>1.4</v>
      </c>
      <c r="E51">
        <v>0.2</v>
      </c>
      <c r="G51">
        <f t="shared" si="0"/>
        <v>0.30000000000000027</v>
      </c>
      <c r="H51">
        <f t="shared" si="1"/>
        <v>2.6438608132804573</v>
      </c>
      <c r="I51">
        <f t="shared" si="2"/>
        <v>4.161730409336962</v>
      </c>
      <c r="J51">
        <f t="shared" si="3"/>
        <v>0.30000000000000027</v>
      </c>
      <c r="K51" t="str">
        <f t="shared" si="4"/>
        <v>Cluster1</v>
      </c>
    </row>
    <row r="52" spans="1:11" x14ac:dyDescent="0.3">
      <c r="A52">
        <v>51</v>
      </c>
      <c r="B52">
        <v>7</v>
      </c>
      <c r="C52">
        <v>3.2</v>
      </c>
      <c r="D52">
        <v>4.7</v>
      </c>
      <c r="E52">
        <v>1.4</v>
      </c>
      <c r="G52">
        <f t="shared" si="0"/>
        <v>4.0607881008493907</v>
      </c>
      <c r="H52">
        <f t="shared" si="1"/>
        <v>2.0124611797498111</v>
      </c>
      <c r="I52">
        <f t="shared" si="2"/>
        <v>0.90553851381374173</v>
      </c>
      <c r="J52">
        <f t="shared" si="3"/>
        <v>0.90553851381374173</v>
      </c>
      <c r="K52" t="str">
        <f t="shared" si="4"/>
        <v>Cluster 3</v>
      </c>
    </row>
    <row r="53" spans="1:11" x14ac:dyDescent="0.3">
      <c r="A53">
        <v>52</v>
      </c>
      <c r="B53">
        <v>6.4</v>
      </c>
      <c r="C53">
        <v>3.2</v>
      </c>
      <c r="D53">
        <v>4.5</v>
      </c>
      <c r="E53">
        <v>1.5</v>
      </c>
      <c r="G53">
        <f t="shared" si="0"/>
        <v>3.6633318168028408</v>
      </c>
      <c r="H53">
        <f t="shared" si="1"/>
        <v>1.5297058540778357</v>
      </c>
      <c r="I53">
        <f t="shared" si="2"/>
        <v>0.72801098892805183</v>
      </c>
      <c r="J53">
        <f t="shared" si="3"/>
        <v>0.72801098892805183</v>
      </c>
      <c r="K53" t="str">
        <f t="shared" si="4"/>
        <v>Cluster 3</v>
      </c>
    </row>
    <row r="54" spans="1:11" x14ac:dyDescent="0.3">
      <c r="A54">
        <v>53</v>
      </c>
      <c r="B54">
        <v>6.9</v>
      </c>
      <c r="C54">
        <v>3.1</v>
      </c>
      <c r="D54">
        <v>4.9000000000000004</v>
      </c>
      <c r="E54">
        <v>1.5</v>
      </c>
      <c r="G54">
        <f t="shared" si="0"/>
        <v>4.219004621945798</v>
      </c>
      <c r="H54">
        <f t="shared" si="1"/>
        <v>2.0346989949375809</v>
      </c>
      <c r="I54">
        <f t="shared" si="2"/>
        <v>0.7000000000000004</v>
      </c>
      <c r="J54">
        <f t="shared" si="3"/>
        <v>0.7000000000000004</v>
      </c>
      <c r="K54" t="str">
        <f t="shared" si="4"/>
        <v>Cluster 3</v>
      </c>
    </row>
    <row r="55" spans="1:11" x14ac:dyDescent="0.3">
      <c r="A55">
        <v>54</v>
      </c>
      <c r="B55">
        <v>5.5</v>
      </c>
      <c r="C55">
        <v>2.2999999999999998</v>
      </c>
      <c r="D55">
        <v>4</v>
      </c>
      <c r="E55">
        <v>1.3</v>
      </c>
      <c r="G55">
        <f t="shared" si="0"/>
        <v>3.1480152477394392</v>
      </c>
      <c r="H55">
        <f t="shared" si="1"/>
        <v>0.43588989435406728</v>
      </c>
      <c r="I55">
        <f t="shared" si="2"/>
        <v>1.4628738838327788</v>
      </c>
      <c r="J55">
        <f t="shared" si="3"/>
        <v>0.43588989435406728</v>
      </c>
      <c r="K55" t="str">
        <f t="shared" si="4"/>
        <v>Cluster2</v>
      </c>
    </row>
    <row r="56" spans="1:11" x14ac:dyDescent="0.3">
      <c r="A56">
        <v>55</v>
      </c>
      <c r="B56">
        <v>6.5</v>
      </c>
      <c r="C56">
        <v>2.8</v>
      </c>
      <c r="D56">
        <v>4.5999999999999996</v>
      </c>
      <c r="E56">
        <v>1.5</v>
      </c>
      <c r="G56">
        <f t="shared" si="0"/>
        <v>3.8496753109840314</v>
      </c>
      <c r="H56">
        <f t="shared" si="1"/>
        <v>1.4899664425751336</v>
      </c>
      <c r="I56">
        <f t="shared" si="2"/>
        <v>0.53851648071345048</v>
      </c>
      <c r="J56">
        <f t="shared" si="3"/>
        <v>0.53851648071345048</v>
      </c>
      <c r="K56" t="str">
        <f t="shared" si="4"/>
        <v>Cluster 3</v>
      </c>
    </row>
    <row r="57" spans="1:11" x14ac:dyDescent="0.3">
      <c r="A57">
        <v>56</v>
      </c>
      <c r="B57">
        <v>5.7</v>
      </c>
      <c r="C57">
        <v>2.8</v>
      </c>
      <c r="D57">
        <v>4.5</v>
      </c>
      <c r="E57">
        <v>1.3</v>
      </c>
      <c r="G57">
        <f t="shared" si="0"/>
        <v>3.4568772034887214</v>
      </c>
      <c r="H57">
        <f t="shared" si="1"/>
        <v>0.96436507609929534</v>
      </c>
      <c r="I57">
        <f t="shared" si="2"/>
        <v>0.87177978870813422</v>
      </c>
      <c r="J57">
        <f t="shared" si="3"/>
        <v>0.87177978870813422</v>
      </c>
      <c r="K57" t="str">
        <f t="shared" si="4"/>
        <v>Cluster 3</v>
      </c>
    </row>
    <row r="58" spans="1:11" x14ac:dyDescent="0.3">
      <c r="A58">
        <v>57</v>
      </c>
      <c r="B58">
        <v>6.3</v>
      </c>
      <c r="C58">
        <v>3.3</v>
      </c>
      <c r="D58">
        <v>4.7</v>
      </c>
      <c r="E58">
        <v>1.6</v>
      </c>
      <c r="G58">
        <f t="shared" si="0"/>
        <v>3.8249182997810558</v>
      </c>
      <c r="H58">
        <f t="shared" si="1"/>
        <v>1.6763054614240209</v>
      </c>
      <c r="I58">
        <f t="shared" si="2"/>
        <v>0.64807406984078575</v>
      </c>
      <c r="J58">
        <f t="shared" si="3"/>
        <v>0.64807406984078575</v>
      </c>
      <c r="K58" t="str">
        <f t="shared" si="4"/>
        <v>Cluster 3</v>
      </c>
    </row>
    <row r="59" spans="1:11" x14ac:dyDescent="0.3">
      <c r="A59">
        <v>58</v>
      </c>
      <c r="B59">
        <v>4.9000000000000004</v>
      </c>
      <c r="C59">
        <v>2.4</v>
      </c>
      <c r="D59">
        <v>3.3</v>
      </c>
      <c r="E59">
        <v>1</v>
      </c>
      <c r="G59">
        <f t="shared" si="0"/>
        <v>2.3874672772626648</v>
      </c>
      <c r="H59">
        <f t="shared" si="1"/>
        <v>0.7211102550927978</v>
      </c>
      <c r="I59">
        <f t="shared" si="2"/>
        <v>2.3685438564654016</v>
      </c>
      <c r="J59">
        <f t="shared" si="3"/>
        <v>0.7211102550927978</v>
      </c>
      <c r="K59" t="str">
        <f t="shared" si="4"/>
        <v>Cluster2</v>
      </c>
    </row>
    <row r="60" spans="1:11" x14ac:dyDescent="0.3">
      <c r="A60">
        <v>59</v>
      </c>
      <c r="B60">
        <v>6.6</v>
      </c>
      <c r="C60">
        <v>2.9</v>
      </c>
      <c r="D60">
        <v>4.5999999999999996</v>
      </c>
      <c r="E60">
        <v>1.3</v>
      </c>
      <c r="G60">
        <f t="shared" si="0"/>
        <v>3.8078865529319539</v>
      </c>
      <c r="H60">
        <f t="shared" si="1"/>
        <v>1.536229149573721</v>
      </c>
      <c r="I60">
        <f t="shared" si="2"/>
        <v>0.62449979983983972</v>
      </c>
      <c r="J60">
        <f t="shared" si="3"/>
        <v>0.62449979983983972</v>
      </c>
      <c r="K60" t="str">
        <f t="shared" si="4"/>
        <v>Cluster 3</v>
      </c>
    </row>
    <row r="61" spans="1:11" x14ac:dyDescent="0.3">
      <c r="A61">
        <v>60</v>
      </c>
      <c r="B61">
        <v>5.2</v>
      </c>
      <c r="C61">
        <v>2.7</v>
      </c>
      <c r="D61">
        <v>3.9</v>
      </c>
      <c r="E61">
        <v>1.4</v>
      </c>
      <c r="G61">
        <f t="shared" si="0"/>
        <v>2.9223278392404914</v>
      </c>
      <c r="H61">
        <f t="shared" si="1"/>
        <v>0.61644140029689753</v>
      </c>
      <c r="I61">
        <f t="shared" si="2"/>
        <v>1.6340134638368187</v>
      </c>
      <c r="J61">
        <f t="shared" si="3"/>
        <v>0.61644140029689753</v>
      </c>
      <c r="K61" t="str">
        <f t="shared" si="4"/>
        <v>Cluster2</v>
      </c>
    </row>
    <row r="62" spans="1:11" x14ac:dyDescent="0.3">
      <c r="A62">
        <v>61</v>
      </c>
      <c r="B62">
        <v>5</v>
      </c>
      <c r="C62">
        <v>2</v>
      </c>
      <c r="D62">
        <v>3.5</v>
      </c>
      <c r="E62">
        <v>1</v>
      </c>
      <c r="G62">
        <f t="shared" si="0"/>
        <v>2.7586228448267445</v>
      </c>
      <c r="H62">
        <f t="shared" si="1"/>
        <v>0.67082039324993692</v>
      </c>
      <c r="I62">
        <f t="shared" si="2"/>
        <v>2.2671568097509263</v>
      </c>
      <c r="J62">
        <f t="shared" si="3"/>
        <v>0.67082039324993692</v>
      </c>
      <c r="K62" t="str">
        <f t="shared" si="4"/>
        <v>Cluster2</v>
      </c>
    </row>
    <row r="63" spans="1:11" x14ac:dyDescent="0.3">
      <c r="A63">
        <v>62</v>
      </c>
      <c r="B63">
        <v>5.9</v>
      </c>
      <c r="C63">
        <v>3</v>
      </c>
      <c r="D63">
        <v>4.2</v>
      </c>
      <c r="E63">
        <v>1.5</v>
      </c>
      <c r="G63">
        <f t="shared" si="0"/>
        <v>3.2710854467592254</v>
      </c>
      <c r="H63">
        <f t="shared" si="1"/>
        <v>1.0099504938362081</v>
      </c>
      <c r="I63">
        <f t="shared" si="2"/>
        <v>1.0049875621120883</v>
      </c>
      <c r="J63">
        <f t="shared" si="3"/>
        <v>1.0049875621120883</v>
      </c>
      <c r="K63" t="str">
        <f t="shared" si="4"/>
        <v>Cluster 3</v>
      </c>
    </row>
    <row r="64" spans="1:11" x14ac:dyDescent="0.3">
      <c r="A64">
        <v>63</v>
      </c>
      <c r="B64">
        <v>6</v>
      </c>
      <c r="C64">
        <v>2.2000000000000002</v>
      </c>
      <c r="D64">
        <v>4</v>
      </c>
      <c r="E64">
        <v>1</v>
      </c>
      <c r="G64">
        <f t="shared" si="0"/>
        <v>3.2186953878862163</v>
      </c>
      <c r="H64">
        <f t="shared" si="1"/>
        <v>0.61644140029689753</v>
      </c>
      <c r="I64">
        <f t="shared" si="2"/>
        <v>1.3820274961085248</v>
      </c>
      <c r="J64">
        <f t="shared" si="3"/>
        <v>0.61644140029689753</v>
      </c>
      <c r="K64" t="str">
        <f t="shared" si="4"/>
        <v>Cluster2</v>
      </c>
    </row>
    <row r="65" spans="1:11" x14ac:dyDescent="0.3">
      <c r="A65">
        <v>64</v>
      </c>
      <c r="B65">
        <v>6.1</v>
      </c>
      <c r="C65">
        <v>2.9</v>
      </c>
      <c r="D65">
        <v>4.7</v>
      </c>
      <c r="E65">
        <v>1.4</v>
      </c>
      <c r="G65">
        <f t="shared" si="0"/>
        <v>3.7456641600656084</v>
      </c>
      <c r="H65">
        <f t="shared" si="1"/>
        <v>1.3304134695650069</v>
      </c>
      <c r="I65">
        <f t="shared" si="2"/>
        <v>0.46904157598234264</v>
      </c>
      <c r="J65">
        <f t="shared" si="3"/>
        <v>0.46904157598234264</v>
      </c>
      <c r="K65" t="str">
        <f t="shared" si="4"/>
        <v>Cluster 3</v>
      </c>
    </row>
    <row r="66" spans="1:11" x14ac:dyDescent="0.3">
      <c r="A66">
        <v>65</v>
      </c>
      <c r="B66">
        <v>5.6</v>
      </c>
      <c r="C66">
        <v>2.9</v>
      </c>
      <c r="D66">
        <v>3.6</v>
      </c>
      <c r="E66">
        <v>1.3</v>
      </c>
      <c r="G66">
        <f t="shared" si="0"/>
        <v>2.6267851073127395</v>
      </c>
      <c r="H66">
        <f t="shared" si="1"/>
        <v>0.6</v>
      </c>
      <c r="I66">
        <f t="shared" si="2"/>
        <v>1.6703293088490063</v>
      </c>
      <c r="J66">
        <f t="shared" si="3"/>
        <v>0.6</v>
      </c>
      <c r="K66" t="str">
        <f t="shared" si="4"/>
        <v>Cluster2</v>
      </c>
    </row>
    <row r="67" spans="1:11" x14ac:dyDescent="0.3">
      <c r="A67">
        <v>66</v>
      </c>
      <c r="B67">
        <v>6.7</v>
      </c>
      <c r="C67">
        <v>3.1</v>
      </c>
      <c r="D67">
        <v>4.4000000000000004</v>
      </c>
      <c r="E67">
        <v>1.4</v>
      </c>
      <c r="G67">
        <f t="shared" ref="G67:G130" si="5">SQRT((B67-$D$154)^2+(C67-$E$154)^2+(D67-$F$154)^2+(E67-$G$154)^2)</f>
        <v>3.6851051545376561</v>
      </c>
      <c r="H67">
        <f t="shared" ref="H67:H130" si="6">SQRT((B67-$D$155)^2+(C67-$E$155)^2+(D67-$F$155)^2+(E67-$G$155)^2)</f>
        <v>1.6062378404209015</v>
      </c>
      <c r="I67">
        <f t="shared" ref="I67:I130" si="7">SQRT((B67-$D$156)^2+(C67-$E$156)^2+(D67-$F$156)^2+(E67-$G$156)^2)</f>
        <v>0.86602540378443837</v>
      </c>
      <c r="J67">
        <f t="shared" ref="J67:J130" si="8">MIN(G67:I67)</f>
        <v>0.86602540378443837</v>
      </c>
      <c r="K67" t="str">
        <f t="shared" ref="K67:K130" si="9">IF(MIN(G67:I67)=G67,"Cluster1",IF(MIN(G67:I67)=H67,"Cluster2","Cluster 3"))</f>
        <v>Cluster 3</v>
      </c>
    </row>
    <row r="68" spans="1:11" x14ac:dyDescent="0.3">
      <c r="A68">
        <v>67</v>
      </c>
      <c r="B68">
        <v>5.6</v>
      </c>
      <c r="C68">
        <v>3</v>
      </c>
      <c r="D68">
        <v>4.5</v>
      </c>
      <c r="E68">
        <v>1.5</v>
      </c>
      <c r="G68">
        <f t="shared" si="5"/>
        <v>3.4669871646719432</v>
      </c>
      <c r="H68">
        <f t="shared" si="6"/>
        <v>1.1224972160321822</v>
      </c>
      <c r="I68">
        <f t="shared" si="7"/>
        <v>0.94339811320566036</v>
      </c>
      <c r="J68">
        <f t="shared" si="8"/>
        <v>0.94339811320566036</v>
      </c>
      <c r="K68" t="str">
        <f t="shared" si="9"/>
        <v>Cluster 3</v>
      </c>
    </row>
    <row r="69" spans="1:11" x14ac:dyDescent="0.3">
      <c r="A69">
        <v>68</v>
      </c>
      <c r="B69">
        <v>5.8</v>
      </c>
      <c r="C69">
        <v>2.7</v>
      </c>
      <c r="D69">
        <v>4.0999999999999996</v>
      </c>
      <c r="E69">
        <v>1</v>
      </c>
      <c r="G69">
        <f t="shared" si="5"/>
        <v>3.0626785662227105</v>
      </c>
      <c r="H69">
        <f t="shared" si="6"/>
        <v>0.58309518948452976</v>
      </c>
      <c r="I69">
        <f t="shared" si="7"/>
        <v>1.2288205727444508</v>
      </c>
      <c r="J69">
        <f t="shared" si="8"/>
        <v>0.58309518948452976</v>
      </c>
      <c r="K69" t="str">
        <f t="shared" si="9"/>
        <v>Cluster2</v>
      </c>
    </row>
    <row r="70" spans="1:11" x14ac:dyDescent="0.3">
      <c r="A70">
        <v>69</v>
      </c>
      <c r="B70">
        <v>6.2</v>
      </c>
      <c r="C70">
        <v>2.2000000000000002</v>
      </c>
      <c r="D70">
        <v>4.5</v>
      </c>
      <c r="E70">
        <v>1.5</v>
      </c>
      <c r="G70">
        <f t="shared" si="5"/>
        <v>3.8340579025361627</v>
      </c>
      <c r="H70">
        <f t="shared" si="6"/>
        <v>1.1916375287812984</v>
      </c>
      <c r="I70">
        <f t="shared" si="7"/>
        <v>0.85440037453175255</v>
      </c>
      <c r="J70">
        <f t="shared" si="8"/>
        <v>0.85440037453175255</v>
      </c>
      <c r="K70" t="str">
        <f t="shared" si="9"/>
        <v>Cluster 3</v>
      </c>
    </row>
    <row r="71" spans="1:11" x14ac:dyDescent="0.3">
      <c r="A71">
        <v>70</v>
      </c>
      <c r="B71">
        <v>5.6</v>
      </c>
      <c r="C71">
        <v>2.5</v>
      </c>
      <c r="D71">
        <v>3.9</v>
      </c>
      <c r="E71">
        <v>1.1000000000000001</v>
      </c>
      <c r="G71">
        <f t="shared" si="5"/>
        <v>2.9376861643136762</v>
      </c>
      <c r="H71">
        <f t="shared" si="6"/>
        <v>0.26457513110645881</v>
      </c>
      <c r="I71">
        <f t="shared" si="7"/>
        <v>1.4764823060233399</v>
      </c>
      <c r="J71">
        <f t="shared" si="8"/>
        <v>0.26457513110645881</v>
      </c>
      <c r="K71" t="str">
        <f t="shared" si="9"/>
        <v>Cluster2</v>
      </c>
    </row>
    <row r="72" spans="1:11" x14ac:dyDescent="0.3">
      <c r="A72">
        <v>71</v>
      </c>
      <c r="B72">
        <v>5.9</v>
      </c>
      <c r="C72">
        <v>3.2</v>
      </c>
      <c r="D72">
        <v>4.8</v>
      </c>
      <c r="E72">
        <v>1.8</v>
      </c>
      <c r="G72">
        <f t="shared" si="5"/>
        <v>3.8845849199110063</v>
      </c>
      <c r="H72">
        <f t="shared" si="6"/>
        <v>1.6278820596099706</v>
      </c>
      <c r="I72">
        <f t="shared" si="7"/>
        <v>0.70710678118654735</v>
      </c>
      <c r="J72">
        <f t="shared" si="8"/>
        <v>0.70710678118654735</v>
      </c>
      <c r="K72" t="str">
        <f t="shared" si="9"/>
        <v>Cluster 3</v>
      </c>
    </row>
    <row r="73" spans="1:11" x14ac:dyDescent="0.3">
      <c r="A73">
        <v>72</v>
      </c>
      <c r="B73">
        <v>6.1</v>
      </c>
      <c r="C73">
        <v>2.8</v>
      </c>
      <c r="D73">
        <v>4</v>
      </c>
      <c r="E73">
        <v>1.3</v>
      </c>
      <c r="G73">
        <f t="shared" si="5"/>
        <v>3.1336879231984796</v>
      </c>
      <c r="H73">
        <f t="shared" si="6"/>
        <v>0.83666002653407523</v>
      </c>
      <c r="I73">
        <f t="shared" si="7"/>
        <v>1.1357816691600544</v>
      </c>
      <c r="J73">
        <f t="shared" si="8"/>
        <v>0.83666002653407523</v>
      </c>
      <c r="K73" t="str">
        <f t="shared" si="9"/>
        <v>Cluster2</v>
      </c>
    </row>
    <row r="74" spans="1:11" x14ac:dyDescent="0.3">
      <c r="A74">
        <v>73</v>
      </c>
      <c r="B74">
        <v>6.3</v>
      </c>
      <c r="C74">
        <v>2.5</v>
      </c>
      <c r="D74">
        <v>4.9000000000000004</v>
      </c>
      <c r="E74">
        <v>1.5</v>
      </c>
      <c r="G74">
        <f t="shared" si="5"/>
        <v>4.1036569057366385</v>
      </c>
      <c r="H74">
        <f t="shared" si="6"/>
        <v>1.5297058540778354</v>
      </c>
      <c r="I74">
        <f t="shared" si="7"/>
        <v>0.3605551275463984</v>
      </c>
      <c r="J74">
        <f t="shared" si="8"/>
        <v>0.3605551275463984</v>
      </c>
      <c r="K74" t="str">
        <f t="shared" si="9"/>
        <v>Cluster 3</v>
      </c>
    </row>
    <row r="75" spans="1:11" x14ac:dyDescent="0.3">
      <c r="A75">
        <v>74</v>
      </c>
      <c r="B75">
        <v>6.1</v>
      </c>
      <c r="C75">
        <v>2.8</v>
      </c>
      <c r="D75">
        <v>4.7</v>
      </c>
      <c r="E75">
        <v>1.2</v>
      </c>
      <c r="G75">
        <f t="shared" si="5"/>
        <v>3.7067505985701281</v>
      </c>
      <c r="H75">
        <f t="shared" si="6"/>
        <v>1.2489995996796794</v>
      </c>
      <c r="I75">
        <f t="shared" si="7"/>
        <v>0.53851648071345015</v>
      </c>
      <c r="J75">
        <f t="shared" si="8"/>
        <v>0.53851648071345015</v>
      </c>
      <c r="K75" t="str">
        <f t="shared" si="9"/>
        <v>Cluster 3</v>
      </c>
    </row>
    <row r="76" spans="1:11" x14ac:dyDescent="0.3">
      <c r="A76">
        <v>75</v>
      </c>
      <c r="B76">
        <v>6.4</v>
      </c>
      <c r="C76">
        <v>2.9</v>
      </c>
      <c r="D76">
        <v>4.3</v>
      </c>
      <c r="E76">
        <v>1.3</v>
      </c>
      <c r="G76">
        <f t="shared" si="5"/>
        <v>3.4741905532080422</v>
      </c>
      <c r="H76">
        <f t="shared" si="6"/>
        <v>1.2288205727444508</v>
      </c>
      <c r="I76">
        <f t="shared" si="7"/>
        <v>0.83666002653407534</v>
      </c>
      <c r="J76">
        <f t="shared" si="8"/>
        <v>0.83666002653407534</v>
      </c>
      <c r="K76" t="str">
        <f t="shared" si="9"/>
        <v>Cluster 3</v>
      </c>
    </row>
    <row r="77" spans="1:11" x14ac:dyDescent="0.3">
      <c r="A77">
        <v>76</v>
      </c>
      <c r="B77">
        <v>6.6</v>
      </c>
      <c r="C77">
        <v>3</v>
      </c>
      <c r="D77">
        <v>4.4000000000000004</v>
      </c>
      <c r="E77">
        <v>1.4</v>
      </c>
      <c r="G77">
        <f t="shared" si="5"/>
        <v>3.6551333764994132</v>
      </c>
      <c r="H77">
        <f t="shared" si="6"/>
        <v>1.489966442575134</v>
      </c>
      <c r="I77">
        <f t="shared" si="7"/>
        <v>0.79372539331937653</v>
      </c>
      <c r="J77">
        <f t="shared" si="8"/>
        <v>0.79372539331937653</v>
      </c>
      <c r="K77" t="str">
        <f t="shared" si="9"/>
        <v>Cluster 3</v>
      </c>
    </row>
    <row r="78" spans="1:11" x14ac:dyDescent="0.3">
      <c r="A78">
        <v>77</v>
      </c>
      <c r="B78">
        <v>6.8</v>
      </c>
      <c r="C78">
        <v>2.8</v>
      </c>
      <c r="D78">
        <v>4.8</v>
      </c>
      <c r="E78">
        <v>1.4</v>
      </c>
      <c r="G78">
        <f t="shared" si="5"/>
        <v>4.1085277168348275</v>
      </c>
      <c r="H78">
        <f t="shared" si="6"/>
        <v>1.7944358444926358</v>
      </c>
      <c r="I78">
        <f t="shared" si="7"/>
        <v>0.59160797830996159</v>
      </c>
      <c r="J78">
        <f t="shared" si="8"/>
        <v>0.59160797830996159</v>
      </c>
      <c r="K78" t="str">
        <f t="shared" si="9"/>
        <v>Cluster 3</v>
      </c>
    </row>
    <row r="79" spans="1:11" x14ac:dyDescent="0.3">
      <c r="A79">
        <v>78</v>
      </c>
      <c r="B79">
        <v>6.7</v>
      </c>
      <c r="C79">
        <v>3</v>
      </c>
      <c r="D79">
        <v>5</v>
      </c>
      <c r="E79">
        <v>1.7</v>
      </c>
      <c r="G79">
        <f t="shared" si="5"/>
        <v>4.2965102117881671</v>
      </c>
      <c r="H79">
        <f t="shared" si="6"/>
        <v>1.9949937343260002</v>
      </c>
      <c r="I79">
        <f t="shared" si="7"/>
        <v>0.50000000000000022</v>
      </c>
      <c r="J79">
        <f t="shared" si="8"/>
        <v>0.50000000000000022</v>
      </c>
      <c r="K79" t="str">
        <f t="shared" si="9"/>
        <v>Cluster 3</v>
      </c>
    </row>
    <row r="80" spans="1:11" x14ac:dyDescent="0.3">
      <c r="A80">
        <v>79</v>
      </c>
      <c r="B80">
        <v>6</v>
      </c>
      <c r="C80">
        <v>2.9</v>
      </c>
      <c r="D80">
        <v>4.5</v>
      </c>
      <c r="E80">
        <v>1.5</v>
      </c>
      <c r="G80">
        <f t="shared" si="5"/>
        <v>3.5763109484495335</v>
      </c>
      <c r="H80">
        <f t="shared" si="6"/>
        <v>1.1789826122551594</v>
      </c>
      <c r="I80">
        <f t="shared" si="7"/>
        <v>0.67823299831252648</v>
      </c>
      <c r="J80">
        <f t="shared" si="8"/>
        <v>0.67823299831252648</v>
      </c>
      <c r="K80" t="str">
        <f t="shared" si="9"/>
        <v>Cluster 3</v>
      </c>
    </row>
    <row r="81" spans="1:11" x14ac:dyDescent="0.3">
      <c r="A81">
        <v>80</v>
      </c>
      <c r="B81">
        <v>5.7</v>
      </c>
      <c r="C81">
        <v>2.6</v>
      </c>
      <c r="D81">
        <v>3.5</v>
      </c>
      <c r="E81">
        <v>1</v>
      </c>
      <c r="G81">
        <f t="shared" si="5"/>
        <v>2.5573423705088847</v>
      </c>
      <c r="H81">
        <f t="shared" si="6"/>
        <v>0.34641016151377579</v>
      </c>
      <c r="I81">
        <f t="shared" si="7"/>
        <v>1.7916472867168911</v>
      </c>
      <c r="J81">
        <f t="shared" si="8"/>
        <v>0.34641016151377579</v>
      </c>
      <c r="K81" t="str">
        <f t="shared" si="9"/>
        <v>Cluster2</v>
      </c>
    </row>
    <row r="82" spans="1:11" x14ac:dyDescent="0.3">
      <c r="A82">
        <v>81</v>
      </c>
      <c r="B82">
        <v>5.5</v>
      </c>
      <c r="C82">
        <v>2.4</v>
      </c>
      <c r="D82">
        <v>3.8</v>
      </c>
      <c r="E82">
        <v>1.1000000000000001</v>
      </c>
      <c r="G82">
        <f t="shared" si="5"/>
        <v>2.8740215726399829</v>
      </c>
      <c r="H82">
        <f t="shared" si="6"/>
        <v>0.14142135623730931</v>
      </c>
      <c r="I82">
        <f t="shared" si="7"/>
        <v>1.6278820596099706</v>
      </c>
      <c r="J82">
        <f t="shared" si="8"/>
        <v>0.14142135623730931</v>
      </c>
      <c r="K82" t="str">
        <f t="shared" si="9"/>
        <v>Cluster2</v>
      </c>
    </row>
    <row r="83" spans="1:11" x14ac:dyDescent="0.3">
      <c r="A83">
        <v>82</v>
      </c>
      <c r="B83">
        <v>5.5</v>
      </c>
      <c r="C83">
        <v>2.4</v>
      </c>
      <c r="D83">
        <v>3.7</v>
      </c>
      <c r="E83">
        <v>1</v>
      </c>
      <c r="F83">
        <v>2</v>
      </c>
      <c r="G83">
        <f t="shared" si="5"/>
        <v>2.7604347483684526</v>
      </c>
      <c r="H83">
        <f t="shared" si="6"/>
        <v>0</v>
      </c>
      <c r="I83">
        <f t="shared" si="7"/>
        <v>1.7349351572897467</v>
      </c>
      <c r="J83">
        <f t="shared" si="8"/>
        <v>0</v>
      </c>
      <c r="K83" t="str">
        <f t="shared" si="9"/>
        <v>Cluster2</v>
      </c>
    </row>
    <row r="84" spans="1:11" x14ac:dyDescent="0.3">
      <c r="A84">
        <v>83</v>
      </c>
      <c r="B84">
        <v>5.8</v>
      </c>
      <c r="C84">
        <v>2.7</v>
      </c>
      <c r="D84">
        <v>3.9</v>
      </c>
      <c r="E84">
        <v>1.2</v>
      </c>
      <c r="G84">
        <f t="shared" si="5"/>
        <v>2.9495762407505248</v>
      </c>
      <c r="H84">
        <f t="shared" si="6"/>
        <v>0.5099019513592784</v>
      </c>
      <c r="I84">
        <f t="shared" si="7"/>
        <v>1.3379088160259649</v>
      </c>
      <c r="J84">
        <f t="shared" si="8"/>
        <v>0.5099019513592784</v>
      </c>
      <c r="K84" t="str">
        <f t="shared" si="9"/>
        <v>Cluster2</v>
      </c>
    </row>
    <row r="85" spans="1:11" x14ac:dyDescent="0.3">
      <c r="A85">
        <v>84</v>
      </c>
      <c r="B85">
        <v>6</v>
      </c>
      <c r="C85">
        <v>2.7</v>
      </c>
      <c r="D85">
        <v>5.0999999999999996</v>
      </c>
      <c r="E85">
        <v>1.6</v>
      </c>
      <c r="G85">
        <f t="shared" si="5"/>
        <v>4.1785164831552351</v>
      </c>
      <c r="H85">
        <f t="shared" si="6"/>
        <v>1.6309506430300085</v>
      </c>
      <c r="I85">
        <f t="shared" si="7"/>
        <v>0.33166247903553975</v>
      </c>
      <c r="J85">
        <f t="shared" si="8"/>
        <v>0.33166247903553975</v>
      </c>
      <c r="K85" t="str">
        <f t="shared" si="9"/>
        <v>Cluster 3</v>
      </c>
    </row>
    <row r="86" spans="1:11" x14ac:dyDescent="0.3">
      <c r="A86">
        <v>85</v>
      </c>
      <c r="B86">
        <v>5.4</v>
      </c>
      <c r="C86">
        <v>3</v>
      </c>
      <c r="D86">
        <v>4.5</v>
      </c>
      <c r="E86">
        <v>1.5</v>
      </c>
      <c r="G86">
        <f t="shared" si="5"/>
        <v>3.4380226875342168</v>
      </c>
      <c r="H86">
        <f t="shared" si="6"/>
        <v>1.1224972160321822</v>
      </c>
      <c r="I86">
        <f t="shared" si="7"/>
        <v>1.0999999999999994</v>
      </c>
      <c r="J86">
        <f t="shared" si="8"/>
        <v>1.0999999999999994</v>
      </c>
      <c r="K86" t="str">
        <f t="shared" si="9"/>
        <v>Cluster 3</v>
      </c>
    </row>
    <row r="87" spans="1:11" x14ac:dyDescent="0.3">
      <c r="A87">
        <v>86</v>
      </c>
      <c r="B87">
        <v>6</v>
      </c>
      <c r="C87">
        <v>3.4</v>
      </c>
      <c r="D87">
        <v>4.5</v>
      </c>
      <c r="E87">
        <v>1.6</v>
      </c>
      <c r="G87">
        <f t="shared" si="5"/>
        <v>3.5510561809129411</v>
      </c>
      <c r="H87">
        <f t="shared" si="6"/>
        <v>1.5</v>
      </c>
      <c r="I87">
        <f t="shared" si="7"/>
        <v>0.9055385138137414</v>
      </c>
      <c r="J87">
        <f t="shared" si="8"/>
        <v>0.9055385138137414</v>
      </c>
      <c r="K87" t="str">
        <f t="shared" si="9"/>
        <v>Cluster 3</v>
      </c>
    </row>
    <row r="88" spans="1:11" x14ac:dyDescent="0.3">
      <c r="A88">
        <v>87</v>
      </c>
      <c r="B88">
        <v>6.7</v>
      </c>
      <c r="C88">
        <v>3.1</v>
      </c>
      <c r="D88">
        <v>4.7</v>
      </c>
      <c r="E88">
        <v>1.5</v>
      </c>
      <c r="G88">
        <f t="shared" si="5"/>
        <v>3.9648455203198023</v>
      </c>
      <c r="H88">
        <f t="shared" si="6"/>
        <v>1.7832554500127009</v>
      </c>
      <c r="I88">
        <f t="shared" si="7"/>
        <v>0.6403124237432849</v>
      </c>
      <c r="J88">
        <f t="shared" si="8"/>
        <v>0.6403124237432849</v>
      </c>
      <c r="K88" t="str">
        <f t="shared" si="9"/>
        <v>Cluster 3</v>
      </c>
    </row>
    <row r="89" spans="1:11" x14ac:dyDescent="0.3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G89">
        <f t="shared" si="5"/>
        <v>3.6864617182333528</v>
      </c>
      <c r="H89">
        <f t="shared" si="6"/>
        <v>1.1090536506409416</v>
      </c>
      <c r="I89">
        <f t="shared" si="7"/>
        <v>0.88317608663278402</v>
      </c>
      <c r="J89">
        <f t="shared" si="8"/>
        <v>0.88317608663278402</v>
      </c>
      <c r="K89" t="str">
        <f t="shared" si="9"/>
        <v>Cluster 3</v>
      </c>
    </row>
    <row r="90" spans="1:11" x14ac:dyDescent="0.3">
      <c r="A90">
        <v>89</v>
      </c>
      <c r="B90">
        <v>5.6</v>
      </c>
      <c r="C90">
        <v>3</v>
      </c>
      <c r="D90">
        <v>4.0999999999999996</v>
      </c>
      <c r="E90">
        <v>1.3</v>
      </c>
      <c r="G90">
        <f t="shared" si="5"/>
        <v>3.0364452901377952</v>
      </c>
      <c r="H90">
        <f t="shared" si="6"/>
        <v>0.78740078740118091</v>
      </c>
      <c r="I90">
        <f t="shared" si="7"/>
        <v>1.2529964086141669</v>
      </c>
      <c r="J90">
        <f t="shared" si="8"/>
        <v>0.78740078740118091</v>
      </c>
      <c r="K90" t="str">
        <f t="shared" si="9"/>
        <v>Cluster2</v>
      </c>
    </row>
    <row r="91" spans="1:11" x14ac:dyDescent="0.3">
      <c r="A91">
        <v>90</v>
      </c>
      <c r="B91">
        <v>5.5</v>
      </c>
      <c r="C91">
        <v>2.5</v>
      </c>
      <c r="D91">
        <v>4</v>
      </c>
      <c r="E91">
        <v>1.3</v>
      </c>
      <c r="G91">
        <f t="shared" si="5"/>
        <v>3.0708305065568178</v>
      </c>
      <c r="H91">
        <f t="shared" si="6"/>
        <v>0.43588989435406728</v>
      </c>
      <c r="I91">
        <f t="shared" si="7"/>
        <v>1.4071247279470285</v>
      </c>
      <c r="J91">
        <f t="shared" si="8"/>
        <v>0.43588989435406728</v>
      </c>
      <c r="K91" t="str">
        <f t="shared" si="9"/>
        <v>Cluster2</v>
      </c>
    </row>
    <row r="92" spans="1:11" x14ac:dyDescent="0.3">
      <c r="A92">
        <v>91</v>
      </c>
      <c r="B92">
        <v>5.5</v>
      </c>
      <c r="C92">
        <v>2.6</v>
      </c>
      <c r="D92">
        <v>4.4000000000000004</v>
      </c>
      <c r="E92">
        <v>1.2</v>
      </c>
      <c r="G92">
        <f t="shared" si="5"/>
        <v>3.3541019662496852</v>
      </c>
      <c r="H92">
        <f t="shared" si="6"/>
        <v>0.75498344352707514</v>
      </c>
      <c r="I92">
        <f t="shared" si="7"/>
        <v>1.1224972160321818</v>
      </c>
      <c r="J92">
        <f t="shared" si="8"/>
        <v>0.75498344352707514</v>
      </c>
      <c r="K92" t="str">
        <f t="shared" si="9"/>
        <v>Cluster2</v>
      </c>
    </row>
    <row r="93" spans="1:11" x14ac:dyDescent="0.3">
      <c r="A93">
        <v>92</v>
      </c>
      <c r="B93">
        <v>6.1</v>
      </c>
      <c r="C93">
        <v>3</v>
      </c>
      <c r="D93">
        <v>4.5999999999999996</v>
      </c>
      <c r="E93">
        <v>1.4</v>
      </c>
      <c r="G93">
        <f t="shared" si="5"/>
        <v>3.640054944640259</v>
      </c>
      <c r="H93">
        <f t="shared" si="6"/>
        <v>1.2999999999999996</v>
      </c>
      <c r="I93">
        <f t="shared" si="7"/>
        <v>0.58309518948453021</v>
      </c>
      <c r="J93">
        <f t="shared" si="8"/>
        <v>0.58309518948453021</v>
      </c>
      <c r="K93" t="str">
        <f t="shared" si="9"/>
        <v>Cluster 3</v>
      </c>
    </row>
    <row r="94" spans="1:11" x14ac:dyDescent="0.3">
      <c r="A94">
        <v>93</v>
      </c>
      <c r="B94">
        <v>5.8</v>
      </c>
      <c r="C94">
        <v>2.6</v>
      </c>
      <c r="D94">
        <v>4</v>
      </c>
      <c r="E94">
        <v>1.2</v>
      </c>
      <c r="G94">
        <f t="shared" si="5"/>
        <v>3.0659419433511785</v>
      </c>
      <c r="H94">
        <f t="shared" si="6"/>
        <v>0.50990195135927829</v>
      </c>
      <c r="I94">
        <f t="shared" si="7"/>
        <v>1.2609520212918488</v>
      </c>
      <c r="J94">
        <f t="shared" si="8"/>
        <v>0.50990195135927829</v>
      </c>
      <c r="K94" t="str">
        <f t="shared" si="9"/>
        <v>Cluster2</v>
      </c>
    </row>
    <row r="95" spans="1:11" x14ac:dyDescent="0.3">
      <c r="A95">
        <v>94</v>
      </c>
      <c r="B95">
        <v>5</v>
      </c>
      <c r="C95">
        <v>2.2999999999999998</v>
      </c>
      <c r="D95">
        <v>3.3</v>
      </c>
      <c r="E95">
        <v>1</v>
      </c>
      <c r="G95">
        <f t="shared" si="5"/>
        <v>2.4372115213907883</v>
      </c>
      <c r="H95">
        <f t="shared" si="6"/>
        <v>0.64807406984078619</v>
      </c>
      <c r="I95">
        <f t="shared" si="7"/>
        <v>2.3302360395462083</v>
      </c>
      <c r="J95">
        <f t="shared" si="8"/>
        <v>0.64807406984078619</v>
      </c>
      <c r="K95" t="str">
        <f t="shared" si="9"/>
        <v>Cluster2</v>
      </c>
    </row>
    <row r="96" spans="1:11" x14ac:dyDescent="0.3">
      <c r="A96">
        <v>95</v>
      </c>
      <c r="B96">
        <v>5.6</v>
      </c>
      <c r="C96">
        <v>2.7</v>
      </c>
      <c r="D96">
        <v>4.2</v>
      </c>
      <c r="E96">
        <v>1.3</v>
      </c>
      <c r="G96">
        <f t="shared" si="5"/>
        <v>3.1968734726291563</v>
      </c>
      <c r="H96">
        <f t="shared" si="6"/>
        <v>0.66332495807108005</v>
      </c>
      <c r="I96">
        <f t="shared" si="7"/>
        <v>1.1618950038622247</v>
      </c>
      <c r="J96">
        <f t="shared" si="8"/>
        <v>0.66332495807108005</v>
      </c>
      <c r="K96" t="str">
        <f t="shared" si="9"/>
        <v>Cluster2</v>
      </c>
    </row>
    <row r="97" spans="1:11" x14ac:dyDescent="0.3">
      <c r="A97">
        <v>96</v>
      </c>
      <c r="B97">
        <v>5.7</v>
      </c>
      <c r="C97">
        <v>3</v>
      </c>
      <c r="D97">
        <v>4.2</v>
      </c>
      <c r="E97">
        <v>1.2</v>
      </c>
      <c r="G97">
        <f t="shared" si="5"/>
        <v>3.1128764832546763</v>
      </c>
      <c r="H97">
        <f t="shared" si="6"/>
        <v>0.83066238629180755</v>
      </c>
      <c r="I97">
        <f t="shared" si="7"/>
        <v>1.1401754250991374</v>
      </c>
      <c r="J97">
        <f t="shared" si="8"/>
        <v>0.83066238629180755</v>
      </c>
      <c r="K97" t="str">
        <f t="shared" si="9"/>
        <v>Cluster2</v>
      </c>
    </row>
    <row r="98" spans="1:11" x14ac:dyDescent="0.3">
      <c r="A98">
        <v>97</v>
      </c>
      <c r="B98">
        <v>5.7</v>
      </c>
      <c r="C98">
        <v>2.9</v>
      </c>
      <c r="D98">
        <v>4.2</v>
      </c>
      <c r="E98">
        <v>1.3</v>
      </c>
      <c r="G98">
        <f t="shared" si="5"/>
        <v>3.1670175244226235</v>
      </c>
      <c r="H98">
        <f t="shared" si="6"/>
        <v>0.7937253933193773</v>
      </c>
      <c r="I98">
        <f t="shared" si="7"/>
        <v>1.1045361017187254</v>
      </c>
      <c r="J98">
        <f t="shared" si="8"/>
        <v>0.7937253933193773</v>
      </c>
      <c r="K98" t="str">
        <f t="shared" si="9"/>
        <v>Cluster2</v>
      </c>
    </row>
    <row r="99" spans="1:11" x14ac:dyDescent="0.3">
      <c r="A99">
        <v>98</v>
      </c>
      <c r="B99">
        <v>6.2</v>
      </c>
      <c r="C99">
        <v>2.9</v>
      </c>
      <c r="D99">
        <v>4.3</v>
      </c>
      <c r="E99">
        <v>1.3</v>
      </c>
      <c r="G99">
        <f t="shared" si="5"/>
        <v>3.3985290935932859</v>
      </c>
      <c r="H99">
        <f t="shared" si="6"/>
        <v>1.0908712114635715</v>
      </c>
      <c r="I99">
        <f t="shared" si="7"/>
        <v>0.83666002653407523</v>
      </c>
      <c r="J99">
        <f t="shared" si="8"/>
        <v>0.83666002653407523</v>
      </c>
      <c r="K99" t="str">
        <f t="shared" si="9"/>
        <v>Cluster 3</v>
      </c>
    </row>
    <row r="100" spans="1:11" x14ac:dyDescent="0.3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G100">
        <f t="shared" si="5"/>
        <v>2.142428528562855</v>
      </c>
      <c r="H100">
        <f t="shared" si="6"/>
        <v>0.81853527718724539</v>
      </c>
      <c r="I100">
        <f t="shared" si="7"/>
        <v>2.4698178070456938</v>
      </c>
      <c r="J100">
        <f t="shared" si="8"/>
        <v>0.81853527718724539</v>
      </c>
      <c r="K100" t="str">
        <f t="shared" si="9"/>
        <v>Cluster2</v>
      </c>
    </row>
    <row r="101" spans="1:11" x14ac:dyDescent="0.3">
      <c r="A101">
        <v>100</v>
      </c>
      <c r="B101">
        <v>5.7</v>
      </c>
      <c r="C101">
        <v>2.8</v>
      </c>
      <c r="D101">
        <v>4.0999999999999996</v>
      </c>
      <c r="E101">
        <v>1.3</v>
      </c>
      <c r="G101">
        <f t="shared" si="5"/>
        <v>3.1032241298365801</v>
      </c>
      <c r="H101">
        <f t="shared" si="6"/>
        <v>0.67082039324993659</v>
      </c>
      <c r="I101">
        <f t="shared" si="7"/>
        <v>1.1832159566199232</v>
      </c>
      <c r="J101">
        <f t="shared" si="8"/>
        <v>0.67082039324993659</v>
      </c>
      <c r="K101" t="str">
        <f t="shared" si="9"/>
        <v>Cluster2</v>
      </c>
    </row>
    <row r="102" spans="1:11" x14ac:dyDescent="0.3">
      <c r="A102">
        <v>101</v>
      </c>
      <c r="B102">
        <v>6.3</v>
      </c>
      <c r="C102">
        <v>3.3</v>
      </c>
      <c r="D102">
        <v>6</v>
      </c>
      <c r="E102">
        <v>2.5</v>
      </c>
      <c r="G102">
        <f t="shared" si="5"/>
        <v>5.3131911315140918</v>
      </c>
      <c r="H102">
        <f t="shared" si="6"/>
        <v>2.9983328701129897</v>
      </c>
      <c r="I102">
        <f t="shared" si="7"/>
        <v>1.4352700094407325</v>
      </c>
      <c r="J102">
        <f t="shared" si="8"/>
        <v>1.4352700094407325</v>
      </c>
      <c r="K102" t="str">
        <f t="shared" si="9"/>
        <v>Cluster 3</v>
      </c>
    </row>
    <row r="103" spans="1:11" x14ac:dyDescent="0.3">
      <c r="A103">
        <v>102</v>
      </c>
      <c r="B103">
        <v>5.8</v>
      </c>
      <c r="C103">
        <v>2.7</v>
      </c>
      <c r="D103">
        <v>5.0999999999999996</v>
      </c>
      <c r="E103">
        <v>1.9</v>
      </c>
      <c r="G103">
        <f t="shared" si="5"/>
        <v>4.2461747491124289</v>
      </c>
      <c r="H103">
        <f t="shared" si="6"/>
        <v>1.7175564037317663</v>
      </c>
      <c r="I103">
        <f t="shared" si="7"/>
        <v>0.64807406984078597</v>
      </c>
      <c r="J103">
        <f t="shared" si="8"/>
        <v>0.64807406984078597</v>
      </c>
      <c r="K103" t="str">
        <f t="shared" si="9"/>
        <v>Cluster 3</v>
      </c>
    </row>
    <row r="104" spans="1:11" x14ac:dyDescent="0.3">
      <c r="A104">
        <v>103</v>
      </c>
      <c r="B104">
        <v>7.1</v>
      </c>
      <c r="C104">
        <v>3</v>
      </c>
      <c r="D104">
        <v>5.9</v>
      </c>
      <c r="E104">
        <v>2.1</v>
      </c>
      <c r="G104">
        <f t="shared" si="5"/>
        <v>5.3507008886686984</v>
      </c>
      <c r="H104">
        <f t="shared" si="6"/>
        <v>2.9949958263743874</v>
      </c>
      <c r="I104">
        <f t="shared" si="7"/>
        <v>1.2961481396815724</v>
      </c>
      <c r="J104">
        <f t="shared" si="8"/>
        <v>1.2961481396815724</v>
      </c>
      <c r="K104" t="str">
        <f t="shared" si="9"/>
        <v>Cluster 3</v>
      </c>
    </row>
    <row r="105" spans="1:11" x14ac:dyDescent="0.3">
      <c r="A105">
        <v>104</v>
      </c>
      <c r="B105">
        <v>6.3</v>
      </c>
      <c r="C105">
        <v>2.9</v>
      </c>
      <c r="D105">
        <v>5.6</v>
      </c>
      <c r="E105">
        <v>1.8</v>
      </c>
      <c r="G105">
        <f t="shared" si="5"/>
        <v>4.7307504690059474</v>
      </c>
      <c r="H105">
        <f t="shared" si="6"/>
        <v>2.2671568097509267</v>
      </c>
      <c r="I105">
        <f t="shared" si="7"/>
        <v>0.59160797830996159</v>
      </c>
      <c r="J105">
        <f t="shared" si="8"/>
        <v>0.59160797830996159</v>
      </c>
      <c r="K105" t="str">
        <f t="shared" si="9"/>
        <v>Cluster 3</v>
      </c>
    </row>
    <row r="106" spans="1:11" x14ac:dyDescent="0.3">
      <c r="A106">
        <v>105</v>
      </c>
      <c r="B106">
        <v>6.5</v>
      </c>
      <c r="C106">
        <v>3</v>
      </c>
      <c r="D106">
        <v>5.8</v>
      </c>
      <c r="E106">
        <v>2.2000000000000002</v>
      </c>
      <c r="G106">
        <f t="shared" si="5"/>
        <v>5.0960769224963629</v>
      </c>
      <c r="H106">
        <f t="shared" si="6"/>
        <v>2.6851443164195103</v>
      </c>
      <c r="I106">
        <f t="shared" si="7"/>
        <v>1.0295630140987004</v>
      </c>
      <c r="J106">
        <f t="shared" si="8"/>
        <v>1.0295630140987004</v>
      </c>
      <c r="K106" t="str">
        <f t="shared" si="9"/>
        <v>Cluster 3</v>
      </c>
    </row>
    <row r="107" spans="1:11" x14ac:dyDescent="0.3">
      <c r="A107">
        <v>106</v>
      </c>
      <c r="B107">
        <v>7.6</v>
      </c>
      <c r="C107">
        <v>3</v>
      </c>
      <c r="D107">
        <v>6.6</v>
      </c>
      <c r="E107">
        <v>2.1</v>
      </c>
      <c r="G107">
        <f t="shared" si="5"/>
        <v>6.1457302251237804</v>
      </c>
      <c r="H107">
        <f t="shared" si="6"/>
        <v>3.7934153476781312</v>
      </c>
      <c r="I107">
        <f t="shared" si="7"/>
        <v>2.0832666655999659</v>
      </c>
      <c r="J107">
        <f t="shared" si="8"/>
        <v>2.0832666655999659</v>
      </c>
      <c r="K107" t="str">
        <f t="shared" si="9"/>
        <v>Cluster 3</v>
      </c>
    </row>
    <row r="108" spans="1:11" x14ac:dyDescent="0.3">
      <c r="A108">
        <v>107</v>
      </c>
      <c r="B108">
        <v>4.9000000000000004</v>
      </c>
      <c r="C108">
        <v>2.5</v>
      </c>
      <c r="D108">
        <v>4.5</v>
      </c>
      <c r="E108">
        <v>1.7</v>
      </c>
      <c r="G108">
        <f t="shared" si="5"/>
        <v>3.6166282640050254</v>
      </c>
      <c r="H108">
        <f t="shared" si="6"/>
        <v>1.2247448713915887</v>
      </c>
      <c r="I108">
        <f t="shared" si="7"/>
        <v>1.5652475842498521</v>
      </c>
      <c r="J108">
        <f t="shared" si="8"/>
        <v>1.2247448713915887</v>
      </c>
      <c r="K108" t="str">
        <f t="shared" si="9"/>
        <v>Cluster2</v>
      </c>
    </row>
    <row r="109" spans="1:11" x14ac:dyDescent="0.3">
      <c r="A109">
        <v>108</v>
      </c>
      <c r="B109">
        <v>7.3</v>
      </c>
      <c r="C109">
        <v>2.9</v>
      </c>
      <c r="D109">
        <v>6.3</v>
      </c>
      <c r="E109">
        <v>1.8</v>
      </c>
      <c r="G109">
        <f t="shared" si="5"/>
        <v>5.6877060402239499</v>
      </c>
      <c r="H109">
        <f t="shared" si="6"/>
        <v>3.2999999999999994</v>
      </c>
      <c r="I109">
        <f t="shared" si="7"/>
        <v>1.5937377450509227</v>
      </c>
      <c r="J109">
        <f t="shared" si="8"/>
        <v>1.5937377450509227</v>
      </c>
      <c r="K109" t="str">
        <f t="shared" si="9"/>
        <v>Cluster 3</v>
      </c>
    </row>
    <row r="110" spans="1:11" x14ac:dyDescent="0.3">
      <c r="A110">
        <v>109</v>
      </c>
      <c r="B110">
        <v>6.7</v>
      </c>
      <c r="C110">
        <v>2.5</v>
      </c>
      <c r="D110">
        <v>5.8</v>
      </c>
      <c r="E110">
        <v>1.8</v>
      </c>
      <c r="G110">
        <f t="shared" si="5"/>
        <v>5.1009802979427397</v>
      </c>
      <c r="H110">
        <f t="shared" si="6"/>
        <v>2.5495097567963922</v>
      </c>
      <c r="I110">
        <f t="shared" si="7"/>
        <v>0.91104335791443014</v>
      </c>
      <c r="J110">
        <f t="shared" si="8"/>
        <v>0.91104335791443014</v>
      </c>
      <c r="K110" t="str">
        <f t="shared" si="9"/>
        <v>Cluster 3</v>
      </c>
    </row>
    <row r="111" spans="1:11" x14ac:dyDescent="0.3">
      <c r="A111">
        <v>110</v>
      </c>
      <c r="B111">
        <v>7.2</v>
      </c>
      <c r="C111">
        <v>3.6</v>
      </c>
      <c r="D111">
        <v>6.1</v>
      </c>
      <c r="E111">
        <v>2.5</v>
      </c>
      <c r="G111">
        <f t="shared" si="5"/>
        <v>5.6762663785273499</v>
      </c>
      <c r="H111">
        <f t="shared" si="6"/>
        <v>3.5128336140500589</v>
      </c>
      <c r="I111">
        <f t="shared" si="7"/>
        <v>1.8574175621006712</v>
      </c>
      <c r="J111">
        <f t="shared" si="8"/>
        <v>1.8574175621006712</v>
      </c>
      <c r="K111" t="str">
        <f t="shared" si="9"/>
        <v>Cluster 3</v>
      </c>
    </row>
    <row r="112" spans="1:11" x14ac:dyDescent="0.3">
      <c r="A112">
        <v>111</v>
      </c>
      <c r="B112">
        <v>6.5</v>
      </c>
      <c r="C112">
        <v>3.2</v>
      </c>
      <c r="D112">
        <v>5.0999999999999996</v>
      </c>
      <c r="E112">
        <v>2</v>
      </c>
      <c r="G112">
        <f t="shared" si="5"/>
        <v>4.3977266854592036</v>
      </c>
      <c r="H112">
        <f t="shared" si="6"/>
        <v>2.1447610589527213</v>
      </c>
      <c r="I112">
        <f t="shared" si="7"/>
        <v>0.67082039324993714</v>
      </c>
      <c r="J112">
        <f t="shared" si="8"/>
        <v>0.67082039324993714</v>
      </c>
      <c r="K112" t="str">
        <f t="shared" si="9"/>
        <v>Cluster 3</v>
      </c>
    </row>
    <row r="113" spans="1:11" x14ac:dyDescent="0.3">
      <c r="A113">
        <v>112</v>
      </c>
      <c r="B113">
        <v>6.4</v>
      </c>
      <c r="C113">
        <v>2.7</v>
      </c>
      <c r="D113">
        <v>5.3</v>
      </c>
      <c r="E113">
        <v>1.9</v>
      </c>
      <c r="G113">
        <f t="shared" si="5"/>
        <v>4.5683695122001682</v>
      </c>
      <c r="H113">
        <f t="shared" si="6"/>
        <v>2.0663978319771825</v>
      </c>
      <c r="I113">
        <f t="shared" si="7"/>
        <v>0.46904157598234297</v>
      </c>
      <c r="J113">
        <f t="shared" si="8"/>
        <v>0.46904157598234297</v>
      </c>
      <c r="K113" t="str">
        <f t="shared" si="9"/>
        <v>Cluster 3</v>
      </c>
    </row>
    <row r="114" spans="1:11" x14ac:dyDescent="0.3">
      <c r="A114">
        <v>113</v>
      </c>
      <c r="B114">
        <v>6.8</v>
      </c>
      <c r="C114">
        <v>3</v>
      </c>
      <c r="D114">
        <v>5.5</v>
      </c>
      <c r="E114">
        <v>2.1</v>
      </c>
      <c r="G114">
        <f t="shared" si="5"/>
        <v>4.9010203019371383</v>
      </c>
      <c r="H114">
        <f t="shared" si="6"/>
        <v>2.5495097567963922</v>
      </c>
      <c r="I114">
        <f t="shared" si="7"/>
        <v>0.90000000000000024</v>
      </c>
      <c r="J114">
        <f t="shared" si="8"/>
        <v>0.90000000000000024</v>
      </c>
      <c r="K114" t="str">
        <f t="shared" si="9"/>
        <v>Cluster 3</v>
      </c>
    </row>
    <row r="115" spans="1:11" x14ac:dyDescent="0.3">
      <c r="A115">
        <v>114</v>
      </c>
      <c r="B115">
        <v>5.7</v>
      </c>
      <c r="C115">
        <v>2.5</v>
      </c>
      <c r="D115">
        <v>5</v>
      </c>
      <c r="E115">
        <v>2</v>
      </c>
      <c r="G115">
        <f t="shared" si="5"/>
        <v>4.2308391602612359</v>
      </c>
      <c r="H115">
        <f t="shared" si="6"/>
        <v>1.6552945357246847</v>
      </c>
      <c r="I115">
        <f t="shared" si="7"/>
        <v>0.84261497731763557</v>
      </c>
      <c r="J115">
        <f t="shared" si="8"/>
        <v>0.84261497731763557</v>
      </c>
      <c r="K115" t="str">
        <f t="shared" si="9"/>
        <v>Cluster 3</v>
      </c>
    </row>
    <row r="116" spans="1:11" x14ac:dyDescent="0.3">
      <c r="A116">
        <v>115</v>
      </c>
      <c r="B116">
        <v>5.8</v>
      </c>
      <c r="C116">
        <v>2.8</v>
      </c>
      <c r="D116">
        <v>5.0999999999999996</v>
      </c>
      <c r="E116">
        <v>2.4</v>
      </c>
      <c r="G116">
        <f t="shared" si="5"/>
        <v>4.4508426168535768</v>
      </c>
      <c r="H116">
        <f t="shared" si="6"/>
        <v>2.0420577856662132</v>
      </c>
      <c r="I116">
        <f t="shared" si="7"/>
        <v>1.0295630140987</v>
      </c>
      <c r="J116">
        <f t="shared" si="8"/>
        <v>1.0295630140987</v>
      </c>
      <c r="K116" t="str">
        <f t="shared" si="9"/>
        <v>Cluster 3</v>
      </c>
    </row>
    <row r="117" spans="1:11" x14ac:dyDescent="0.3">
      <c r="A117">
        <v>116</v>
      </c>
      <c r="B117">
        <v>6.4</v>
      </c>
      <c r="C117">
        <v>3.2</v>
      </c>
      <c r="D117">
        <v>5.3</v>
      </c>
      <c r="E117">
        <v>2.2999999999999998</v>
      </c>
      <c r="G117">
        <f t="shared" si="5"/>
        <v>4.6626172907499059</v>
      </c>
      <c r="H117">
        <f t="shared" si="6"/>
        <v>2.3874672772626644</v>
      </c>
      <c r="I117">
        <f t="shared" si="7"/>
        <v>0.92195444572928875</v>
      </c>
      <c r="J117">
        <f t="shared" si="8"/>
        <v>0.92195444572928875</v>
      </c>
      <c r="K117" t="str">
        <f t="shared" si="9"/>
        <v>Cluster 3</v>
      </c>
    </row>
    <row r="118" spans="1:11" x14ac:dyDescent="0.3">
      <c r="A118">
        <v>117</v>
      </c>
      <c r="B118">
        <v>6.5</v>
      </c>
      <c r="C118">
        <v>3</v>
      </c>
      <c r="D118">
        <v>5.5</v>
      </c>
      <c r="E118">
        <v>1.8</v>
      </c>
      <c r="G118">
        <f t="shared" si="5"/>
        <v>4.6882832678924169</v>
      </c>
      <c r="H118">
        <f t="shared" si="6"/>
        <v>2.2891046284519194</v>
      </c>
      <c r="I118">
        <f t="shared" si="7"/>
        <v>0.57445626465380328</v>
      </c>
      <c r="J118">
        <f t="shared" si="8"/>
        <v>0.57445626465380328</v>
      </c>
      <c r="K118" t="str">
        <f t="shared" si="9"/>
        <v>Cluster 3</v>
      </c>
    </row>
    <row r="119" spans="1:11" x14ac:dyDescent="0.3">
      <c r="A119">
        <v>118</v>
      </c>
      <c r="B119">
        <v>7.7</v>
      </c>
      <c r="C119">
        <v>3.8</v>
      </c>
      <c r="D119">
        <v>6.7</v>
      </c>
      <c r="E119">
        <v>2.2000000000000002</v>
      </c>
      <c r="G119">
        <f t="shared" si="5"/>
        <v>6.2785348609369054</v>
      </c>
      <c r="H119">
        <f t="shared" si="6"/>
        <v>4.1521078984053394</v>
      </c>
      <c r="I119">
        <f t="shared" si="7"/>
        <v>2.4515301344262532</v>
      </c>
      <c r="J119">
        <f t="shared" si="8"/>
        <v>2.4515301344262532</v>
      </c>
      <c r="K119" t="str">
        <f t="shared" si="9"/>
        <v>Cluster 3</v>
      </c>
    </row>
    <row r="120" spans="1:11" x14ac:dyDescent="0.3">
      <c r="A120">
        <v>119</v>
      </c>
      <c r="B120">
        <v>7.7</v>
      </c>
      <c r="C120">
        <v>2.6</v>
      </c>
      <c r="D120">
        <v>6.9</v>
      </c>
      <c r="E120">
        <v>2.2999999999999998</v>
      </c>
      <c r="G120">
        <f t="shared" si="5"/>
        <v>6.5536249511243776</v>
      </c>
      <c r="H120">
        <f t="shared" si="6"/>
        <v>4.1000000000000005</v>
      </c>
      <c r="I120">
        <f t="shared" si="7"/>
        <v>2.4248711305964288</v>
      </c>
      <c r="J120">
        <f t="shared" si="8"/>
        <v>2.4248711305964288</v>
      </c>
      <c r="K120" t="str">
        <f t="shared" si="9"/>
        <v>Cluster 3</v>
      </c>
    </row>
    <row r="121" spans="1:11" x14ac:dyDescent="0.3">
      <c r="A121">
        <v>120</v>
      </c>
      <c r="B121">
        <v>6</v>
      </c>
      <c r="C121">
        <v>2.2000000000000002</v>
      </c>
      <c r="D121">
        <v>5</v>
      </c>
      <c r="E121">
        <v>1.5</v>
      </c>
      <c r="G121">
        <f t="shared" si="5"/>
        <v>4.1964270516714572</v>
      </c>
      <c r="H121">
        <f t="shared" si="6"/>
        <v>1.4933184523068077</v>
      </c>
      <c r="I121">
        <f t="shared" si="7"/>
        <v>0.67823299831252637</v>
      </c>
      <c r="J121">
        <f t="shared" si="8"/>
        <v>0.67823299831252637</v>
      </c>
      <c r="K121" t="str">
        <f t="shared" si="9"/>
        <v>Cluster 3</v>
      </c>
    </row>
    <row r="122" spans="1:11" x14ac:dyDescent="0.3">
      <c r="A122">
        <v>121</v>
      </c>
      <c r="B122">
        <v>6.9</v>
      </c>
      <c r="C122">
        <v>3.2</v>
      </c>
      <c r="D122">
        <v>5.7</v>
      </c>
      <c r="E122">
        <v>2.2999999999999998</v>
      </c>
      <c r="G122">
        <f t="shared" si="5"/>
        <v>5.1643005334701426</v>
      </c>
      <c r="H122">
        <f t="shared" si="6"/>
        <v>2.879236009777594</v>
      </c>
      <c r="I122">
        <f t="shared" si="7"/>
        <v>1.2328828005937957</v>
      </c>
      <c r="J122">
        <f t="shared" si="8"/>
        <v>1.2328828005937957</v>
      </c>
      <c r="K122" t="str">
        <f t="shared" si="9"/>
        <v>Cluster 3</v>
      </c>
    </row>
    <row r="123" spans="1:11" x14ac:dyDescent="0.3">
      <c r="A123">
        <v>122</v>
      </c>
      <c r="B123">
        <v>5.6</v>
      </c>
      <c r="C123">
        <v>2.8</v>
      </c>
      <c r="D123">
        <v>4.9000000000000004</v>
      </c>
      <c r="E123">
        <v>2</v>
      </c>
      <c r="G123">
        <f t="shared" si="5"/>
        <v>4.0607881008493907</v>
      </c>
      <c r="H123">
        <f t="shared" si="6"/>
        <v>1.6155494421403513</v>
      </c>
      <c r="I123">
        <f t="shared" si="7"/>
        <v>0.88317608663278468</v>
      </c>
      <c r="J123">
        <f t="shared" si="8"/>
        <v>0.88317608663278468</v>
      </c>
      <c r="K123" t="str">
        <f t="shared" si="9"/>
        <v>Cluster 3</v>
      </c>
    </row>
    <row r="124" spans="1:11" x14ac:dyDescent="0.3">
      <c r="A124">
        <v>123</v>
      </c>
      <c r="B124">
        <v>7.7</v>
      </c>
      <c r="C124">
        <v>2.8</v>
      </c>
      <c r="D124">
        <v>6.7</v>
      </c>
      <c r="E124">
        <v>2</v>
      </c>
      <c r="G124">
        <f t="shared" si="5"/>
        <v>6.2657800791282172</v>
      </c>
      <c r="H124">
        <f t="shared" si="6"/>
        <v>3.872983346207417</v>
      </c>
      <c r="I124">
        <f t="shared" si="7"/>
        <v>2.184032966784156</v>
      </c>
      <c r="J124">
        <f t="shared" si="8"/>
        <v>2.184032966784156</v>
      </c>
      <c r="K124" t="str">
        <f t="shared" si="9"/>
        <v>Cluster 3</v>
      </c>
    </row>
    <row r="125" spans="1:11" x14ac:dyDescent="0.3">
      <c r="A125">
        <v>124</v>
      </c>
      <c r="B125">
        <v>6.3</v>
      </c>
      <c r="C125">
        <v>2.7</v>
      </c>
      <c r="D125">
        <v>4.9000000000000004</v>
      </c>
      <c r="E125">
        <v>1.8</v>
      </c>
      <c r="G125">
        <f t="shared" si="5"/>
        <v>4.1605288125429443</v>
      </c>
      <c r="H125">
        <f t="shared" si="6"/>
        <v>1.6763054614240211</v>
      </c>
      <c r="I125">
        <f t="shared" si="7"/>
        <v>0.37416573867739372</v>
      </c>
      <c r="J125">
        <f t="shared" si="8"/>
        <v>0.37416573867739372</v>
      </c>
      <c r="K125" t="str">
        <f t="shared" si="9"/>
        <v>Cluster 3</v>
      </c>
    </row>
    <row r="126" spans="1:11" x14ac:dyDescent="0.3">
      <c r="A126">
        <v>125</v>
      </c>
      <c r="B126">
        <v>6.7</v>
      </c>
      <c r="C126">
        <v>3.3</v>
      </c>
      <c r="D126">
        <v>5.7</v>
      </c>
      <c r="E126">
        <v>2.1</v>
      </c>
      <c r="G126">
        <f t="shared" si="5"/>
        <v>5.0079936102195663</v>
      </c>
      <c r="H126">
        <f t="shared" si="6"/>
        <v>2.7313000567495327</v>
      </c>
      <c r="I126">
        <f t="shared" si="7"/>
        <v>1.0630145812734655</v>
      </c>
      <c r="J126">
        <f t="shared" si="8"/>
        <v>1.0630145812734655</v>
      </c>
      <c r="K126" t="str">
        <f t="shared" si="9"/>
        <v>Cluster 3</v>
      </c>
    </row>
    <row r="127" spans="1:11" x14ac:dyDescent="0.3">
      <c r="A127">
        <v>126</v>
      </c>
      <c r="B127">
        <v>7.2</v>
      </c>
      <c r="C127">
        <v>3.2</v>
      </c>
      <c r="D127">
        <v>6</v>
      </c>
      <c r="E127">
        <v>1.8</v>
      </c>
      <c r="G127">
        <f t="shared" si="5"/>
        <v>5.359104402789705</v>
      </c>
      <c r="H127">
        <f t="shared" si="6"/>
        <v>3.0757112998459397</v>
      </c>
      <c r="I127">
        <f t="shared" si="7"/>
        <v>1.3674794331177349</v>
      </c>
      <c r="J127">
        <f t="shared" si="8"/>
        <v>1.3674794331177349</v>
      </c>
      <c r="K127" t="str">
        <f t="shared" si="9"/>
        <v>Cluster 3</v>
      </c>
    </row>
    <row r="128" spans="1:11" x14ac:dyDescent="0.3">
      <c r="A128">
        <v>127</v>
      </c>
      <c r="B128">
        <v>6.2</v>
      </c>
      <c r="C128">
        <v>2.8</v>
      </c>
      <c r="D128">
        <v>4.8</v>
      </c>
      <c r="E128">
        <v>1.8</v>
      </c>
      <c r="G128">
        <f t="shared" si="5"/>
        <v>4.0249223594996222</v>
      </c>
      <c r="H128">
        <f t="shared" si="6"/>
        <v>1.5811388300841895</v>
      </c>
      <c r="I128">
        <f t="shared" si="7"/>
        <v>0.43588989435406716</v>
      </c>
      <c r="J128">
        <f t="shared" si="8"/>
        <v>0.43588989435406716</v>
      </c>
      <c r="K128" t="str">
        <f t="shared" si="9"/>
        <v>Cluster 3</v>
      </c>
    </row>
    <row r="129" spans="1:11" x14ac:dyDescent="0.3">
      <c r="A129">
        <v>128</v>
      </c>
      <c r="B129">
        <v>6.1</v>
      </c>
      <c r="C129">
        <v>3</v>
      </c>
      <c r="D129">
        <v>4.9000000000000004</v>
      </c>
      <c r="E129">
        <v>1.8</v>
      </c>
      <c r="G129">
        <f t="shared" si="5"/>
        <v>4.0472212689696123</v>
      </c>
      <c r="H129">
        <f t="shared" si="6"/>
        <v>1.6733200530681511</v>
      </c>
      <c r="I129">
        <f t="shared" si="7"/>
        <v>0.45825756949558388</v>
      </c>
      <c r="J129">
        <f t="shared" si="8"/>
        <v>0.45825756949558388</v>
      </c>
      <c r="K129" t="str">
        <f t="shared" si="9"/>
        <v>Cluster 3</v>
      </c>
    </row>
    <row r="130" spans="1:11" x14ac:dyDescent="0.3">
      <c r="A130">
        <v>129</v>
      </c>
      <c r="B130">
        <v>6.4</v>
      </c>
      <c r="C130">
        <v>2.8</v>
      </c>
      <c r="D130">
        <v>5.6</v>
      </c>
      <c r="E130">
        <v>2.1</v>
      </c>
      <c r="G130">
        <f t="shared" si="5"/>
        <v>4.8836461788299115</v>
      </c>
      <c r="H130">
        <f t="shared" si="6"/>
        <v>2.4062418831031924</v>
      </c>
      <c r="I130">
        <f t="shared" si="7"/>
        <v>0.78740078740118125</v>
      </c>
      <c r="J130">
        <f t="shared" si="8"/>
        <v>0.78740078740118125</v>
      </c>
      <c r="K130" t="str">
        <f t="shared" si="9"/>
        <v>Cluster 3</v>
      </c>
    </row>
    <row r="131" spans="1:11" x14ac:dyDescent="0.3">
      <c r="A131">
        <v>130</v>
      </c>
      <c r="B131">
        <v>7.2</v>
      </c>
      <c r="C131">
        <v>3</v>
      </c>
      <c r="D131">
        <v>5.8</v>
      </c>
      <c r="E131">
        <v>1.6</v>
      </c>
      <c r="G131">
        <f t="shared" ref="G131:G151" si="10">SQRT((B131-$D$154)^2+(C131-$E$154)^2+(D131-$F$154)^2+(E131-$G$154)^2)</f>
        <v>5.1497572758334931</v>
      </c>
      <c r="H131">
        <f t="shared" ref="H131:H151" si="11">SQRT((B131-$D$155)^2+(C131-$E$155)^2+(D131-$F$155)^2+(E131-$G$155)^2)</f>
        <v>2.8319604517012591</v>
      </c>
      <c r="I131">
        <f t="shared" ref="I131:I151" si="12">SQRT((B131-$D$156)^2+(C131-$E$156)^2+(D131-$F$156)^2+(E131-$G$156)^2)</f>
        <v>1.1618950038622256</v>
      </c>
      <c r="J131">
        <f t="shared" ref="J131:J151" si="13">MIN(G131:I131)</f>
        <v>1.1618950038622256</v>
      </c>
      <c r="K131" t="str">
        <f t="shared" ref="K131:K151" si="14">IF(MIN(G131:I131)=G131,"Cluster1",IF(MIN(G131:I131)=H131,"Cluster2","Cluster 3"))</f>
        <v>Cluster 3</v>
      </c>
    </row>
    <row r="132" spans="1:11" x14ac:dyDescent="0.3">
      <c r="A132">
        <v>131</v>
      </c>
      <c r="B132">
        <v>7.4</v>
      </c>
      <c r="C132">
        <v>2.8</v>
      </c>
      <c r="D132">
        <v>6.1</v>
      </c>
      <c r="E132">
        <v>1.9</v>
      </c>
      <c r="G132">
        <f t="shared" si="10"/>
        <v>5.6017854296643668</v>
      </c>
      <c r="H132">
        <f t="shared" si="11"/>
        <v>3.2155870381627052</v>
      </c>
      <c r="I132">
        <f t="shared" si="12"/>
        <v>1.5394804318340656</v>
      </c>
      <c r="J132">
        <f t="shared" si="13"/>
        <v>1.5394804318340656</v>
      </c>
      <c r="K132" t="str">
        <f t="shared" si="14"/>
        <v>Cluster 3</v>
      </c>
    </row>
    <row r="133" spans="1:11" x14ac:dyDescent="0.3">
      <c r="A133">
        <v>132</v>
      </c>
      <c r="B133">
        <v>7.9</v>
      </c>
      <c r="C133">
        <v>3.8</v>
      </c>
      <c r="D133">
        <v>6.4</v>
      </c>
      <c r="E133">
        <v>2</v>
      </c>
      <c r="G133">
        <f t="shared" si="10"/>
        <v>6.0572270883631241</v>
      </c>
      <c r="H133">
        <f t="shared" si="11"/>
        <v>4.0012498047485119</v>
      </c>
      <c r="I133">
        <f t="shared" si="12"/>
        <v>2.3452078799117158</v>
      </c>
      <c r="J133">
        <f t="shared" si="13"/>
        <v>2.3452078799117158</v>
      </c>
      <c r="K133" t="str">
        <f t="shared" si="14"/>
        <v>Cluster 3</v>
      </c>
    </row>
    <row r="134" spans="1:11" x14ac:dyDescent="0.3">
      <c r="A134">
        <v>133</v>
      </c>
      <c r="B134">
        <v>6.4</v>
      </c>
      <c r="C134">
        <v>2.8</v>
      </c>
      <c r="D134">
        <v>5.6</v>
      </c>
      <c r="E134">
        <v>2.2000000000000002</v>
      </c>
      <c r="G134">
        <f t="shared" si="10"/>
        <v>4.9234134500364677</v>
      </c>
      <c r="H134">
        <f t="shared" si="11"/>
        <v>2.4535688292770592</v>
      </c>
      <c r="I134">
        <f t="shared" si="12"/>
        <v>0.86602540378443893</v>
      </c>
      <c r="J134">
        <f t="shared" si="13"/>
        <v>0.86602540378443893</v>
      </c>
      <c r="K134" t="str">
        <f t="shared" si="14"/>
        <v>Cluster 3</v>
      </c>
    </row>
    <row r="135" spans="1:11" x14ac:dyDescent="0.3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>
        <v>3</v>
      </c>
      <c r="G135">
        <f t="shared" si="10"/>
        <v>4.2083250825001626</v>
      </c>
      <c r="H135">
        <f t="shared" si="11"/>
        <v>1.7349351572897467</v>
      </c>
      <c r="I135">
        <f t="shared" si="12"/>
        <v>0</v>
      </c>
      <c r="J135">
        <f t="shared" si="13"/>
        <v>0</v>
      </c>
      <c r="K135" t="str">
        <f t="shared" si="14"/>
        <v>Cluster 3</v>
      </c>
    </row>
    <row r="136" spans="1:11" x14ac:dyDescent="0.3">
      <c r="A136">
        <v>135</v>
      </c>
      <c r="B136">
        <v>6.1</v>
      </c>
      <c r="C136">
        <v>2.6</v>
      </c>
      <c r="D136">
        <v>5.6</v>
      </c>
      <c r="E136">
        <v>1.4</v>
      </c>
      <c r="G136">
        <f t="shared" si="10"/>
        <v>4.6141087980237305</v>
      </c>
      <c r="H136">
        <f t="shared" si="11"/>
        <v>2.0420577856662132</v>
      </c>
      <c r="I136">
        <f t="shared" si="12"/>
        <v>0.58309518948452999</v>
      </c>
      <c r="J136">
        <f t="shared" si="13"/>
        <v>0.58309518948452999</v>
      </c>
      <c r="K136" t="str">
        <f t="shared" si="14"/>
        <v>Cluster 3</v>
      </c>
    </row>
    <row r="137" spans="1:11" x14ac:dyDescent="0.3">
      <c r="A137">
        <v>136</v>
      </c>
      <c r="B137">
        <v>7.7</v>
      </c>
      <c r="C137">
        <v>3</v>
      </c>
      <c r="D137">
        <v>6.1</v>
      </c>
      <c r="E137">
        <v>2.2999999999999998</v>
      </c>
      <c r="G137">
        <f t="shared" si="10"/>
        <v>5.8438001334747911</v>
      </c>
      <c r="H137">
        <f t="shared" si="11"/>
        <v>3.5566838487557475</v>
      </c>
      <c r="I137">
        <f t="shared" si="12"/>
        <v>1.9078784028338915</v>
      </c>
      <c r="J137">
        <f t="shared" si="13"/>
        <v>1.9078784028338915</v>
      </c>
      <c r="K137" t="str">
        <f t="shared" si="14"/>
        <v>Cluster 3</v>
      </c>
    </row>
    <row r="138" spans="1:11" x14ac:dyDescent="0.3">
      <c r="A138">
        <v>137</v>
      </c>
      <c r="B138">
        <v>6.3</v>
      </c>
      <c r="C138">
        <v>3.4</v>
      </c>
      <c r="D138">
        <v>5.6</v>
      </c>
      <c r="E138">
        <v>2.4</v>
      </c>
      <c r="G138">
        <f t="shared" si="10"/>
        <v>4.9203658400570172</v>
      </c>
      <c r="H138">
        <f t="shared" si="11"/>
        <v>2.6851443164195099</v>
      </c>
      <c r="I138">
        <f t="shared" si="12"/>
        <v>1.1916375287812984</v>
      </c>
      <c r="J138">
        <f t="shared" si="13"/>
        <v>1.1916375287812984</v>
      </c>
      <c r="K138" t="str">
        <f t="shared" si="14"/>
        <v>Cluster 3</v>
      </c>
    </row>
    <row r="139" spans="1:11" x14ac:dyDescent="0.3">
      <c r="A139">
        <v>138</v>
      </c>
      <c r="B139">
        <v>6.4</v>
      </c>
      <c r="C139">
        <v>3.1</v>
      </c>
      <c r="D139">
        <v>5.5</v>
      </c>
      <c r="E139">
        <v>1.8</v>
      </c>
      <c r="G139">
        <f t="shared" si="10"/>
        <v>4.6454278597347738</v>
      </c>
      <c r="H139">
        <f t="shared" si="11"/>
        <v>2.2759613353482084</v>
      </c>
      <c r="I139">
        <f t="shared" si="12"/>
        <v>0.59160797830996215</v>
      </c>
      <c r="J139">
        <f t="shared" si="13"/>
        <v>0.59160797830996215</v>
      </c>
      <c r="K139" t="str">
        <f t="shared" si="14"/>
        <v>Cluster 3</v>
      </c>
    </row>
    <row r="140" spans="1:11" x14ac:dyDescent="0.3">
      <c r="A140">
        <v>139</v>
      </c>
      <c r="B140">
        <v>6</v>
      </c>
      <c r="C140">
        <v>3</v>
      </c>
      <c r="D140">
        <v>4.8</v>
      </c>
      <c r="E140">
        <v>1.8</v>
      </c>
      <c r="G140">
        <f t="shared" si="10"/>
        <v>3.9344631145812001</v>
      </c>
      <c r="H140">
        <f t="shared" si="11"/>
        <v>1.568438714135812</v>
      </c>
      <c r="I140">
        <f t="shared" si="12"/>
        <v>0.55677643628300211</v>
      </c>
      <c r="J140">
        <f t="shared" si="13"/>
        <v>0.55677643628300211</v>
      </c>
      <c r="K140" t="str">
        <f t="shared" si="14"/>
        <v>Cluster 3</v>
      </c>
    </row>
    <row r="141" spans="1:11" x14ac:dyDescent="0.3">
      <c r="A141">
        <v>140</v>
      </c>
      <c r="B141">
        <v>6.9</v>
      </c>
      <c r="C141">
        <v>3.1</v>
      </c>
      <c r="D141">
        <v>5.4</v>
      </c>
      <c r="E141">
        <v>2.1</v>
      </c>
      <c r="G141">
        <f t="shared" si="10"/>
        <v>4.8445846055157293</v>
      </c>
      <c r="H141">
        <f t="shared" si="11"/>
        <v>2.559296778413946</v>
      </c>
      <c r="I141">
        <f t="shared" si="12"/>
        <v>0.94868329805051455</v>
      </c>
      <c r="J141">
        <f t="shared" si="13"/>
        <v>0.94868329805051455</v>
      </c>
      <c r="K141" t="str">
        <f t="shared" si="14"/>
        <v>Cluster 3</v>
      </c>
    </row>
    <row r="142" spans="1:11" x14ac:dyDescent="0.3">
      <c r="A142">
        <v>141</v>
      </c>
      <c r="B142">
        <v>6.7</v>
      </c>
      <c r="C142">
        <v>3.1</v>
      </c>
      <c r="D142">
        <v>5.6</v>
      </c>
      <c r="E142">
        <v>2.4</v>
      </c>
      <c r="G142">
        <f t="shared" si="10"/>
        <v>5.061620293937505</v>
      </c>
      <c r="H142">
        <f t="shared" si="11"/>
        <v>2.7386127875258306</v>
      </c>
      <c r="I142">
        <f t="shared" si="12"/>
        <v>1.1445523142259599</v>
      </c>
      <c r="J142">
        <f t="shared" si="13"/>
        <v>1.1445523142259599</v>
      </c>
      <c r="K142" t="str">
        <f t="shared" si="14"/>
        <v>Cluster 3</v>
      </c>
    </row>
    <row r="143" spans="1:11" x14ac:dyDescent="0.3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G143">
        <f t="shared" si="10"/>
        <v>4.6861498055439919</v>
      </c>
      <c r="H143">
        <f t="shared" si="11"/>
        <v>2.4698178070456938</v>
      </c>
      <c r="I143">
        <f t="shared" si="12"/>
        <v>1.0440306508910553</v>
      </c>
      <c r="J143">
        <f t="shared" si="13"/>
        <v>1.0440306508910553</v>
      </c>
      <c r="K143" t="str">
        <f t="shared" si="14"/>
        <v>Cluster 3</v>
      </c>
    </row>
    <row r="144" spans="1:11" x14ac:dyDescent="0.3">
      <c r="A144">
        <v>143</v>
      </c>
      <c r="B144">
        <v>5.8</v>
      </c>
      <c r="C144">
        <v>2.7</v>
      </c>
      <c r="D144">
        <v>5.0999999999999996</v>
      </c>
      <c r="E144">
        <v>1.9</v>
      </c>
      <c r="G144">
        <f t="shared" si="10"/>
        <v>4.2461747491124289</v>
      </c>
      <c r="H144">
        <f t="shared" si="11"/>
        <v>1.7175564037317663</v>
      </c>
      <c r="I144">
        <f t="shared" si="12"/>
        <v>0.64807406984078597</v>
      </c>
      <c r="J144">
        <f t="shared" si="13"/>
        <v>0.64807406984078597</v>
      </c>
      <c r="K144" t="str">
        <f t="shared" si="14"/>
        <v>Cluster 3</v>
      </c>
    </row>
    <row r="145" spans="1:11" x14ac:dyDescent="0.3">
      <c r="A145">
        <v>144</v>
      </c>
      <c r="B145">
        <v>6.8</v>
      </c>
      <c r="C145">
        <v>3.2</v>
      </c>
      <c r="D145">
        <v>5.9</v>
      </c>
      <c r="E145">
        <v>2.2999999999999998</v>
      </c>
      <c r="G145">
        <f t="shared" si="10"/>
        <v>5.2971690552596105</v>
      </c>
      <c r="H145">
        <f t="shared" si="11"/>
        <v>2.9765752132274432</v>
      </c>
      <c r="I145">
        <f t="shared" si="12"/>
        <v>1.3000000000000005</v>
      </c>
      <c r="J145">
        <f t="shared" si="13"/>
        <v>1.3000000000000005</v>
      </c>
      <c r="K145" t="str">
        <f t="shared" si="14"/>
        <v>Cluster 3</v>
      </c>
    </row>
    <row r="146" spans="1:11" x14ac:dyDescent="0.3">
      <c r="A146">
        <v>145</v>
      </c>
      <c r="B146">
        <v>6.7</v>
      </c>
      <c r="C146">
        <v>3.3</v>
      </c>
      <c r="D146">
        <v>5.7</v>
      </c>
      <c r="E146">
        <v>2.5</v>
      </c>
      <c r="G146">
        <f t="shared" si="10"/>
        <v>5.1730068625510253</v>
      </c>
      <c r="H146">
        <f t="shared" si="11"/>
        <v>2.9154759474226504</v>
      </c>
      <c r="I146">
        <f t="shared" si="12"/>
        <v>1.3304134695650074</v>
      </c>
      <c r="J146">
        <f t="shared" si="13"/>
        <v>1.3304134695650074</v>
      </c>
      <c r="K146" t="str">
        <f t="shared" si="14"/>
        <v>Cluster 3</v>
      </c>
    </row>
    <row r="147" spans="1:11" x14ac:dyDescent="0.3">
      <c r="A147">
        <v>146</v>
      </c>
      <c r="B147">
        <v>6.7</v>
      </c>
      <c r="C147">
        <v>3</v>
      </c>
      <c r="D147">
        <v>5.2</v>
      </c>
      <c r="E147">
        <v>2.2999999999999998</v>
      </c>
      <c r="G147">
        <f t="shared" si="10"/>
        <v>4.7010637094172631</v>
      </c>
      <c r="H147">
        <f t="shared" si="11"/>
        <v>2.3958297101421877</v>
      </c>
      <c r="I147">
        <f t="shared" si="12"/>
        <v>0.92195444572928875</v>
      </c>
      <c r="J147">
        <f t="shared" si="13"/>
        <v>0.92195444572928875</v>
      </c>
      <c r="K147" t="str">
        <f t="shared" si="14"/>
        <v>Cluster 3</v>
      </c>
    </row>
    <row r="148" spans="1:11" x14ac:dyDescent="0.3">
      <c r="A148">
        <v>147</v>
      </c>
      <c r="B148">
        <v>6.3</v>
      </c>
      <c r="C148">
        <v>2.5</v>
      </c>
      <c r="D148">
        <v>5</v>
      </c>
      <c r="E148">
        <v>1.9</v>
      </c>
      <c r="G148">
        <f t="shared" si="10"/>
        <v>4.3301270189221936</v>
      </c>
      <c r="H148">
        <f t="shared" si="11"/>
        <v>1.7748239349298844</v>
      </c>
      <c r="I148">
        <f t="shared" si="12"/>
        <v>0.50990195135927818</v>
      </c>
      <c r="J148">
        <f t="shared" si="13"/>
        <v>0.50990195135927818</v>
      </c>
      <c r="K148" t="str">
        <f t="shared" si="14"/>
        <v>Cluster 3</v>
      </c>
    </row>
    <row r="149" spans="1:11" x14ac:dyDescent="0.3">
      <c r="A149">
        <v>148</v>
      </c>
      <c r="B149">
        <v>6.5</v>
      </c>
      <c r="C149">
        <v>3</v>
      </c>
      <c r="D149">
        <v>5.2</v>
      </c>
      <c r="E149">
        <v>2</v>
      </c>
      <c r="G149">
        <f t="shared" si="10"/>
        <v>4.5044422518220832</v>
      </c>
      <c r="H149">
        <f t="shared" si="11"/>
        <v>2.1470910553583891</v>
      </c>
      <c r="I149">
        <f t="shared" si="12"/>
        <v>0.58309518948453021</v>
      </c>
      <c r="J149">
        <f t="shared" si="13"/>
        <v>0.58309518948453021</v>
      </c>
      <c r="K149" t="str">
        <f t="shared" si="14"/>
        <v>Cluster 3</v>
      </c>
    </row>
    <row r="150" spans="1:11" x14ac:dyDescent="0.3">
      <c r="A150">
        <v>149</v>
      </c>
      <c r="B150">
        <v>6.2</v>
      </c>
      <c r="C150">
        <v>3.4</v>
      </c>
      <c r="D150">
        <v>5.4</v>
      </c>
      <c r="E150">
        <v>2.2999999999999998</v>
      </c>
      <c r="G150">
        <f t="shared" si="10"/>
        <v>4.6786750261158341</v>
      </c>
      <c r="H150">
        <f t="shared" si="11"/>
        <v>2.4637369989509841</v>
      </c>
      <c r="I150">
        <f t="shared" si="12"/>
        <v>1.0488088481701516</v>
      </c>
      <c r="J150">
        <f t="shared" si="13"/>
        <v>1.0488088481701516</v>
      </c>
      <c r="K150" t="str">
        <f t="shared" si="14"/>
        <v>Cluster 3</v>
      </c>
    </row>
    <row r="151" spans="1:11" x14ac:dyDescent="0.3">
      <c r="A151">
        <v>150</v>
      </c>
      <c r="B151">
        <v>5.9</v>
      </c>
      <c r="C151">
        <v>3</v>
      </c>
      <c r="D151">
        <v>5.0999999999999996</v>
      </c>
      <c r="E151">
        <v>1.8</v>
      </c>
      <c r="G151">
        <f t="shared" si="10"/>
        <v>4.1737273509418413</v>
      </c>
      <c r="H151">
        <f t="shared" si="11"/>
        <v>1.7663521732655689</v>
      </c>
      <c r="I151">
        <f t="shared" si="12"/>
        <v>0.53851648071345015</v>
      </c>
      <c r="J151">
        <f t="shared" si="13"/>
        <v>0.53851648071345015</v>
      </c>
      <c r="K151" t="str">
        <f t="shared" si="14"/>
        <v>Cluster 3</v>
      </c>
    </row>
    <row r="152" spans="1:11" x14ac:dyDescent="0.3">
      <c r="I152" t="s">
        <v>166</v>
      </c>
      <c r="J152">
        <f>SUM(J2:J151)</f>
        <v>112.23839557577364</v>
      </c>
    </row>
    <row r="154" spans="1:11" x14ac:dyDescent="0.3">
      <c r="B154" s="35" t="s">
        <v>167</v>
      </c>
      <c r="C154" s="35"/>
      <c r="D154" s="35">
        <v>5</v>
      </c>
      <c r="E154" s="35">
        <v>3.6</v>
      </c>
      <c r="F154" s="35">
        <v>1.4</v>
      </c>
      <c r="G154" s="35">
        <v>0.2</v>
      </c>
    </row>
    <row r="155" spans="1:11" x14ac:dyDescent="0.3">
      <c r="B155" s="35" t="s">
        <v>168</v>
      </c>
      <c r="C155" s="35"/>
      <c r="D155" s="35">
        <v>5.5</v>
      </c>
      <c r="E155" s="35">
        <v>2.4</v>
      </c>
      <c r="F155" s="35">
        <v>3.7</v>
      </c>
      <c r="G155" s="35">
        <v>1</v>
      </c>
    </row>
    <row r="156" spans="1:11" x14ac:dyDescent="0.3">
      <c r="B156" s="35" t="s">
        <v>169</v>
      </c>
      <c r="C156" s="35"/>
      <c r="D156" s="35">
        <v>6.3</v>
      </c>
      <c r="E156" s="35">
        <v>2.8</v>
      </c>
      <c r="F156" s="35">
        <v>5.0999999999999996</v>
      </c>
      <c r="G156" s="35">
        <v>1.5</v>
      </c>
    </row>
    <row r="1048576" spans="10:10" x14ac:dyDescent="0.3">
      <c r="J1048576">
        <f>SUM(J2:J1048575)</f>
        <v>224.47679115154727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27F3-3363-4F7A-B9EA-CC7D72D66C48}">
  <dimension ref="A1:I1048576"/>
  <sheetViews>
    <sheetView workbookViewId="0">
      <pane ySplit="1" topLeftCell="A122" activePane="bottomLeft" state="frozen"/>
      <selection pane="bottomLeft" activeCell="A144" sqref="A144:E151"/>
    </sheetView>
  </sheetViews>
  <sheetFormatPr defaultRowHeight="14.4" x14ac:dyDescent="0.3"/>
  <cols>
    <col min="2" max="2" width="15.33203125" customWidth="1"/>
    <col min="3" max="3" width="14.77734375" customWidth="1"/>
    <col min="4" max="4" width="15.109375" customWidth="1"/>
    <col min="5" max="5" width="14.5546875" customWidth="1"/>
    <col min="8" max="8" width="9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9</v>
      </c>
      <c r="H1" t="s">
        <v>12</v>
      </c>
      <c r="I1" t="s">
        <v>5</v>
      </c>
    </row>
    <row r="2" spans="1:9" x14ac:dyDescent="0.3">
      <c r="A2">
        <v>1</v>
      </c>
      <c r="B2">
        <v>5.0999999999999996</v>
      </c>
      <c r="C2">
        <v>3.5</v>
      </c>
      <c r="D2">
        <v>1.4</v>
      </c>
      <c r="E2">
        <v>0.2</v>
      </c>
      <c r="G2">
        <f>SQRT((B2-$D$154)^2+(C2-$E$154)^2+(D2-$F$154)^2+(E2-$G$154)^2)</f>
        <v>3.2127570783567578</v>
      </c>
      <c r="H2">
        <f t="shared" ref="H2:H33" si="0">MIN(G2:G2)</f>
        <v>3.2127570783567578</v>
      </c>
      <c r="I2" t="str">
        <f>IF(MIN(G2:G2)=G2,"Cluster1",IF(MIN(G2:G2)=#REF!,"Cluster2","Cluster 3"))</f>
        <v>Cluster1</v>
      </c>
    </row>
    <row r="3" spans="1:9" x14ac:dyDescent="0.3">
      <c r="A3">
        <v>2</v>
      </c>
      <c r="B3">
        <v>4.9000000000000004</v>
      </c>
      <c r="C3">
        <v>3</v>
      </c>
      <c r="D3">
        <v>1.4</v>
      </c>
      <c r="E3">
        <v>0.2</v>
      </c>
      <c r="G3">
        <f t="shared" ref="G3:G66" si="1">SQRT((B3-$D$154)^2+(C3-$E$154)^2+(D3-$F$154)^2+(E3-$G$154)^2)</f>
        <v>3.21800723792887</v>
      </c>
      <c r="H3">
        <f t="shared" si="0"/>
        <v>3.21800723792887</v>
      </c>
      <c r="I3" t="str">
        <f>IF(MIN(G3:G3)=G3,"Cluster1",IF(MIN(G3:G3)=#REF!,"Cluster2","Cluster 3"))</f>
        <v>Cluster1</v>
      </c>
    </row>
    <row r="4" spans="1:9" x14ac:dyDescent="0.3">
      <c r="A4">
        <v>3</v>
      </c>
      <c r="B4">
        <v>4.7</v>
      </c>
      <c r="C4">
        <v>3.2</v>
      </c>
      <c r="D4">
        <v>1.3</v>
      </c>
      <c r="E4">
        <v>0.2</v>
      </c>
      <c r="G4">
        <f t="shared" si="1"/>
        <v>3.3848260577602547</v>
      </c>
      <c r="H4">
        <f t="shared" si="0"/>
        <v>3.3848260577602547</v>
      </c>
      <c r="I4" t="str">
        <f>IF(MIN(G4:G4)=G4,"Cluster1",IF(MIN(G4:G4)=#REF!,"Cluster2","Cluster 3"))</f>
        <v>Cluster1</v>
      </c>
    </row>
    <row r="5" spans="1:9" x14ac:dyDescent="0.3">
      <c r="A5">
        <v>4</v>
      </c>
      <c r="B5">
        <v>4.5999999999999996</v>
      </c>
      <c r="C5">
        <v>3.1</v>
      </c>
      <c r="D5">
        <v>1.5</v>
      </c>
      <c r="E5">
        <v>0.2</v>
      </c>
      <c r="G5">
        <f t="shared" si="1"/>
        <v>3.2464444592054038</v>
      </c>
      <c r="H5">
        <f t="shared" si="0"/>
        <v>3.2464444592054038</v>
      </c>
      <c r="I5" t="str">
        <f>IF(MIN(G5:G5)=G5,"Cluster1",IF(MIN(G5:G5)=#REF!,"Cluster2","Cluster 3"))</f>
        <v>Cluster1</v>
      </c>
    </row>
    <row r="6" spans="1:9" x14ac:dyDescent="0.3">
      <c r="A6">
        <v>5</v>
      </c>
      <c r="B6">
        <v>5</v>
      </c>
      <c r="C6">
        <v>3.6</v>
      </c>
      <c r="D6">
        <v>1.4</v>
      </c>
      <c r="E6">
        <v>0.2</v>
      </c>
      <c r="F6">
        <v>1</v>
      </c>
      <c r="G6">
        <f t="shared" si="1"/>
        <v>3.2597530067313896</v>
      </c>
      <c r="H6">
        <f t="shared" si="0"/>
        <v>3.2597530067313896</v>
      </c>
      <c r="I6" t="str">
        <f>IF(MIN(G6:G6)=G6,"Cluster1",IF(MIN(G6:G6)=#REF!,"Cluster2","Cluster 3"))</f>
        <v>Cluster1</v>
      </c>
    </row>
    <row r="7" spans="1:9" x14ac:dyDescent="0.3">
      <c r="A7">
        <v>6</v>
      </c>
      <c r="B7">
        <v>5.4</v>
      </c>
      <c r="C7">
        <v>3.9</v>
      </c>
      <c r="D7">
        <v>1.7</v>
      </c>
      <c r="E7">
        <v>0.4</v>
      </c>
      <c r="G7">
        <f t="shared" si="1"/>
        <v>2.9187048023846422</v>
      </c>
      <c r="H7">
        <f t="shared" si="0"/>
        <v>2.9187048023846422</v>
      </c>
      <c r="I7" t="str">
        <f>IF(MIN(G7:G7)=G7,"Cluster1",IF(MIN(G7:G7)=#REF!,"Cluster2","Cluster 3"))</f>
        <v>Cluster1</v>
      </c>
    </row>
    <row r="8" spans="1:9" x14ac:dyDescent="0.3">
      <c r="A8">
        <v>7</v>
      </c>
      <c r="B8">
        <v>4.5999999999999996</v>
      </c>
      <c r="C8">
        <v>3.4</v>
      </c>
      <c r="D8">
        <v>1.4</v>
      </c>
      <c r="E8">
        <v>0.3</v>
      </c>
      <c r="G8">
        <f t="shared" si="1"/>
        <v>3.3276227084198542</v>
      </c>
      <c r="H8">
        <f t="shared" si="0"/>
        <v>3.3276227084198542</v>
      </c>
      <c r="I8" t="str">
        <f>IF(MIN(G8:G8)=G8,"Cluster1",IF(MIN(G8:G8)=#REF!,"Cluster2","Cluster 3"))</f>
        <v>Cluster1</v>
      </c>
    </row>
    <row r="9" spans="1:9" x14ac:dyDescent="0.3">
      <c r="A9">
        <v>8</v>
      </c>
      <c r="B9">
        <v>5</v>
      </c>
      <c r="C9">
        <v>3.4</v>
      </c>
      <c r="D9">
        <v>1.5</v>
      </c>
      <c r="E9">
        <v>0.2</v>
      </c>
      <c r="G9">
        <f t="shared" si="1"/>
        <v>3.1364431841097571</v>
      </c>
      <c r="H9">
        <f t="shared" si="0"/>
        <v>3.1364431841097571</v>
      </c>
      <c r="I9" t="str">
        <f>IF(MIN(G9:G9)=G9,"Cluster1",IF(MIN(G9:G9)=#REF!,"Cluster2","Cluster 3"))</f>
        <v>Cluster1</v>
      </c>
    </row>
    <row r="10" spans="1:9" x14ac:dyDescent="0.3">
      <c r="A10">
        <v>9</v>
      </c>
      <c r="B10">
        <v>4.4000000000000004</v>
      </c>
      <c r="C10">
        <v>2.9</v>
      </c>
      <c r="D10">
        <v>1.4</v>
      </c>
      <c r="E10">
        <v>0.2</v>
      </c>
      <c r="G10">
        <f t="shared" si="1"/>
        <v>3.4102313827001618</v>
      </c>
      <c r="H10">
        <f t="shared" si="0"/>
        <v>3.4102313827001618</v>
      </c>
      <c r="I10" t="str">
        <f>IF(MIN(G10:G10)=G10,"Cluster1",IF(MIN(G10:G10)=#REF!,"Cluster2","Cluster 3"))</f>
        <v>Cluster1</v>
      </c>
    </row>
    <row r="11" spans="1:9" x14ac:dyDescent="0.3">
      <c r="A11">
        <v>10</v>
      </c>
      <c r="B11">
        <v>4.9000000000000004</v>
      </c>
      <c r="C11">
        <v>3.1</v>
      </c>
      <c r="D11">
        <v>1.5</v>
      </c>
      <c r="E11">
        <v>0.1</v>
      </c>
      <c r="G11">
        <f t="shared" si="1"/>
        <v>3.1738146955295328</v>
      </c>
      <c r="H11">
        <f t="shared" si="0"/>
        <v>3.1738146955295328</v>
      </c>
      <c r="I11" t="str">
        <f>IF(MIN(G11:G11)=G11,"Cluster1",IF(MIN(G11:G11)=#REF!,"Cluster2","Cluster 3"))</f>
        <v>Cluster1</v>
      </c>
    </row>
    <row r="12" spans="1:9" x14ac:dyDescent="0.3">
      <c r="A12">
        <v>11</v>
      </c>
      <c r="B12">
        <v>5.4</v>
      </c>
      <c r="C12">
        <v>3.7</v>
      </c>
      <c r="D12">
        <v>1.5</v>
      </c>
      <c r="E12">
        <v>0.2</v>
      </c>
      <c r="G12">
        <f t="shared" si="1"/>
        <v>3.1040538119677685</v>
      </c>
      <c r="H12">
        <f t="shared" si="0"/>
        <v>3.1040538119677685</v>
      </c>
      <c r="I12" t="str">
        <f>IF(MIN(G12:G12)=G12,"Cluster1",IF(MIN(G12:G12)=#REF!,"Cluster2","Cluster 3"))</f>
        <v>Cluster1</v>
      </c>
    </row>
    <row r="13" spans="1:9" x14ac:dyDescent="0.3">
      <c r="A13">
        <v>12</v>
      </c>
      <c r="B13">
        <v>4.8</v>
      </c>
      <c r="C13">
        <v>3.4</v>
      </c>
      <c r="D13">
        <v>1.6</v>
      </c>
      <c r="E13">
        <v>0.2</v>
      </c>
      <c r="G13">
        <f t="shared" si="1"/>
        <v>3.1171983045883587</v>
      </c>
      <c r="H13">
        <f t="shared" si="0"/>
        <v>3.1171983045883587</v>
      </c>
      <c r="I13" t="str">
        <f>IF(MIN(G13:G13)=G13,"Cluster1",IF(MIN(G13:G13)=#REF!,"Cluster2","Cluster 3"))</f>
        <v>Cluster1</v>
      </c>
    </row>
    <row r="14" spans="1:9" x14ac:dyDescent="0.3">
      <c r="A14">
        <v>13</v>
      </c>
      <c r="B14">
        <v>4.8</v>
      </c>
      <c r="C14">
        <v>3</v>
      </c>
      <c r="D14">
        <v>1.4</v>
      </c>
      <c r="E14">
        <v>0.1</v>
      </c>
      <c r="G14">
        <f t="shared" si="1"/>
        <v>3.2885855255086871</v>
      </c>
      <c r="H14">
        <f t="shared" si="0"/>
        <v>3.2885855255086871</v>
      </c>
      <c r="I14" t="str">
        <f>IF(MIN(G14:G14)=G14,"Cluster1",IF(MIN(G14:G14)=#REF!,"Cluster2","Cluster 3"))</f>
        <v>Cluster1</v>
      </c>
    </row>
    <row r="15" spans="1:9" x14ac:dyDescent="0.3">
      <c r="A15">
        <v>14</v>
      </c>
      <c r="B15">
        <v>4.3</v>
      </c>
      <c r="C15">
        <v>3</v>
      </c>
      <c r="D15">
        <v>1.1000000000000001</v>
      </c>
      <c r="E15">
        <v>0.1</v>
      </c>
      <c r="G15">
        <f t="shared" si="1"/>
        <v>3.7384546554237827</v>
      </c>
      <c r="H15">
        <f t="shared" si="0"/>
        <v>3.7384546554237827</v>
      </c>
      <c r="I15" t="str">
        <f>IF(MIN(G15:G15)=G15,"Cluster1",IF(MIN(G15:G15)=#REF!,"Cluster2","Cluster 3"))</f>
        <v>Cluster1</v>
      </c>
    </row>
    <row r="16" spans="1:9" x14ac:dyDescent="0.3">
      <c r="A16">
        <v>15</v>
      </c>
      <c r="B16">
        <v>5.8</v>
      </c>
      <c r="C16">
        <v>4</v>
      </c>
      <c r="D16">
        <v>1.2</v>
      </c>
      <c r="E16">
        <v>0.2</v>
      </c>
      <c r="G16">
        <f t="shared" si="1"/>
        <v>3.4135560841515558</v>
      </c>
      <c r="H16">
        <f t="shared" si="0"/>
        <v>3.4135560841515558</v>
      </c>
      <c r="I16" t="str">
        <f>IF(MIN(G16:G16)=G16,"Cluster1",IF(MIN(G16:G16)=#REF!,"Cluster2","Cluster 3"))</f>
        <v>Cluster1</v>
      </c>
    </row>
    <row r="17" spans="1:9" x14ac:dyDescent="0.3">
      <c r="A17">
        <v>16</v>
      </c>
      <c r="B17">
        <v>5.7</v>
      </c>
      <c r="C17">
        <v>4.4000000000000004</v>
      </c>
      <c r="D17">
        <v>1.5</v>
      </c>
      <c r="E17">
        <v>0.4</v>
      </c>
      <c r="G17">
        <f t="shared" si="1"/>
        <v>3.2519103460810128</v>
      </c>
      <c r="H17">
        <f t="shared" si="0"/>
        <v>3.2519103460810128</v>
      </c>
      <c r="I17" t="str">
        <f>IF(MIN(G17:G17)=G17,"Cluster1",IF(MIN(G17:G17)=#REF!,"Cluster2","Cluster 3"))</f>
        <v>Cluster1</v>
      </c>
    </row>
    <row r="18" spans="1:9" x14ac:dyDescent="0.3">
      <c r="A18">
        <v>17</v>
      </c>
      <c r="B18">
        <v>5.4</v>
      </c>
      <c r="C18">
        <v>3.9</v>
      </c>
      <c r="D18">
        <v>1.3</v>
      </c>
      <c r="E18">
        <v>0.4</v>
      </c>
      <c r="G18">
        <f t="shared" si="1"/>
        <v>3.2697541485991</v>
      </c>
      <c r="H18">
        <f t="shared" si="0"/>
        <v>3.2697541485991</v>
      </c>
      <c r="I18" t="str">
        <f>IF(MIN(G18:G18)=G18,"Cluster1",IF(MIN(G18:G18)=#REF!,"Cluster2","Cluster 3"))</f>
        <v>Cluster1</v>
      </c>
    </row>
    <row r="19" spans="1:9" x14ac:dyDescent="0.3">
      <c r="A19">
        <v>18</v>
      </c>
      <c r="B19">
        <v>5.0999999999999996</v>
      </c>
      <c r="C19">
        <v>3.5</v>
      </c>
      <c r="D19">
        <v>1.4</v>
      </c>
      <c r="E19">
        <v>0.3</v>
      </c>
      <c r="G19">
        <f t="shared" si="1"/>
        <v>3.1778869377938892</v>
      </c>
      <c r="H19">
        <f t="shared" si="0"/>
        <v>3.1778869377938892</v>
      </c>
      <c r="I19" t="str">
        <f>IF(MIN(G19:G19)=G19,"Cluster1",IF(MIN(G19:G19)=#REF!,"Cluster2","Cluster 3"))</f>
        <v>Cluster1</v>
      </c>
    </row>
    <row r="20" spans="1:9" x14ac:dyDescent="0.3">
      <c r="A20">
        <v>19</v>
      </c>
      <c r="B20">
        <v>5.7</v>
      </c>
      <c r="C20">
        <v>3.8</v>
      </c>
      <c r="D20">
        <v>1.7</v>
      </c>
      <c r="E20">
        <v>0.3</v>
      </c>
      <c r="G20">
        <f t="shared" si="1"/>
        <v>2.8817938368395244</v>
      </c>
      <c r="H20">
        <f t="shared" si="0"/>
        <v>2.8817938368395244</v>
      </c>
      <c r="I20" t="str">
        <f>IF(MIN(G20:G20)=G20,"Cluster1",IF(MIN(G20:G20)=#REF!,"Cluster2","Cluster 3"))</f>
        <v>Cluster1</v>
      </c>
    </row>
    <row r="21" spans="1:9" x14ac:dyDescent="0.3">
      <c r="A21">
        <v>20</v>
      </c>
      <c r="B21">
        <v>5.0999999999999996</v>
      </c>
      <c r="C21">
        <v>3.8</v>
      </c>
      <c r="D21">
        <v>1.5</v>
      </c>
      <c r="E21">
        <v>0.3</v>
      </c>
      <c r="G21">
        <f t="shared" si="1"/>
        <v>3.1605778068271855</v>
      </c>
      <c r="H21">
        <f t="shared" si="0"/>
        <v>3.1605778068271855</v>
      </c>
      <c r="I21" t="str">
        <f>IF(MIN(G21:G21)=G21,"Cluster1",IF(MIN(G21:G21)=#REF!,"Cluster2","Cluster 3"))</f>
        <v>Cluster1</v>
      </c>
    </row>
    <row r="22" spans="1:9" x14ac:dyDescent="0.3">
      <c r="A22">
        <v>21</v>
      </c>
      <c r="B22">
        <v>5.4</v>
      </c>
      <c r="C22">
        <v>3.4</v>
      </c>
      <c r="D22">
        <v>1.7</v>
      </c>
      <c r="E22">
        <v>0.2</v>
      </c>
      <c r="G22">
        <f t="shared" si="1"/>
        <v>2.8645283263341499</v>
      </c>
      <c r="H22">
        <f t="shared" si="0"/>
        <v>2.8645283263341499</v>
      </c>
      <c r="I22" t="str">
        <f>IF(MIN(G22:G22)=G22,"Cluster1",IF(MIN(G22:G22)=#REF!,"Cluster2","Cluster 3"))</f>
        <v>Cluster1</v>
      </c>
    </row>
    <row r="23" spans="1:9" x14ac:dyDescent="0.3">
      <c r="A23">
        <v>22</v>
      </c>
      <c r="B23">
        <v>5.0999999999999996</v>
      </c>
      <c r="C23">
        <v>3.7</v>
      </c>
      <c r="D23">
        <v>1.5</v>
      </c>
      <c r="E23">
        <v>0.4</v>
      </c>
      <c r="G23">
        <f t="shared" si="1"/>
        <v>3.1013882887519024</v>
      </c>
      <c r="H23">
        <f t="shared" si="0"/>
        <v>3.1013882887519024</v>
      </c>
      <c r="I23" t="str">
        <f>IF(MIN(G23:G23)=G23,"Cluster1",IF(MIN(G23:G23)=#REF!,"Cluster2","Cluster 3"))</f>
        <v>Cluster1</v>
      </c>
    </row>
    <row r="24" spans="1:9" x14ac:dyDescent="0.3">
      <c r="A24">
        <v>23</v>
      </c>
      <c r="B24">
        <v>4.5999999999999996</v>
      </c>
      <c r="C24">
        <v>3.6</v>
      </c>
      <c r="D24">
        <v>1</v>
      </c>
      <c r="E24">
        <v>0.2</v>
      </c>
      <c r="G24">
        <f t="shared" si="1"/>
        <v>3.7341625853839147</v>
      </c>
      <c r="H24">
        <f t="shared" si="0"/>
        <v>3.7341625853839147</v>
      </c>
      <c r="I24" t="str">
        <f>IF(MIN(G24:G24)=G24,"Cluster1",IF(MIN(G24:G24)=#REF!,"Cluster2","Cluster 3"))</f>
        <v>Cluster1</v>
      </c>
    </row>
    <row r="25" spans="1:9" x14ac:dyDescent="0.3">
      <c r="A25">
        <v>24</v>
      </c>
      <c r="B25">
        <v>5.0999999999999996</v>
      </c>
      <c r="C25">
        <v>3.3</v>
      </c>
      <c r="D25">
        <v>1.7</v>
      </c>
      <c r="E25">
        <v>0.5</v>
      </c>
      <c r="G25">
        <f t="shared" si="1"/>
        <v>2.8139543398899454</v>
      </c>
      <c r="H25">
        <f t="shared" si="0"/>
        <v>2.8139543398899454</v>
      </c>
      <c r="I25" t="str">
        <f>IF(MIN(G25:G25)=G25,"Cluster1",IF(MIN(G25:G25)=#REF!,"Cluster2","Cluster 3"))</f>
        <v>Cluster1</v>
      </c>
    </row>
    <row r="26" spans="1:9" x14ac:dyDescent="0.3">
      <c r="A26">
        <v>25</v>
      </c>
      <c r="B26">
        <v>4.8</v>
      </c>
      <c r="C26">
        <v>3.4</v>
      </c>
      <c r="D26">
        <v>1.9</v>
      </c>
      <c r="E26">
        <v>0.2</v>
      </c>
      <c r="G26">
        <f t="shared" si="1"/>
        <v>2.8701192341983202</v>
      </c>
      <c r="H26">
        <f t="shared" si="0"/>
        <v>2.8701192341983202</v>
      </c>
      <c r="I26" t="str">
        <f>IF(MIN(G26:G26)=G26,"Cluster1",IF(MIN(G26:G26)=#REF!,"Cluster2","Cluster 3"))</f>
        <v>Cluster1</v>
      </c>
    </row>
    <row r="27" spans="1:9" x14ac:dyDescent="0.3">
      <c r="A27">
        <v>26</v>
      </c>
      <c r="B27">
        <v>5</v>
      </c>
      <c r="C27">
        <v>3</v>
      </c>
      <c r="D27">
        <v>1.6</v>
      </c>
      <c r="E27">
        <v>0.2</v>
      </c>
      <c r="G27">
        <f t="shared" si="1"/>
        <v>3.0121357587036885</v>
      </c>
      <c r="H27">
        <f t="shared" si="0"/>
        <v>3.0121357587036885</v>
      </c>
      <c r="I27" t="str">
        <f>IF(MIN(G27:G27)=G27,"Cluster1",IF(MIN(G27:G27)=#REF!,"Cluster2","Cluster 3"))</f>
        <v>Cluster1</v>
      </c>
    </row>
    <row r="28" spans="1:9" x14ac:dyDescent="0.3">
      <c r="A28">
        <v>27</v>
      </c>
      <c r="B28">
        <v>5</v>
      </c>
      <c r="C28">
        <v>3.4</v>
      </c>
      <c r="D28">
        <v>1.6</v>
      </c>
      <c r="E28">
        <v>0.4</v>
      </c>
      <c r="G28">
        <f t="shared" si="1"/>
        <v>2.9796773180469107</v>
      </c>
      <c r="H28">
        <f t="shared" si="0"/>
        <v>2.9796773180469107</v>
      </c>
      <c r="I28" t="str">
        <f>IF(MIN(G28:G28)=G28,"Cluster1",IF(MIN(G28:G28)=#REF!,"Cluster2","Cluster 3"))</f>
        <v>Cluster1</v>
      </c>
    </row>
    <row r="29" spans="1:9" x14ac:dyDescent="0.3">
      <c r="A29">
        <v>28</v>
      </c>
      <c r="B29">
        <v>5.2</v>
      </c>
      <c r="C29">
        <v>3.5</v>
      </c>
      <c r="D29">
        <v>1.5</v>
      </c>
      <c r="E29">
        <v>0.2</v>
      </c>
      <c r="G29">
        <f t="shared" si="1"/>
        <v>3.1003730271105705</v>
      </c>
      <c r="H29">
        <f t="shared" si="0"/>
        <v>3.1003730271105705</v>
      </c>
      <c r="I29" t="str">
        <f>IF(MIN(G29:G29)=G29,"Cluster1",IF(MIN(G29:G29)=#REF!,"Cluster2","Cluster 3"))</f>
        <v>Cluster1</v>
      </c>
    </row>
    <row r="30" spans="1:9" x14ac:dyDescent="0.3">
      <c r="A30">
        <v>29</v>
      </c>
      <c r="B30">
        <v>5.2</v>
      </c>
      <c r="C30">
        <v>3.4</v>
      </c>
      <c r="D30">
        <v>1.4</v>
      </c>
      <c r="E30">
        <v>0.2</v>
      </c>
      <c r="G30">
        <f t="shared" si="1"/>
        <v>3.171376108910541</v>
      </c>
      <c r="H30">
        <f t="shared" si="0"/>
        <v>3.171376108910541</v>
      </c>
      <c r="I30" t="str">
        <f>IF(MIN(G30:G30)=G30,"Cluster1",IF(MIN(G30:G30)=#REF!,"Cluster2","Cluster 3"))</f>
        <v>Cluster1</v>
      </c>
    </row>
    <row r="31" spans="1:9" x14ac:dyDescent="0.3">
      <c r="A31">
        <v>30</v>
      </c>
      <c r="B31">
        <v>4.7</v>
      </c>
      <c r="C31">
        <v>3.2</v>
      </c>
      <c r="D31">
        <v>1.6</v>
      </c>
      <c r="E31">
        <v>0.2</v>
      </c>
      <c r="G31">
        <f t="shared" si="1"/>
        <v>3.1301288455396596</v>
      </c>
      <c r="H31">
        <f t="shared" si="0"/>
        <v>3.1301288455396596</v>
      </c>
      <c r="I31" t="str">
        <f>IF(MIN(G31:G31)=G31,"Cluster1",IF(MIN(G31:G31)=#REF!,"Cluster2","Cluster 3"))</f>
        <v>Cluster1</v>
      </c>
    </row>
    <row r="32" spans="1:9" x14ac:dyDescent="0.3">
      <c r="A32">
        <v>31</v>
      </c>
      <c r="B32">
        <v>4.8</v>
      </c>
      <c r="C32">
        <v>3.1</v>
      </c>
      <c r="D32">
        <v>1.6</v>
      </c>
      <c r="E32">
        <v>0.2</v>
      </c>
      <c r="G32">
        <f t="shared" si="1"/>
        <v>3.084400260879991</v>
      </c>
      <c r="H32">
        <f t="shared" si="0"/>
        <v>3.084400260879991</v>
      </c>
      <c r="I32" t="str">
        <f>IF(MIN(G32:G32)=G32,"Cluster1",IF(MIN(G32:G32)=#REF!,"Cluster2","Cluster 3"))</f>
        <v>Cluster1</v>
      </c>
    </row>
    <row r="33" spans="1:9" x14ac:dyDescent="0.3">
      <c r="A33">
        <v>32</v>
      </c>
      <c r="B33">
        <v>5.4</v>
      </c>
      <c r="C33">
        <v>3.4</v>
      </c>
      <c r="D33">
        <v>1.5</v>
      </c>
      <c r="E33">
        <v>0.4</v>
      </c>
      <c r="G33">
        <f t="shared" si="1"/>
        <v>2.9708693099022034</v>
      </c>
      <c r="H33">
        <f t="shared" si="0"/>
        <v>2.9708693099022034</v>
      </c>
      <c r="I33" t="str">
        <f>IF(MIN(G33:G33)=G33,"Cluster1",IF(MIN(G33:G33)=#REF!,"Cluster2","Cluster 3"))</f>
        <v>Cluster1</v>
      </c>
    </row>
    <row r="34" spans="1:9" x14ac:dyDescent="0.3">
      <c r="A34">
        <v>33</v>
      </c>
      <c r="B34">
        <v>5.2</v>
      </c>
      <c r="C34">
        <v>4.0999999999999996</v>
      </c>
      <c r="D34">
        <v>1.5</v>
      </c>
      <c r="E34">
        <v>0.1</v>
      </c>
      <c r="G34">
        <f t="shared" si="1"/>
        <v>3.3048382961938021</v>
      </c>
      <c r="H34">
        <f t="shared" ref="H34:H65" si="2">MIN(G34:G34)</f>
        <v>3.3048382961938021</v>
      </c>
      <c r="I34" t="str">
        <f>IF(MIN(G34:G34)=G34,"Cluster1",IF(MIN(G34:G34)=#REF!,"Cluster2","Cluster 3"))</f>
        <v>Cluster1</v>
      </c>
    </row>
    <row r="35" spans="1:9" x14ac:dyDescent="0.3">
      <c r="A35">
        <v>34</v>
      </c>
      <c r="B35">
        <v>5.5</v>
      </c>
      <c r="C35">
        <v>4.2</v>
      </c>
      <c r="D35">
        <v>1.4</v>
      </c>
      <c r="E35">
        <v>0.2</v>
      </c>
      <c r="G35">
        <f t="shared" si="1"/>
        <v>3.3362977484117295</v>
      </c>
      <c r="H35">
        <f t="shared" si="2"/>
        <v>3.3362977484117295</v>
      </c>
      <c r="I35" t="str">
        <f>IF(MIN(G35:G35)=G35,"Cluster1",IF(MIN(G35:G35)=#REF!,"Cluster2","Cluster 3"))</f>
        <v>Cluster1</v>
      </c>
    </row>
    <row r="36" spans="1:9" x14ac:dyDescent="0.3">
      <c r="A36">
        <v>35</v>
      </c>
      <c r="B36">
        <v>4.9000000000000004</v>
      </c>
      <c r="C36">
        <v>3.1</v>
      </c>
      <c r="D36">
        <v>1.5</v>
      </c>
      <c r="E36">
        <v>0.1</v>
      </c>
      <c r="G36">
        <f t="shared" si="1"/>
        <v>3.1738146955295328</v>
      </c>
      <c r="H36">
        <f t="shared" si="2"/>
        <v>3.1738146955295328</v>
      </c>
      <c r="I36" t="str">
        <f>IF(MIN(G36:G36)=G36,"Cluster1",IF(MIN(G36:G36)=#REF!,"Cluster2","Cluster 3"))</f>
        <v>Cluster1</v>
      </c>
    </row>
    <row r="37" spans="1:9" x14ac:dyDescent="0.3">
      <c r="A37">
        <v>36</v>
      </c>
      <c r="B37">
        <v>5</v>
      </c>
      <c r="C37">
        <v>3.2</v>
      </c>
      <c r="D37">
        <v>1.2</v>
      </c>
      <c r="E37">
        <v>0.2</v>
      </c>
      <c r="G37">
        <f t="shared" si="1"/>
        <v>3.3765391302664649</v>
      </c>
      <c r="H37">
        <f t="shared" si="2"/>
        <v>3.3765391302664649</v>
      </c>
      <c r="I37" t="str">
        <f>IF(MIN(G37:G37)=G37,"Cluster1",IF(MIN(G37:G37)=#REF!,"Cluster2","Cluster 3"))</f>
        <v>Cluster1</v>
      </c>
    </row>
    <row r="38" spans="1:9" x14ac:dyDescent="0.3">
      <c r="A38">
        <v>37</v>
      </c>
      <c r="B38">
        <v>5.5</v>
      </c>
      <c r="C38">
        <v>3.5</v>
      </c>
      <c r="D38">
        <v>1.3</v>
      </c>
      <c r="E38">
        <v>0.2</v>
      </c>
      <c r="G38">
        <f t="shared" si="1"/>
        <v>3.2232585346768281</v>
      </c>
      <c r="H38">
        <f t="shared" si="2"/>
        <v>3.2232585346768281</v>
      </c>
      <c r="I38" t="str">
        <f>IF(MIN(G38:G38)=G38,"Cluster1",IF(MIN(G38:G38)=#REF!,"Cluster2","Cluster 3"))</f>
        <v>Cluster1</v>
      </c>
    </row>
    <row r="39" spans="1:9" x14ac:dyDescent="0.3">
      <c r="A39">
        <v>38</v>
      </c>
      <c r="B39">
        <v>4.9000000000000004</v>
      </c>
      <c r="C39">
        <v>3.1</v>
      </c>
      <c r="D39">
        <v>1.5</v>
      </c>
      <c r="E39">
        <v>0.1</v>
      </c>
      <c r="G39">
        <f t="shared" si="1"/>
        <v>3.1738146955295328</v>
      </c>
      <c r="H39">
        <f t="shared" si="2"/>
        <v>3.1738146955295328</v>
      </c>
      <c r="I39" t="str">
        <f>IF(MIN(G39:G39)=G39,"Cluster1",IF(MIN(G39:G39)=#REF!,"Cluster2","Cluster 3"))</f>
        <v>Cluster1</v>
      </c>
    </row>
    <row r="40" spans="1:9" x14ac:dyDescent="0.3">
      <c r="A40">
        <v>39</v>
      </c>
      <c r="B40">
        <v>4.4000000000000004</v>
      </c>
      <c r="C40">
        <v>3</v>
      </c>
      <c r="D40">
        <v>1.3</v>
      </c>
      <c r="E40">
        <v>0.2</v>
      </c>
      <c r="G40">
        <f t="shared" si="1"/>
        <v>3.4943657222775322</v>
      </c>
      <c r="H40">
        <f t="shared" si="2"/>
        <v>3.4943657222775322</v>
      </c>
      <c r="I40" t="str">
        <f>IF(MIN(G40:G40)=G40,"Cluster1",IF(MIN(G40:G40)=#REF!,"Cluster2","Cluster 3"))</f>
        <v>Cluster1</v>
      </c>
    </row>
    <row r="41" spans="1:9" x14ac:dyDescent="0.3">
      <c r="A41">
        <v>40</v>
      </c>
      <c r="B41">
        <v>5.0999999999999996</v>
      </c>
      <c r="C41">
        <v>3.4</v>
      </c>
      <c r="D41">
        <v>1.5</v>
      </c>
      <c r="E41">
        <v>0.2</v>
      </c>
      <c r="G41">
        <f t="shared" si="1"/>
        <v>3.1081979227610854</v>
      </c>
      <c r="H41">
        <f t="shared" si="2"/>
        <v>3.1081979227610854</v>
      </c>
      <c r="I41" t="str">
        <f>IF(MIN(G41:G41)=G41,"Cluster1",IF(MIN(G41:G41)=#REF!,"Cluster2","Cluster 3"))</f>
        <v>Cluster1</v>
      </c>
    </row>
    <row r="42" spans="1:9" x14ac:dyDescent="0.3">
      <c r="A42">
        <v>41</v>
      </c>
      <c r="B42">
        <v>5</v>
      </c>
      <c r="C42">
        <v>3.5</v>
      </c>
      <c r="D42">
        <v>1.3</v>
      </c>
      <c r="E42">
        <v>0.3</v>
      </c>
      <c r="G42">
        <f t="shared" si="1"/>
        <v>3.2937001270148607</v>
      </c>
      <c r="H42">
        <f t="shared" si="2"/>
        <v>3.2937001270148607</v>
      </c>
      <c r="I42" t="str">
        <f>IF(MIN(G42:G42)=G42,"Cluster1",IF(MIN(G42:G42)=#REF!,"Cluster2","Cluster 3"))</f>
        <v>Cluster1</v>
      </c>
    </row>
    <row r="43" spans="1:9" x14ac:dyDescent="0.3">
      <c r="A43">
        <v>42</v>
      </c>
      <c r="B43">
        <v>4.5</v>
      </c>
      <c r="C43">
        <v>2.2999999999999998</v>
      </c>
      <c r="D43">
        <v>1.3</v>
      </c>
      <c r="E43">
        <v>0.3</v>
      </c>
      <c r="G43">
        <f t="shared" si="1"/>
        <v>3.4722855475768268</v>
      </c>
      <c r="H43">
        <f t="shared" si="2"/>
        <v>3.4722855475768268</v>
      </c>
      <c r="I43" t="str">
        <f>IF(MIN(G43:G43)=G43,"Cluster1",IF(MIN(G43:G43)=#REF!,"Cluster2","Cluster 3"))</f>
        <v>Cluster1</v>
      </c>
    </row>
    <row r="44" spans="1:9" x14ac:dyDescent="0.3">
      <c r="A44">
        <v>43</v>
      </c>
      <c r="B44">
        <v>4.4000000000000004</v>
      </c>
      <c r="C44">
        <v>3.2</v>
      </c>
      <c r="D44">
        <v>1.3</v>
      </c>
      <c r="E44">
        <v>0.2</v>
      </c>
      <c r="G44">
        <f t="shared" si="1"/>
        <v>3.5051664727327148</v>
      </c>
      <c r="H44">
        <f t="shared" si="2"/>
        <v>3.5051664727327148</v>
      </c>
      <c r="I44" t="str">
        <f>IF(MIN(G44:G44)=G44,"Cluster1",IF(MIN(G44:G44)=#REF!,"Cluster2","Cluster 3"))</f>
        <v>Cluster1</v>
      </c>
    </row>
    <row r="45" spans="1:9" x14ac:dyDescent="0.3">
      <c r="A45">
        <v>44</v>
      </c>
      <c r="B45">
        <v>5</v>
      </c>
      <c r="C45">
        <v>3.5</v>
      </c>
      <c r="D45">
        <v>1.6</v>
      </c>
      <c r="E45">
        <v>0.6</v>
      </c>
      <c r="G45">
        <f t="shared" si="1"/>
        <v>2.9394883414793531</v>
      </c>
      <c r="H45">
        <f t="shared" si="2"/>
        <v>2.9394883414793531</v>
      </c>
      <c r="I45" t="str">
        <f>IF(MIN(G45:G45)=G45,"Cluster1",IF(MIN(G45:G45)=#REF!,"Cluster2","Cluster 3"))</f>
        <v>Cluster1</v>
      </c>
    </row>
    <row r="46" spans="1:9" x14ac:dyDescent="0.3">
      <c r="A46">
        <v>45</v>
      </c>
      <c r="B46">
        <v>5.0999999999999996</v>
      </c>
      <c r="C46">
        <v>3.8</v>
      </c>
      <c r="D46">
        <v>1.9</v>
      </c>
      <c r="E46">
        <v>0.4</v>
      </c>
      <c r="G46">
        <f t="shared" si="1"/>
        <v>2.7881812977387725</v>
      </c>
      <c r="H46">
        <f t="shared" si="2"/>
        <v>2.7881812977387725</v>
      </c>
      <c r="I46" t="str">
        <f>IF(MIN(G46:G46)=G46,"Cluster1",IF(MIN(G46:G46)=#REF!,"Cluster2","Cluster 3"))</f>
        <v>Cluster1</v>
      </c>
    </row>
    <row r="47" spans="1:9" x14ac:dyDescent="0.3">
      <c r="A47">
        <v>46</v>
      </c>
      <c r="B47">
        <v>4.8</v>
      </c>
      <c r="C47">
        <v>3</v>
      </c>
      <c r="D47">
        <v>1.4</v>
      </c>
      <c r="E47">
        <v>0.3</v>
      </c>
      <c r="G47">
        <f t="shared" si="1"/>
        <v>3.2170031781651058</v>
      </c>
      <c r="H47">
        <f t="shared" si="2"/>
        <v>3.2170031781651058</v>
      </c>
      <c r="I47" t="str">
        <f>IF(MIN(G47:G47)=G47,"Cluster1",IF(MIN(G47:G47)=#REF!,"Cluster2","Cluster 3"))</f>
        <v>Cluster1</v>
      </c>
    </row>
    <row r="48" spans="1:9" x14ac:dyDescent="0.3">
      <c r="A48">
        <v>47</v>
      </c>
      <c r="B48">
        <v>5.0999999999999996</v>
      </c>
      <c r="C48">
        <v>3.8</v>
      </c>
      <c r="D48">
        <v>1.6</v>
      </c>
      <c r="E48">
        <v>0.2</v>
      </c>
      <c r="G48">
        <f t="shared" si="1"/>
        <v>3.1111060912374087</v>
      </c>
      <c r="H48">
        <f t="shared" si="2"/>
        <v>3.1111060912374087</v>
      </c>
      <c r="I48" t="str">
        <f>IF(MIN(G48:G48)=G48,"Cluster1",IF(MIN(G48:G48)=#REF!,"Cluster2","Cluster 3"))</f>
        <v>Cluster1</v>
      </c>
    </row>
    <row r="49" spans="1:9" x14ac:dyDescent="0.3">
      <c r="A49">
        <v>48</v>
      </c>
      <c r="B49">
        <v>4.5999999999999996</v>
      </c>
      <c r="C49">
        <v>3.2</v>
      </c>
      <c r="D49">
        <v>1.4</v>
      </c>
      <c r="E49">
        <v>0.2</v>
      </c>
      <c r="G49">
        <f t="shared" si="1"/>
        <v>3.3377110935760439</v>
      </c>
      <c r="H49">
        <f t="shared" si="2"/>
        <v>3.3377110935760439</v>
      </c>
      <c r="I49" t="str">
        <f>IF(MIN(G49:G49)=G49,"Cluster1",IF(MIN(G49:G49)=#REF!,"Cluster2","Cluster 3"))</f>
        <v>Cluster1</v>
      </c>
    </row>
    <row r="50" spans="1:9" x14ac:dyDescent="0.3">
      <c r="A50">
        <v>49</v>
      </c>
      <c r="B50">
        <v>5.3</v>
      </c>
      <c r="C50">
        <v>3.7</v>
      </c>
      <c r="D50">
        <v>1.5</v>
      </c>
      <c r="E50">
        <v>0.2</v>
      </c>
      <c r="G50">
        <f t="shared" si="1"/>
        <v>3.1227442398768201</v>
      </c>
      <c r="H50">
        <f t="shared" si="2"/>
        <v>3.1227442398768201</v>
      </c>
      <c r="I50" t="str">
        <f>IF(MIN(G50:G50)=G50,"Cluster1",IF(MIN(G50:G50)=#REF!,"Cluster2","Cluster 3"))</f>
        <v>Cluster1</v>
      </c>
    </row>
    <row r="51" spans="1:9" x14ac:dyDescent="0.3">
      <c r="A51">
        <v>50</v>
      </c>
      <c r="B51">
        <v>5</v>
      </c>
      <c r="C51">
        <v>3.3</v>
      </c>
      <c r="D51">
        <v>1.4</v>
      </c>
      <c r="E51">
        <v>0.2</v>
      </c>
      <c r="G51">
        <f t="shared" si="1"/>
        <v>3.2097646898304482</v>
      </c>
      <c r="H51">
        <f t="shared" si="2"/>
        <v>3.2097646898304482</v>
      </c>
      <c r="I51" t="str">
        <f>IF(MIN(G51:G51)=G51,"Cluster1",IF(MIN(G51:G51)=#REF!,"Cluster2","Cluster 3"))</f>
        <v>Cluster1</v>
      </c>
    </row>
    <row r="52" spans="1:9" x14ac:dyDescent="0.3">
      <c r="A52">
        <v>51</v>
      </c>
      <c r="B52">
        <v>7</v>
      </c>
      <c r="C52">
        <v>3.2</v>
      </c>
      <c r="D52">
        <v>4.7</v>
      </c>
      <c r="E52">
        <v>1.4</v>
      </c>
      <c r="G52">
        <f t="shared" si="1"/>
        <v>1.2084277523521272</v>
      </c>
      <c r="H52">
        <f t="shared" si="2"/>
        <v>1.2084277523521272</v>
      </c>
      <c r="I52" t="str">
        <f>IF(MIN(G52:G52)=G52,"Cluster1",IF(MIN(G52:G52)=#REF!,"Cluster2","Cluster 3"))</f>
        <v>Cluster1</v>
      </c>
    </row>
    <row r="53" spans="1:9" x14ac:dyDescent="0.3">
      <c r="A53">
        <v>52</v>
      </c>
      <c r="B53">
        <v>6.4</v>
      </c>
      <c r="C53">
        <v>3.2</v>
      </c>
      <c r="D53">
        <v>4.5</v>
      </c>
      <c r="E53">
        <v>1.5</v>
      </c>
      <c r="G53">
        <f t="shared" si="1"/>
        <v>0.63401209175114182</v>
      </c>
      <c r="H53">
        <f t="shared" si="2"/>
        <v>0.63401209175114182</v>
      </c>
      <c r="I53" t="str">
        <f>IF(MIN(G53:G53)=G53,"Cluster1",IF(MIN(G53:G53)=#REF!,"Cluster2","Cluster 3"))</f>
        <v>Cluster1</v>
      </c>
    </row>
    <row r="54" spans="1:9" x14ac:dyDescent="0.3">
      <c r="A54">
        <v>53</v>
      </c>
      <c r="B54">
        <v>6.9</v>
      </c>
      <c r="C54">
        <v>3.1</v>
      </c>
      <c r="D54">
        <v>4.9000000000000004</v>
      </c>
      <c r="E54">
        <v>1.5</v>
      </c>
      <c r="G54">
        <f t="shared" si="1"/>
        <v>1.2082256258402346</v>
      </c>
      <c r="H54">
        <f t="shared" si="2"/>
        <v>1.2082256258402346</v>
      </c>
      <c r="I54" t="str">
        <f>IF(MIN(G54:G54)=G54,"Cluster1",IF(MIN(G54:G54)=#REF!,"Cluster2","Cluster 3"))</f>
        <v>Cluster1</v>
      </c>
    </row>
    <row r="55" spans="1:9" x14ac:dyDescent="0.3">
      <c r="A55">
        <v>54</v>
      </c>
      <c r="B55">
        <v>5.5</v>
      </c>
      <c r="C55">
        <v>2.2999999999999998</v>
      </c>
      <c r="D55">
        <v>4</v>
      </c>
      <c r="E55">
        <v>1.3</v>
      </c>
      <c r="G55">
        <f t="shared" si="1"/>
        <v>0.78131780164277564</v>
      </c>
      <c r="H55">
        <f t="shared" si="2"/>
        <v>0.78131780164277564</v>
      </c>
      <c r="I55" t="str">
        <f>IF(MIN(G55:G55)=G55,"Cluster1",IF(MIN(G55:G55)=#REF!,"Cluster2","Cluster 3"))</f>
        <v>Cluster1</v>
      </c>
    </row>
    <row r="56" spans="1:9" x14ac:dyDescent="0.3">
      <c r="A56">
        <v>55</v>
      </c>
      <c r="B56">
        <v>6.5</v>
      </c>
      <c r="C56">
        <v>2.8</v>
      </c>
      <c r="D56">
        <v>4.5999999999999996</v>
      </c>
      <c r="E56">
        <v>1.5</v>
      </c>
      <c r="G56">
        <f t="shared" si="1"/>
        <v>0.70800832912284861</v>
      </c>
      <c r="H56">
        <f t="shared" si="2"/>
        <v>0.70800832912284861</v>
      </c>
      <c r="I56" t="str">
        <f>IF(MIN(G56:G56)=G56,"Cluster1",IF(MIN(G56:G56)=#REF!,"Cluster2","Cluster 3"))</f>
        <v>Cluster1</v>
      </c>
    </row>
    <row r="57" spans="1:9" x14ac:dyDescent="0.3">
      <c r="A57">
        <v>56</v>
      </c>
      <c r="B57">
        <v>5.7</v>
      </c>
      <c r="C57">
        <v>2.8</v>
      </c>
      <c r="D57">
        <v>4.5</v>
      </c>
      <c r="E57">
        <v>1.3</v>
      </c>
      <c r="G57">
        <f t="shared" si="1"/>
        <v>0.38875041133154242</v>
      </c>
      <c r="H57">
        <f t="shared" si="2"/>
        <v>0.38875041133154242</v>
      </c>
      <c r="I57" t="str">
        <f>IF(MIN(G57:G57)=G57,"Cluster1",IF(MIN(G57:G57)=#REF!,"Cluster2","Cluster 3"))</f>
        <v>Cluster1</v>
      </c>
    </row>
    <row r="58" spans="1:9" x14ac:dyDescent="0.3">
      <c r="A58">
        <v>57</v>
      </c>
      <c r="B58">
        <v>6.3</v>
      </c>
      <c r="C58">
        <v>3.3</v>
      </c>
      <c r="D58">
        <v>4.7</v>
      </c>
      <c r="E58">
        <v>1.6</v>
      </c>
      <c r="G58">
        <f t="shared" si="1"/>
        <v>0.75965983394555692</v>
      </c>
      <c r="H58">
        <f t="shared" si="2"/>
        <v>0.75965983394555692</v>
      </c>
      <c r="I58" t="str">
        <f>IF(MIN(G58:G58)=G58,"Cluster1",IF(MIN(G58:G58)=#REF!,"Cluster2","Cluster 3"))</f>
        <v>Cluster1</v>
      </c>
    </row>
    <row r="59" spans="1:9" x14ac:dyDescent="0.3">
      <c r="A59">
        <v>58</v>
      </c>
      <c r="B59">
        <v>4.9000000000000004</v>
      </c>
      <c r="C59">
        <v>2.4</v>
      </c>
      <c r="D59">
        <v>3.3</v>
      </c>
      <c r="E59">
        <v>1</v>
      </c>
      <c r="G59">
        <f t="shared" si="1"/>
        <v>1.5155428116059362</v>
      </c>
      <c r="H59">
        <f t="shared" si="2"/>
        <v>1.5155428116059362</v>
      </c>
      <c r="I59" t="str">
        <f>IF(MIN(G59:G59)=G59,"Cluster1",IF(MIN(G59:G59)=#REF!,"Cluster2","Cluster 3"))</f>
        <v>Cluster1</v>
      </c>
    </row>
    <row r="60" spans="1:9" x14ac:dyDescent="0.3">
      <c r="A60">
        <v>59</v>
      </c>
      <c r="B60">
        <v>6.6</v>
      </c>
      <c r="C60">
        <v>2.9</v>
      </c>
      <c r="D60">
        <v>4.5999999999999996</v>
      </c>
      <c r="E60">
        <v>1.3</v>
      </c>
      <c r="G60">
        <f t="shared" si="1"/>
        <v>0.77355005303252311</v>
      </c>
      <c r="H60">
        <f t="shared" si="2"/>
        <v>0.77355005303252311</v>
      </c>
      <c r="I60" t="str">
        <f>IF(MIN(G60:G60)=G60,"Cluster1",IF(MIN(G60:G60)=#REF!,"Cluster2","Cluster 3"))</f>
        <v>Cluster1</v>
      </c>
    </row>
    <row r="61" spans="1:9" x14ac:dyDescent="0.3">
      <c r="A61">
        <v>60</v>
      </c>
      <c r="B61">
        <v>5.2</v>
      </c>
      <c r="C61">
        <v>2.7</v>
      </c>
      <c r="D61">
        <v>3.9</v>
      </c>
      <c r="E61">
        <v>1.4</v>
      </c>
      <c r="G61">
        <f t="shared" si="1"/>
        <v>0.82527173136928067</v>
      </c>
      <c r="H61">
        <f t="shared" si="2"/>
        <v>0.82527173136928067</v>
      </c>
      <c r="I61" t="str">
        <f>IF(MIN(G61:G61)=G61,"Cluster1",IF(MIN(G61:G61)=#REF!,"Cluster2","Cluster 3"))</f>
        <v>Cluster1</v>
      </c>
    </row>
    <row r="62" spans="1:9" x14ac:dyDescent="0.3">
      <c r="A62">
        <v>61</v>
      </c>
      <c r="B62">
        <v>5</v>
      </c>
      <c r="C62">
        <v>2</v>
      </c>
      <c r="D62">
        <v>3.5</v>
      </c>
      <c r="E62">
        <v>1</v>
      </c>
      <c r="G62">
        <f t="shared" si="1"/>
        <v>1.5307059999316115</v>
      </c>
      <c r="H62">
        <f t="shared" si="2"/>
        <v>1.5307059999316115</v>
      </c>
      <c r="I62" t="str">
        <f>IF(MIN(G62:G62)=G62,"Cluster1",IF(MIN(G62:G62)=#REF!,"Cluster2","Cluster 3"))</f>
        <v>Cluster1</v>
      </c>
    </row>
    <row r="63" spans="1:9" x14ac:dyDescent="0.3">
      <c r="A63">
        <v>62</v>
      </c>
      <c r="B63">
        <v>5.9</v>
      </c>
      <c r="C63">
        <v>3</v>
      </c>
      <c r="D63">
        <v>4.2</v>
      </c>
      <c r="E63">
        <v>1.5</v>
      </c>
      <c r="G63">
        <f t="shared" si="1"/>
        <v>0.16619140777984243</v>
      </c>
      <c r="H63">
        <f t="shared" si="2"/>
        <v>0.16619140777984243</v>
      </c>
      <c r="I63" t="str">
        <f>IF(MIN(G63:G63)=G63,"Cluster1",IF(MIN(G63:G63)=#REF!,"Cluster2","Cluster 3"))</f>
        <v>Cluster1</v>
      </c>
    </row>
    <row r="64" spans="1:9" x14ac:dyDescent="0.3">
      <c r="A64">
        <v>63</v>
      </c>
      <c r="B64">
        <v>6</v>
      </c>
      <c r="C64">
        <v>2.2000000000000002</v>
      </c>
      <c r="D64">
        <v>4</v>
      </c>
      <c r="E64">
        <v>1</v>
      </c>
      <c r="G64">
        <f t="shared" si="1"/>
        <v>0.83022754219755868</v>
      </c>
      <c r="H64">
        <f t="shared" si="2"/>
        <v>0.83022754219755868</v>
      </c>
      <c r="I64" t="str">
        <f>IF(MIN(G64:G64)=G64,"Cluster1",IF(MIN(G64:G64)=#REF!,"Cluster2","Cluster 3"))</f>
        <v>Cluster1</v>
      </c>
    </row>
    <row r="65" spans="1:9" x14ac:dyDescent="0.3">
      <c r="A65">
        <v>64</v>
      </c>
      <c r="B65">
        <v>6.1</v>
      </c>
      <c r="C65">
        <v>2.9</v>
      </c>
      <c r="D65">
        <v>4.7</v>
      </c>
      <c r="E65">
        <v>1.4</v>
      </c>
      <c r="G65">
        <f t="shared" si="1"/>
        <v>0.51413131851002181</v>
      </c>
      <c r="H65">
        <f t="shared" si="2"/>
        <v>0.51413131851002181</v>
      </c>
      <c r="I65" t="str">
        <f>IF(MIN(G65:G65)=G65,"Cluster1",IF(MIN(G65:G65)=#REF!,"Cluster2","Cluster 3"))</f>
        <v>Cluster1</v>
      </c>
    </row>
    <row r="66" spans="1:9" x14ac:dyDescent="0.3">
      <c r="A66">
        <v>65</v>
      </c>
      <c r="B66">
        <v>5.6</v>
      </c>
      <c r="C66">
        <v>2.9</v>
      </c>
      <c r="D66">
        <v>3.6</v>
      </c>
      <c r="E66">
        <v>1.3</v>
      </c>
      <c r="G66">
        <f t="shared" si="1"/>
        <v>0.70237529677052823</v>
      </c>
      <c r="H66">
        <f t="shared" ref="H66:H97" si="3">MIN(G66:G66)</f>
        <v>0.70237529677052823</v>
      </c>
      <c r="I66" t="str">
        <f>IF(MIN(G66:G66)=G66,"Cluster1",IF(MIN(G66:G66)=#REF!,"Cluster2","Cluster 3"))</f>
        <v>Cluster1</v>
      </c>
    </row>
    <row r="67" spans="1:9" x14ac:dyDescent="0.3">
      <c r="A67">
        <v>66</v>
      </c>
      <c r="B67">
        <v>6.7</v>
      </c>
      <c r="C67">
        <v>3.1</v>
      </c>
      <c r="D67">
        <v>4.4000000000000004</v>
      </c>
      <c r="E67">
        <v>1.4</v>
      </c>
      <c r="G67">
        <f t="shared" ref="G67:G130" si="4">SQRT((B67-$D$154)^2+(C67-$E$154)^2+(D67-$F$154)^2+(E67-$G$154)^2)</f>
        <v>0.81300857576916963</v>
      </c>
      <c r="H67">
        <f t="shared" si="3"/>
        <v>0.81300857576916963</v>
      </c>
      <c r="I67" t="str">
        <f>IF(MIN(G67:G67)=G67,"Cluster1",IF(MIN(G67:G67)=#REF!,"Cluster2","Cluster 3"))</f>
        <v>Cluster1</v>
      </c>
    </row>
    <row r="68" spans="1:9" x14ac:dyDescent="0.3">
      <c r="A68">
        <v>67</v>
      </c>
      <c r="B68">
        <v>5.6</v>
      </c>
      <c r="C68">
        <v>3</v>
      </c>
      <c r="D68">
        <v>4.5</v>
      </c>
      <c r="E68">
        <v>1.5</v>
      </c>
      <c r="G68">
        <f t="shared" si="4"/>
        <v>0.46628670652628934</v>
      </c>
      <c r="H68">
        <f t="shared" si="3"/>
        <v>0.46628670652628934</v>
      </c>
      <c r="I68" t="str">
        <f>IF(MIN(G68:G68)=G68,"Cluster1",IF(MIN(G68:G68)=#REF!,"Cluster2","Cluster 3"))</f>
        <v>Cluster1</v>
      </c>
    </row>
    <row r="69" spans="1:9" x14ac:dyDescent="0.3">
      <c r="A69">
        <v>68</v>
      </c>
      <c r="B69">
        <v>5.8</v>
      </c>
      <c r="C69">
        <v>2.7</v>
      </c>
      <c r="D69">
        <v>4.0999999999999996</v>
      </c>
      <c r="E69">
        <v>1</v>
      </c>
      <c r="G69">
        <f t="shared" si="4"/>
        <v>0.45599089481774779</v>
      </c>
      <c r="H69">
        <f t="shared" si="3"/>
        <v>0.45599089481774779</v>
      </c>
      <c r="I69" t="str">
        <f>IF(MIN(G69:G69)=G69,"Cluster1",IF(MIN(G69:G69)=#REF!,"Cluster2","Cluster 3"))</f>
        <v>Cluster1</v>
      </c>
    </row>
    <row r="70" spans="1:9" x14ac:dyDescent="0.3">
      <c r="A70">
        <v>69</v>
      </c>
      <c r="B70">
        <v>6.2</v>
      </c>
      <c r="C70">
        <v>2.2000000000000002</v>
      </c>
      <c r="D70">
        <v>4.5</v>
      </c>
      <c r="E70">
        <v>1.5</v>
      </c>
      <c r="G70">
        <f t="shared" si="4"/>
        <v>0.82263805526154665</v>
      </c>
      <c r="H70">
        <f t="shared" si="3"/>
        <v>0.82263805526154665</v>
      </c>
      <c r="I70" t="str">
        <f>IF(MIN(G70:G70)=G70,"Cluster1",IF(MIN(G70:G70)=#REF!,"Cluster2","Cluster 3"))</f>
        <v>Cluster1</v>
      </c>
    </row>
    <row r="71" spans="1:9" x14ac:dyDescent="0.3">
      <c r="A71">
        <v>70</v>
      </c>
      <c r="B71">
        <v>5.6</v>
      </c>
      <c r="C71">
        <v>2.5</v>
      </c>
      <c r="D71">
        <v>3.9</v>
      </c>
      <c r="E71">
        <v>1.1000000000000001</v>
      </c>
      <c r="G71">
        <f t="shared" si="4"/>
        <v>0.6696828466358643</v>
      </c>
      <c r="H71">
        <f t="shared" si="3"/>
        <v>0.6696828466358643</v>
      </c>
      <c r="I71" t="str">
        <f>IF(MIN(G71:G71)=G71,"Cluster1",IF(MIN(G71:G71)=#REF!,"Cluster2","Cluster 3"))</f>
        <v>Cluster1</v>
      </c>
    </row>
    <row r="72" spans="1:9" x14ac:dyDescent="0.3">
      <c r="A72">
        <v>71</v>
      </c>
      <c r="B72">
        <v>5.9</v>
      </c>
      <c r="C72">
        <v>3.2</v>
      </c>
      <c r="D72">
        <v>4.8</v>
      </c>
      <c r="E72">
        <v>1.8</v>
      </c>
      <c r="G72">
        <f t="shared" si="4"/>
        <v>0.78486311923997998</v>
      </c>
      <c r="H72">
        <f t="shared" si="3"/>
        <v>0.78486311923997998</v>
      </c>
      <c r="I72" t="str">
        <f>IF(MIN(G72:G72)=G72,"Cluster1",IF(MIN(G72:G72)=#REF!,"Cluster2","Cluster 3"))</f>
        <v>Cluster1</v>
      </c>
    </row>
    <row r="73" spans="1:9" x14ac:dyDescent="0.3">
      <c r="A73">
        <v>72</v>
      </c>
      <c r="B73">
        <v>6.1</v>
      </c>
      <c r="C73">
        <v>2.8</v>
      </c>
      <c r="D73">
        <v>4</v>
      </c>
      <c r="E73">
        <v>1.3</v>
      </c>
      <c r="G73">
        <f t="shared" si="4"/>
        <v>0.30194186189373462</v>
      </c>
      <c r="H73">
        <f t="shared" si="3"/>
        <v>0.30194186189373462</v>
      </c>
      <c r="I73" t="str">
        <f>IF(MIN(G73:G73)=G73,"Cluster1",IF(MIN(G73:G73)=#REF!,"Cluster2","Cluster 3"))</f>
        <v>Cluster1</v>
      </c>
    </row>
    <row r="74" spans="1:9" x14ac:dyDescent="0.3">
      <c r="A74">
        <v>73</v>
      </c>
      <c r="B74">
        <v>6.3</v>
      </c>
      <c r="C74">
        <v>2.5</v>
      </c>
      <c r="D74">
        <v>4.9000000000000004</v>
      </c>
      <c r="E74">
        <v>1.5</v>
      </c>
      <c r="G74">
        <f t="shared" si="4"/>
        <v>0.88954914527889306</v>
      </c>
      <c r="H74">
        <f t="shared" si="3"/>
        <v>0.88954914527889306</v>
      </c>
      <c r="I74" t="str">
        <f>IF(MIN(G74:G74)=G74,"Cluster1",IF(MIN(G74:G74)=#REF!,"Cluster2","Cluster 3"))</f>
        <v>Cluster1</v>
      </c>
    </row>
    <row r="75" spans="1:9" x14ac:dyDescent="0.3">
      <c r="A75">
        <v>74</v>
      </c>
      <c r="B75">
        <v>6.1</v>
      </c>
      <c r="C75">
        <v>2.8</v>
      </c>
      <c r="D75">
        <v>4.7</v>
      </c>
      <c r="E75">
        <v>1.2</v>
      </c>
      <c r="G75">
        <f t="shared" si="4"/>
        <v>0.54974196007131271</v>
      </c>
      <c r="H75">
        <f t="shared" si="3"/>
        <v>0.54974196007131271</v>
      </c>
      <c r="I75" t="str">
        <f>IF(MIN(G75:G75)=G75,"Cluster1",IF(MIN(G75:G75)=#REF!,"Cluster2","Cluster 3"))</f>
        <v>Cluster1</v>
      </c>
    </row>
    <row r="76" spans="1:9" x14ac:dyDescent="0.3">
      <c r="A76">
        <v>75</v>
      </c>
      <c r="B76">
        <v>6.4</v>
      </c>
      <c r="C76">
        <v>2.9</v>
      </c>
      <c r="D76">
        <v>4.3</v>
      </c>
      <c r="E76">
        <v>1.3</v>
      </c>
      <c r="G76">
        <f t="shared" si="4"/>
        <v>0.48008705079855679</v>
      </c>
      <c r="H76">
        <f t="shared" si="3"/>
        <v>0.48008705079855679</v>
      </c>
      <c r="I76" t="str">
        <f>IF(MIN(G76:G76)=G76,"Cluster1",IF(MIN(G76:G76)=#REF!,"Cluster2","Cluster 3"))</f>
        <v>Cluster1</v>
      </c>
    </row>
    <row r="77" spans="1:9" x14ac:dyDescent="0.3">
      <c r="A77">
        <v>76</v>
      </c>
      <c r="B77">
        <v>6.6</v>
      </c>
      <c r="C77">
        <v>3</v>
      </c>
      <c r="D77">
        <v>4.4000000000000004</v>
      </c>
      <c r="E77">
        <v>1.4</v>
      </c>
      <c r="G77">
        <f t="shared" si="4"/>
        <v>0.69968876230490984</v>
      </c>
      <c r="H77">
        <f t="shared" si="3"/>
        <v>0.69968876230490984</v>
      </c>
      <c r="I77" t="str">
        <f>IF(MIN(G77:G77)=G77,"Cluster1",IF(MIN(G77:G77)=#REF!,"Cluster2","Cluster 3"))</f>
        <v>Cluster1</v>
      </c>
    </row>
    <row r="78" spans="1:9" x14ac:dyDescent="0.3">
      <c r="A78">
        <v>77</v>
      </c>
      <c r="B78">
        <v>6.8</v>
      </c>
      <c r="C78">
        <v>2.8</v>
      </c>
      <c r="D78">
        <v>4.8</v>
      </c>
      <c r="E78">
        <v>1.4</v>
      </c>
      <c r="G78">
        <f t="shared" si="4"/>
        <v>1.0529703958574321</v>
      </c>
      <c r="H78">
        <f t="shared" si="3"/>
        <v>1.0529703958574321</v>
      </c>
      <c r="I78" t="str">
        <f>IF(MIN(G78:G78)=G78,"Cluster1",IF(MIN(G78:G78)=#REF!,"Cluster2","Cluster 3"))</f>
        <v>Cluster1</v>
      </c>
    </row>
    <row r="79" spans="1:9" x14ac:dyDescent="0.3">
      <c r="A79">
        <v>78</v>
      </c>
      <c r="B79">
        <v>6.7</v>
      </c>
      <c r="C79">
        <v>3</v>
      </c>
      <c r="D79">
        <v>5</v>
      </c>
      <c r="E79">
        <v>1.7</v>
      </c>
      <c r="G79">
        <f t="shared" si="4"/>
        <v>1.1515090861063566</v>
      </c>
      <c r="H79">
        <f t="shared" si="3"/>
        <v>1.1515090861063566</v>
      </c>
      <c r="I79" t="str">
        <f>IF(MIN(G79:G79)=G79,"Cluster1",IF(MIN(G79:G79)=#REF!,"Cluster2","Cluster 3"))</f>
        <v>Cluster1</v>
      </c>
    </row>
    <row r="80" spans="1:9" x14ac:dyDescent="0.3">
      <c r="A80">
        <v>79</v>
      </c>
      <c r="B80">
        <v>6</v>
      </c>
      <c r="C80">
        <v>2.9</v>
      </c>
      <c r="D80">
        <v>4.5</v>
      </c>
      <c r="E80">
        <v>1.5</v>
      </c>
      <c r="G80">
        <f t="shared" si="4"/>
        <v>0.32264084063176851</v>
      </c>
      <c r="H80">
        <f t="shared" si="3"/>
        <v>0.32264084063176851</v>
      </c>
      <c r="I80" t="str">
        <f>IF(MIN(G80:G80)=G80,"Cluster1",IF(MIN(G80:G80)=#REF!,"Cluster2","Cluster 3"))</f>
        <v>Cluster1</v>
      </c>
    </row>
    <row r="81" spans="1:9" x14ac:dyDescent="0.3">
      <c r="A81">
        <v>80</v>
      </c>
      <c r="B81">
        <v>5.7</v>
      </c>
      <c r="C81">
        <v>2.6</v>
      </c>
      <c r="D81">
        <v>3.5</v>
      </c>
      <c r="E81">
        <v>1</v>
      </c>
      <c r="G81">
        <f t="shared" si="4"/>
        <v>0.89173472468275372</v>
      </c>
      <c r="H81">
        <f t="shared" si="3"/>
        <v>0.89173472468275372</v>
      </c>
      <c r="I81" t="str">
        <f>IF(MIN(G81:G81)=G81,"Cluster1",IF(MIN(G81:G81)=#REF!,"Cluster2","Cluster 3"))</f>
        <v>Cluster1</v>
      </c>
    </row>
    <row r="82" spans="1:9" x14ac:dyDescent="0.3">
      <c r="A82">
        <v>81</v>
      </c>
      <c r="B82">
        <v>5.5</v>
      </c>
      <c r="C82">
        <v>2.4</v>
      </c>
      <c r="D82">
        <v>3.8</v>
      </c>
      <c r="E82">
        <v>1.1000000000000001</v>
      </c>
      <c r="G82">
        <f t="shared" si="4"/>
        <v>0.83076479950966897</v>
      </c>
      <c r="H82">
        <f t="shared" si="3"/>
        <v>0.83076479950966897</v>
      </c>
      <c r="I82" t="str">
        <f>IF(MIN(G82:G82)=G82,"Cluster1",IF(MIN(G82:G82)=#REF!,"Cluster2","Cluster 3"))</f>
        <v>Cluster1</v>
      </c>
    </row>
    <row r="83" spans="1:9" x14ac:dyDescent="0.3">
      <c r="A83">
        <v>82</v>
      </c>
      <c r="B83">
        <v>5.5</v>
      </c>
      <c r="C83">
        <v>2.4</v>
      </c>
      <c r="D83">
        <v>3.7</v>
      </c>
      <c r="E83">
        <v>1</v>
      </c>
      <c r="F83">
        <v>2</v>
      </c>
      <c r="G83">
        <f t="shared" si="4"/>
        <v>0.91985130561370099</v>
      </c>
      <c r="H83">
        <f t="shared" si="3"/>
        <v>0.91985130561370099</v>
      </c>
      <c r="I83" t="str">
        <f>IF(MIN(G83:G83)=G83,"Cluster1",IF(MIN(G83:G83)=#REF!,"Cluster2","Cluster 3"))</f>
        <v>Cluster1</v>
      </c>
    </row>
    <row r="84" spans="1:9" x14ac:dyDescent="0.3">
      <c r="A84">
        <v>83</v>
      </c>
      <c r="B84">
        <v>5.8</v>
      </c>
      <c r="C84">
        <v>2.7</v>
      </c>
      <c r="D84">
        <v>3.9</v>
      </c>
      <c r="E84">
        <v>1.2</v>
      </c>
      <c r="G84">
        <f t="shared" si="4"/>
        <v>0.43413087923431398</v>
      </c>
      <c r="H84">
        <f t="shared" si="3"/>
        <v>0.43413087923431398</v>
      </c>
      <c r="I84" t="str">
        <f>IF(MIN(G84:G84)=G84,"Cluster1",IF(MIN(G84:G84)=#REF!,"Cluster2","Cluster 3"))</f>
        <v>Cluster1</v>
      </c>
    </row>
    <row r="85" spans="1:9" x14ac:dyDescent="0.3">
      <c r="A85">
        <v>84</v>
      </c>
      <c r="B85">
        <v>6</v>
      </c>
      <c r="C85">
        <v>2.7</v>
      </c>
      <c r="D85">
        <v>5.0999999999999996</v>
      </c>
      <c r="E85">
        <v>1.6</v>
      </c>
      <c r="G85">
        <f t="shared" si="4"/>
        <v>0.94179220274169384</v>
      </c>
      <c r="H85">
        <f t="shared" si="3"/>
        <v>0.94179220274169384</v>
      </c>
      <c r="I85" t="str">
        <f>IF(MIN(G85:G85)=G85,"Cluster1",IF(MIN(G85:G85)=#REF!,"Cluster2","Cluster 3"))</f>
        <v>Cluster1</v>
      </c>
    </row>
    <row r="86" spans="1:9" x14ac:dyDescent="0.3">
      <c r="A86">
        <v>85</v>
      </c>
      <c r="B86">
        <v>5.4</v>
      </c>
      <c r="C86">
        <v>3</v>
      </c>
      <c r="D86">
        <v>4.5</v>
      </c>
      <c r="E86">
        <v>1.5</v>
      </c>
      <c r="G86">
        <f t="shared" si="4"/>
        <v>0.62464896771513401</v>
      </c>
      <c r="H86">
        <f t="shared" si="3"/>
        <v>0.62464896771513401</v>
      </c>
      <c r="I86" t="str">
        <f>IF(MIN(G86:G86)=G86,"Cluster1",IF(MIN(G86:G86)=#REF!,"Cluster2","Cluster 3"))</f>
        <v>Cluster1</v>
      </c>
    </row>
    <row r="87" spans="1:9" x14ac:dyDescent="0.3">
      <c r="A87">
        <v>86</v>
      </c>
      <c r="B87">
        <v>6</v>
      </c>
      <c r="C87">
        <v>3.4</v>
      </c>
      <c r="D87">
        <v>4.5</v>
      </c>
      <c r="E87">
        <v>1.6</v>
      </c>
      <c r="G87">
        <f t="shared" si="4"/>
        <v>0.61664816408260714</v>
      </c>
      <c r="H87">
        <f t="shared" si="3"/>
        <v>0.61664816408260714</v>
      </c>
      <c r="I87" t="str">
        <f>IF(MIN(G87:G87)=G87,"Cluster1",IF(MIN(G87:G87)=#REF!,"Cluster2","Cluster 3"))</f>
        <v>Cluster1</v>
      </c>
    </row>
    <row r="88" spans="1:9" x14ac:dyDescent="0.3">
      <c r="A88">
        <v>87</v>
      </c>
      <c r="B88">
        <v>6.7</v>
      </c>
      <c r="C88">
        <v>3.1</v>
      </c>
      <c r="D88">
        <v>4.7</v>
      </c>
      <c r="E88">
        <v>1.5</v>
      </c>
      <c r="G88">
        <f t="shared" si="4"/>
        <v>0.93744303161866827</v>
      </c>
      <c r="H88">
        <f t="shared" si="3"/>
        <v>0.93744303161866827</v>
      </c>
      <c r="I88" t="str">
        <f>IF(MIN(G88:G88)=G88,"Cluster1",IF(MIN(G88:G88)=#REF!,"Cluster2","Cluster 3"))</f>
        <v>Cluster1</v>
      </c>
    </row>
    <row r="89" spans="1:9" x14ac:dyDescent="0.3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G89">
        <f t="shared" si="4"/>
        <v>0.73956127373480962</v>
      </c>
      <c r="H89">
        <f t="shared" si="3"/>
        <v>0.73956127373480962</v>
      </c>
      <c r="I89" t="str">
        <f>IF(MIN(G89:G89)=G89,"Cluster1",IF(MIN(G89:G89)=#REF!,"Cluster2","Cluster 3"))</f>
        <v>Cluster1</v>
      </c>
    </row>
    <row r="90" spans="1:9" x14ac:dyDescent="0.3">
      <c r="A90">
        <v>89</v>
      </c>
      <c r="B90">
        <v>5.6</v>
      </c>
      <c r="C90">
        <v>3</v>
      </c>
      <c r="D90">
        <v>4.0999999999999996</v>
      </c>
      <c r="E90">
        <v>1.3</v>
      </c>
      <c r="G90">
        <f t="shared" si="4"/>
        <v>0.36818890771156892</v>
      </c>
      <c r="H90">
        <f t="shared" si="3"/>
        <v>0.36818890771156892</v>
      </c>
      <c r="I90" t="str">
        <f>IF(MIN(G90:G90)=G90,"Cluster1",IF(MIN(G90:G90)=#REF!,"Cluster2","Cluster 3"))</f>
        <v>Cluster1</v>
      </c>
    </row>
    <row r="91" spans="1:9" x14ac:dyDescent="0.3">
      <c r="A91">
        <v>90</v>
      </c>
      <c r="B91">
        <v>5.5</v>
      </c>
      <c r="C91">
        <v>2.5</v>
      </c>
      <c r="D91">
        <v>4</v>
      </c>
      <c r="E91">
        <v>1.3</v>
      </c>
      <c r="G91">
        <f t="shared" si="4"/>
        <v>0.63722657485797074</v>
      </c>
      <c r="H91">
        <f t="shared" si="3"/>
        <v>0.63722657485797074</v>
      </c>
      <c r="I91" t="str">
        <f>IF(MIN(G91:G91)=G91,"Cluster1",IF(MIN(G91:G91)=#REF!,"Cluster2","Cluster 3"))</f>
        <v>Cluster1</v>
      </c>
    </row>
    <row r="92" spans="1:9" x14ac:dyDescent="0.3">
      <c r="A92">
        <v>91</v>
      </c>
      <c r="B92">
        <v>5.5</v>
      </c>
      <c r="C92">
        <v>2.6</v>
      </c>
      <c r="D92">
        <v>4.4000000000000004</v>
      </c>
      <c r="E92">
        <v>1.2</v>
      </c>
      <c r="G92">
        <f t="shared" si="4"/>
        <v>0.58672480285774642</v>
      </c>
      <c r="H92">
        <f t="shared" si="3"/>
        <v>0.58672480285774642</v>
      </c>
      <c r="I92" t="str">
        <f>IF(MIN(G92:G92)=G92,"Cluster1",IF(MIN(G92:G92)=#REF!,"Cluster2","Cluster 3"))</f>
        <v>Cluster1</v>
      </c>
    </row>
    <row r="93" spans="1:9" x14ac:dyDescent="0.3">
      <c r="A93">
        <v>92</v>
      </c>
      <c r="B93">
        <v>6.1</v>
      </c>
      <c r="C93">
        <v>3</v>
      </c>
      <c r="D93">
        <v>4.5999999999999996</v>
      </c>
      <c r="E93">
        <v>1.4</v>
      </c>
      <c r="G93">
        <f t="shared" si="4"/>
        <v>0.43040066234611657</v>
      </c>
      <c r="H93">
        <f t="shared" si="3"/>
        <v>0.43040066234611657</v>
      </c>
      <c r="I93" t="str">
        <f>IF(MIN(G93:G93)=G93,"Cluster1",IF(MIN(G93:G93)=#REF!,"Cluster2","Cluster 3"))</f>
        <v>Cluster1</v>
      </c>
    </row>
    <row r="94" spans="1:9" x14ac:dyDescent="0.3">
      <c r="A94">
        <v>93</v>
      </c>
      <c r="B94">
        <v>5.8</v>
      </c>
      <c r="C94">
        <v>2.6</v>
      </c>
      <c r="D94">
        <v>4</v>
      </c>
      <c r="E94">
        <v>1.2</v>
      </c>
      <c r="G94">
        <f t="shared" si="4"/>
        <v>0.43307724810896692</v>
      </c>
      <c r="H94">
        <f t="shared" si="3"/>
        <v>0.43307724810896692</v>
      </c>
      <c r="I94" t="str">
        <f>IF(MIN(G94:G94)=G94,"Cluster1",IF(MIN(G94:G94)=#REF!,"Cluster2","Cluster 3"))</f>
        <v>Cluster1</v>
      </c>
    </row>
    <row r="95" spans="1:9" x14ac:dyDescent="0.3">
      <c r="A95">
        <v>94</v>
      </c>
      <c r="B95">
        <v>5</v>
      </c>
      <c r="C95">
        <v>2.2999999999999998</v>
      </c>
      <c r="D95">
        <v>3.3</v>
      </c>
      <c r="E95">
        <v>1</v>
      </c>
      <c r="G95">
        <f t="shared" si="4"/>
        <v>1.4875108044809429</v>
      </c>
      <c r="H95">
        <f t="shared" si="3"/>
        <v>1.4875108044809429</v>
      </c>
      <c r="I95" t="str">
        <f>IF(MIN(G95:G95)=G95,"Cluster1",IF(MIN(G95:G95)=#REF!,"Cluster2","Cluster 3"))</f>
        <v>Cluster1</v>
      </c>
    </row>
    <row r="96" spans="1:9" x14ac:dyDescent="0.3">
      <c r="A96">
        <v>95</v>
      </c>
      <c r="B96">
        <v>5.6</v>
      </c>
      <c r="C96">
        <v>2.7</v>
      </c>
      <c r="D96">
        <v>4.2</v>
      </c>
      <c r="E96">
        <v>1.3</v>
      </c>
      <c r="G96">
        <f t="shared" si="4"/>
        <v>0.3988096710780642</v>
      </c>
      <c r="H96">
        <f t="shared" si="3"/>
        <v>0.3988096710780642</v>
      </c>
      <c r="I96" t="str">
        <f>IF(MIN(G96:G96)=G96,"Cluster1",IF(MIN(G96:G96)=#REF!,"Cluster2","Cluster 3"))</f>
        <v>Cluster1</v>
      </c>
    </row>
    <row r="97" spans="1:9" x14ac:dyDescent="0.3">
      <c r="A97">
        <v>96</v>
      </c>
      <c r="B97">
        <v>5.7</v>
      </c>
      <c r="C97">
        <v>3</v>
      </c>
      <c r="D97">
        <v>4.2</v>
      </c>
      <c r="E97">
        <v>1.2</v>
      </c>
      <c r="G97">
        <f t="shared" si="4"/>
        <v>0.2981787879705381</v>
      </c>
      <c r="H97">
        <f t="shared" si="3"/>
        <v>0.2981787879705381</v>
      </c>
      <c r="I97" t="str">
        <f>IF(MIN(G97:G97)=G97,"Cluster1",IF(MIN(G97:G97)=#REF!,"Cluster2","Cluster 3"))</f>
        <v>Cluster1</v>
      </c>
    </row>
    <row r="98" spans="1:9" x14ac:dyDescent="0.3">
      <c r="A98">
        <v>97</v>
      </c>
      <c r="B98">
        <v>5.7</v>
      </c>
      <c r="C98">
        <v>2.9</v>
      </c>
      <c r="D98">
        <v>4.2</v>
      </c>
      <c r="E98">
        <v>1.3</v>
      </c>
      <c r="G98">
        <f t="shared" si="4"/>
        <v>0.24138731158553123</v>
      </c>
      <c r="H98">
        <f t="shared" ref="H98:H129" si="5">MIN(G98:G98)</f>
        <v>0.24138731158553123</v>
      </c>
      <c r="I98" t="str">
        <f>IF(MIN(G98:G98)=G98,"Cluster1",IF(MIN(G98:G98)=#REF!,"Cluster2","Cluster 3"))</f>
        <v>Cluster1</v>
      </c>
    </row>
    <row r="99" spans="1:9" x14ac:dyDescent="0.3">
      <c r="A99">
        <v>98</v>
      </c>
      <c r="B99">
        <v>6.2</v>
      </c>
      <c r="C99">
        <v>2.9</v>
      </c>
      <c r="D99">
        <v>4.3</v>
      </c>
      <c r="E99">
        <v>1.3</v>
      </c>
      <c r="G99">
        <f t="shared" si="4"/>
        <v>0.28852489758928102</v>
      </c>
      <c r="H99">
        <f t="shared" si="5"/>
        <v>0.28852489758928102</v>
      </c>
      <c r="I99" t="str">
        <f>IF(MIN(G99:G99)=G99,"Cluster1",IF(MIN(G99:G99)=#REF!,"Cluster2","Cluster 3"))</f>
        <v>Cluster1</v>
      </c>
    </row>
    <row r="100" spans="1:9" x14ac:dyDescent="0.3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G100">
        <f t="shared" si="4"/>
        <v>1.5519037568031071</v>
      </c>
      <c r="H100">
        <f t="shared" si="5"/>
        <v>1.5519037568031071</v>
      </c>
      <c r="I100" t="str">
        <f>IF(MIN(G100:G100)=G100,"Cluster1",IF(MIN(G100:G100)=#REF!,"Cluster2","Cluster 3"))</f>
        <v>Cluster1</v>
      </c>
    </row>
    <row r="101" spans="1:9" x14ac:dyDescent="0.3">
      <c r="A101">
        <v>100</v>
      </c>
      <c r="B101">
        <v>5.7</v>
      </c>
      <c r="C101">
        <v>2.8</v>
      </c>
      <c r="D101">
        <v>4.0999999999999996</v>
      </c>
      <c r="E101">
        <v>1.3</v>
      </c>
      <c r="G101">
        <f t="shared" si="4"/>
        <v>0.28910439486159978</v>
      </c>
      <c r="H101">
        <f t="shared" si="5"/>
        <v>0.28910439486159978</v>
      </c>
      <c r="I101" t="str">
        <f>IF(MIN(G101:G101)=G101,"Cluster1",IF(MIN(G101:G101)=#REF!,"Cluster2","Cluster 3"))</f>
        <v>Cluster1</v>
      </c>
    </row>
    <row r="102" spans="1:9" x14ac:dyDescent="0.3">
      <c r="A102">
        <v>101</v>
      </c>
      <c r="B102">
        <v>6.3</v>
      </c>
      <c r="C102">
        <v>3.3</v>
      </c>
      <c r="D102">
        <v>6</v>
      </c>
      <c r="E102">
        <v>2.5</v>
      </c>
      <c r="G102">
        <f t="shared" si="4"/>
        <v>2.1819766597006329</v>
      </c>
      <c r="H102">
        <f t="shared" si="5"/>
        <v>2.1819766597006329</v>
      </c>
      <c r="I102" t="str">
        <f>IF(MIN(G102:G102)=G102,"Cluster1",IF(MIN(G102:G102)=#REF!,"Cluster2","Cluster 3"))</f>
        <v>Cluster1</v>
      </c>
    </row>
    <row r="103" spans="1:9" x14ac:dyDescent="0.3">
      <c r="A103">
        <v>102</v>
      </c>
      <c r="B103">
        <v>5.8</v>
      </c>
      <c r="C103">
        <v>2.7</v>
      </c>
      <c r="D103">
        <v>5.0999999999999996</v>
      </c>
      <c r="E103">
        <v>1.9</v>
      </c>
      <c r="G103">
        <f t="shared" si="4"/>
        <v>1.0635824499953999</v>
      </c>
      <c r="H103">
        <f t="shared" si="5"/>
        <v>1.0635824499953999</v>
      </c>
      <c r="I103" t="str">
        <f>IF(MIN(G103:G103)=G103,"Cluster1",IF(MIN(G103:G103)=#REF!,"Cluster2","Cluster 3"))</f>
        <v>Cluster1</v>
      </c>
    </row>
    <row r="104" spans="1:9" x14ac:dyDescent="0.3">
      <c r="A104">
        <v>103</v>
      </c>
      <c r="B104">
        <v>7.1</v>
      </c>
      <c r="C104">
        <v>3</v>
      </c>
      <c r="D104">
        <v>5.9</v>
      </c>
      <c r="E104">
        <v>2.1</v>
      </c>
      <c r="G104">
        <f t="shared" si="4"/>
        <v>2.1796912441111305</v>
      </c>
      <c r="H104">
        <f t="shared" si="5"/>
        <v>2.1796912441111305</v>
      </c>
      <c r="I104" t="str">
        <f>IF(MIN(G104:G104)=G104,"Cluster1",IF(MIN(G104:G104)=#REF!,"Cluster2","Cluster 3"))</f>
        <v>Cluster1</v>
      </c>
    </row>
    <row r="105" spans="1:9" x14ac:dyDescent="0.3">
      <c r="A105">
        <v>104</v>
      </c>
      <c r="B105">
        <v>6.3</v>
      </c>
      <c r="C105">
        <v>2.9</v>
      </c>
      <c r="D105">
        <v>5.6</v>
      </c>
      <c r="E105">
        <v>1.8</v>
      </c>
      <c r="G105">
        <f t="shared" si="4"/>
        <v>1.4973893271713048</v>
      </c>
      <c r="H105">
        <f t="shared" si="5"/>
        <v>1.4973893271713048</v>
      </c>
      <c r="I105" t="str">
        <f>IF(MIN(G105:G105)=G105,"Cluster1",IF(MIN(G105:G105)=#REF!,"Cluster2","Cluster 3"))</f>
        <v>Cluster1</v>
      </c>
    </row>
    <row r="106" spans="1:9" x14ac:dyDescent="0.3">
      <c r="A106">
        <v>105</v>
      </c>
      <c r="B106">
        <v>6.5</v>
      </c>
      <c r="C106">
        <v>3</v>
      </c>
      <c r="D106">
        <v>5.8</v>
      </c>
      <c r="E106">
        <v>2.2000000000000002</v>
      </c>
      <c r="G106">
        <f t="shared" si="4"/>
        <v>1.8813861916900816</v>
      </c>
      <c r="H106">
        <f t="shared" si="5"/>
        <v>1.8813861916900816</v>
      </c>
      <c r="I106" t="str">
        <f>IF(MIN(G106:G106)=G106,"Cluster1",IF(MIN(G106:G106)=#REF!,"Cluster2","Cluster 3"))</f>
        <v>Cluster1</v>
      </c>
    </row>
    <row r="107" spans="1:9" x14ac:dyDescent="0.3">
      <c r="A107">
        <v>106</v>
      </c>
      <c r="B107">
        <v>7.6</v>
      </c>
      <c r="C107">
        <v>3</v>
      </c>
      <c r="D107">
        <v>6.6</v>
      </c>
      <c r="E107">
        <v>2.1</v>
      </c>
      <c r="G107">
        <f t="shared" si="4"/>
        <v>3.0028904406858348</v>
      </c>
      <c r="H107">
        <f t="shared" si="5"/>
        <v>3.0028904406858348</v>
      </c>
      <c r="I107" t="str">
        <f>IF(MIN(G107:G107)=G107,"Cluster1",IF(MIN(G107:G107)=#REF!,"Cluster2","Cluster 3"))</f>
        <v>Cluster1</v>
      </c>
    </row>
    <row r="108" spans="1:9" x14ac:dyDescent="0.3">
      <c r="A108">
        <v>107</v>
      </c>
      <c r="B108">
        <v>4.9000000000000004</v>
      </c>
      <c r="C108">
        <v>2.5</v>
      </c>
      <c r="D108">
        <v>4.5</v>
      </c>
      <c r="E108">
        <v>1.7</v>
      </c>
      <c r="G108">
        <f t="shared" si="4"/>
        <v>1.1947418640503671</v>
      </c>
      <c r="H108">
        <f t="shared" si="5"/>
        <v>1.1947418640503671</v>
      </c>
      <c r="I108" t="str">
        <f>IF(MIN(G108:G108)=G108,"Cluster1",IF(MIN(G108:G108)=#REF!,"Cluster2","Cluster 3"))</f>
        <v>Cluster1</v>
      </c>
    </row>
    <row r="109" spans="1:9" x14ac:dyDescent="0.3">
      <c r="A109">
        <v>108</v>
      </c>
      <c r="B109">
        <v>7.3</v>
      </c>
      <c r="C109">
        <v>2.9</v>
      </c>
      <c r="D109">
        <v>6.3</v>
      </c>
      <c r="E109">
        <v>1.8</v>
      </c>
      <c r="G109">
        <f t="shared" si="4"/>
        <v>2.5311191745496795</v>
      </c>
      <c r="H109">
        <f t="shared" si="5"/>
        <v>2.5311191745496795</v>
      </c>
      <c r="I109" t="str">
        <f>IF(MIN(G109:G109)=G109,"Cluster1",IF(MIN(G109:G109)=#REF!,"Cluster2","Cluster 3"))</f>
        <v>Cluster1</v>
      </c>
    </row>
    <row r="110" spans="1:9" x14ac:dyDescent="0.3">
      <c r="A110">
        <v>109</v>
      </c>
      <c r="B110">
        <v>6.7</v>
      </c>
      <c r="C110">
        <v>2.5</v>
      </c>
      <c r="D110">
        <v>5.8</v>
      </c>
      <c r="E110">
        <v>1.8</v>
      </c>
      <c r="G110">
        <f t="shared" si="4"/>
        <v>1.859898137336039</v>
      </c>
      <c r="H110">
        <f t="shared" si="5"/>
        <v>1.859898137336039</v>
      </c>
      <c r="I110" t="str">
        <f>IF(MIN(G110:G110)=G110,"Cluster1",IF(MIN(G110:G110)=#REF!,"Cluster2","Cluster 3"))</f>
        <v>Cluster1</v>
      </c>
    </row>
    <row r="111" spans="1:9" x14ac:dyDescent="0.3">
      <c r="A111">
        <v>110</v>
      </c>
      <c r="B111">
        <v>7.2</v>
      </c>
      <c r="C111">
        <v>3.6</v>
      </c>
      <c r="D111">
        <v>6.1</v>
      </c>
      <c r="E111">
        <v>2.5</v>
      </c>
      <c r="G111">
        <f t="shared" si="4"/>
        <v>2.6313257392910954</v>
      </c>
      <c r="H111">
        <f t="shared" si="5"/>
        <v>2.6313257392910954</v>
      </c>
      <c r="I111" t="str">
        <f>IF(MIN(G111:G111)=G111,"Cluster1",IF(MIN(G111:G111)=#REF!,"Cluster2","Cluster 3"))</f>
        <v>Cluster1</v>
      </c>
    </row>
    <row r="112" spans="1:9" x14ac:dyDescent="0.3">
      <c r="A112">
        <v>111</v>
      </c>
      <c r="B112">
        <v>6.5</v>
      </c>
      <c r="C112">
        <v>3.2</v>
      </c>
      <c r="D112">
        <v>5.0999999999999996</v>
      </c>
      <c r="E112">
        <v>2</v>
      </c>
      <c r="G112">
        <f t="shared" si="4"/>
        <v>1.2620201399009132</v>
      </c>
      <c r="H112">
        <f t="shared" si="5"/>
        <v>1.2620201399009132</v>
      </c>
      <c r="I112" t="str">
        <f>IF(MIN(G112:G112)=G112,"Cluster1",IF(MIN(G112:G112)=#REF!,"Cluster2","Cluster 3"))</f>
        <v>Cluster1</v>
      </c>
    </row>
    <row r="113" spans="1:9" x14ac:dyDescent="0.3">
      <c r="A113">
        <v>112</v>
      </c>
      <c r="B113">
        <v>6.4</v>
      </c>
      <c r="C113">
        <v>2.7</v>
      </c>
      <c r="D113">
        <v>5.3</v>
      </c>
      <c r="E113">
        <v>1.9</v>
      </c>
      <c r="G113">
        <f t="shared" si="4"/>
        <v>1.314036252534893</v>
      </c>
      <c r="H113">
        <f t="shared" si="5"/>
        <v>1.314036252534893</v>
      </c>
      <c r="I113" t="str">
        <f>IF(MIN(G113:G113)=G113,"Cluster1",IF(MIN(G113:G113)=#REF!,"Cluster2","Cluster 3"))</f>
        <v>Cluster1</v>
      </c>
    </row>
    <row r="114" spans="1:9" x14ac:dyDescent="0.3">
      <c r="A114">
        <v>113</v>
      </c>
      <c r="B114">
        <v>6.8</v>
      </c>
      <c r="C114">
        <v>3</v>
      </c>
      <c r="D114">
        <v>5.5</v>
      </c>
      <c r="E114">
        <v>2.1</v>
      </c>
      <c r="G114">
        <f t="shared" si="4"/>
        <v>1.7183285334153213</v>
      </c>
      <c r="H114">
        <f t="shared" si="5"/>
        <v>1.7183285334153213</v>
      </c>
      <c r="I114" t="str">
        <f>IF(MIN(G114:G114)=G114,"Cluster1",IF(MIN(G114:G114)=#REF!,"Cluster2","Cluster 3"))</f>
        <v>Cluster1</v>
      </c>
    </row>
    <row r="115" spans="1:9" x14ac:dyDescent="0.3">
      <c r="A115">
        <v>114</v>
      </c>
      <c r="B115">
        <v>5.7</v>
      </c>
      <c r="C115">
        <v>2.5</v>
      </c>
      <c r="D115">
        <v>5</v>
      </c>
      <c r="E115">
        <v>2</v>
      </c>
      <c r="G115">
        <f t="shared" si="4"/>
        <v>1.1145671399979253</v>
      </c>
      <c r="H115">
        <f t="shared" si="5"/>
        <v>1.1145671399979253</v>
      </c>
      <c r="I115" t="str">
        <f>IF(MIN(G115:G115)=G115,"Cluster1",IF(MIN(G115:G115)=#REF!,"Cluster2","Cluster 3"))</f>
        <v>Cluster1</v>
      </c>
    </row>
    <row r="116" spans="1:9" x14ac:dyDescent="0.3">
      <c r="A116">
        <v>115</v>
      </c>
      <c r="B116">
        <v>5.8</v>
      </c>
      <c r="C116">
        <v>2.8</v>
      </c>
      <c r="D116">
        <v>5.0999999999999996</v>
      </c>
      <c r="E116">
        <v>2.4</v>
      </c>
      <c r="G116">
        <f t="shared" si="4"/>
        <v>1.3728781637700913</v>
      </c>
      <c r="H116">
        <f t="shared" si="5"/>
        <v>1.3728781637700913</v>
      </c>
      <c r="I116" t="str">
        <f>IF(MIN(G116:G116)=G116,"Cluster1",IF(MIN(G116:G116)=#REF!,"Cluster2","Cluster 3"))</f>
        <v>Cluster1</v>
      </c>
    </row>
    <row r="117" spans="1:9" x14ac:dyDescent="0.3">
      <c r="A117">
        <v>116</v>
      </c>
      <c r="B117">
        <v>6.4</v>
      </c>
      <c r="C117">
        <v>3.2</v>
      </c>
      <c r="D117">
        <v>5.3</v>
      </c>
      <c r="E117">
        <v>2.2999999999999998</v>
      </c>
      <c r="G117">
        <f t="shared" si="4"/>
        <v>1.5343797293393631</v>
      </c>
      <c r="H117">
        <f t="shared" si="5"/>
        <v>1.5343797293393631</v>
      </c>
      <c r="I117" t="str">
        <f>IF(MIN(G117:G117)=G117,"Cluster1",IF(MIN(G117:G117)=#REF!,"Cluster2","Cluster 3"))</f>
        <v>Cluster1</v>
      </c>
    </row>
    <row r="118" spans="1:9" x14ac:dyDescent="0.3">
      <c r="A118">
        <v>117</v>
      </c>
      <c r="B118">
        <v>6.5</v>
      </c>
      <c r="C118">
        <v>3</v>
      </c>
      <c r="D118">
        <v>5.5</v>
      </c>
      <c r="E118">
        <v>1.8</v>
      </c>
      <c r="G118">
        <f t="shared" si="4"/>
        <v>1.4732024553391183</v>
      </c>
      <c r="H118">
        <f t="shared" si="5"/>
        <v>1.4732024553391183</v>
      </c>
      <c r="I118" t="str">
        <f>IF(MIN(G118:G118)=G118,"Cluster1",IF(MIN(G118:G118)=#REF!,"Cluster2","Cluster 3"))</f>
        <v>Cluster1</v>
      </c>
    </row>
    <row r="119" spans="1:9" x14ac:dyDescent="0.3">
      <c r="A119">
        <v>118</v>
      </c>
      <c r="B119">
        <v>7.7</v>
      </c>
      <c r="C119">
        <v>3.8</v>
      </c>
      <c r="D119">
        <v>6.7</v>
      </c>
      <c r="E119">
        <v>2.2000000000000002</v>
      </c>
      <c r="G119">
        <f t="shared" si="4"/>
        <v>3.284419889189039</v>
      </c>
      <c r="H119">
        <f t="shared" si="5"/>
        <v>3.284419889189039</v>
      </c>
      <c r="I119" t="str">
        <f>IF(MIN(G119:G119)=G119,"Cluster1",IF(MIN(G119:G119)=#REF!,"Cluster2","Cluster 3"))</f>
        <v>Cluster1</v>
      </c>
    </row>
    <row r="120" spans="1:9" x14ac:dyDescent="0.3">
      <c r="A120">
        <v>119</v>
      </c>
      <c r="B120">
        <v>7.7</v>
      </c>
      <c r="C120">
        <v>2.6</v>
      </c>
      <c r="D120">
        <v>6.9</v>
      </c>
      <c r="E120">
        <v>2.2999999999999998</v>
      </c>
      <c r="G120">
        <f t="shared" si="4"/>
        <v>3.3622526549492471</v>
      </c>
      <c r="H120">
        <f t="shared" si="5"/>
        <v>3.3622526549492471</v>
      </c>
      <c r="I120" t="str">
        <f>IF(MIN(G120:G120)=G120,"Cluster1",IF(MIN(G120:G120)=#REF!,"Cluster2","Cluster 3"))</f>
        <v>Cluster1</v>
      </c>
    </row>
    <row r="121" spans="1:9" x14ac:dyDescent="0.3">
      <c r="A121">
        <v>120</v>
      </c>
      <c r="B121">
        <v>6</v>
      </c>
      <c r="C121">
        <v>2.2000000000000002</v>
      </c>
      <c r="D121">
        <v>5</v>
      </c>
      <c r="E121">
        <v>1.5</v>
      </c>
      <c r="G121">
        <f t="shared" si="4"/>
        <v>1.0695458494738028</v>
      </c>
      <c r="H121">
        <f t="shared" si="5"/>
        <v>1.0695458494738028</v>
      </c>
      <c r="I121" t="str">
        <f>IF(MIN(G121:G121)=G121,"Cluster1",IF(MIN(G121:G121)=#REF!,"Cluster2","Cluster 3"))</f>
        <v>Cluster1</v>
      </c>
    </row>
    <row r="122" spans="1:9" x14ac:dyDescent="0.3">
      <c r="A122">
        <v>121</v>
      </c>
      <c r="B122">
        <v>6.9</v>
      </c>
      <c r="C122">
        <v>3.2</v>
      </c>
      <c r="D122">
        <v>5.7</v>
      </c>
      <c r="E122">
        <v>2.2999999999999998</v>
      </c>
      <c r="G122">
        <f t="shared" si="4"/>
        <v>2.0248355697509286</v>
      </c>
      <c r="H122">
        <f t="shared" si="5"/>
        <v>2.0248355697509286</v>
      </c>
      <c r="I122" t="str">
        <f>IF(MIN(G122:G122)=G122,"Cluster1",IF(MIN(G122:G122)=#REF!,"Cluster2","Cluster 3"))</f>
        <v>Cluster1</v>
      </c>
    </row>
    <row r="123" spans="1:9" x14ac:dyDescent="0.3">
      <c r="A123">
        <v>122</v>
      </c>
      <c r="B123">
        <v>5.6</v>
      </c>
      <c r="C123">
        <v>2.8</v>
      </c>
      <c r="D123">
        <v>4.9000000000000004</v>
      </c>
      <c r="E123">
        <v>2</v>
      </c>
      <c r="G123">
        <f t="shared" si="4"/>
        <v>0.99757473287559995</v>
      </c>
      <c r="H123">
        <f t="shared" si="5"/>
        <v>0.99757473287559995</v>
      </c>
      <c r="I123" t="str">
        <f>IF(MIN(G123:G123)=G123,"Cluster1",IF(MIN(G123:G123)=#REF!,"Cluster2","Cluster 3"))</f>
        <v>Cluster1</v>
      </c>
    </row>
    <row r="124" spans="1:9" x14ac:dyDescent="0.3">
      <c r="A124">
        <v>123</v>
      </c>
      <c r="B124">
        <v>7.7</v>
      </c>
      <c r="C124">
        <v>2.8</v>
      </c>
      <c r="D124">
        <v>6.7</v>
      </c>
      <c r="E124">
        <v>2</v>
      </c>
      <c r="G124">
        <f t="shared" si="4"/>
        <v>3.1169052465634546</v>
      </c>
      <c r="H124">
        <f t="shared" si="5"/>
        <v>3.1169052465634546</v>
      </c>
      <c r="I124" t="str">
        <f>IF(MIN(G124:G124)=G124,"Cluster1",IF(MIN(G124:G124)=#REF!,"Cluster2","Cluster 3"))</f>
        <v>Cluster1</v>
      </c>
    </row>
    <row r="125" spans="1:9" x14ac:dyDescent="0.3">
      <c r="A125">
        <v>124</v>
      </c>
      <c r="B125">
        <v>6.3</v>
      </c>
      <c r="C125">
        <v>2.7</v>
      </c>
      <c r="D125">
        <v>4.9000000000000004</v>
      </c>
      <c r="E125">
        <v>1.8</v>
      </c>
      <c r="G125">
        <f t="shared" si="4"/>
        <v>0.91562542396792745</v>
      </c>
      <c r="H125">
        <f t="shared" si="5"/>
        <v>0.91562542396792745</v>
      </c>
      <c r="I125" t="str">
        <f>IF(MIN(G125:G125)=G125,"Cluster1",IF(MIN(G125:G125)=#REF!,"Cluster2","Cluster 3"))</f>
        <v>Cluster1</v>
      </c>
    </row>
    <row r="126" spans="1:9" x14ac:dyDescent="0.3">
      <c r="A126">
        <v>125</v>
      </c>
      <c r="B126">
        <v>6.7</v>
      </c>
      <c r="C126">
        <v>3.3</v>
      </c>
      <c r="D126">
        <v>5.7</v>
      </c>
      <c r="E126">
        <v>2.1</v>
      </c>
      <c r="G126">
        <f t="shared" si="4"/>
        <v>1.8671388634069328</v>
      </c>
      <c r="H126">
        <f t="shared" si="5"/>
        <v>1.8671388634069328</v>
      </c>
      <c r="I126" t="str">
        <f>IF(MIN(G126:G126)=G126,"Cluster1",IF(MIN(G126:G126)=#REF!,"Cluster2","Cluster 3"))</f>
        <v>Cluster1</v>
      </c>
    </row>
    <row r="127" spans="1:9" x14ac:dyDescent="0.3">
      <c r="A127">
        <v>126</v>
      </c>
      <c r="B127">
        <v>7.2</v>
      </c>
      <c r="C127">
        <v>3.2</v>
      </c>
      <c r="D127">
        <v>6</v>
      </c>
      <c r="E127">
        <v>1.8</v>
      </c>
      <c r="G127">
        <f t="shared" si="4"/>
        <v>2.2507080993080035</v>
      </c>
      <c r="H127">
        <f t="shared" si="5"/>
        <v>2.2507080993080035</v>
      </c>
      <c r="I127" t="str">
        <f>IF(MIN(G127:G127)=G127,"Cluster1",IF(MIN(G127:G127)=#REF!,"Cluster2","Cluster 3"))</f>
        <v>Cluster1</v>
      </c>
    </row>
    <row r="128" spans="1:9" x14ac:dyDescent="0.3">
      <c r="A128">
        <v>127</v>
      </c>
      <c r="B128">
        <v>6.2</v>
      </c>
      <c r="C128">
        <v>2.8</v>
      </c>
      <c r="D128">
        <v>4.8</v>
      </c>
      <c r="E128">
        <v>1.8</v>
      </c>
      <c r="G128">
        <f t="shared" si="4"/>
        <v>0.78464332953501492</v>
      </c>
      <c r="H128">
        <f t="shared" si="5"/>
        <v>0.78464332953501492</v>
      </c>
      <c r="I128" t="str">
        <f>IF(MIN(G128:G128)=G128,"Cluster1",IF(MIN(G128:G128)=#REF!,"Cluster2","Cluster 3"))</f>
        <v>Cluster1</v>
      </c>
    </row>
    <row r="129" spans="1:9" x14ac:dyDescent="0.3">
      <c r="A129">
        <v>128</v>
      </c>
      <c r="B129">
        <v>6.1</v>
      </c>
      <c r="C129">
        <v>3</v>
      </c>
      <c r="D129">
        <v>4.9000000000000004</v>
      </c>
      <c r="E129">
        <v>1.8</v>
      </c>
      <c r="G129">
        <f t="shared" si="4"/>
        <v>0.83338661977072714</v>
      </c>
      <c r="H129">
        <f t="shared" si="5"/>
        <v>0.83338661977072714</v>
      </c>
      <c r="I129" t="str">
        <f>IF(MIN(G129:G129)=G129,"Cluster1",IF(MIN(G129:G129)=#REF!,"Cluster2","Cluster 3"))</f>
        <v>Cluster1</v>
      </c>
    </row>
    <row r="130" spans="1:9" x14ac:dyDescent="0.3">
      <c r="A130">
        <v>129</v>
      </c>
      <c r="B130">
        <v>6.4</v>
      </c>
      <c r="C130">
        <v>2.8</v>
      </c>
      <c r="D130">
        <v>5.6</v>
      </c>
      <c r="E130">
        <v>2.1</v>
      </c>
      <c r="G130">
        <f t="shared" si="4"/>
        <v>1.6399589053913406</v>
      </c>
      <c r="H130">
        <f t="shared" ref="H130:H151" si="6">MIN(G130:G130)</f>
        <v>1.6399589053913406</v>
      </c>
      <c r="I130" t="str">
        <f>IF(MIN(G130:G130)=G130,"Cluster1",IF(MIN(G130:G130)=#REF!,"Cluster2","Cluster 3"))</f>
        <v>Cluster1</v>
      </c>
    </row>
    <row r="131" spans="1:9" x14ac:dyDescent="0.3">
      <c r="A131">
        <v>130</v>
      </c>
      <c r="B131">
        <v>7.2</v>
      </c>
      <c r="C131">
        <v>3</v>
      </c>
      <c r="D131">
        <v>5.8</v>
      </c>
      <c r="E131">
        <v>1.6</v>
      </c>
      <c r="G131">
        <f t="shared" ref="G131:G151" si="7">SQRT((B131-$D$154)^2+(C131-$E$154)^2+(D131-$F$154)^2+(E131-$G$154)^2)</f>
        <v>2.0449937145182391</v>
      </c>
      <c r="H131">
        <f t="shared" si="6"/>
        <v>2.0449937145182391</v>
      </c>
      <c r="I131" t="str">
        <f>IF(MIN(G131:G131)=G131,"Cluster1",IF(MIN(G131:G131)=#REF!,"Cluster2","Cluster 3"))</f>
        <v>Cluster1</v>
      </c>
    </row>
    <row r="132" spans="1:9" x14ac:dyDescent="0.3">
      <c r="A132">
        <v>131</v>
      </c>
      <c r="B132">
        <v>7.4</v>
      </c>
      <c r="C132">
        <v>2.8</v>
      </c>
      <c r="D132">
        <v>6.1</v>
      </c>
      <c r="E132">
        <v>1.9</v>
      </c>
      <c r="G132">
        <f t="shared" si="7"/>
        <v>2.4506666918797144</v>
      </c>
      <c r="H132">
        <f t="shared" si="6"/>
        <v>2.4506666918797144</v>
      </c>
      <c r="I132" t="str">
        <f>IF(MIN(G132:G132)=G132,"Cluster1",IF(MIN(G132:G132)=#REF!,"Cluster2","Cluster 3"))</f>
        <v>Cluster1</v>
      </c>
    </row>
    <row r="133" spans="1:9" x14ac:dyDescent="0.3">
      <c r="A133">
        <v>132</v>
      </c>
      <c r="B133">
        <v>7.9</v>
      </c>
      <c r="C133">
        <v>3.8</v>
      </c>
      <c r="D133">
        <v>6.4</v>
      </c>
      <c r="E133">
        <v>2</v>
      </c>
      <c r="G133">
        <f t="shared" si="7"/>
        <v>3.136825964281464</v>
      </c>
      <c r="H133">
        <f t="shared" si="6"/>
        <v>3.136825964281464</v>
      </c>
      <c r="I133" t="str">
        <f>IF(MIN(G133:G133)=G133,"Cluster1",IF(MIN(G133:G133)=#REF!,"Cluster2","Cluster 3"))</f>
        <v>Cluster1</v>
      </c>
    </row>
    <row r="134" spans="1:9" x14ac:dyDescent="0.3">
      <c r="A134">
        <v>133</v>
      </c>
      <c r="B134">
        <v>6.4</v>
      </c>
      <c r="C134">
        <v>2.8</v>
      </c>
      <c r="D134">
        <v>5.6</v>
      </c>
      <c r="E134">
        <v>2.2000000000000002</v>
      </c>
      <c r="G134">
        <f t="shared" si="7"/>
        <v>1.6871936925682054</v>
      </c>
      <c r="H134">
        <f t="shared" si="6"/>
        <v>1.6871936925682054</v>
      </c>
      <c r="I134" t="str">
        <f>IF(MIN(G134:G134)=G134,"Cluster1",IF(MIN(G134:G134)=#REF!,"Cluster2","Cluster 3"))</f>
        <v>Cluster1</v>
      </c>
    </row>
    <row r="135" spans="1:9" x14ac:dyDescent="0.3">
      <c r="A135">
        <v>134</v>
      </c>
      <c r="B135">
        <v>6.3</v>
      </c>
      <c r="C135">
        <v>2.8</v>
      </c>
      <c r="D135">
        <v>5.0999999999999996</v>
      </c>
      <c r="E135">
        <v>1.5</v>
      </c>
      <c r="G135">
        <f t="shared" si="7"/>
        <v>0.97389462893552625</v>
      </c>
      <c r="H135">
        <f t="shared" si="6"/>
        <v>0.97389462893552625</v>
      </c>
      <c r="I135" t="str">
        <f>IF(MIN(G135:G135)=G135,"Cluster1",IF(MIN(G135:G135)=#REF!,"Cluster2","Cluster 3"))</f>
        <v>Cluster1</v>
      </c>
    </row>
    <row r="136" spans="1:9" x14ac:dyDescent="0.3">
      <c r="A136">
        <v>135</v>
      </c>
      <c r="B136">
        <v>6.1</v>
      </c>
      <c r="C136">
        <v>2.6</v>
      </c>
      <c r="D136">
        <v>5.6</v>
      </c>
      <c r="E136">
        <v>1.4</v>
      </c>
      <c r="G136">
        <f t="shared" si="7"/>
        <v>1.429303381728565</v>
      </c>
      <c r="H136">
        <f t="shared" si="6"/>
        <v>1.429303381728565</v>
      </c>
      <c r="I136" t="str">
        <f>IF(MIN(G136:G136)=G136,"Cluster1",IF(MIN(G136:G136)=#REF!,"Cluster2","Cluster 3"))</f>
        <v>Cluster1</v>
      </c>
    </row>
    <row r="137" spans="1:9" x14ac:dyDescent="0.3">
      <c r="A137">
        <v>136</v>
      </c>
      <c r="B137">
        <v>7.7</v>
      </c>
      <c r="C137">
        <v>3</v>
      </c>
      <c r="D137">
        <v>6.1</v>
      </c>
      <c r="E137">
        <v>2.2999999999999998</v>
      </c>
      <c r="G137">
        <f t="shared" si="7"/>
        <v>2.7497003935759254</v>
      </c>
      <c r="H137">
        <f t="shared" si="6"/>
        <v>2.7497003935759254</v>
      </c>
      <c r="I137" t="str">
        <f>IF(MIN(G137:G137)=G137,"Cluster1",IF(MIN(G137:G137)=#REF!,"Cluster2","Cluster 3"))</f>
        <v>Cluster1</v>
      </c>
    </row>
    <row r="138" spans="1:9" x14ac:dyDescent="0.3">
      <c r="A138">
        <v>137</v>
      </c>
      <c r="B138">
        <v>6.3</v>
      </c>
      <c r="C138">
        <v>3.4</v>
      </c>
      <c r="D138">
        <v>5.6</v>
      </c>
      <c r="E138">
        <v>2.4</v>
      </c>
      <c r="G138">
        <f t="shared" si="7"/>
        <v>1.8341535834540323</v>
      </c>
      <c r="H138">
        <f t="shared" si="6"/>
        <v>1.8341535834540323</v>
      </c>
      <c r="I138" t="str">
        <f>IF(MIN(G138:G138)=G138,"Cluster1",IF(MIN(G138:G138)=#REF!,"Cluster2","Cluster 3"))</f>
        <v>Cluster1</v>
      </c>
    </row>
    <row r="139" spans="1:9" x14ac:dyDescent="0.3">
      <c r="A139">
        <v>138</v>
      </c>
      <c r="B139">
        <v>6.4</v>
      </c>
      <c r="C139">
        <v>3.1</v>
      </c>
      <c r="D139">
        <v>5.5</v>
      </c>
      <c r="E139">
        <v>1.8</v>
      </c>
      <c r="G139">
        <f t="shared" si="7"/>
        <v>1.4472412013137592</v>
      </c>
      <c r="H139">
        <f t="shared" si="6"/>
        <v>1.4472412013137592</v>
      </c>
      <c r="I139" t="str">
        <f>IF(MIN(G139:G139)=G139,"Cluster1",IF(MIN(G139:G139)=#REF!,"Cluster2","Cluster 3"))</f>
        <v>Cluster1</v>
      </c>
    </row>
    <row r="140" spans="1:9" x14ac:dyDescent="0.3">
      <c r="A140">
        <v>139</v>
      </c>
      <c r="B140">
        <v>6</v>
      </c>
      <c r="C140">
        <v>3</v>
      </c>
      <c r="D140">
        <v>4.8</v>
      </c>
      <c r="E140">
        <v>1.8</v>
      </c>
      <c r="G140">
        <f t="shared" si="7"/>
        <v>0.73758280573069535</v>
      </c>
      <c r="H140">
        <f t="shared" si="6"/>
        <v>0.73758280573069535</v>
      </c>
      <c r="I140" t="str">
        <f>IF(MIN(G140:G140)=G140,"Cluster1",IF(MIN(G140:G140)=#REF!,"Cluster2","Cluster 3"))</f>
        <v>Cluster1</v>
      </c>
    </row>
    <row r="141" spans="1:9" x14ac:dyDescent="0.3">
      <c r="A141">
        <v>140</v>
      </c>
      <c r="B141">
        <v>6.9</v>
      </c>
      <c r="C141">
        <v>3.1</v>
      </c>
      <c r="D141">
        <v>5.4</v>
      </c>
      <c r="E141">
        <v>2.1</v>
      </c>
      <c r="G141">
        <f t="shared" si="7"/>
        <v>1.7079769161590415</v>
      </c>
      <c r="H141">
        <f t="shared" si="6"/>
        <v>1.7079769161590415</v>
      </c>
      <c r="I141" t="str">
        <f>IF(MIN(G141:G141)=G141,"Cluster1",IF(MIN(G141:G141)=#REF!,"Cluster2","Cluster 3"))</f>
        <v>Cluster1</v>
      </c>
    </row>
    <row r="142" spans="1:9" x14ac:dyDescent="0.3">
      <c r="A142">
        <v>141</v>
      </c>
      <c r="B142">
        <v>6.7</v>
      </c>
      <c r="C142">
        <v>3.1</v>
      </c>
      <c r="D142">
        <v>5.6</v>
      </c>
      <c r="E142">
        <v>2.4</v>
      </c>
      <c r="G142">
        <f t="shared" si="7"/>
        <v>1.9013660842973896</v>
      </c>
      <c r="H142">
        <f t="shared" si="6"/>
        <v>1.9013660842973896</v>
      </c>
      <c r="I142" t="str">
        <f>IF(MIN(G142:G142)=G142,"Cluster1",IF(MIN(G142:G142)=#REF!,"Cluster2","Cluster 3"))</f>
        <v>Cluster1</v>
      </c>
    </row>
    <row r="143" spans="1:9" x14ac:dyDescent="0.3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G143">
        <f t="shared" si="7"/>
        <v>1.6219866483681908</v>
      </c>
      <c r="H143">
        <f t="shared" si="6"/>
        <v>1.6219866483681908</v>
      </c>
      <c r="I143" t="str">
        <f>IF(MIN(G143:G143)=G143,"Cluster1",IF(MIN(G143:G143)=#REF!,"Cluster2","Cluster 3"))</f>
        <v>Cluster1</v>
      </c>
    </row>
    <row r="144" spans="1:9" x14ac:dyDescent="0.3">
      <c r="A144">
        <v>143</v>
      </c>
      <c r="B144">
        <v>5.8</v>
      </c>
      <c r="C144">
        <v>2.7</v>
      </c>
      <c r="D144">
        <v>5.0999999999999996</v>
      </c>
      <c r="E144">
        <v>1.9</v>
      </c>
      <c r="G144">
        <f t="shared" si="7"/>
        <v>1.0635824499953999</v>
      </c>
      <c r="H144">
        <f t="shared" si="6"/>
        <v>1.0635824499953999</v>
      </c>
      <c r="I144" t="str">
        <f>IF(MIN(G144:G144)=G144,"Cluster1",IF(MIN(G144:G144)=#REF!,"Cluster2","Cluster 3"))</f>
        <v>Cluster1</v>
      </c>
    </row>
    <row r="145" spans="1:9" x14ac:dyDescent="0.3">
      <c r="A145">
        <v>144</v>
      </c>
      <c r="B145">
        <v>6.8</v>
      </c>
      <c r="C145">
        <v>3.2</v>
      </c>
      <c r="D145">
        <v>5.9</v>
      </c>
      <c r="E145">
        <v>2.2999999999999998</v>
      </c>
      <c r="G145">
        <f t="shared" si="7"/>
        <v>2.1330994749921688</v>
      </c>
      <c r="H145">
        <f t="shared" si="6"/>
        <v>2.1330994749921688</v>
      </c>
      <c r="I145" t="str">
        <f>IF(MIN(G145:G145)=G145,"Cluster1",IF(MIN(G145:G145)=#REF!,"Cluster2","Cluster 3"))</f>
        <v>Cluster1</v>
      </c>
    </row>
    <row r="146" spans="1:9" x14ac:dyDescent="0.3">
      <c r="A146">
        <v>145</v>
      </c>
      <c r="B146">
        <v>6.7</v>
      </c>
      <c r="C146">
        <v>3.3</v>
      </c>
      <c r="D146">
        <v>5.7</v>
      </c>
      <c r="E146">
        <v>2.5</v>
      </c>
      <c r="G146">
        <f t="shared" si="7"/>
        <v>2.0578719383680855</v>
      </c>
      <c r="H146">
        <f t="shared" si="6"/>
        <v>2.0578719383680855</v>
      </c>
      <c r="I146" t="str">
        <f>IF(MIN(G146:G146)=G146,"Cluster1",IF(MIN(G146:G146)=#REF!,"Cluster2","Cluster 3"))</f>
        <v>Cluster1</v>
      </c>
    </row>
    <row r="147" spans="1:9" x14ac:dyDescent="0.3">
      <c r="A147">
        <v>146</v>
      </c>
      <c r="B147">
        <v>6.7</v>
      </c>
      <c r="C147">
        <v>3</v>
      </c>
      <c r="D147">
        <v>5.2</v>
      </c>
      <c r="E147">
        <v>2.2999999999999998</v>
      </c>
      <c r="G147">
        <f t="shared" si="7"/>
        <v>1.5629107492732925</v>
      </c>
      <c r="H147">
        <f t="shared" si="6"/>
        <v>1.5629107492732925</v>
      </c>
      <c r="I147" t="str">
        <f>IF(MIN(G147:G147)=G147,"Cluster1",IF(MIN(G147:G147)=#REF!,"Cluster2","Cluster 3"))</f>
        <v>Cluster1</v>
      </c>
    </row>
    <row r="148" spans="1:9" x14ac:dyDescent="0.3">
      <c r="A148">
        <v>147</v>
      </c>
      <c r="B148">
        <v>6.3</v>
      </c>
      <c r="C148">
        <v>2.5</v>
      </c>
      <c r="D148">
        <v>5</v>
      </c>
      <c r="E148">
        <v>1.9</v>
      </c>
      <c r="G148">
        <f t="shared" si="7"/>
        <v>1.098550610641237</v>
      </c>
      <c r="H148">
        <f t="shared" si="6"/>
        <v>1.098550610641237</v>
      </c>
      <c r="I148" t="str">
        <f>IF(MIN(G148:G148)=G148,"Cluster1",IF(MIN(G148:G148)=#REF!,"Cluster2","Cluster 3"))</f>
        <v>Cluster1</v>
      </c>
    </row>
    <row r="149" spans="1:9" x14ac:dyDescent="0.3">
      <c r="A149">
        <v>148</v>
      </c>
      <c r="B149">
        <v>6.5</v>
      </c>
      <c r="C149">
        <v>3</v>
      </c>
      <c r="D149">
        <v>5.2</v>
      </c>
      <c r="E149">
        <v>2</v>
      </c>
      <c r="G149">
        <f t="shared" si="7"/>
        <v>1.305366238175991</v>
      </c>
      <c r="H149">
        <f t="shared" si="6"/>
        <v>1.305366238175991</v>
      </c>
      <c r="I149" t="str">
        <f>IF(MIN(G149:G149)=G149,"Cluster1",IF(MIN(G149:G149)=#REF!,"Cluster2","Cluster 3"))</f>
        <v>Cluster1</v>
      </c>
    </row>
    <row r="150" spans="1:9" x14ac:dyDescent="0.3">
      <c r="A150">
        <v>149</v>
      </c>
      <c r="B150">
        <v>6.2</v>
      </c>
      <c r="C150">
        <v>3.4</v>
      </c>
      <c r="D150">
        <v>5.4</v>
      </c>
      <c r="E150">
        <v>2.2999999999999998</v>
      </c>
      <c r="G150">
        <f t="shared" si="7"/>
        <v>1.6092143354223658</v>
      </c>
      <c r="H150">
        <f t="shared" si="6"/>
        <v>1.6092143354223658</v>
      </c>
      <c r="I150" t="str">
        <f>IF(MIN(G150:G150)=G150,"Cluster1",IF(MIN(G150:G150)=#REF!,"Cluster2","Cluster 3"))</f>
        <v>Cluster1</v>
      </c>
    </row>
    <row r="151" spans="1:9" x14ac:dyDescent="0.3">
      <c r="A151">
        <v>150</v>
      </c>
      <c r="B151">
        <v>5.9</v>
      </c>
      <c r="C151">
        <v>3</v>
      </c>
      <c r="D151">
        <v>5.0999999999999996</v>
      </c>
      <c r="E151">
        <v>1.8</v>
      </c>
      <c r="G151">
        <f t="shared" si="7"/>
        <v>0.9904893052367616</v>
      </c>
      <c r="H151">
        <f t="shared" si="6"/>
        <v>0.9904893052367616</v>
      </c>
      <c r="I151" t="str">
        <f>IF(MIN(G151:G151)=G151,"Cluster1",IF(MIN(G151:G151)=#REF!,"Cluster2","Cluster 3"))</f>
        <v>Cluster1</v>
      </c>
    </row>
    <row r="152" spans="1:9" x14ac:dyDescent="0.3">
      <c r="H152">
        <f>SUM(H2:H151)</f>
        <v>283.17275741297317</v>
      </c>
    </row>
    <row r="154" spans="1:9" x14ac:dyDescent="0.3">
      <c r="B154" t="s">
        <v>6</v>
      </c>
      <c r="D154">
        <v>5.9319076004611233</v>
      </c>
      <c r="E154">
        <v>2.9109994986466963</v>
      </c>
      <c r="F154">
        <v>4.2155680860223104</v>
      </c>
      <c r="G154">
        <v>1.3642132756521399</v>
      </c>
    </row>
    <row r="1048576" spans="8:8" x14ac:dyDescent="0.3">
      <c r="H1048576">
        <f>SUM(H2:H1048575)</f>
        <v>566.34551482594634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6FDA-8A45-495B-B1A2-625C9123510D}">
  <dimension ref="A1:G34"/>
  <sheetViews>
    <sheetView showGridLines="0" workbookViewId="0">
      <selection activeCell="E16" sqref="E16"/>
    </sheetView>
  </sheetViews>
  <sheetFormatPr defaultRowHeight="14.4" outlineLevelRow="1" x14ac:dyDescent="0.3"/>
  <cols>
    <col min="1" max="1" width="2.33203125" customWidth="1"/>
    <col min="2" max="2" width="4" bestFit="1" customWidth="1"/>
    <col min="3" max="3" width="28.21875" bestFit="1" customWidth="1"/>
    <col min="4" max="4" width="12.6640625" bestFit="1" customWidth="1"/>
    <col min="5" max="5" width="12" bestFit="1" customWidth="1"/>
    <col min="6" max="6" width="7" bestFit="1" customWidth="1"/>
  </cols>
  <sheetData>
    <row r="1" spans="1:5" x14ac:dyDescent="0.3">
      <c r="A1" s="1" t="s">
        <v>14</v>
      </c>
    </row>
    <row r="2" spans="1:5" x14ac:dyDescent="0.3">
      <c r="A2" s="1" t="s">
        <v>15</v>
      </c>
    </row>
    <row r="3" spans="1:5" x14ac:dyDescent="0.3">
      <c r="A3" s="1" t="s">
        <v>16</v>
      </c>
    </row>
    <row r="4" spans="1:5" x14ac:dyDescent="0.3">
      <c r="A4" s="1" t="s">
        <v>17</v>
      </c>
    </row>
    <row r="5" spans="1:5" x14ac:dyDescent="0.3">
      <c r="A5" s="1" t="s">
        <v>18</v>
      </c>
    </row>
    <row r="6" spans="1:5" hidden="1" outlineLevel="1" x14ac:dyDescent="0.3">
      <c r="A6" s="1"/>
      <c r="B6" t="s">
        <v>19</v>
      </c>
    </row>
    <row r="7" spans="1:5" hidden="1" outlineLevel="1" x14ac:dyDescent="0.3">
      <c r="A7" s="1"/>
      <c r="B7" t="s">
        <v>20</v>
      </c>
    </row>
    <row r="8" spans="1:5" hidden="1" outlineLevel="1" x14ac:dyDescent="0.3">
      <c r="A8" s="1"/>
      <c r="B8" t="s">
        <v>21</v>
      </c>
    </row>
    <row r="9" spans="1:5" collapsed="1" x14ac:dyDescent="0.3">
      <c r="A9" s="1" t="s">
        <v>22</v>
      </c>
    </row>
    <row r="10" spans="1:5" hidden="1" outlineLevel="1" x14ac:dyDescent="0.3">
      <c r="B10" t="s">
        <v>23</v>
      </c>
    </row>
    <row r="11" spans="1:5" hidden="1" outlineLevel="1" x14ac:dyDescent="0.3">
      <c r="B11" t="s">
        <v>24</v>
      </c>
    </row>
    <row r="12" spans="1:5" hidden="1" outlineLevel="1" x14ac:dyDescent="0.3">
      <c r="B12" t="s">
        <v>25</v>
      </c>
    </row>
    <row r="13" spans="1:5" collapsed="1" x14ac:dyDescent="0.3"/>
    <row r="14" spans="1:5" ht="15" thickBot="1" x14ac:dyDescent="0.35">
      <c r="A14" t="s">
        <v>26</v>
      </c>
    </row>
    <row r="15" spans="1:5" ht="15" thickBot="1" x14ac:dyDescent="0.35">
      <c r="B15" s="3" t="s">
        <v>27</v>
      </c>
      <c r="C15" s="3" t="s">
        <v>28</v>
      </c>
      <c r="D15" s="3" t="s">
        <v>29</v>
      </c>
      <c r="E15" s="3" t="s">
        <v>30</v>
      </c>
    </row>
    <row r="16" spans="1:5" ht="15" thickBot="1" x14ac:dyDescent="0.35">
      <c r="B16" s="2" t="s">
        <v>35</v>
      </c>
      <c r="C16" s="2" t="s">
        <v>12</v>
      </c>
      <c r="D16" s="6">
        <v>204.47651533368807</v>
      </c>
      <c r="E16" s="6">
        <v>127.66766123637359</v>
      </c>
    </row>
    <row r="19" spans="1:6" ht="15" thickBot="1" x14ac:dyDescent="0.35">
      <c r="A19" t="s">
        <v>31</v>
      </c>
    </row>
    <row r="20" spans="1:6" ht="15" thickBot="1" x14ac:dyDescent="0.35">
      <c r="B20" s="3" t="s">
        <v>27</v>
      </c>
      <c r="C20" s="3" t="s">
        <v>28</v>
      </c>
      <c r="D20" s="3" t="s">
        <v>29</v>
      </c>
      <c r="E20" s="3" t="s">
        <v>30</v>
      </c>
      <c r="F20" s="3" t="s">
        <v>32</v>
      </c>
    </row>
    <row r="21" spans="1:6" x14ac:dyDescent="0.3">
      <c r="B21" s="11" t="s">
        <v>53</v>
      </c>
      <c r="C21" s="9"/>
      <c r="D21" s="9"/>
      <c r="E21" s="9"/>
      <c r="F21" s="9"/>
    </row>
    <row r="22" spans="1:6" hidden="1" outlineLevel="1" x14ac:dyDescent="0.3">
      <c r="B22" s="5" t="s">
        <v>36</v>
      </c>
      <c r="C22" s="5" t="s">
        <v>37</v>
      </c>
      <c r="D22" s="7">
        <v>5</v>
      </c>
      <c r="E22" s="7">
        <v>5.009938561409073</v>
      </c>
      <c r="F22" s="5" t="s">
        <v>38</v>
      </c>
    </row>
    <row r="23" spans="1:6" hidden="1" outlineLevel="1" x14ac:dyDescent="0.3">
      <c r="B23" s="5" t="s">
        <v>39</v>
      </c>
      <c r="C23" s="5" t="s">
        <v>40</v>
      </c>
      <c r="D23" s="7">
        <v>3.6</v>
      </c>
      <c r="E23" s="7">
        <v>3.3944589080081395</v>
      </c>
      <c r="F23" s="5" t="s">
        <v>38</v>
      </c>
    </row>
    <row r="24" spans="1:6" hidden="1" outlineLevel="1" x14ac:dyDescent="0.3">
      <c r="B24" s="5" t="s">
        <v>41</v>
      </c>
      <c r="C24" s="5" t="s">
        <v>42</v>
      </c>
      <c r="D24" s="7">
        <v>1.4</v>
      </c>
      <c r="E24" s="7">
        <v>1.483890615841293</v>
      </c>
      <c r="F24" s="5" t="s">
        <v>38</v>
      </c>
    </row>
    <row r="25" spans="1:6" hidden="1" outlineLevel="1" x14ac:dyDescent="0.3">
      <c r="B25" s="5" t="s">
        <v>43</v>
      </c>
      <c r="C25" s="5" t="s">
        <v>44</v>
      </c>
      <c r="D25" s="7">
        <v>0.2</v>
      </c>
      <c r="E25" s="7">
        <v>0.24049361455354534</v>
      </c>
      <c r="F25" s="5" t="s">
        <v>38</v>
      </c>
    </row>
    <row r="26" spans="1:6" hidden="1" outlineLevel="1" x14ac:dyDescent="0.3">
      <c r="B26" s="5" t="s">
        <v>45</v>
      </c>
      <c r="C26" s="5" t="s">
        <v>46</v>
      </c>
      <c r="D26" s="7">
        <v>5.5</v>
      </c>
      <c r="E26" s="7">
        <v>6.2383235075483254</v>
      </c>
      <c r="F26" s="5" t="s">
        <v>38</v>
      </c>
    </row>
    <row r="27" spans="1:6" hidden="1" outlineLevel="1" x14ac:dyDescent="0.3">
      <c r="B27" s="5" t="s">
        <v>47</v>
      </c>
      <c r="C27" s="5" t="s">
        <v>48</v>
      </c>
      <c r="D27" s="7">
        <v>2.4</v>
      </c>
      <c r="E27" s="7">
        <v>2.8785820961323112</v>
      </c>
      <c r="F27" s="5" t="s">
        <v>38</v>
      </c>
    </row>
    <row r="28" spans="1:6" hidden="1" outlineLevel="1" x14ac:dyDescent="0.3">
      <c r="B28" s="5" t="s">
        <v>49</v>
      </c>
      <c r="C28" s="5" t="s">
        <v>50</v>
      </c>
      <c r="D28" s="7">
        <v>3.7</v>
      </c>
      <c r="E28" s="7">
        <v>4.8876127393455491</v>
      </c>
      <c r="F28" s="5" t="s">
        <v>38</v>
      </c>
    </row>
    <row r="29" spans="1:6" ht="15" hidden="1" outlineLevel="1" thickBot="1" x14ac:dyDescent="0.35">
      <c r="B29" s="2" t="s">
        <v>51</v>
      </c>
      <c r="C29" s="2" t="s">
        <v>52</v>
      </c>
      <c r="D29" s="6">
        <v>1</v>
      </c>
      <c r="E29" s="6">
        <v>1.6793733525657319</v>
      </c>
      <c r="F29" s="2" t="s">
        <v>38</v>
      </c>
    </row>
    <row r="30" spans="1:6" collapsed="1" x14ac:dyDescent="0.3">
      <c r="B30" s="4"/>
      <c r="C30" s="4"/>
      <c r="D30" s="10"/>
      <c r="E30" s="10"/>
      <c r="F30" s="4"/>
    </row>
    <row r="33" spans="1:7" ht="15" thickBot="1" x14ac:dyDescent="0.35">
      <c r="A33" t="s">
        <v>33</v>
      </c>
    </row>
    <row r="34" spans="1:7" ht="15" thickBot="1" x14ac:dyDescent="0.35">
      <c r="B34" s="8" t="s">
        <v>34</v>
      </c>
      <c r="C34" s="8"/>
      <c r="D34" s="8"/>
      <c r="E34" s="8"/>
      <c r="F34" s="8"/>
      <c r="G34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5406-2594-49A8-AC56-AB0E78D56B14}">
  <sheetPr codeName="Sheet2"/>
  <dimension ref="A1:J1048576"/>
  <sheetViews>
    <sheetView workbookViewId="0">
      <pane ySplit="1" topLeftCell="A2" activePane="bottomLeft" state="frozen"/>
      <selection pane="bottomLeft" activeCell="I152" sqref="I152"/>
    </sheetView>
  </sheetViews>
  <sheetFormatPr defaultRowHeight="14.4" x14ac:dyDescent="0.3"/>
  <cols>
    <col min="5" max="5" width="14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9</v>
      </c>
      <c r="H1" t="s">
        <v>10</v>
      </c>
      <c r="I1" t="s">
        <v>12</v>
      </c>
      <c r="J1" t="s">
        <v>5</v>
      </c>
    </row>
    <row r="2" spans="1:10" x14ac:dyDescent="0.3">
      <c r="A2">
        <v>1</v>
      </c>
      <c r="B2">
        <v>5.0999999999999996</v>
      </c>
      <c r="C2">
        <v>3.5</v>
      </c>
      <c r="D2">
        <v>1.4</v>
      </c>
      <c r="E2">
        <v>0.2</v>
      </c>
      <c r="G2">
        <f>SQRT((B2-$D$154)^2+(C2-$E$154)^2+(D2-$F$154)^2+(E2-$G$154)^2)</f>
        <v>0.16711479008676675</v>
      </c>
      <c r="H2">
        <f>SQRT((B2-$D$155)^2+(C2-$E$155)^2+(D2-$F$155)^2+(E2-$G$155)^2)</f>
        <v>4.0042388483969553</v>
      </c>
      <c r="I2">
        <f t="shared" ref="I2:I33" si="0">MIN(G2:H2)</f>
        <v>0.16711479008676675</v>
      </c>
      <c r="J2" t="str">
        <f t="shared" ref="J2:J33" si="1">IF(MIN(G2:H2)=G2,"Cluster1",IF(MIN(G2:H2)=H2,"Cluster2","Cluster 3"))</f>
        <v>Cluster1</v>
      </c>
    </row>
    <row r="3" spans="1:10" x14ac:dyDescent="0.3">
      <c r="A3">
        <v>2</v>
      </c>
      <c r="B3">
        <v>4.9000000000000004</v>
      </c>
      <c r="C3">
        <v>3</v>
      </c>
      <c r="D3">
        <v>1.4</v>
      </c>
      <c r="E3">
        <v>0.2</v>
      </c>
      <c r="G3">
        <f t="shared" ref="G3:G66" si="2">SQRT((B3-$D$154)^2+(C3-$E$154)^2+(D3-$F$154)^2+(E3-$G$154)^2)</f>
        <v>0.41995438518666867</v>
      </c>
      <c r="H3">
        <f t="shared" ref="H3:H66" si="3">SQRT((B3-$D$155)^2+(C3-$E$155)^2+(D3-$F$155)^2+(E3-$G$155)^2)</f>
        <v>4.0196816110437172</v>
      </c>
      <c r="I3">
        <f t="shared" si="0"/>
        <v>0.41995438518666867</v>
      </c>
      <c r="J3" t="str">
        <f t="shared" si="1"/>
        <v>Cluster1</v>
      </c>
    </row>
    <row r="4" spans="1:10" x14ac:dyDescent="0.3">
      <c r="A4">
        <v>3</v>
      </c>
      <c r="B4">
        <v>4.7</v>
      </c>
      <c r="C4">
        <v>3.2</v>
      </c>
      <c r="D4">
        <v>1.3</v>
      </c>
      <c r="E4">
        <v>0.2</v>
      </c>
      <c r="G4">
        <f t="shared" si="2"/>
        <v>0.41149929546251318</v>
      </c>
      <c r="H4">
        <f t="shared" si="3"/>
        <v>4.1867958353135073</v>
      </c>
      <c r="I4">
        <f t="shared" si="0"/>
        <v>0.41149929546251318</v>
      </c>
      <c r="J4" t="str">
        <f t="shared" si="1"/>
        <v>Cluster1</v>
      </c>
    </row>
    <row r="5" spans="1:10" x14ac:dyDescent="0.3">
      <c r="A5">
        <v>4</v>
      </c>
      <c r="B5">
        <v>4.5999999999999996</v>
      </c>
      <c r="C5">
        <v>3.1</v>
      </c>
      <c r="D5">
        <v>1.5</v>
      </c>
      <c r="E5">
        <v>0.2</v>
      </c>
      <c r="G5">
        <f t="shared" si="2"/>
        <v>0.50661120962042527</v>
      </c>
      <c r="H5">
        <f t="shared" si="3"/>
        <v>4.0493944475188437</v>
      </c>
      <c r="I5">
        <f t="shared" si="0"/>
        <v>0.50661120962042527</v>
      </c>
      <c r="J5" t="str">
        <f t="shared" si="1"/>
        <v>Cluster1</v>
      </c>
    </row>
    <row r="6" spans="1:10" x14ac:dyDescent="0.3">
      <c r="A6">
        <v>5</v>
      </c>
      <c r="B6">
        <v>5</v>
      </c>
      <c r="C6">
        <v>3.6</v>
      </c>
      <c r="D6">
        <v>1.4</v>
      </c>
      <c r="E6">
        <v>0.2</v>
      </c>
      <c r="F6">
        <v>1</v>
      </c>
      <c r="G6">
        <f t="shared" si="2"/>
        <v>0.22588334101020136</v>
      </c>
      <c r="H6">
        <f t="shared" si="3"/>
        <v>4.0504168967273699</v>
      </c>
      <c r="I6">
        <f t="shared" si="0"/>
        <v>0.22588334101020136</v>
      </c>
      <c r="J6" t="str">
        <f t="shared" si="1"/>
        <v>Cluster1</v>
      </c>
    </row>
    <row r="7" spans="1:10" x14ac:dyDescent="0.3">
      <c r="A7">
        <v>6</v>
      </c>
      <c r="B7">
        <v>5.4</v>
      </c>
      <c r="C7">
        <v>3.9</v>
      </c>
      <c r="D7">
        <v>1.7</v>
      </c>
      <c r="E7">
        <v>0.4</v>
      </c>
      <c r="G7">
        <f t="shared" si="2"/>
        <v>0.69272308644045855</v>
      </c>
      <c r="H7">
        <f t="shared" si="3"/>
        <v>3.6801836895653599</v>
      </c>
      <c r="I7">
        <f t="shared" si="0"/>
        <v>0.69272308644045855</v>
      </c>
      <c r="J7" t="str">
        <f t="shared" si="1"/>
        <v>Cluster1</v>
      </c>
    </row>
    <row r="8" spans="1:10" x14ac:dyDescent="0.3">
      <c r="A8">
        <v>7</v>
      </c>
      <c r="B8">
        <v>4.5999999999999996</v>
      </c>
      <c r="C8">
        <v>3.4</v>
      </c>
      <c r="D8">
        <v>1.4</v>
      </c>
      <c r="E8">
        <v>0.3</v>
      </c>
      <c r="G8">
        <f t="shared" si="2"/>
        <v>0.4226806988327434</v>
      </c>
      <c r="H8">
        <f t="shared" si="3"/>
        <v>4.125784048065654</v>
      </c>
      <c r="I8">
        <f t="shared" si="0"/>
        <v>0.4226806988327434</v>
      </c>
      <c r="J8" t="str">
        <f t="shared" si="1"/>
        <v>Cluster1</v>
      </c>
    </row>
    <row r="9" spans="1:10" x14ac:dyDescent="0.3">
      <c r="A9">
        <v>8</v>
      </c>
      <c r="B9">
        <v>5</v>
      </c>
      <c r="C9">
        <v>3.4</v>
      </c>
      <c r="D9">
        <v>1.5</v>
      </c>
      <c r="E9">
        <v>0.2</v>
      </c>
      <c r="G9">
        <f t="shared" si="2"/>
        <v>4.5041356339791463E-2</v>
      </c>
      <c r="H9">
        <f t="shared" si="3"/>
        <v>3.9331650522039356</v>
      </c>
      <c r="I9">
        <f t="shared" si="0"/>
        <v>4.5041356339791463E-2</v>
      </c>
      <c r="J9" t="str">
        <f t="shared" si="1"/>
        <v>Cluster1</v>
      </c>
    </row>
    <row r="10" spans="1:10" x14ac:dyDescent="0.3">
      <c r="A10">
        <v>9</v>
      </c>
      <c r="B10">
        <v>4.4000000000000004</v>
      </c>
      <c r="C10">
        <v>2.9</v>
      </c>
      <c r="D10">
        <v>1.4</v>
      </c>
      <c r="E10">
        <v>0.2</v>
      </c>
      <c r="G10">
        <f t="shared" si="2"/>
        <v>0.79069085529567962</v>
      </c>
      <c r="H10">
        <f t="shared" si="3"/>
        <v>4.2109239106089058</v>
      </c>
      <c r="I10">
        <f t="shared" si="0"/>
        <v>0.79069085529567962</v>
      </c>
      <c r="J10" t="str">
        <f t="shared" si="1"/>
        <v>Cluster1</v>
      </c>
    </row>
    <row r="11" spans="1:10" x14ac:dyDescent="0.3">
      <c r="A11">
        <v>10</v>
      </c>
      <c r="B11">
        <v>4.9000000000000004</v>
      </c>
      <c r="C11">
        <v>3.1</v>
      </c>
      <c r="D11">
        <v>1.5</v>
      </c>
      <c r="E11">
        <v>0.1</v>
      </c>
      <c r="G11">
        <f t="shared" si="2"/>
        <v>0.34465998285025107</v>
      </c>
      <c r="H11">
        <f t="shared" si="3"/>
        <v>3.9762389210886946</v>
      </c>
      <c r="I11">
        <f t="shared" si="0"/>
        <v>0.34465998285025107</v>
      </c>
      <c r="J11" t="str">
        <f t="shared" si="1"/>
        <v>Cluster1</v>
      </c>
    </row>
    <row r="12" spans="1:10" x14ac:dyDescent="0.3">
      <c r="A12">
        <v>11</v>
      </c>
      <c r="B12">
        <v>5.4</v>
      </c>
      <c r="C12">
        <v>3.7</v>
      </c>
      <c r="D12">
        <v>1.5</v>
      </c>
      <c r="E12">
        <v>0.2</v>
      </c>
      <c r="G12">
        <f t="shared" si="2"/>
        <v>0.49739574771884243</v>
      </c>
      <c r="H12">
        <f t="shared" si="3"/>
        <v>3.8783990594264979</v>
      </c>
      <c r="I12">
        <f t="shared" si="0"/>
        <v>0.49739574771884243</v>
      </c>
      <c r="J12" t="str">
        <f t="shared" si="1"/>
        <v>Cluster1</v>
      </c>
    </row>
    <row r="13" spans="1:10" x14ac:dyDescent="0.3">
      <c r="A13">
        <v>12</v>
      </c>
      <c r="B13">
        <v>4.8</v>
      </c>
      <c r="C13">
        <v>3.4</v>
      </c>
      <c r="D13">
        <v>1.6</v>
      </c>
      <c r="E13">
        <v>0.2</v>
      </c>
      <c r="G13">
        <f t="shared" si="2"/>
        <v>0.24336397674326982</v>
      </c>
      <c r="H13">
        <f t="shared" si="3"/>
        <v>3.916324065118796</v>
      </c>
      <c r="I13">
        <f t="shared" si="0"/>
        <v>0.24336397674326982</v>
      </c>
      <c r="J13" t="str">
        <f t="shared" si="1"/>
        <v>Cluster1</v>
      </c>
    </row>
    <row r="14" spans="1:10" x14ac:dyDescent="0.3">
      <c r="A14">
        <v>13</v>
      </c>
      <c r="B14">
        <v>4.8</v>
      </c>
      <c r="C14">
        <v>3</v>
      </c>
      <c r="D14">
        <v>1.4</v>
      </c>
      <c r="E14">
        <v>0.1</v>
      </c>
      <c r="G14">
        <f t="shared" si="2"/>
        <v>0.47586565418197252</v>
      </c>
      <c r="H14">
        <f t="shared" si="3"/>
        <v>4.0916231041221067</v>
      </c>
      <c r="I14">
        <f t="shared" si="0"/>
        <v>0.47586565418197252</v>
      </c>
      <c r="J14" t="str">
        <f t="shared" si="1"/>
        <v>Cluster1</v>
      </c>
    </row>
    <row r="15" spans="1:10" x14ac:dyDescent="0.3">
      <c r="A15">
        <v>14</v>
      </c>
      <c r="B15">
        <v>4.3</v>
      </c>
      <c r="C15">
        <v>3</v>
      </c>
      <c r="D15">
        <v>1.1000000000000001</v>
      </c>
      <c r="E15">
        <v>0.1</v>
      </c>
      <c r="G15">
        <f t="shared" si="2"/>
        <v>0.90924202044553881</v>
      </c>
      <c r="H15">
        <f t="shared" si="3"/>
        <v>4.5400738735555262</v>
      </c>
      <c r="I15">
        <f t="shared" si="0"/>
        <v>0.90924202044553881</v>
      </c>
      <c r="J15" t="str">
        <f t="shared" si="1"/>
        <v>Cluster1</v>
      </c>
    </row>
    <row r="16" spans="1:10" x14ac:dyDescent="0.3">
      <c r="A16">
        <v>15</v>
      </c>
      <c r="B16">
        <v>5.8</v>
      </c>
      <c r="C16">
        <v>4</v>
      </c>
      <c r="D16">
        <v>1.2</v>
      </c>
      <c r="E16">
        <v>0.2</v>
      </c>
      <c r="G16">
        <f t="shared" si="2"/>
        <v>1.0359105682545282</v>
      </c>
      <c r="H16">
        <f t="shared" si="3"/>
        <v>4.151715168945195</v>
      </c>
      <c r="I16">
        <f t="shared" si="0"/>
        <v>1.0359105682545282</v>
      </c>
      <c r="J16" t="str">
        <f t="shared" si="1"/>
        <v>Cluster1</v>
      </c>
    </row>
    <row r="17" spans="1:10" x14ac:dyDescent="0.3">
      <c r="A17">
        <v>16</v>
      </c>
      <c r="B17">
        <v>5.7</v>
      </c>
      <c r="C17">
        <v>4.4000000000000004</v>
      </c>
      <c r="D17">
        <v>1.5</v>
      </c>
      <c r="E17">
        <v>0.4</v>
      </c>
      <c r="G17">
        <f t="shared" si="2"/>
        <v>1.2300404367217077</v>
      </c>
      <c r="H17">
        <f t="shared" si="3"/>
        <v>3.9644950351866783</v>
      </c>
      <c r="I17">
        <f t="shared" si="0"/>
        <v>1.2300404367217077</v>
      </c>
      <c r="J17" t="str">
        <f t="shared" si="1"/>
        <v>Cluster1</v>
      </c>
    </row>
    <row r="18" spans="1:10" x14ac:dyDescent="0.3">
      <c r="A18">
        <v>17</v>
      </c>
      <c r="B18">
        <v>5.4</v>
      </c>
      <c r="C18">
        <v>3.9</v>
      </c>
      <c r="D18">
        <v>1.3</v>
      </c>
      <c r="E18">
        <v>0.4</v>
      </c>
      <c r="G18">
        <f t="shared" si="2"/>
        <v>0.68335771537360235</v>
      </c>
      <c r="H18">
        <f t="shared" si="3"/>
        <v>4.0316054098112506</v>
      </c>
      <c r="I18">
        <f t="shared" si="0"/>
        <v>0.68335771537360235</v>
      </c>
      <c r="J18" t="str">
        <f t="shared" si="1"/>
        <v>Cluster1</v>
      </c>
    </row>
    <row r="19" spans="1:10" x14ac:dyDescent="0.3">
      <c r="A19">
        <v>18</v>
      </c>
      <c r="B19">
        <v>5.0999999999999996</v>
      </c>
      <c r="C19">
        <v>3.5</v>
      </c>
      <c r="D19">
        <v>1.4</v>
      </c>
      <c r="E19">
        <v>0.3</v>
      </c>
      <c r="G19">
        <f t="shared" si="2"/>
        <v>0.1727096701260096</v>
      </c>
      <c r="H19">
        <f t="shared" si="3"/>
        <v>3.9683817967149064</v>
      </c>
      <c r="I19">
        <f t="shared" si="0"/>
        <v>0.1727096701260096</v>
      </c>
      <c r="J19" t="str">
        <f t="shared" si="1"/>
        <v>Cluster1</v>
      </c>
    </row>
    <row r="20" spans="1:10" x14ac:dyDescent="0.3">
      <c r="A20">
        <v>19</v>
      </c>
      <c r="B20">
        <v>5.7</v>
      </c>
      <c r="C20">
        <v>3.8</v>
      </c>
      <c r="D20">
        <v>1.7</v>
      </c>
      <c r="E20">
        <v>0.3</v>
      </c>
      <c r="G20">
        <f t="shared" si="2"/>
        <v>0.83119952006391828</v>
      </c>
      <c r="H20">
        <f t="shared" si="3"/>
        <v>3.6335036774652529</v>
      </c>
      <c r="I20">
        <f t="shared" si="0"/>
        <v>0.83119952006391828</v>
      </c>
      <c r="J20" t="str">
        <f t="shared" si="1"/>
        <v>Cluster1</v>
      </c>
    </row>
    <row r="21" spans="1:10" x14ac:dyDescent="0.3">
      <c r="A21">
        <v>20</v>
      </c>
      <c r="B21">
        <v>5.0999999999999996</v>
      </c>
      <c r="C21">
        <v>3.8</v>
      </c>
      <c r="D21">
        <v>1.5</v>
      </c>
      <c r="E21">
        <v>0.3</v>
      </c>
      <c r="G21">
        <f t="shared" si="2"/>
        <v>0.41997043012799429</v>
      </c>
      <c r="H21">
        <f t="shared" si="3"/>
        <v>3.9399723703282143</v>
      </c>
      <c r="I21">
        <f t="shared" si="0"/>
        <v>0.41997043012799429</v>
      </c>
      <c r="J21" t="str">
        <f t="shared" si="1"/>
        <v>Cluster1</v>
      </c>
    </row>
    <row r="22" spans="1:10" x14ac:dyDescent="0.3">
      <c r="A22">
        <v>21</v>
      </c>
      <c r="B22">
        <v>5.4</v>
      </c>
      <c r="C22">
        <v>3.4</v>
      </c>
      <c r="D22">
        <v>1.7</v>
      </c>
      <c r="E22">
        <v>0.2</v>
      </c>
      <c r="G22">
        <f t="shared" si="2"/>
        <v>0.44779641391725405</v>
      </c>
      <c r="H22">
        <f t="shared" si="3"/>
        <v>3.6502169012404604</v>
      </c>
      <c r="I22">
        <f t="shared" si="0"/>
        <v>0.44779641391725405</v>
      </c>
      <c r="J22" t="str">
        <f t="shared" si="1"/>
        <v>Cluster1</v>
      </c>
    </row>
    <row r="23" spans="1:10" x14ac:dyDescent="0.3">
      <c r="A23">
        <v>22</v>
      </c>
      <c r="B23">
        <v>5.0999999999999996</v>
      </c>
      <c r="C23">
        <v>3.7</v>
      </c>
      <c r="D23">
        <v>1.5</v>
      </c>
      <c r="E23">
        <v>0.4</v>
      </c>
      <c r="G23">
        <f t="shared" si="2"/>
        <v>0.35660653509549101</v>
      </c>
      <c r="H23">
        <f t="shared" si="3"/>
        <v>3.8837126602856507</v>
      </c>
      <c r="I23">
        <f t="shared" si="0"/>
        <v>0.35660653509549101</v>
      </c>
      <c r="J23" t="str">
        <f t="shared" si="1"/>
        <v>Cluster1</v>
      </c>
    </row>
    <row r="24" spans="1:10" x14ac:dyDescent="0.3">
      <c r="A24">
        <v>23</v>
      </c>
      <c r="B24">
        <v>4.5999999999999996</v>
      </c>
      <c r="C24">
        <v>3.6</v>
      </c>
      <c r="D24">
        <v>1</v>
      </c>
      <c r="E24">
        <v>0.2</v>
      </c>
      <c r="G24">
        <f t="shared" si="2"/>
        <v>0.66789716689489254</v>
      </c>
      <c r="H24">
        <f t="shared" si="3"/>
        <v>4.5284242330870104</v>
      </c>
      <c r="I24">
        <f t="shared" si="0"/>
        <v>0.66789716689489254</v>
      </c>
      <c r="J24" t="str">
        <f t="shared" si="1"/>
        <v>Cluster1</v>
      </c>
    </row>
    <row r="25" spans="1:10" x14ac:dyDescent="0.3">
      <c r="A25">
        <v>24</v>
      </c>
      <c r="B25">
        <v>5.0999999999999996</v>
      </c>
      <c r="C25">
        <v>3.3</v>
      </c>
      <c r="D25">
        <v>1.7</v>
      </c>
      <c r="E25">
        <v>0.5</v>
      </c>
      <c r="G25">
        <f t="shared" si="2"/>
        <v>0.3620502424140839</v>
      </c>
      <c r="H25">
        <f t="shared" si="3"/>
        <v>3.6090400300242624</v>
      </c>
      <c r="I25">
        <f t="shared" si="0"/>
        <v>0.3620502424140839</v>
      </c>
      <c r="J25" t="str">
        <f t="shared" si="1"/>
        <v>Cluster1</v>
      </c>
    </row>
    <row r="26" spans="1:10" x14ac:dyDescent="0.3">
      <c r="A26">
        <v>25</v>
      </c>
      <c r="B26">
        <v>4.8</v>
      </c>
      <c r="C26">
        <v>3.4</v>
      </c>
      <c r="D26">
        <v>1.9</v>
      </c>
      <c r="E26">
        <v>0.2</v>
      </c>
      <c r="G26">
        <f t="shared" si="2"/>
        <v>0.46785858512110567</v>
      </c>
      <c r="H26">
        <f t="shared" si="3"/>
        <v>3.6681093957816038</v>
      </c>
      <c r="I26">
        <f t="shared" si="0"/>
        <v>0.46785858512110567</v>
      </c>
      <c r="J26" t="str">
        <f t="shared" si="1"/>
        <v>Cluster1</v>
      </c>
    </row>
    <row r="27" spans="1:10" x14ac:dyDescent="0.3">
      <c r="A27">
        <v>26</v>
      </c>
      <c r="B27">
        <v>5</v>
      </c>
      <c r="C27">
        <v>3</v>
      </c>
      <c r="D27">
        <v>1.6</v>
      </c>
      <c r="E27">
        <v>0.2</v>
      </c>
      <c r="G27">
        <f t="shared" si="2"/>
        <v>0.41330101260362423</v>
      </c>
      <c r="H27">
        <f t="shared" si="3"/>
        <v>3.8138078683797283</v>
      </c>
      <c r="I27">
        <f t="shared" si="0"/>
        <v>0.41330101260362423</v>
      </c>
      <c r="J27" t="str">
        <f t="shared" si="1"/>
        <v>Cluster1</v>
      </c>
    </row>
    <row r="28" spans="1:10" x14ac:dyDescent="0.3">
      <c r="A28">
        <v>27</v>
      </c>
      <c r="B28">
        <v>5</v>
      </c>
      <c r="C28">
        <v>3.4</v>
      </c>
      <c r="D28">
        <v>1.6</v>
      </c>
      <c r="E28">
        <v>0.4</v>
      </c>
      <c r="G28">
        <f t="shared" si="2"/>
        <v>0.19761871063047487</v>
      </c>
      <c r="H28">
        <f t="shared" si="3"/>
        <v>3.7749854885791265</v>
      </c>
      <c r="I28">
        <f t="shared" si="0"/>
        <v>0.19761871063047487</v>
      </c>
      <c r="J28" t="str">
        <f t="shared" si="1"/>
        <v>Cluster1</v>
      </c>
    </row>
    <row r="29" spans="1:10" x14ac:dyDescent="0.3">
      <c r="A29">
        <v>28</v>
      </c>
      <c r="B29">
        <v>5.2</v>
      </c>
      <c r="C29">
        <v>3.5</v>
      </c>
      <c r="D29">
        <v>1.5</v>
      </c>
      <c r="E29">
        <v>0.2</v>
      </c>
      <c r="G29">
        <f t="shared" si="2"/>
        <v>0.22172396716564277</v>
      </c>
      <c r="H29">
        <f t="shared" si="3"/>
        <v>3.8895682929642201</v>
      </c>
      <c r="I29">
        <f t="shared" si="0"/>
        <v>0.22172396716564277</v>
      </c>
      <c r="J29" t="str">
        <f t="shared" si="1"/>
        <v>Cluster1</v>
      </c>
    </row>
    <row r="30" spans="1:10" x14ac:dyDescent="0.3">
      <c r="A30">
        <v>29</v>
      </c>
      <c r="B30">
        <v>5.2</v>
      </c>
      <c r="C30">
        <v>3.4</v>
      </c>
      <c r="D30">
        <v>1.4</v>
      </c>
      <c r="E30">
        <v>0.2</v>
      </c>
      <c r="G30">
        <f t="shared" si="2"/>
        <v>0.2117343202826541</v>
      </c>
      <c r="H30">
        <f t="shared" si="3"/>
        <v>3.9625724564641303</v>
      </c>
      <c r="I30">
        <f t="shared" si="0"/>
        <v>0.2117343202826541</v>
      </c>
      <c r="J30" t="str">
        <f t="shared" si="1"/>
        <v>Cluster1</v>
      </c>
    </row>
    <row r="31" spans="1:10" x14ac:dyDescent="0.3">
      <c r="A31">
        <v>30</v>
      </c>
      <c r="B31">
        <v>4.7</v>
      </c>
      <c r="C31">
        <v>3.2</v>
      </c>
      <c r="D31">
        <v>1.6</v>
      </c>
      <c r="E31">
        <v>0.2</v>
      </c>
      <c r="G31">
        <f t="shared" si="2"/>
        <v>0.38600168479084251</v>
      </c>
      <c r="H31">
        <f t="shared" si="3"/>
        <v>3.93277150658301</v>
      </c>
      <c r="I31">
        <f t="shared" si="0"/>
        <v>0.38600168479084251</v>
      </c>
      <c r="J31" t="str">
        <f t="shared" si="1"/>
        <v>Cluster1</v>
      </c>
    </row>
    <row r="32" spans="1:10" x14ac:dyDescent="0.3">
      <c r="A32">
        <v>31</v>
      </c>
      <c r="B32">
        <v>4.8</v>
      </c>
      <c r="C32">
        <v>3.1</v>
      </c>
      <c r="D32">
        <v>1.6</v>
      </c>
      <c r="E32">
        <v>0.2</v>
      </c>
      <c r="G32">
        <f t="shared" si="2"/>
        <v>0.38197037840804154</v>
      </c>
      <c r="H32">
        <f t="shared" si="3"/>
        <v>3.8877684396975081</v>
      </c>
      <c r="I32">
        <f t="shared" si="0"/>
        <v>0.38197037840804154</v>
      </c>
      <c r="J32" t="str">
        <f t="shared" si="1"/>
        <v>Cluster1</v>
      </c>
    </row>
    <row r="33" spans="1:10" x14ac:dyDescent="0.3">
      <c r="A33">
        <v>32</v>
      </c>
      <c r="B33">
        <v>5.4</v>
      </c>
      <c r="C33">
        <v>3.4</v>
      </c>
      <c r="D33">
        <v>1.5</v>
      </c>
      <c r="E33">
        <v>0.4</v>
      </c>
      <c r="G33">
        <f t="shared" si="2"/>
        <v>0.42175873296501143</v>
      </c>
      <c r="H33">
        <f t="shared" si="3"/>
        <v>3.7533157582081254</v>
      </c>
      <c r="I33">
        <f t="shared" si="0"/>
        <v>0.42175873296501143</v>
      </c>
      <c r="J33" t="str">
        <f t="shared" si="1"/>
        <v>Cluster1</v>
      </c>
    </row>
    <row r="34" spans="1:10" x14ac:dyDescent="0.3">
      <c r="A34">
        <v>33</v>
      </c>
      <c r="B34">
        <v>5.2</v>
      </c>
      <c r="C34">
        <v>4.0999999999999996</v>
      </c>
      <c r="D34">
        <v>1.5</v>
      </c>
      <c r="E34">
        <v>0.1</v>
      </c>
      <c r="G34">
        <f t="shared" si="2"/>
        <v>0.7442509999433069</v>
      </c>
      <c r="H34">
        <f t="shared" si="3"/>
        <v>4.0669789353753689</v>
      </c>
      <c r="I34">
        <f t="shared" ref="I34:I65" si="4">MIN(G34:H34)</f>
        <v>0.7442509999433069</v>
      </c>
      <c r="J34" t="str">
        <f t="shared" ref="J34:J65" si="5">IF(MIN(G34:H34)=G34,"Cluster1",IF(MIN(G34:H34)=H34,"Cluster2","Cluster 3"))</f>
        <v>Cluster1</v>
      </c>
    </row>
    <row r="35" spans="1:10" x14ac:dyDescent="0.3">
      <c r="A35">
        <v>34</v>
      </c>
      <c r="B35">
        <v>5.5</v>
      </c>
      <c r="C35">
        <v>4.2</v>
      </c>
      <c r="D35">
        <v>1.4</v>
      </c>
      <c r="E35">
        <v>0.2</v>
      </c>
      <c r="G35">
        <f t="shared" si="2"/>
        <v>0.94748827577289352</v>
      </c>
      <c r="H35">
        <f t="shared" si="3"/>
        <v>4.0796145668907835</v>
      </c>
      <c r="I35">
        <f t="shared" si="4"/>
        <v>0.94748827577289352</v>
      </c>
      <c r="J35" t="str">
        <f t="shared" si="5"/>
        <v>Cluster1</v>
      </c>
    </row>
    <row r="36" spans="1:10" x14ac:dyDescent="0.3">
      <c r="A36">
        <v>35</v>
      </c>
      <c r="B36">
        <v>4.9000000000000004</v>
      </c>
      <c r="C36">
        <v>3.1</v>
      </c>
      <c r="D36">
        <v>1.5</v>
      </c>
      <c r="E36">
        <v>0.1</v>
      </c>
      <c r="G36">
        <f t="shared" si="2"/>
        <v>0.34465998285025107</v>
      </c>
      <c r="H36">
        <f t="shared" si="3"/>
        <v>3.9762389210886946</v>
      </c>
      <c r="I36">
        <f t="shared" si="4"/>
        <v>0.34465998285025107</v>
      </c>
      <c r="J36" t="str">
        <f t="shared" si="5"/>
        <v>Cluster1</v>
      </c>
    </row>
    <row r="37" spans="1:10" x14ac:dyDescent="0.3">
      <c r="A37">
        <v>36</v>
      </c>
      <c r="B37">
        <v>5</v>
      </c>
      <c r="C37">
        <v>3.2</v>
      </c>
      <c r="D37">
        <v>1.2</v>
      </c>
      <c r="E37">
        <v>0.2</v>
      </c>
      <c r="G37">
        <f t="shared" si="2"/>
        <v>0.34662177728607829</v>
      </c>
      <c r="H37">
        <f t="shared" si="3"/>
        <v>4.1741810945308355</v>
      </c>
      <c r="I37">
        <f t="shared" si="4"/>
        <v>0.34662177728607829</v>
      </c>
      <c r="J37" t="str">
        <f t="shared" si="5"/>
        <v>Cluster1</v>
      </c>
    </row>
    <row r="38" spans="1:10" x14ac:dyDescent="0.3">
      <c r="A38">
        <v>37</v>
      </c>
      <c r="B38">
        <v>5.5</v>
      </c>
      <c r="C38">
        <v>3.5</v>
      </c>
      <c r="D38">
        <v>1.3</v>
      </c>
      <c r="E38">
        <v>0.2</v>
      </c>
      <c r="G38">
        <f t="shared" si="2"/>
        <v>0.53549474984050438</v>
      </c>
      <c r="H38">
        <f t="shared" si="3"/>
        <v>3.9988488964753124</v>
      </c>
      <c r="I38">
        <f t="shared" si="4"/>
        <v>0.53549474984050438</v>
      </c>
      <c r="J38" t="str">
        <f t="shared" si="5"/>
        <v>Cluster1</v>
      </c>
    </row>
    <row r="39" spans="1:10" x14ac:dyDescent="0.3">
      <c r="A39">
        <v>38</v>
      </c>
      <c r="B39">
        <v>4.9000000000000004</v>
      </c>
      <c r="C39">
        <v>3.1</v>
      </c>
      <c r="D39">
        <v>1.5</v>
      </c>
      <c r="E39">
        <v>0.1</v>
      </c>
      <c r="G39">
        <f t="shared" si="2"/>
        <v>0.34465998285025107</v>
      </c>
      <c r="H39">
        <f t="shared" si="3"/>
        <v>3.9762389210886946</v>
      </c>
      <c r="I39">
        <f t="shared" si="4"/>
        <v>0.34465998285025107</v>
      </c>
      <c r="J39" t="str">
        <f t="shared" si="5"/>
        <v>Cluster1</v>
      </c>
    </row>
    <row r="40" spans="1:10" x14ac:dyDescent="0.3">
      <c r="A40">
        <v>39</v>
      </c>
      <c r="B40">
        <v>4.4000000000000004</v>
      </c>
      <c r="C40">
        <v>3</v>
      </c>
      <c r="D40">
        <v>1.3</v>
      </c>
      <c r="E40">
        <v>0.2</v>
      </c>
      <c r="G40">
        <f t="shared" si="2"/>
        <v>0.75038548107945424</v>
      </c>
      <c r="H40">
        <f t="shared" si="3"/>
        <v>4.2957754025996806</v>
      </c>
      <c r="I40">
        <f t="shared" si="4"/>
        <v>0.75038548107945424</v>
      </c>
      <c r="J40" t="str">
        <f t="shared" si="5"/>
        <v>Cluster1</v>
      </c>
    </row>
    <row r="41" spans="1:10" x14ac:dyDescent="0.3">
      <c r="A41">
        <v>40</v>
      </c>
      <c r="B41">
        <v>5.0999999999999996</v>
      </c>
      <c r="C41">
        <v>3.4</v>
      </c>
      <c r="D41">
        <v>1.5</v>
      </c>
      <c r="E41">
        <v>0.2</v>
      </c>
      <c r="G41">
        <f t="shared" si="2"/>
        <v>0.10020484768270149</v>
      </c>
      <c r="H41">
        <f t="shared" si="3"/>
        <v>3.9028352035883769</v>
      </c>
      <c r="I41">
        <f t="shared" si="4"/>
        <v>0.10020484768270149</v>
      </c>
      <c r="J41" t="str">
        <f t="shared" si="5"/>
        <v>Cluster1</v>
      </c>
    </row>
    <row r="42" spans="1:10" x14ac:dyDescent="0.3">
      <c r="A42">
        <v>41</v>
      </c>
      <c r="B42">
        <v>5</v>
      </c>
      <c r="C42">
        <v>3.5</v>
      </c>
      <c r="D42">
        <v>1.3</v>
      </c>
      <c r="E42">
        <v>0.3</v>
      </c>
      <c r="G42">
        <f t="shared" si="2"/>
        <v>0.22044152423059563</v>
      </c>
      <c r="H42">
        <f t="shared" si="3"/>
        <v>4.0857363270134064</v>
      </c>
      <c r="I42">
        <f t="shared" si="4"/>
        <v>0.22044152423059563</v>
      </c>
      <c r="J42" t="str">
        <f t="shared" si="5"/>
        <v>Cluster1</v>
      </c>
    </row>
    <row r="43" spans="1:10" x14ac:dyDescent="0.3">
      <c r="A43">
        <v>42</v>
      </c>
      <c r="B43">
        <v>4.5</v>
      </c>
      <c r="C43">
        <v>2.2999999999999998</v>
      </c>
      <c r="D43">
        <v>1.3</v>
      </c>
      <c r="E43">
        <v>0.3</v>
      </c>
      <c r="G43">
        <f t="shared" si="2"/>
        <v>1.2227977781439237</v>
      </c>
      <c r="H43">
        <f t="shared" si="3"/>
        <v>4.2579527794637269</v>
      </c>
      <c r="I43">
        <f t="shared" si="4"/>
        <v>1.2227977781439237</v>
      </c>
      <c r="J43" t="str">
        <f t="shared" si="5"/>
        <v>Cluster1</v>
      </c>
    </row>
    <row r="44" spans="1:10" x14ac:dyDescent="0.3">
      <c r="A44">
        <v>43</v>
      </c>
      <c r="B44">
        <v>4.4000000000000004</v>
      </c>
      <c r="C44">
        <v>3.2</v>
      </c>
      <c r="D44">
        <v>1.3</v>
      </c>
      <c r="E44">
        <v>0.2</v>
      </c>
      <c r="G44">
        <f t="shared" si="2"/>
        <v>0.66730413381874698</v>
      </c>
      <c r="H44">
        <f t="shared" si="3"/>
        <v>4.3060716983263907</v>
      </c>
      <c r="I44">
        <f t="shared" si="4"/>
        <v>0.66730413381874698</v>
      </c>
      <c r="J44" t="str">
        <f t="shared" si="5"/>
        <v>Cluster1</v>
      </c>
    </row>
    <row r="45" spans="1:10" x14ac:dyDescent="0.3">
      <c r="A45">
        <v>44</v>
      </c>
      <c r="B45">
        <v>5</v>
      </c>
      <c r="C45">
        <v>3.5</v>
      </c>
      <c r="D45">
        <v>1.6</v>
      </c>
      <c r="E45">
        <v>0.6</v>
      </c>
      <c r="G45">
        <f t="shared" si="2"/>
        <v>0.39238237392651226</v>
      </c>
      <c r="H45">
        <f t="shared" si="3"/>
        <v>3.7273381492333417</v>
      </c>
      <c r="I45">
        <f t="shared" si="4"/>
        <v>0.39238237392651226</v>
      </c>
      <c r="J45" t="str">
        <f t="shared" si="5"/>
        <v>Cluster1</v>
      </c>
    </row>
    <row r="46" spans="1:10" x14ac:dyDescent="0.3">
      <c r="A46">
        <v>45</v>
      </c>
      <c r="B46">
        <v>5.0999999999999996</v>
      </c>
      <c r="C46">
        <v>3.8</v>
      </c>
      <c r="D46">
        <v>1.9</v>
      </c>
      <c r="E46">
        <v>0.4</v>
      </c>
      <c r="G46">
        <f t="shared" si="2"/>
        <v>0.60923225997820318</v>
      </c>
      <c r="H46">
        <f t="shared" si="3"/>
        <v>3.5647464730272396</v>
      </c>
      <c r="I46">
        <f t="shared" si="4"/>
        <v>0.60923225997820318</v>
      </c>
      <c r="J46" t="str">
        <f t="shared" si="5"/>
        <v>Cluster1</v>
      </c>
    </row>
    <row r="47" spans="1:10" x14ac:dyDescent="0.3">
      <c r="A47">
        <v>46</v>
      </c>
      <c r="B47">
        <v>4.8</v>
      </c>
      <c r="C47">
        <v>3</v>
      </c>
      <c r="D47">
        <v>1.4</v>
      </c>
      <c r="E47">
        <v>0.3</v>
      </c>
      <c r="G47">
        <f t="shared" si="2"/>
        <v>0.4585309967806086</v>
      </c>
      <c r="H47">
        <f t="shared" si="3"/>
        <v>4.0186602599821173</v>
      </c>
      <c r="I47">
        <f t="shared" si="4"/>
        <v>0.4585309967806086</v>
      </c>
      <c r="J47" t="str">
        <f t="shared" si="5"/>
        <v>Cluster1</v>
      </c>
    </row>
    <row r="48" spans="1:10" x14ac:dyDescent="0.3">
      <c r="A48">
        <v>47</v>
      </c>
      <c r="B48">
        <v>5.0999999999999996</v>
      </c>
      <c r="C48">
        <v>3.8</v>
      </c>
      <c r="D48">
        <v>1.6</v>
      </c>
      <c r="E48">
        <v>0.2</v>
      </c>
      <c r="G48">
        <f t="shared" si="2"/>
        <v>0.4332386893207289</v>
      </c>
      <c r="H48">
        <f t="shared" si="3"/>
        <v>3.891238157912436</v>
      </c>
      <c r="I48">
        <f t="shared" si="4"/>
        <v>0.4332386893207289</v>
      </c>
      <c r="J48" t="str">
        <f t="shared" si="5"/>
        <v>Cluster1</v>
      </c>
    </row>
    <row r="49" spans="1:10" x14ac:dyDescent="0.3">
      <c r="A49">
        <v>48</v>
      </c>
      <c r="B49">
        <v>4.5999999999999996</v>
      </c>
      <c r="C49">
        <v>3.2</v>
      </c>
      <c r="D49">
        <v>1.4</v>
      </c>
      <c r="E49">
        <v>0.2</v>
      </c>
      <c r="G49">
        <f t="shared" si="2"/>
        <v>0.4631859877842821</v>
      </c>
      <c r="H49">
        <f t="shared" si="3"/>
        <v>4.139976028944985</v>
      </c>
      <c r="I49">
        <f t="shared" si="4"/>
        <v>0.4631859877842821</v>
      </c>
      <c r="J49" t="str">
        <f t="shared" si="5"/>
        <v>Cluster1</v>
      </c>
    </row>
    <row r="50" spans="1:10" x14ac:dyDescent="0.3">
      <c r="A50">
        <v>49</v>
      </c>
      <c r="B50">
        <v>5.3</v>
      </c>
      <c r="C50">
        <v>3.7</v>
      </c>
      <c r="D50">
        <v>1.5</v>
      </c>
      <c r="E50">
        <v>0.2</v>
      </c>
      <c r="G50">
        <f t="shared" si="2"/>
        <v>0.4235448525606238</v>
      </c>
      <c r="H50">
        <f t="shared" si="3"/>
        <v>3.9012362099301305</v>
      </c>
      <c r="I50">
        <f t="shared" si="4"/>
        <v>0.4235448525606238</v>
      </c>
      <c r="J50" t="str">
        <f t="shared" si="5"/>
        <v>Cluster1</v>
      </c>
    </row>
    <row r="51" spans="1:10" x14ac:dyDescent="0.3">
      <c r="A51">
        <v>50</v>
      </c>
      <c r="B51">
        <v>5</v>
      </c>
      <c r="C51">
        <v>3.3</v>
      </c>
      <c r="D51">
        <v>1.4</v>
      </c>
      <c r="E51">
        <v>0.2</v>
      </c>
      <c r="G51">
        <f t="shared" si="2"/>
        <v>0.13303619263499175</v>
      </c>
      <c r="H51">
        <f t="shared" si="3"/>
        <v>4.0078705436895001</v>
      </c>
      <c r="I51">
        <f t="shared" si="4"/>
        <v>0.13303619263499175</v>
      </c>
      <c r="J51" t="str">
        <f t="shared" si="5"/>
        <v>Cluster1</v>
      </c>
    </row>
    <row r="52" spans="1:10" x14ac:dyDescent="0.3">
      <c r="A52">
        <v>51</v>
      </c>
      <c r="B52">
        <v>7</v>
      </c>
      <c r="C52">
        <v>3.2</v>
      </c>
      <c r="D52">
        <v>4.7</v>
      </c>
      <c r="E52">
        <v>1.4</v>
      </c>
      <c r="G52">
        <f t="shared" si="2"/>
        <v>3.9605521616354338</v>
      </c>
      <c r="H52">
        <f t="shared" si="3"/>
        <v>0.89258532262677415</v>
      </c>
      <c r="I52">
        <f t="shared" si="4"/>
        <v>0.89258532262677415</v>
      </c>
      <c r="J52" t="str">
        <f t="shared" si="5"/>
        <v>Cluster2</v>
      </c>
    </row>
    <row r="53" spans="1:10" x14ac:dyDescent="0.3">
      <c r="A53">
        <v>52</v>
      </c>
      <c r="B53">
        <v>6.4</v>
      </c>
      <c r="C53">
        <v>3.2</v>
      </c>
      <c r="D53">
        <v>4.5</v>
      </c>
      <c r="E53">
        <v>1.5</v>
      </c>
      <c r="G53">
        <f t="shared" si="2"/>
        <v>3.557155777043199</v>
      </c>
      <c r="H53">
        <f t="shared" si="3"/>
        <v>0.55845070727129209</v>
      </c>
      <c r="I53">
        <f t="shared" si="4"/>
        <v>0.55845070727129209</v>
      </c>
      <c r="J53" t="str">
        <f t="shared" si="5"/>
        <v>Cluster2</v>
      </c>
    </row>
    <row r="54" spans="1:10" x14ac:dyDescent="0.3">
      <c r="A54">
        <v>53</v>
      </c>
      <c r="B54">
        <v>6.9</v>
      </c>
      <c r="C54">
        <v>3.1</v>
      </c>
      <c r="D54">
        <v>4.9000000000000004</v>
      </c>
      <c r="E54">
        <v>1.5</v>
      </c>
      <c r="G54">
        <f t="shared" si="2"/>
        <v>4.1128090096272798</v>
      </c>
      <c r="H54">
        <f t="shared" si="3"/>
        <v>0.72053446319624725</v>
      </c>
      <c r="I54">
        <f t="shared" si="4"/>
        <v>0.72053446319624725</v>
      </c>
      <c r="J54" t="str">
        <f t="shared" si="5"/>
        <v>Cluster2</v>
      </c>
    </row>
    <row r="55" spans="1:10" x14ac:dyDescent="0.3">
      <c r="A55">
        <v>54</v>
      </c>
      <c r="B55">
        <v>5.5</v>
      </c>
      <c r="C55">
        <v>2.2999999999999998</v>
      </c>
      <c r="D55">
        <v>4</v>
      </c>
      <c r="E55">
        <v>1.3</v>
      </c>
      <c r="G55">
        <f t="shared" si="2"/>
        <v>2.9818384813342083</v>
      </c>
      <c r="H55">
        <f t="shared" si="3"/>
        <v>1.3459789595119214</v>
      </c>
      <c r="I55">
        <f t="shared" si="4"/>
        <v>1.3459789595119214</v>
      </c>
      <c r="J55" t="str">
        <f t="shared" si="5"/>
        <v>Cluster2</v>
      </c>
    </row>
    <row r="56" spans="1:10" x14ac:dyDescent="0.3">
      <c r="A56">
        <v>55</v>
      </c>
      <c r="B56">
        <v>6.5</v>
      </c>
      <c r="C56">
        <v>2.8</v>
      </c>
      <c r="D56">
        <v>4.5999999999999996</v>
      </c>
      <c r="E56">
        <v>1.5</v>
      </c>
      <c r="G56">
        <f t="shared" si="2"/>
        <v>3.7242661710877001</v>
      </c>
      <c r="H56">
        <f t="shared" si="3"/>
        <v>0.43536837273610091</v>
      </c>
      <c r="I56">
        <f t="shared" si="4"/>
        <v>0.43536837273610091</v>
      </c>
      <c r="J56" t="str">
        <f t="shared" si="5"/>
        <v>Cluster2</v>
      </c>
    </row>
    <row r="57" spans="1:10" x14ac:dyDescent="0.3">
      <c r="A57">
        <v>56</v>
      </c>
      <c r="B57">
        <v>5.7</v>
      </c>
      <c r="C57">
        <v>2.8</v>
      </c>
      <c r="D57">
        <v>4.5</v>
      </c>
      <c r="E57">
        <v>1.3</v>
      </c>
      <c r="G57">
        <f t="shared" si="2"/>
        <v>3.3240089922189489</v>
      </c>
      <c r="H57">
        <f t="shared" si="3"/>
        <v>0.76820252599923367</v>
      </c>
      <c r="I57">
        <f t="shared" si="4"/>
        <v>0.76820252599923367</v>
      </c>
      <c r="J57" t="str">
        <f t="shared" si="5"/>
        <v>Cluster2</v>
      </c>
    </row>
    <row r="58" spans="1:10" x14ac:dyDescent="0.3">
      <c r="A58">
        <v>57</v>
      </c>
      <c r="B58">
        <v>6.3</v>
      </c>
      <c r="C58">
        <v>3.3</v>
      </c>
      <c r="D58">
        <v>4.7</v>
      </c>
      <c r="E58">
        <v>1.6</v>
      </c>
      <c r="G58">
        <f t="shared" si="2"/>
        <v>3.7235464524542681</v>
      </c>
      <c r="H58">
        <f t="shared" si="3"/>
        <v>0.47211832042788043</v>
      </c>
      <c r="I58">
        <f t="shared" si="4"/>
        <v>0.47211832042788043</v>
      </c>
      <c r="J58" t="str">
        <f t="shared" si="5"/>
        <v>Cluster2</v>
      </c>
    </row>
    <row r="59" spans="1:10" x14ac:dyDescent="0.3">
      <c r="A59">
        <v>58</v>
      </c>
      <c r="B59">
        <v>4.9000000000000004</v>
      </c>
      <c r="C59">
        <v>2.4</v>
      </c>
      <c r="D59">
        <v>3.3</v>
      </c>
      <c r="E59">
        <v>1</v>
      </c>
      <c r="G59">
        <f t="shared" si="2"/>
        <v>2.2081979648040377</v>
      </c>
      <c r="H59">
        <f t="shared" si="3"/>
        <v>2.2365627636852783</v>
      </c>
      <c r="I59">
        <f t="shared" si="4"/>
        <v>2.2081979648040377</v>
      </c>
      <c r="J59" t="str">
        <f t="shared" si="5"/>
        <v>Cluster1</v>
      </c>
    </row>
    <row r="60" spans="1:10" x14ac:dyDescent="0.3">
      <c r="A60">
        <v>59</v>
      </c>
      <c r="B60">
        <v>6.6</v>
      </c>
      <c r="C60">
        <v>2.9</v>
      </c>
      <c r="D60">
        <v>4.5999999999999996</v>
      </c>
      <c r="E60">
        <v>1.3</v>
      </c>
      <c r="G60">
        <f t="shared" si="2"/>
        <v>3.6885602157272981</v>
      </c>
      <c r="H60">
        <f t="shared" si="3"/>
        <v>0.59825900767898643</v>
      </c>
      <c r="I60">
        <f t="shared" si="4"/>
        <v>0.59825900767898643</v>
      </c>
      <c r="J60" t="str">
        <f t="shared" si="5"/>
        <v>Cluster2</v>
      </c>
    </row>
    <row r="61" spans="1:10" x14ac:dyDescent="0.3">
      <c r="A61">
        <v>60</v>
      </c>
      <c r="B61">
        <v>5.2</v>
      </c>
      <c r="C61">
        <v>2.7</v>
      </c>
      <c r="D61">
        <v>3.9</v>
      </c>
      <c r="E61">
        <v>1.4</v>
      </c>
      <c r="G61">
        <f t="shared" si="2"/>
        <v>2.7749659708655852</v>
      </c>
      <c r="H61">
        <f t="shared" si="3"/>
        <v>1.4708622180299227</v>
      </c>
      <c r="I61">
        <f t="shared" si="4"/>
        <v>1.4708622180299227</v>
      </c>
      <c r="J61" t="str">
        <f t="shared" si="5"/>
        <v>Cluster2</v>
      </c>
    </row>
    <row r="62" spans="1:10" x14ac:dyDescent="0.3">
      <c r="A62">
        <v>61</v>
      </c>
      <c r="B62">
        <v>5</v>
      </c>
      <c r="C62">
        <v>2</v>
      </c>
      <c r="D62">
        <v>3.5</v>
      </c>
      <c r="E62">
        <v>1</v>
      </c>
      <c r="G62">
        <f t="shared" si="2"/>
        <v>2.5663517723712141</v>
      </c>
      <c r="H62">
        <f t="shared" si="3"/>
        <v>2.1661876362774981</v>
      </c>
      <c r="I62">
        <f t="shared" si="4"/>
        <v>2.1661876362774981</v>
      </c>
      <c r="J62" t="str">
        <f t="shared" si="5"/>
        <v>Cluster2</v>
      </c>
    </row>
    <row r="63" spans="1:10" x14ac:dyDescent="0.3">
      <c r="A63">
        <v>62</v>
      </c>
      <c r="B63">
        <v>5.9</v>
      </c>
      <c r="C63">
        <v>3</v>
      </c>
      <c r="D63">
        <v>4.2</v>
      </c>
      <c r="E63">
        <v>1.5</v>
      </c>
      <c r="G63">
        <f t="shared" si="2"/>
        <v>3.1482397806185141</v>
      </c>
      <c r="H63">
        <f t="shared" si="3"/>
        <v>0.79636121330736909</v>
      </c>
      <c r="I63">
        <f t="shared" si="4"/>
        <v>0.79636121330736909</v>
      </c>
      <c r="J63" t="str">
        <f t="shared" si="5"/>
        <v>Cluster2</v>
      </c>
    </row>
    <row r="64" spans="1:10" x14ac:dyDescent="0.3">
      <c r="A64">
        <v>63</v>
      </c>
      <c r="B64">
        <v>6</v>
      </c>
      <c r="C64">
        <v>2.2000000000000002</v>
      </c>
      <c r="D64">
        <v>4</v>
      </c>
      <c r="E64">
        <v>1</v>
      </c>
      <c r="G64">
        <f t="shared" si="2"/>
        <v>3.0519846195041969</v>
      </c>
      <c r="H64">
        <f t="shared" si="3"/>
        <v>1.3291637531419407</v>
      </c>
      <c r="I64">
        <f t="shared" si="4"/>
        <v>1.3291637531419407</v>
      </c>
      <c r="J64" t="str">
        <f t="shared" si="5"/>
        <v>Cluster2</v>
      </c>
    </row>
    <row r="65" spans="1:10" x14ac:dyDescent="0.3">
      <c r="A65">
        <v>64</v>
      </c>
      <c r="B65">
        <v>6.1</v>
      </c>
      <c r="C65">
        <v>2.9</v>
      </c>
      <c r="D65">
        <v>4.7</v>
      </c>
      <c r="E65">
        <v>1.4</v>
      </c>
      <c r="G65">
        <f t="shared" si="2"/>
        <v>3.622228344593466</v>
      </c>
      <c r="H65">
        <f t="shared" si="3"/>
        <v>0.36447239872878573</v>
      </c>
      <c r="I65">
        <f t="shared" si="4"/>
        <v>0.36447239872878573</v>
      </c>
      <c r="J65" t="str">
        <f t="shared" si="5"/>
        <v>Cluster2</v>
      </c>
    </row>
    <row r="66" spans="1:10" x14ac:dyDescent="0.3">
      <c r="A66">
        <v>65</v>
      </c>
      <c r="B66">
        <v>5.6</v>
      </c>
      <c r="C66">
        <v>2.9</v>
      </c>
      <c r="D66">
        <v>3.6</v>
      </c>
      <c r="E66">
        <v>1.3</v>
      </c>
      <c r="G66">
        <f t="shared" si="2"/>
        <v>2.4886009763614072</v>
      </c>
      <c r="H66">
        <f t="shared" si="3"/>
        <v>1.4865350093612981</v>
      </c>
      <c r="I66">
        <f t="shared" ref="I66:I97" si="6">MIN(G66:H66)</f>
        <v>1.4865350093612981</v>
      </c>
      <c r="J66" t="str">
        <f t="shared" ref="J66:J97" si="7">IF(MIN(G66:H66)=G66,"Cluster1",IF(MIN(G66:H66)=H66,"Cluster2","Cluster 3"))</f>
        <v>Cluster2</v>
      </c>
    </row>
    <row r="67" spans="1:10" x14ac:dyDescent="0.3">
      <c r="A67">
        <v>66</v>
      </c>
      <c r="B67">
        <v>6.7</v>
      </c>
      <c r="C67">
        <v>3.1</v>
      </c>
      <c r="D67">
        <v>4.4000000000000004</v>
      </c>
      <c r="E67">
        <v>1.4</v>
      </c>
      <c r="G67">
        <f t="shared" ref="G67:G130" si="8">SQRT((B67-$D$154)^2+(C67-$E$154)^2+(D67-$F$154)^2+(E67-$G$154)^2)</f>
        <v>3.5764735023465439</v>
      </c>
      <c r="H67">
        <f t="shared" ref="H67:H130" si="9">SQRT((B67-$D$155)^2+(C67-$E$155)^2+(D67-$F$155)^2+(E67-$G$155)^2)</f>
        <v>0.76025438211925445</v>
      </c>
      <c r="I67">
        <f t="shared" si="6"/>
        <v>0.76025438211925445</v>
      </c>
      <c r="J67" t="str">
        <f t="shared" si="7"/>
        <v>Cluster2</v>
      </c>
    </row>
    <row r="68" spans="1:10" x14ac:dyDescent="0.3">
      <c r="A68">
        <v>67</v>
      </c>
      <c r="B68">
        <v>5.6</v>
      </c>
      <c r="C68">
        <v>3</v>
      </c>
      <c r="D68">
        <v>4.5</v>
      </c>
      <c r="E68">
        <v>1.5</v>
      </c>
      <c r="G68">
        <f t="shared" si="8"/>
        <v>3.3447036466045201</v>
      </c>
      <c r="H68">
        <f t="shared" si="9"/>
        <v>0.7775716320584567</v>
      </c>
      <c r="I68">
        <f t="shared" si="6"/>
        <v>0.7775716320584567</v>
      </c>
      <c r="J68" t="str">
        <f t="shared" si="7"/>
        <v>Cluster2</v>
      </c>
    </row>
    <row r="69" spans="1:10" x14ac:dyDescent="0.3">
      <c r="A69">
        <v>68</v>
      </c>
      <c r="B69">
        <v>5.8</v>
      </c>
      <c r="C69">
        <v>2.7</v>
      </c>
      <c r="D69">
        <v>4.0999999999999996</v>
      </c>
      <c r="E69">
        <v>1</v>
      </c>
      <c r="G69">
        <f t="shared" si="8"/>
        <v>2.9201624117636689</v>
      </c>
      <c r="H69">
        <f t="shared" si="9"/>
        <v>1.1427602730600499</v>
      </c>
      <c r="I69">
        <f t="shared" si="6"/>
        <v>1.1427602730600499</v>
      </c>
      <c r="J69" t="str">
        <f t="shared" si="7"/>
        <v>Cluster2</v>
      </c>
    </row>
    <row r="70" spans="1:10" x14ac:dyDescent="0.3">
      <c r="A70">
        <v>69</v>
      </c>
      <c r="B70">
        <v>6.2</v>
      </c>
      <c r="C70">
        <v>2.2000000000000002</v>
      </c>
      <c r="D70">
        <v>4.5</v>
      </c>
      <c r="E70">
        <v>1.5</v>
      </c>
      <c r="G70">
        <f t="shared" si="8"/>
        <v>3.6778051148384292</v>
      </c>
      <c r="H70">
        <f t="shared" si="9"/>
        <v>0.80272086539204812</v>
      </c>
      <c r="I70">
        <f t="shared" si="6"/>
        <v>0.80272086539204812</v>
      </c>
      <c r="J70" t="str">
        <f t="shared" si="7"/>
        <v>Cluster2</v>
      </c>
    </row>
    <row r="71" spans="1:10" x14ac:dyDescent="0.3">
      <c r="A71">
        <v>70</v>
      </c>
      <c r="B71">
        <v>5.6</v>
      </c>
      <c r="C71">
        <v>2.5</v>
      </c>
      <c r="D71">
        <v>3.9</v>
      </c>
      <c r="E71">
        <v>1.1000000000000001</v>
      </c>
      <c r="G71">
        <f t="shared" si="8"/>
        <v>2.7793101702167218</v>
      </c>
      <c r="H71">
        <f t="shared" si="9"/>
        <v>1.364490274198247</v>
      </c>
      <c r="I71">
        <f t="shared" si="6"/>
        <v>1.364490274198247</v>
      </c>
      <c r="J71" t="str">
        <f t="shared" si="7"/>
        <v>Cluster2</v>
      </c>
    </row>
    <row r="72" spans="1:10" x14ac:dyDescent="0.3">
      <c r="A72">
        <v>71</v>
      </c>
      <c r="B72">
        <v>5.9</v>
      </c>
      <c r="C72">
        <v>3.2</v>
      </c>
      <c r="D72">
        <v>4.8</v>
      </c>
      <c r="E72">
        <v>1.8</v>
      </c>
      <c r="G72">
        <f t="shared" si="8"/>
        <v>3.7760647829882332</v>
      </c>
      <c r="H72">
        <f t="shared" si="9"/>
        <v>0.48989697371321134</v>
      </c>
      <c r="I72">
        <f t="shared" si="6"/>
        <v>0.48989697371321134</v>
      </c>
      <c r="J72" t="str">
        <f t="shared" si="7"/>
        <v>Cluster2</v>
      </c>
    </row>
    <row r="73" spans="1:10" x14ac:dyDescent="0.3">
      <c r="A73">
        <v>72</v>
      </c>
      <c r="B73">
        <v>6.1</v>
      </c>
      <c r="C73">
        <v>2.8</v>
      </c>
      <c r="D73">
        <v>4</v>
      </c>
      <c r="E73">
        <v>1.3</v>
      </c>
      <c r="G73">
        <f t="shared" si="8"/>
        <v>2.9991624742695198</v>
      </c>
      <c r="H73">
        <f t="shared" si="9"/>
        <v>0.97830928353894941</v>
      </c>
      <c r="I73">
        <f t="shared" si="6"/>
        <v>0.97830928353894941</v>
      </c>
      <c r="J73" t="str">
        <f t="shared" si="7"/>
        <v>Cluster2</v>
      </c>
    </row>
    <row r="74" spans="1:10" x14ac:dyDescent="0.3">
      <c r="A74">
        <v>73</v>
      </c>
      <c r="B74">
        <v>6.3</v>
      </c>
      <c r="C74">
        <v>2.5</v>
      </c>
      <c r="D74">
        <v>4.9000000000000004</v>
      </c>
      <c r="E74">
        <v>1.5</v>
      </c>
      <c r="G74">
        <f t="shared" si="8"/>
        <v>3.9649054103436034</v>
      </c>
      <c r="H74">
        <f t="shared" si="9"/>
        <v>0.42362322536691455</v>
      </c>
      <c r="I74">
        <f t="shared" si="6"/>
        <v>0.42362322536691455</v>
      </c>
      <c r="J74" t="str">
        <f t="shared" si="7"/>
        <v>Cluster2</v>
      </c>
    </row>
    <row r="75" spans="1:10" x14ac:dyDescent="0.3">
      <c r="A75">
        <v>74</v>
      </c>
      <c r="B75">
        <v>6.1</v>
      </c>
      <c r="C75">
        <v>2.8</v>
      </c>
      <c r="D75">
        <v>4.7</v>
      </c>
      <c r="E75">
        <v>1.2</v>
      </c>
      <c r="G75">
        <f t="shared" si="8"/>
        <v>3.5784951317277724</v>
      </c>
      <c r="H75">
        <f t="shared" si="9"/>
        <v>0.5388004173048403</v>
      </c>
      <c r="I75">
        <f t="shared" si="6"/>
        <v>0.5388004173048403</v>
      </c>
      <c r="J75" t="str">
        <f t="shared" si="7"/>
        <v>Cluster2</v>
      </c>
    </row>
    <row r="76" spans="1:10" x14ac:dyDescent="0.3">
      <c r="A76">
        <v>75</v>
      </c>
      <c r="B76">
        <v>6.4</v>
      </c>
      <c r="C76">
        <v>2.9</v>
      </c>
      <c r="D76">
        <v>4.3</v>
      </c>
      <c r="E76">
        <v>1.3</v>
      </c>
      <c r="G76">
        <f t="shared" si="8"/>
        <v>3.35108732490137</v>
      </c>
      <c r="H76">
        <f t="shared" si="9"/>
        <v>0.71819975417407766</v>
      </c>
      <c r="I76">
        <f t="shared" si="6"/>
        <v>0.71819975417407766</v>
      </c>
      <c r="J76" t="str">
        <f t="shared" si="7"/>
        <v>Cluster2</v>
      </c>
    </row>
    <row r="77" spans="1:10" x14ac:dyDescent="0.3">
      <c r="A77">
        <v>76</v>
      </c>
      <c r="B77">
        <v>6.6</v>
      </c>
      <c r="C77">
        <v>3</v>
      </c>
      <c r="D77">
        <v>4.4000000000000004</v>
      </c>
      <c r="E77">
        <v>1.4</v>
      </c>
      <c r="G77">
        <f t="shared" si="8"/>
        <v>3.5400624580465241</v>
      </c>
      <c r="H77">
        <f t="shared" si="9"/>
        <v>0.67924063944058599</v>
      </c>
      <c r="I77">
        <f t="shared" si="6"/>
        <v>0.67924063944058599</v>
      </c>
      <c r="J77" t="str">
        <f t="shared" si="7"/>
        <v>Cluster2</v>
      </c>
    </row>
    <row r="78" spans="1:10" x14ac:dyDescent="0.3">
      <c r="A78">
        <v>77</v>
      </c>
      <c r="B78">
        <v>6.8</v>
      </c>
      <c r="C78">
        <v>2.8</v>
      </c>
      <c r="D78">
        <v>4.8</v>
      </c>
      <c r="E78">
        <v>1.4</v>
      </c>
      <c r="G78">
        <f t="shared" si="8"/>
        <v>3.9873221405897197</v>
      </c>
      <c r="H78">
        <f t="shared" si="9"/>
        <v>0.63826412262073107</v>
      </c>
      <c r="I78">
        <f t="shared" si="6"/>
        <v>0.63826412262073107</v>
      </c>
      <c r="J78" t="str">
        <f t="shared" si="7"/>
        <v>Cluster2</v>
      </c>
    </row>
    <row r="79" spans="1:10" x14ac:dyDescent="0.3">
      <c r="A79">
        <v>78</v>
      </c>
      <c r="B79">
        <v>6.7</v>
      </c>
      <c r="C79">
        <v>3</v>
      </c>
      <c r="D79">
        <v>5</v>
      </c>
      <c r="E79">
        <v>1.7</v>
      </c>
      <c r="G79">
        <f t="shared" si="8"/>
        <v>4.1839084104276116</v>
      </c>
      <c r="H79">
        <f t="shared" si="9"/>
        <v>0.49086031210915154</v>
      </c>
      <c r="I79">
        <f t="shared" si="6"/>
        <v>0.49086031210915154</v>
      </c>
      <c r="J79" t="str">
        <f t="shared" si="7"/>
        <v>Cluster2</v>
      </c>
    </row>
    <row r="80" spans="1:10" x14ac:dyDescent="0.3">
      <c r="A80">
        <v>79</v>
      </c>
      <c r="B80">
        <v>6</v>
      </c>
      <c r="C80">
        <v>2.9</v>
      </c>
      <c r="D80">
        <v>4.5</v>
      </c>
      <c r="E80">
        <v>1.5</v>
      </c>
      <c r="G80">
        <f t="shared" si="8"/>
        <v>3.4507946064760135</v>
      </c>
      <c r="H80">
        <f t="shared" si="9"/>
        <v>0.48956639607907448</v>
      </c>
      <c r="I80">
        <f t="shared" si="6"/>
        <v>0.48956639607907448</v>
      </c>
      <c r="J80" t="str">
        <f t="shared" si="7"/>
        <v>Cluster2</v>
      </c>
    </row>
    <row r="81" spans="1:10" x14ac:dyDescent="0.3">
      <c r="A81">
        <v>80</v>
      </c>
      <c r="B81">
        <v>5.7</v>
      </c>
      <c r="C81">
        <v>2.6</v>
      </c>
      <c r="D81">
        <v>3.5</v>
      </c>
      <c r="E81">
        <v>1</v>
      </c>
      <c r="G81">
        <f t="shared" si="8"/>
        <v>2.3976857058360261</v>
      </c>
      <c r="H81">
        <f t="shared" si="9"/>
        <v>1.6596437719086179</v>
      </c>
      <c r="I81">
        <f t="shared" si="6"/>
        <v>1.6596437719086179</v>
      </c>
      <c r="J81" t="str">
        <f t="shared" si="7"/>
        <v>Cluster2</v>
      </c>
    </row>
    <row r="82" spans="1:10" x14ac:dyDescent="0.3">
      <c r="A82">
        <v>81</v>
      </c>
      <c r="B82">
        <v>5.5</v>
      </c>
      <c r="C82">
        <v>2.4</v>
      </c>
      <c r="D82">
        <v>3.8</v>
      </c>
      <c r="E82">
        <v>1.1000000000000001</v>
      </c>
      <c r="G82">
        <f t="shared" si="8"/>
        <v>2.7078077183067859</v>
      </c>
      <c r="H82">
        <f t="shared" si="9"/>
        <v>1.5141787797307305</v>
      </c>
      <c r="I82">
        <f t="shared" si="6"/>
        <v>1.5141787797307305</v>
      </c>
      <c r="J82" t="str">
        <f t="shared" si="7"/>
        <v>Cluster2</v>
      </c>
    </row>
    <row r="83" spans="1:10" x14ac:dyDescent="0.3">
      <c r="A83">
        <v>82</v>
      </c>
      <c r="B83">
        <v>5.5</v>
      </c>
      <c r="C83">
        <v>2.4</v>
      </c>
      <c r="D83">
        <v>3.7</v>
      </c>
      <c r="E83">
        <v>1</v>
      </c>
      <c r="F83">
        <v>2</v>
      </c>
      <c r="G83">
        <f t="shared" si="8"/>
        <v>2.5917367700830987</v>
      </c>
      <c r="H83">
        <f t="shared" si="9"/>
        <v>1.6266943767558488</v>
      </c>
      <c r="I83">
        <f t="shared" si="6"/>
        <v>1.6266943767558488</v>
      </c>
      <c r="J83" t="str">
        <f t="shared" si="7"/>
        <v>Cluster2</v>
      </c>
    </row>
    <row r="84" spans="1:10" x14ac:dyDescent="0.3">
      <c r="A84">
        <v>83</v>
      </c>
      <c r="B84">
        <v>5.8</v>
      </c>
      <c r="C84">
        <v>2.7</v>
      </c>
      <c r="D84">
        <v>3.9</v>
      </c>
      <c r="E84">
        <v>1.2</v>
      </c>
      <c r="G84">
        <f t="shared" si="8"/>
        <v>2.8044085493366526</v>
      </c>
      <c r="H84">
        <f t="shared" si="9"/>
        <v>1.195490190840647</v>
      </c>
      <c r="I84">
        <f t="shared" si="6"/>
        <v>1.195490190840647</v>
      </c>
      <c r="J84" t="str">
        <f t="shared" si="7"/>
        <v>Cluster2</v>
      </c>
    </row>
    <row r="85" spans="1:10" x14ac:dyDescent="0.3">
      <c r="A85">
        <v>84</v>
      </c>
      <c r="B85">
        <v>6</v>
      </c>
      <c r="C85">
        <v>2.7</v>
      </c>
      <c r="D85">
        <v>5.0999999999999996</v>
      </c>
      <c r="E85">
        <v>1.6</v>
      </c>
      <c r="G85">
        <f t="shared" si="8"/>
        <v>4.0480859078540981</v>
      </c>
      <c r="H85">
        <f t="shared" si="9"/>
        <v>0.37429685664586099</v>
      </c>
      <c r="I85">
        <f t="shared" si="6"/>
        <v>0.37429685664586099</v>
      </c>
      <c r="J85" t="str">
        <f t="shared" si="7"/>
        <v>Cluster2</v>
      </c>
    </row>
    <row r="86" spans="1:10" x14ac:dyDescent="0.3">
      <c r="A86">
        <v>85</v>
      </c>
      <c r="B86">
        <v>5.4</v>
      </c>
      <c r="C86">
        <v>3</v>
      </c>
      <c r="D86">
        <v>4.5</v>
      </c>
      <c r="E86">
        <v>1.5</v>
      </c>
      <c r="G86">
        <f t="shared" si="8"/>
        <v>3.3152704125264361</v>
      </c>
      <c r="H86">
        <f t="shared" si="9"/>
        <v>0.94865538843216446</v>
      </c>
      <c r="I86">
        <f t="shared" si="6"/>
        <v>0.94865538843216446</v>
      </c>
      <c r="J86" t="str">
        <f t="shared" si="7"/>
        <v>Cluster2</v>
      </c>
    </row>
    <row r="87" spans="1:10" x14ac:dyDescent="0.3">
      <c r="A87">
        <v>86</v>
      </c>
      <c r="B87">
        <v>6</v>
      </c>
      <c r="C87">
        <v>3.4</v>
      </c>
      <c r="D87">
        <v>4.5</v>
      </c>
      <c r="E87">
        <v>1.6</v>
      </c>
      <c r="G87">
        <f t="shared" si="8"/>
        <v>3.4533209791684722</v>
      </c>
      <c r="H87">
        <f t="shared" si="9"/>
        <v>0.6965762625329659</v>
      </c>
      <c r="I87">
        <f t="shared" si="6"/>
        <v>0.6965762625329659</v>
      </c>
      <c r="J87" t="str">
        <f t="shared" si="7"/>
        <v>Cluster2</v>
      </c>
    </row>
    <row r="88" spans="1:10" x14ac:dyDescent="0.3">
      <c r="A88">
        <v>87</v>
      </c>
      <c r="B88">
        <v>6.7</v>
      </c>
      <c r="C88">
        <v>3.1</v>
      </c>
      <c r="D88">
        <v>4.7</v>
      </c>
      <c r="E88">
        <v>1.5</v>
      </c>
      <c r="G88">
        <f t="shared" si="8"/>
        <v>3.8565178102235538</v>
      </c>
      <c r="H88">
        <f t="shared" si="9"/>
        <v>0.57405958872842955</v>
      </c>
      <c r="I88">
        <f t="shared" si="6"/>
        <v>0.57405958872842955</v>
      </c>
      <c r="J88" t="str">
        <f t="shared" si="7"/>
        <v>Cluster2</v>
      </c>
    </row>
    <row r="89" spans="1:10" x14ac:dyDescent="0.3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G89">
        <f t="shared" si="8"/>
        <v>3.5338854732203684</v>
      </c>
      <c r="H89">
        <f t="shared" si="9"/>
        <v>0.848676355211475</v>
      </c>
      <c r="I89">
        <f t="shared" si="6"/>
        <v>0.848676355211475</v>
      </c>
      <c r="J89" t="str">
        <f t="shared" si="7"/>
        <v>Cluster2</v>
      </c>
    </row>
    <row r="90" spans="1:10" x14ac:dyDescent="0.3">
      <c r="A90">
        <v>89</v>
      </c>
      <c r="B90">
        <v>5.6</v>
      </c>
      <c r="C90">
        <v>3</v>
      </c>
      <c r="D90">
        <v>4.0999999999999996</v>
      </c>
      <c r="E90">
        <v>1.3</v>
      </c>
      <c r="G90">
        <f t="shared" si="8"/>
        <v>2.9103869883752616</v>
      </c>
      <c r="H90">
        <f t="shared" si="9"/>
        <v>1.0892461500894939</v>
      </c>
      <c r="I90">
        <f t="shared" si="6"/>
        <v>1.0892461500894939</v>
      </c>
      <c r="J90" t="str">
        <f t="shared" si="7"/>
        <v>Cluster2</v>
      </c>
    </row>
    <row r="91" spans="1:10" x14ac:dyDescent="0.3">
      <c r="A91">
        <v>90</v>
      </c>
      <c r="B91">
        <v>5.5</v>
      </c>
      <c r="C91">
        <v>2.5</v>
      </c>
      <c r="D91">
        <v>4</v>
      </c>
      <c r="E91">
        <v>1.3</v>
      </c>
      <c r="G91">
        <f t="shared" si="8"/>
        <v>2.9143742322430453</v>
      </c>
      <c r="H91">
        <f t="shared" si="9"/>
        <v>1.2728811888765854</v>
      </c>
      <c r="I91">
        <f t="shared" si="6"/>
        <v>1.2728811888765854</v>
      </c>
      <c r="J91" t="str">
        <f t="shared" si="7"/>
        <v>Cluster2</v>
      </c>
    </row>
    <row r="92" spans="1:10" x14ac:dyDescent="0.3">
      <c r="A92">
        <v>91</v>
      </c>
      <c r="B92">
        <v>5.5</v>
      </c>
      <c r="C92">
        <v>2.6</v>
      </c>
      <c r="D92">
        <v>4.4000000000000004</v>
      </c>
      <c r="E92">
        <v>1.2</v>
      </c>
      <c r="G92">
        <f t="shared" si="8"/>
        <v>3.208686898748192</v>
      </c>
      <c r="H92">
        <f t="shared" si="9"/>
        <v>1.0441717199800586</v>
      </c>
      <c r="I92">
        <f t="shared" si="6"/>
        <v>1.0441717199800586</v>
      </c>
      <c r="J92" t="str">
        <f t="shared" si="7"/>
        <v>Cluster2</v>
      </c>
    </row>
    <row r="93" spans="1:10" x14ac:dyDescent="0.3">
      <c r="A93">
        <v>92</v>
      </c>
      <c r="B93">
        <v>6.1</v>
      </c>
      <c r="C93">
        <v>3</v>
      </c>
      <c r="D93">
        <v>4.5999999999999996</v>
      </c>
      <c r="E93">
        <v>1.4</v>
      </c>
      <c r="G93">
        <f t="shared" si="8"/>
        <v>3.5211396623739519</v>
      </c>
      <c r="H93">
        <f t="shared" si="9"/>
        <v>0.44118732764865631</v>
      </c>
      <c r="I93">
        <f t="shared" si="6"/>
        <v>0.44118732764865631</v>
      </c>
      <c r="J93" t="str">
        <f t="shared" si="7"/>
        <v>Cluster2</v>
      </c>
    </row>
    <row r="94" spans="1:10" x14ac:dyDescent="0.3">
      <c r="A94">
        <v>93</v>
      </c>
      <c r="B94">
        <v>5.8</v>
      </c>
      <c r="C94">
        <v>2.6</v>
      </c>
      <c r="D94">
        <v>4</v>
      </c>
      <c r="E94">
        <v>1.2</v>
      </c>
      <c r="G94">
        <f t="shared" si="8"/>
        <v>2.916645499546676</v>
      </c>
      <c r="H94">
        <f t="shared" si="9"/>
        <v>1.1346323932241484</v>
      </c>
      <c r="I94">
        <f t="shared" si="6"/>
        <v>1.1346323932241484</v>
      </c>
      <c r="J94" t="str">
        <f t="shared" si="7"/>
        <v>Cluster2</v>
      </c>
    </row>
    <row r="95" spans="1:10" x14ac:dyDescent="0.3">
      <c r="A95">
        <v>94</v>
      </c>
      <c r="B95">
        <v>5</v>
      </c>
      <c r="C95">
        <v>2.2999999999999998</v>
      </c>
      <c r="D95">
        <v>3.3</v>
      </c>
      <c r="E95">
        <v>1</v>
      </c>
      <c r="G95">
        <f t="shared" si="8"/>
        <v>2.2523415196378429</v>
      </c>
      <c r="H95">
        <f t="shared" si="9"/>
        <v>2.2023316538660405</v>
      </c>
      <c r="I95">
        <f t="shared" si="6"/>
        <v>2.2023316538660405</v>
      </c>
      <c r="J95" t="str">
        <f t="shared" si="7"/>
        <v>Cluster2</v>
      </c>
    </row>
    <row r="96" spans="1:10" x14ac:dyDescent="0.3">
      <c r="A96">
        <v>95</v>
      </c>
      <c r="B96">
        <v>5.6</v>
      </c>
      <c r="C96">
        <v>2.7</v>
      </c>
      <c r="D96">
        <v>4.2</v>
      </c>
      <c r="E96">
        <v>1.3</v>
      </c>
      <c r="G96">
        <f t="shared" si="8"/>
        <v>3.0545457344326428</v>
      </c>
      <c r="H96">
        <f t="shared" si="9"/>
        <v>1.0276594208662033</v>
      </c>
      <c r="I96">
        <f t="shared" si="6"/>
        <v>1.0276594208662033</v>
      </c>
      <c r="J96" t="str">
        <f t="shared" si="7"/>
        <v>Cluster2</v>
      </c>
    </row>
    <row r="97" spans="1:10" x14ac:dyDescent="0.3">
      <c r="A97">
        <v>96</v>
      </c>
      <c r="B97">
        <v>5.7</v>
      </c>
      <c r="C97">
        <v>3</v>
      </c>
      <c r="D97">
        <v>4.2</v>
      </c>
      <c r="E97">
        <v>1.2</v>
      </c>
      <c r="G97">
        <f t="shared" si="8"/>
        <v>2.9882579054634264</v>
      </c>
      <c r="H97">
        <f t="shared" si="9"/>
        <v>1.0035659403443076</v>
      </c>
      <c r="I97">
        <f t="shared" si="6"/>
        <v>1.0035659403443076</v>
      </c>
      <c r="J97" t="str">
        <f t="shared" si="7"/>
        <v>Cluster2</v>
      </c>
    </row>
    <row r="98" spans="1:10" x14ac:dyDescent="0.3">
      <c r="A98">
        <v>97</v>
      </c>
      <c r="B98">
        <v>5.7</v>
      </c>
      <c r="C98">
        <v>2.9</v>
      </c>
      <c r="D98">
        <v>4.2</v>
      </c>
      <c r="E98">
        <v>1.3</v>
      </c>
      <c r="G98">
        <f t="shared" si="8"/>
        <v>3.0365240602135168</v>
      </c>
      <c r="H98">
        <f t="shared" si="9"/>
        <v>0.95235830722080139</v>
      </c>
      <c r="I98">
        <f t="shared" ref="I98:I129" si="10">MIN(G98:H98)</f>
        <v>0.95235830722080139</v>
      </c>
      <c r="J98" t="str">
        <f t="shared" ref="J98:J129" si="11">IF(MIN(G98:H98)=G98,"Cluster1",IF(MIN(G98:H98)=H98,"Cluster2","Cluster 3"))</f>
        <v>Cluster2</v>
      </c>
    </row>
    <row r="99" spans="1:10" x14ac:dyDescent="0.3">
      <c r="A99">
        <v>98</v>
      </c>
      <c r="B99">
        <v>6.2</v>
      </c>
      <c r="C99">
        <v>2.9</v>
      </c>
      <c r="D99">
        <v>4.3</v>
      </c>
      <c r="E99">
        <v>1.3</v>
      </c>
      <c r="G99">
        <f t="shared" si="8"/>
        <v>3.2731883055635906</v>
      </c>
      <c r="H99">
        <f t="shared" si="9"/>
        <v>0.70081401949093147</v>
      </c>
      <c r="I99">
        <f t="shared" si="10"/>
        <v>0.70081401949093147</v>
      </c>
      <c r="J99" t="str">
        <f t="shared" si="11"/>
        <v>Cluster2</v>
      </c>
    </row>
    <row r="100" spans="1:10" x14ac:dyDescent="0.3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G100">
        <f t="shared" si="8"/>
        <v>1.96099635190724</v>
      </c>
      <c r="H100">
        <f t="shared" si="9"/>
        <v>2.3103809527331034</v>
      </c>
      <c r="I100">
        <f t="shared" si="10"/>
        <v>1.96099635190724</v>
      </c>
      <c r="J100" t="str">
        <f t="shared" si="11"/>
        <v>Cluster1</v>
      </c>
    </row>
    <row r="101" spans="1:10" x14ac:dyDescent="0.3">
      <c r="A101">
        <v>100</v>
      </c>
      <c r="B101">
        <v>5.7</v>
      </c>
      <c r="C101">
        <v>2.8</v>
      </c>
      <c r="D101">
        <v>4.0999999999999996</v>
      </c>
      <c r="E101">
        <v>1.3</v>
      </c>
      <c r="G101">
        <f t="shared" si="8"/>
        <v>2.9658301153345699</v>
      </c>
      <c r="H101">
        <f t="shared" si="9"/>
        <v>1.0296724296726814</v>
      </c>
      <c r="I101">
        <f t="shared" si="10"/>
        <v>1.0296724296726814</v>
      </c>
      <c r="J101" t="str">
        <f t="shared" si="11"/>
        <v>Cluster2</v>
      </c>
    </row>
    <row r="102" spans="1:10" x14ac:dyDescent="0.3">
      <c r="A102">
        <v>101</v>
      </c>
      <c r="B102">
        <v>6.3</v>
      </c>
      <c r="C102">
        <v>3.3</v>
      </c>
      <c r="D102">
        <v>6</v>
      </c>
      <c r="E102">
        <v>2.5</v>
      </c>
      <c r="G102">
        <f t="shared" si="8"/>
        <v>5.2128489404740108</v>
      </c>
      <c r="H102">
        <f t="shared" si="9"/>
        <v>1.4464544761474167</v>
      </c>
      <c r="I102">
        <f t="shared" si="10"/>
        <v>1.4464544761474167</v>
      </c>
      <c r="J102" t="str">
        <f t="shared" si="11"/>
        <v>Cluster2</v>
      </c>
    </row>
    <row r="103" spans="1:10" x14ac:dyDescent="0.3">
      <c r="A103">
        <v>102</v>
      </c>
      <c r="B103">
        <v>5.8</v>
      </c>
      <c r="C103">
        <v>2.7</v>
      </c>
      <c r="D103">
        <v>5.0999999999999996</v>
      </c>
      <c r="E103">
        <v>1.9</v>
      </c>
      <c r="G103">
        <f t="shared" si="8"/>
        <v>4.1154196351281644</v>
      </c>
      <c r="H103">
        <f t="shared" si="9"/>
        <v>0.56374065701780229</v>
      </c>
      <c r="I103">
        <f t="shared" si="10"/>
        <v>0.56374065701780229</v>
      </c>
      <c r="J103" t="str">
        <f t="shared" si="11"/>
        <v>Cluster2</v>
      </c>
    </row>
    <row r="104" spans="1:10" x14ac:dyDescent="0.3">
      <c r="A104">
        <v>103</v>
      </c>
      <c r="B104">
        <v>7.1</v>
      </c>
      <c r="C104">
        <v>3</v>
      </c>
      <c r="D104">
        <v>5.9</v>
      </c>
      <c r="E104">
        <v>2.1</v>
      </c>
      <c r="G104">
        <f t="shared" si="8"/>
        <v>5.242493751790505</v>
      </c>
      <c r="H104">
        <f t="shared" si="9"/>
        <v>1.3996726142532974</v>
      </c>
      <c r="I104">
        <f t="shared" si="10"/>
        <v>1.3996726142532974</v>
      </c>
      <c r="J104" t="str">
        <f t="shared" si="11"/>
        <v>Cluster2</v>
      </c>
    </row>
    <row r="105" spans="1:10" x14ac:dyDescent="0.3">
      <c r="A105">
        <v>104</v>
      </c>
      <c r="B105">
        <v>6.3</v>
      </c>
      <c r="C105">
        <v>2.9</v>
      </c>
      <c r="D105">
        <v>5.6</v>
      </c>
      <c r="E105">
        <v>1.8</v>
      </c>
      <c r="G105">
        <f t="shared" si="8"/>
        <v>4.6133680490131637</v>
      </c>
      <c r="H105">
        <f t="shared" si="9"/>
        <v>0.72547164902648698</v>
      </c>
      <c r="I105">
        <f t="shared" si="10"/>
        <v>0.72547164902648698</v>
      </c>
      <c r="J105" t="str">
        <f t="shared" si="11"/>
        <v>Cluster2</v>
      </c>
    </row>
    <row r="106" spans="1:10" x14ac:dyDescent="0.3">
      <c r="A106">
        <v>105</v>
      </c>
      <c r="B106">
        <v>6.5</v>
      </c>
      <c r="C106">
        <v>3</v>
      </c>
      <c r="D106">
        <v>5.8</v>
      </c>
      <c r="E106">
        <v>2.2000000000000002</v>
      </c>
      <c r="G106">
        <f t="shared" si="8"/>
        <v>4.9844103373930722</v>
      </c>
      <c r="H106">
        <f t="shared" si="9"/>
        <v>1.0893665652591937</v>
      </c>
      <c r="I106">
        <f t="shared" si="10"/>
        <v>1.0893665652591937</v>
      </c>
      <c r="J106" t="str">
        <f t="shared" si="11"/>
        <v>Cluster2</v>
      </c>
    </row>
    <row r="107" spans="1:10" x14ac:dyDescent="0.3">
      <c r="A107">
        <v>106</v>
      </c>
      <c r="B107">
        <v>7.6</v>
      </c>
      <c r="C107">
        <v>3</v>
      </c>
      <c r="D107">
        <v>6.6</v>
      </c>
      <c r="E107">
        <v>2.1</v>
      </c>
      <c r="G107">
        <f t="shared" si="8"/>
        <v>6.0412213429053887</v>
      </c>
      <c r="H107">
        <f t="shared" si="9"/>
        <v>2.2311660817739596</v>
      </c>
      <c r="I107">
        <f t="shared" si="10"/>
        <v>2.2311660817739596</v>
      </c>
      <c r="J107" t="str">
        <f t="shared" si="11"/>
        <v>Cluster2</v>
      </c>
    </row>
    <row r="108" spans="1:10" x14ac:dyDescent="0.3">
      <c r="A108">
        <v>107</v>
      </c>
      <c r="B108">
        <v>4.9000000000000004</v>
      </c>
      <c r="C108">
        <v>2.5</v>
      </c>
      <c r="D108">
        <v>4.5</v>
      </c>
      <c r="E108">
        <v>1.7</v>
      </c>
      <c r="G108">
        <f t="shared" si="8"/>
        <v>3.4697576185908141</v>
      </c>
      <c r="H108">
        <f t="shared" si="9"/>
        <v>1.4439886802380841</v>
      </c>
      <c r="I108">
        <f t="shared" si="10"/>
        <v>1.4439886802380841</v>
      </c>
      <c r="J108" t="str">
        <f t="shared" si="11"/>
        <v>Cluster2</v>
      </c>
    </row>
    <row r="109" spans="1:10" x14ac:dyDescent="0.3">
      <c r="A109">
        <v>108</v>
      </c>
      <c r="B109">
        <v>7.3</v>
      </c>
      <c r="C109">
        <v>2.9</v>
      </c>
      <c r="D109">
        <v>6.3</v>
      </c>
      <c r="E109">
        <v>1.8</v>
      </c>
      <c r="G109">
        <f t="shared" si="8"/>
        <v>5.5781574709450048</v>
      </c>
      <c r="H109">
        <f t="shared" si="9"/>
        <v>1.7711590169605862</v>
      </c>
      <c r="I109">
        <f t="shared" si="10"/>
        <v>1.7711590169605862</v>
      </c>
      <c r="J109" t="str">
        <f t="shared" si="11"/>
        <v>Cluster2</v>
      </c>
    </row>
    <row r="110" spans="1:10" x14ac:dyDescent="0.3">
      <c r="A110">
        <v>109</v>
      </c>
      <c r="B110">
        <v>6.7</v>
      </c>
      <c r="C110">
        <v>2.5</v>
      </c>
      <c r="D110">
        <v>5.8</v>
      </c>
      <c r="E110">
        <v>1.8</v>
      </c>
      <c r="G110">
        <f t="shared" si="8"/>
        <v>4.9716420613916146</v>
      </c>
      <c r="H110">
        <f t="shared" si="9"/>
        <v>1.0970282077823612</v>
      </c>
      <c r="I110">
        <f t="shared" si="10"/>
        <v>1.0970282077823612</v>
      </c>
      <c r="J110" t="str">
        <f t="shared" si="11"/>
        <v>Cluster2</v>
      </c>
    </row>
    <row r="111" spans="1:10" x14ac:dyDescent="0.3">
      <c r="A111">
        <v>110</v>
      </c>
      <c r="B111">
        <v>7.2</v>
      </c>
      <c r="C111">
        <v>3.6</v>
      </c>
      <c r="D111">
        <v>6.1</v>
      </c>
      <c r="E111">
        <v>2.5</v>
      </c>
      <c r="G111">
        <f t="shared" si="8"/>
        <v>5.5903891812369864</v>
      </c>
      <c r="H111">
        <f t="shared" si="9"/>
        <v>1.8943538297877236</v>
      </c>
      <c r="I111">
        <f t="shared" si="10"/>
        <v>1.8943538297877236</v>
      </c>
      <c r="J111" t="str">
        <f t="shared" si="11"/>
        <v>Cluster2</v>
      </c>
    </row>
    <row r="112" spans="1:10" x14ac:dyDescent="0.3">
      <c r="A112">
        <v>111</v>
      </c>
      <c r="B112">
        <v>6.5</v>
      </c>
      <c r="C112">
        <v>3.2</v>
      </c>
      <c r="D112">
        <v>5.0999999999999996</v>
      </c>
      <c r="E112">
        <v>2</v>
      </c>
      <c r="G112">
        <f t="shared" si="8"/>
        <v>4.2930417137860291</v>
      </c>
      <c r="H112">
        <f t="shared" si="9"/>
        <v>0.56541476029703208</v>
      </c>
      <c r="I112">
        <f t="shared" si="10"/>
        <v>0.56541476029703208</v>
      </c>
      <c r="J112" t="str">
        <f t="shared" si="11"/>
        <v>Cluster2</v>
      </c>
    </row>
    <row r="113" spans="1:10" x14ac:dyDescent="0.3">
      <c r="A113">
        <v>112</v>
      </c>
      <c r="B113">
        <v>6.4</v>
      </c>
      <c r="C113">
        <v>2.7</v>
      </c>
      <c r="D113">
        <v>5.3</v>
      </c>
      <c r="E113">
        <v>1.9</v>
      </c>
      <c r="G113">
        <f t="shared" si="8"/>
        <v>4.4419811180565629</v>
      </c>
      <c r="H113">
        <f t="shared" si="9"/>
        <v>0.52608955851513839</v>
      </c>
      <c r="I113">
        <f t="shared" si="10"/>
        <v>0.52608955851513839</v>
      </c>
      <c r="J113" t="str">
        <f t="shared" si="11"/>
        <v>Cluster2</v>
      </c>
    </row>
    <row r="114" spans="1:10" x14ac:dyDescent="0.3">
      <c r="A114">
        <v>113</v>
      </c>
      <c r="B114">
        <v>6.8</v>
      </c>
      <c r="C114">
        <v>3</v>
      </c>
      <c r="D114">
        <v>5.5</v>
      </c>
      <c r="E114">
        <v>2.1</v>
      </c>
      <c r="G114">
        <f t="shared" si="8"/>
        <v>4.7902835372325256</v>
      </c>
      <c r="H114">
        <f t="shared" si="9"/>
        <v>0.93923784160141977</v>
      </c>
      <c r="I114">
        <f t="shared" si="10"/>
        <v>0.93923784160141977</v>
      </c>
      <c r="J114" t="str">
        <f t="shared" si="11"/>
        <v>Cluster2</v>
      </c>
    </row>
    <row r="115" spans="1:10" x14ac:dyDescent="0.3">
      <c r="A115">
        <v>114</v>
      </c>
      <c r="B115">
        <v>5.7</v>
      </c>
      <c r="C115">
        <v>2.5</v>
      </c>
      <c r="D115">
        <v>5</v>
      </c>
      <c r="E115">
        <v>2</v>
      </c>
      <c r="G115">
        <f t="shared" si="8"/>
        <v>4.0908592555771293</v>
      </c>
      <c r="H115">
        <f t="shared" si="9"/>
        <v>0.74064090198517685</v>
      </c>
      <c r="I115">
        <f t="shared" si="10"/>
        <v>0.74064090198517685</v>
      </c>
      <c r="J115" t="str">
        <f t="shared" si="11"/>
        <v>Cluster2</v>
      </c>
    </row>
    <row r="116" spans="1:10" x14ac:dyDescent="0.3">
      <c r="A116">
        <v>115</v>
      </c>
      <c r="B116">
        <v>5.8</v>
      </c>
      <c r="C116">
        <v>2.8</v>
      </c>
      <c r="D116">
        <v>5.0999999999999996</v>
      </c>
      <c r="E116">
        <v>2.4</v>
      </c>
      <c r="G116">
        <f t="shared" si="8"/>
        <v>4.3263487350239425</v>
      </c>
      <c r="H116">
        <f t="shared" si="9"/>
        <v>0.87333484791497307</v>
      </c>
      <c r="I116">
        <f t="shared" si="10"/>
        <v>0.87333484791497307</v>
      </c>
      <c r="J116" t="str">
        <f t="shared" si="11"/>
        <v>Cluster2</v>
      </c>
    </row>
    <row r="117" spans="1:10" x14ac:dyDescent="0.3">
      <c r="A117">
        <v>116</v>
      </c>
      <c r="B117">
        <v>6.4</v>
      </c>
      <c r="C117">
        <v>3.2</v>
      </c>
      <c r="D117">
        <v>5.3</v>
      </c>
      <c r="E117">
        <v>2.2999999999999998</v>
      </c>
      <c r="G117">
        <f t="shared" si="8"/>
        <v>4.5578879377975126</v>
      </c>
      <c r="H117">
        <f t="shared" si="9"/>
        <v>0.82745963369445186</v>
      </c>
      <c r="I117">
        <f t="shared" si="10"/>
        <v>0.82745963369445186</v>
      </c>
      <c r="J117" t="str">
        <f t="shared" si="11"/>
        <v>Cluster2</v>
      </c>
    </row>
    <row r="118" spans="1:10" x14ac:dyDescent="0.3">
      <c r="A118">
        <v>117</v>
      </c>
      <c r="B118">
        <v>6.5</v>
      </c>
      <c r="C118">
        <v>3</v>
      </c>
      <c r="D118">
        <v>5.5</v>
      </c>
      <c r="E118">
        <v>1.8</v>
      </c>
      <c r="G118">
        <f t="shared" si="8"/>
        <v>4.5757049372373793</v>
      </c>
      <c r="H118">
        <f t="shared" si="9"/>
        <v>0.68759424020604498</v>
      </c>
      <c r="I118">
        <f t="shared" si="10"/>
        <v>0.68759424020604498</v>
      </c>
      <c r="J118" t="str">
        <f t="shared" si="11"/>
        <v>Cluster2</v>
      </c>
    </row>
    <row r="119" spans="1:10" x14ac:dyDescent="0.3">
      <c r="A119">
        <v>118</v>
      </c>
      <c r="B119">
        <v>7.7</v>
      </c>
      <c r="C119">
        <v>3.8</v>
      </c>
      <c r="D119">
        <v>6.7</v>
      </c>
      <c r="E119">
        <v>2.2000000000000002</v>
      </c>
      <c r="G119">
        <f t="shared" si="8"/>
        <v>6.2006738748947114</v>
      </c>
      <c r="H119">
        <f t="shared" si="9"/>
        <v>2.5575982504597836</v>
      </c>
      <c r="I119">
        <f t="shared" si="10"/>
        <v>2.5575982504597836</v>
      </c>
      <c r="J119" t="str">
        <f t="shared" si="11"/>
        <v>Cluster2</v>
      </c>
    </row>
    <row r="120" spans="1:10" x14ac:dyDescent="0.3">
      <c r="A120">
        <v>119</v>
      </c>
      <c r="B120">
        <v>7.7</v>
      </c>
      <c r="C120">
        <v>2.6</v>
      </c>
      <c r="D120">
        <v>6.9</v>
      </c>
      <c r="E120">
        <v>2.2999999999999998</v>
      </c>
      <c r="G120">
        <f t="shared" si="8"/>
        <v>6.4376550787358982</v>
      </c>
      <c r="H120">
        <f t="shared" si="9"/>
        <v>2.5785627925689782</v>
      </c>
      <c r="I120">
        <f t="shared" si="10"/>
        <v>2.5785627925689782</v>
      </c>
      <c r="J120" t="str">
        <f t="shared" si="11"/>
        <v>Cluster2</v>
      </c>
    </row>
    <row r="121" spans="1:10" x14ac:dyDescent="0.3">
      <c r="A121">
        <v>120</v>
      </c>
      <c r="B121">
        <v>6</v>
      </c>
      <c r="C121">
        <v>2.2000000000000002</v>
      </c>
      <c r="D121">
        <v>5</v>
      </c>
      <c r="E121">
        <v>1.5</v>
      </c>
      <c r="G121">
        <f t="shared" si="8"/>
        <v>4.0442966349482878</v>
      </c>
      <c r="H121">
        <f t="shared" si="9"/>
        <v>0.74971824801690645</v>
      </c>
      <c r="I121">
        <f t="shared" si="10"/>
        <v>0.74971824801690645</v>
      </c>
      <c r="J121" t="str">
        <f t="shared" si="11"/>
        <v>Cluster2</v>
      </c>
    </row>
    <row r="122" spans="1:10" x14ac:dyDescent="0.3">
      <c r="A122">
        <v>121</v>
      </c>
      <c r="B122">
        <v>6.9</v>
      </c>
      <c r="C122">
        <v>3.2</v>
      </c>
      <c r="D122">
        <v>5.7</v>
      </c>
      <c r="E122">
        <v>2.2999999999999998</v>
      </c>
      <c r="G122">
        <f t="shared" si="8"/>
        <v>5.0623405060740385</v>
      </c>
      <c r="H122">
        <f t="shared" si="9"/>
        <v>1.2594743928992731</v>
      </c>
      <c r="I122">
        <f t="shared" si="10"/>
        <v>1.2594743928992731</v>
      </c>
      <c r="J122" t="str">
        <f t="shared" si="11"/>
        <v>Cluster2</v>
      </c>
    </row>
    <row r="123" spans="1:10" x14ac:dyDescent="0.3">
      <c r="A123">
        <v>122</v>
      </c>
      <c r="B123">
        <v>5.6</v>
      </c>
      <c r="C123">
        <v>2.8</v>
      </c>
      <c r="D123">
        <v>4.9000000000000004</v>
      </c>
      <c r="E123">
        <v>2</v>
      </c>
      <c r="G123">
        <f t="shared" si="8"/>
        <v>3.9328386617793329</v>
      </c>
      <c r="H123">
        <f t="shared" si="9"/>
        <v>0.71873982594037822</v>
      </c>
      <c r="I123">
        <f t="shared" si="10"/>
        <v>0.71873982594037822</v>
      </c>
      <c r="J123" t="str">
        <f t="shared" si="11"/>
        <v>Cluster2</v>
      </c>
    </row>
    <row r="124" spans="1:10" x14ac:dyDescent="0.3">
      <c r="A124">
        <v>123</v>
      </c>
      <c r="B124">
        <v>7.7</v>
      </c>
      <c r="C124">
        <v>2.8</v>
      </c>
      <c r="D124">
        <v>6.7</v>
      </c>
      <c r="E124">
        <v>2</v>
      </c>
      <c r="G124">
        <f t="shared" si="8"/>
        <v>6.155767357904252</v>
      </c>
      <c r="H124">
        <f t="shared" si="9"/>
        <v>2.351642477938741</v>
      </c>
      <c r="I124">
        <f t="shared" si="10"/>
        <v>2.351642477938741</v>
      </c>
      <c r="J124" t="str">
        <f t="shared" si="11"/>
        <v>Cluster2</v>
      </c>
    </row>
    <row r="125" spans="1:10" x14ac:dyDescent="0.3">
      <c r="A125">
        <v>124</v>
      </c>
      <c r="B125">
        <v>6.3</v>
      </c>
      <c r="C125">
        <v>2.7</v>
      </c>
      <c r="D125">
        <v>4.9000000000000004</v>
      </c>
      <c r="E125">
        <v>1.8</v>
      </c>
      <c r="G125">
        <f t="shared" si="8"/>
        <v>4.0309298159403122</v>
      </c>
      <c r="H125">
        <f t="shared" si="9"/>
        <v>0.22449896899073715</v>
      </c>
      <c r="I125">
        <f t="shared" si="10"/>
        <v>0.22449896899073715</v>
      </c>
      <c r="J125" t="str">
        <f t="shared" si="11"/>
        <v>Cluster2</v>
      </c>
    </row>
    <row r="126" spans="1:10" x14ac:dyDescent="0.3">
      <c r="A126">
        <v>125</v>
      </c>
      <c r="B126">
        <v>6.7</v>
      </c>
      <c r="C126">
        <v>3.3</v>
      </c>
      <c r="D126">
        <v>5.7</v>
      </c>
      <c r="E126">
        <v>2.1</v>
      </c>
      <c r="G126">
        <f t="shared" si="8"/>
        <v>4.9090296890751608</v>
      </c>
      <c r="H126">
        <f t="shared" si="9"/>
        <v>1.1079882992108503</v>
      </c>
      <c r="I126">
        <f t="shared" si="10"/>
        <v>1.1079882992108503</v>
      </c>
      <c r="J126" t="str">
        <f t="shared" si="11"/>
        <v>Cluster2</v>
      </c>
    </row>
    <row r="127" spans="1:10" x14ac:dyDescent="0.3">
      <c r="A127">
        <v>126</v>
      </c>
      <c r="B127">
        <v>7.2</v>
      </c>
      <c r="C127">
        <v>3.2</v>
      </c>
      <c r="D127">
        <v>6</v>
      </c>
      <c r="E127">
        <v>1.8</v>
      </c>
      <c r="G127">
        <f t="shared" si="8"/>
        <v>5.2594189325096821</v>
      </c>
      <c r="H127">
        <f t="shared" si="9"/>
        <v>1.5099958115168399</v>
      </c>
      <c r="I127">
        <f t="shared" si="10"/>
        <v>1.5099958115168399</v>
      </c>
      <c r="J127" t="str">
        <f t="shared" si="11"/>
        <v>Cluster2</v>
      </c>
    </row>
    <row r="128" spans="1:10" x14ac:dyDescent="0.3">
      <c r="A128">
        <v>127</v>
      </c>
      <c r="B128">
        <v>6.2</v>
      </c>
      <c r="C128">
        <v>2.8</v>
      </c>
      <c r="D128">
        <v>4.8</v>
      </c>
      <c r="E128">
        <v>1.8</v>
      </c>
      <c r="G128">
        <f t="shared" si="8"/>
        <v>3.8984957656620636</v>
      </c>
      <c r="H128">
        <f t="shared" si="9"/>
        <v>0.17283118130191885</v>
      </c>
      <c r="I128">
        <f t="shared" si="10"/>
        <v>0.17283118130191885</v>
      </c>
      <c r="J128" t="str">
        <f t="shared" si="11"/>
        <v>Cluster2</v>
      </c>
    </row>
    <row r="129" spans="1:10" x14ac:dyDescent="0.3">
      <c r="A129">
        <v>128</v>
      </c>
      <c r="B129">
        <v>6.1</v>
      </c>
      <c r="C129">
        <v>3</v>
      </c>
      <c r="D129">
        <v>4.9000000000000004</v>
      </c>
      <c r="E129">
        <v>1.8</v>
      </c>
      <c r="G129">
        <f t="shared" si="8"/>
        <v>3.9301011769158487</v>
      </c>
      <c r="H129">
        <f t="shared" si="9"/>
        <v>0.22040855795056505</v>
      </c>
      <c r="I129">
        <f t="shared" si="10"/>
        <v>0.22040855795056505</v>
      </c>
      <c r="J129" t="str">
        <f t="shared" si="11"/>
        <v>Cluster2</v>
      </c>
    </row>
    <row r="130" spans="1:10" x14ac:dyDescent="0.3">
      <c r="A130">
        <v>129</v>
      </c>
      <c r="B130">
        <v>6.4</v>
      </c>
      <c r="C130">
        <v>2.8</v>
      </c>
      <c r="D130">
        <v>5.6</v>
      </c>
      <c r="E130">
        <v>2.1</v>
      </c>
      <c r="G130">
        <f t="shared" si="8"/>
        <v>4.7629583932933128</v>
      </c>
      <c r="H130">
        <f t="shared" si="9"/>
        <v>0.84660310637191061</v>
      </c>
      <c r="I130">
        <f t="shared" ref="I130:I151" si="12">MIN(G130:H130)</f>
        <v>0.84660310637191061</v>
      </c>
      <c r="J130" t="str">
        <f t="shared" ref="J130:J151" si="13">IF(MIN(G130:H130)=G130,"Cluster1",IF(MIN(G130:H130)=H130,"Cluster2","Cluster 3"))</f>
        <v>Cluster2</v>
      </c>
    </row>
    <row r="131" spans="1:10" x14ac:dyDescent="0.3">
      <c r="A131">
        <v>130</v>
      </c>
      <c r="B131">
        <v>7.2</v>
      </c>
      <c r="C131">
        <v>3</v>
      </c>
      <c r="D131">
        <v>5.8</v>
      </c>
      <c r="E131">
        <v>1.6</v>
      </c>
      <c r="G131">
        <f t="shared" ref="G131:G151" si="14">SQRT((B131-$D$154)^2+(C131-$E$154)^2+(D131-$F$154)^2+(E131-$G$154)^2)</f>
        <v>5.0427199766596669</v>
      </c>
      <c r="H131">
        <f t="shared" ref="H131:H151" si="15">SQRT((B131-$D$155)^2+(C131-$E$155)^2+(D131-$F$155)^2+(E131-$G$155)^2)</f>
        <v>1.3335346362265346</v>
      </c>
      <c r="I131">
        <f t="shared" si="12"/>
        <v>1.3335346362265346</v>
      </c>
      <c r="J131" t="str">
        <f t="shared" si="13"/>
        <v>Cluster2</v>
      </c>
    </row>
    <row r="132" spans="1:10" x14ac:dyDescent="0.3">
      <c r="A132">
        <v>131</v>
      </c>
      <c r="B132">
        <v>7.4</v>
      </c>
      <c r="C132">
        <v>2.8</v>
      </c>
      <c r="D132">
        <v>6.1</v>
      </c>
      <c r="E132">
        <v>1.9</v>
      </c>
      <c r="G132">
        <f t="shared" si="14"/>
        <v>5.4889163195848774</v>
      </c>
      <c r="H132">
        <f t="shared" si="15"/>
        <v>1.695354360097812</v>
      </c>
      <c r="I132">
        <f t="shared" si="12"/>
        <v>1.695354360097812</v>
      </c>
      <c r="J132" t="str">
        <f t="shared" si="13"/>
        <v>Cluster2</v>
      </c>
    </row>
    <row r="133" spans="1:10" x14ac:dyDescent="0.3">
      <c r="A133">
        <v>132</v>
      </c>
      <c r="B133">
        <v>7.9</v>
      </c>
      <c r="C133">
        <v>3.8</v>
      </c>
      <c r="D133">
        <v>6.4</v>
      </c>
      <c r="E133">
        <v>2</v>
      </c>
      <c r="G133">
        <f t="shared" si="14"/>
        <v>5.9817148789928432</v>
      </c>
      <c r="H133">
        <f t="shared" si="15"/>
        <v>2.4495502428750546</v>
      </c>
      <c r="I133">
        <f t="shared" si="12"/>
        <v>2.4495502428750546</v>
      </c>
      <c r="J133" t="str">
        <f t="shared" si="13"/>
        <v>Cluster2</v>
      </c>
    </row>
    <row r="134" spans="1:10" x14ac:dyDescent="0.3">
      <c r="A134">
        <v>133</v>
      </c>
      <c r="B134">
        <v>6.4</v>
      </c>
      <c r="C134">
        <v>2.8</v>
      </c>
      <c r="D134">
        <v>5.6</v>
      </c>
      <c r="E134">
        <v>2.2000000000000002</v>
      </c>
      <c r="G134">
        <f t="shared" si="14"/>
        <v>4.8028818362866792</v>
      </c>
      <c r="H134">
        <f t="shared" si="15"/>
        <v>0.90047884439637016</v>
      </c>
      <c r="I134">
        <f t="shared" si="12"/>
        <v>0.90047884439637016</v>
      </c>
      <c r="J134" t="str">
        <f t="shared" si="13"/>
        <v>Cluster2</v>
      </c>
    </row>
    <row r="135" spans="1:10" x14ac:dyDescent="0.3">
      <c r="A135">
        <v>134</v>
      </c>
      <c r="B135">
        <v>6.3</v>
      </c>
      <c r="C135">
        <v>2.8</v>
      </c>
      <c r="D135">
        <v>5.0999999999999996</v>
      </c>
      <c r="E135">
        <v>1.5</v>
      </c>
      <c r="G135">
        <f t="shared" si="14"/>
        <v>4.084145360027061</v>
      </c>
      <c r="H135">
        <f t="shared" si="15"/>
        <v>0.29540190191104249</v>
      </c>
      <c r="I135">
        <f t="shared" si="12"/>
        <v>0.29540190191104249</v>
      </c>
      <c r="J135" t="str">
        <f t="shared" si="13"/>
        <v>Cluster2</v>
      </c>
    </row>
    <row r="136" spans="1:10" x14ac:dyDescent="0.3">
      <c r="A136">
        <v>135</v>
      </c>
      <c r="B136">
        <v>6.1</v>
      </c>
      <c r="C136">
        <v>2.6</v>
      </c>
      <c r="D136">
        <v>5.6</v>
      </c>
      <c r="E136">
        <v>1.4</v>
      </c>
      <c r="G136">
        <f t="shared" si="14"/>
        <v>4.4839949171098397</v>
      </c>
      <c r="H136">
        <f t="shared" si="15"/>
        <v>0.82600632945063612</v>
      </c>
      <c r="I136">
        <f t="shared" si="12"/>
        <v>0.82600632945063612</v>
      </c>
      <c r="J136" t="str">
        <f t="shared" si="13"/>
        <v>Cluster2</v>
      </c>
    </row>
    <row r="137" spans="1:10" x14ac:dyDescent="0.3">
      <c r="A137">
        <v>136</v>
      </c>
      <c r="B137">
        <v>7.7</v>
      </c>
      <c r="C137">
        <v>3</v>
      </c>
      <c r="D137">
        <v>6.1</v>
      </c>
      <c r="E137">
        <v>2.2999999999999998</v>
      </c>
      <c r="G137">
        <f t="shared" si="14"/>
        <v>5.7395174685432968</v>
      </c>
      <c r="H137">
        <f t="shared" si="15"/>
        <v>2.0015745754950416</v>
      </c>
      <c r="I137">
        <f t="shared" si="12"/>
        <v>2.0015745754950416</v>
      </c>
      <c r="J137" t="str">
        <f t="shared" si="13"/>
        <v>Cluster2</v>
      </c>
    </row>
    <row r="138" spans="1:10" x14ac:dyDescent="0.3">
      <c r="A138">
        <v>137</v>
      </c>
      <c r="B138">
        <v>6.3</v>
      </c>
      <c r="C138">
        <v>3.4</v>
      </c>
      <c r="D138">
        <v>5.6</v>
      </c>
      <c r="E138">
        <v>2.4</v>
      </c>
      <c r="G138">
        <f t="shared" si="14"/>
        <v>4.8239106034609653</v>
      </c>
      <c r="H138">
        <f t="shared" si="15"/>
        <v>1.1412620182631246</v>
      </c>
      <c r="I138">
        <f t="shared" si="12"/>
        <v>1.1412620182631246</v>
      </c>
      <c r="J138" t="str">
        <f t="shared" si="13"/>
        <v>Cluster2</v>
      </c>
    </row>
    <row r="139" spans="1:10" x14ac:dyDescent="0.3">
      <c r="A139">
        <v>138</v>
      </c>
      <c r="B139">
        <v>6.4</v>
      </c>
      <c r="C139">
        <v>3.1</v>
      </c>
      <c r="D139">
        <v>5.5</v>
      </c>
      <c r="E139">
        <v>1.8</v>
      </c>
      <c r="G139">
        <f t="shared" si="14"/>
        <v>4.536537402396096</v>
      </c>
      <c r="H139">
        <f t="shared" si="15"/>
        <v>0.68171410536069388</v>
      </c>
      <c r="I139">
        <f t="shared" si="12"/>
        <v>0.68171410536069388</v>
      </c>
      <c r="J139" t="str">
        <f t="shared" si="13"/>
        <v>Cluster2</v>
      </c>
    </row>
    <row r="140" spans="1:10" x14ac:dyDescent="0.3">
      <c r="A140">
        <v>139</v>
      </c>
      <c r="B140">
        <v>6</v>
      </c>
      <c r="C140">
        <v>3</v>
      </c>
      <c r="D140">
        <v>4.8</v>
      </c>
      <c r="E140">
        <v>1.8</v>
      </c>
      <c r="G140">
        <f t="shared" si="14"/>
        <v>3.8163413233416916</v>
      </c>
      <c r="H140">
        <f t="shared" si="15"/>
        <v>0.30621427431885406</v>
      </c>
      <c r="I140">
        <f t="shared" si="12"/>
        <v>0.30621427431885406</v>
      </c>
      <c r="J140" t="str">
        <f t="shared" si="13"/>
        <v>Cluster2</v>
      </c>
    </row>
    <row r="141" spans="1:10" x14ac:dyDescent="0.3">
      <c r="A141">
        <v>140</v>
      </c>
      <c r="B141">
        <v>6.9</v>
      </c>
      <c r="C141">
        <v>3.1</v>
      </c>
      <c r="D141">
        <v>5.4</v>
      </c>
      <c r="E141">
        <v>2.1</v>
      </c>
      <c r="G141">
        <f t="shared" si="14"/>
        <v>4.7384295917915438</v>
      </c>
      <c r="H141">
        <f t="shared" si="15"/>
        <v>0.96244955723875592</v>
      </c>
      <c r="I141">
        <f t="shared" si="12"/>
        <v>0.96244955723875592</v>
      </c>
      <c r="J141" t="str">
        <f t="shared" si="13"/>
        <v>Cluster2</v>
      </c>
    </row>
    <row r="142" spans="1:10" x14ac:dyDescent="0.3">
      <c r="A142">
        <v>141</v>
      </c>
      <c r="B142">
        <v>6.7</v>
      </c>
      <c r="C142">
        <v>3.1</v>
      </c>
      <c r="D142">
        <v>5.6</v>
      </c>
      <c r="E142">
        <v>2.4</v>
      </c>
      <c r="G142">
        <f t="shared" si="14"/>
        <v>4.9546783958053986</v>
      </c>
      <c r="H142">
        <f t="shared" si="15"/>
        <v>1.1353279024012171</v>
      </c>
      <c r="I142">
        <f t="shared" si="12"/>
        <v>1.1353279024012171</v>
      </c>
      <c r="J142" t="str">
        <f t="shared" si="13"/>
        <v>Cluster2</v>
      </c>
    </row>
    <row r="143" spans="1:10" x14ac:dyDescent="0.3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G143">
        <f t="shared" si="14"/>
        <v>4.5800493359841807</v>
      </c>
      <c r="H143">
        <f t="shared" si="15"/>
        <v>0.95766771523849192</v>
      </c>
      <c r="I143">
        <f t="shared" si="12"/>
        <v>0.95766771523849192</v>
      </c>
      <c r="J143" t="str">
        <f t="shared" si="13"/>
        <v>Cluster2</v>
      </c>
    </row>
    <row r="144" spans="1:10" x14ac:dyDescent="0.3">
      <c r="A144">
        <v>143</v>
      </c>
      <c r="B144">
        <v>5.8</v>
      </c>
      <c r="C144">
        <v>2.7</v>
      </c>
      <c r="D144">
        <v>5.0999999999999996</v>
      </c>
      <c r="E144">
        <v>1.9</v>
      </c>
      <c r="G144">
        <f t="shared" si="14"/>
        <v>4.1154196351281644</v>
      </c>
      <c r="H144">
        <f t="shared" si="15"/>
        <v>0.56374065701780229</v>
      </c>
      <c r="I144">
        <f t="shared" si="12"/>
        <v>0.56374065701780229</v>
      </c>
      <c r="J144" t="str">
        <f t="shared" si="13"/>
        <v>Cluster2</v>
      </c>
    </row>
    <row r="145" spans="1:10" x14ac:dyDescent="0.3">
      <c r="A145">
        <v>144</v>
      </c>
      <c r="B145">
        <v>6.8</v>
      </c>
      <c r="C145">
        <v>3.2</v>
      </c>
      <c r="D145">
        <v>5.9</v>
      </c>
      <c r="E145">
        <v>2.2999999999999998</v>
      </c>
      <c r="G145">
        <f t="shared" si="14"/>
        <v>5.1947784231267509</v>
      </c>
      <c r="H145">
        <f t="shared" si="15"/>
        <v>1.3523665746166746</v>
      </c>
      <c r="I145">
        <f t="shared" si="12"/>
        <v>1.3523665746166746</v>
      </c>
      <c r="J145" t="str">
        <f t="shared" si="13"/>
        <v>Cluster2</v>
      </c>
    </row>
    <row r="146" spans="1:10" x14ac:dyDescent="0.3">
      <c r="A146">
        <v>145</v>
      </c>
      <c r="B146">
        <v>6.7</v>
      </c>
      <c r="C146">
        <v>3.3</v>
      </c>
      <c r="D146">
        <v>5.7</v>
      </c>
      <c r="E146">
        <v>2.5</v>
      </c>
      <c r="G146">
        <f t="shared" si="14"/>
        <v>5.0740691359675552</v>
      </c>
      <c r="H146">
        <f t="shared" si="15"/>
        <v>1.3130648838254595</v>
      </c>
      <c r="I146">
        <f t="shared" si="12"/>
        <v>1.3130648838254595</v>
      </c>
      <c r="J146" t="str">
        <f t="shared" si="13"/>
        <v>Cluster2</v>
      </c>
    </row>
    <row r="147" spans="1:10" x14ac:dyDescent="0.3">
      <c r="A147">
        <v>146</v>
      </c>
      <c r="B147">
        <v>6.7</v>
      </c>
      <c r="C147">
        <v>3</v>
      </c>
      <c r="D147">
        <v>5.2</v>
      </c>
      <c r="E147">
        <v>2.2999999999999998</v>
      </c>
      <c r="G147">
        <f t="shared" si="14"/>
        <v>4.5894379833533137</v>
      </c>
      <c r="H147">
        <f t="shared" si="15"/>
        <v>0.843001024428082</v>
      </c>
      <c r="I147">
        <f t="shared" si="12"/>
        <v>0.843001024428082</v>
      </c>
      <c r="J147" t="str">
        <f t="shared" si="13"/>
        <v>Cluster2</v>
      </c>
    </row>
    <row r="148" spans="1:10" x14ac:dyDescent="0.3">
      <c r="A148">
        <v>147</v>
      </c>
      <c r="B148">
        <v>6.3</v>
      </c>
      <c r="C148">
        <v>2.5</v>
      </c>
      <c r="D148">
        <v>5</v>
      </c>
      <c r="E148">
        <v>1.9</v>
      </c>
      <c r="G148">
        <f t="shared" si="14"/>
        <v>4.1930063079085489</v>
      </c>
      <c r="H148">
        <f t="shared" si="15"/>
        <v>0.45654726715705157</v>
      </c>
      <c r="I148">
        <f t="shared" si="12"/>
        <v>0.45654726715705157</v>
      </c>
      <c r="J148" t="str">
        <f t="shared" si="13"/>
        <v>Cluster2</v>
      </c>
    </row>
    <row r="149" spans="1:10" x14ac:dyDescent="0.3">
      <c r="A149">
        <v>148</v>
      </c>
      <c r="B149">
        <v>6.5</v>
      </c>
      <c r="C149">
        <v>3</v>
      </c>
      <c r="D149">
        <v>5.2</v>
      </c>
      <c r="E149">
        <v>2</v>
      </c>
      <c r="G149">
        <f t="shared" si="14"/>
        <v>4.3910377584737175</v>
      </c>
      <c r="H149">
        <f t="shared" si="15"/>
        <v>0.53254496687656816</v>
      </c>
      <c r="I149">
        <f t="shared" si="12"/>
        <v>0.53254496687656816</v>
      </c>
      <c r="J149" t="str">
        <f t="shared" si="13"/>
        <v>Cluster2</v>
      </c>
    </row>
    <row r="150" spans="1:10" x14ac:dyDescent="0.3">
      <c r="A150">
        <v>149</v>
      </c>
      <c r="B150">
        <v>6.2</v>
      </c>
      <c r="C150">
        <v>3.4</v>
      </c>
      <c r="D150">
        <v>5.4</v>
      </c>
      <c r="E150">
        <v>2.2999999999999998</v>
      </c>
      <c r="G150">
        <f t="shared" si="14"/>
        <v>4.5818943889740824</v>
      </c>
      <c r="H150">
        <f t="shared" si="15"/>
        <v>0.95972051248842882</v>
      </c>
      <c r="I150">
        <f t="shared" si="12"/>
        <v>0.95972051248842882</v>
      </c>
      <c r="J150" t="str">
        <f t="shared" si="13"/>
        <v>Cluster2</v>
      </c>
    </row>
    <row r="151" spans="1:10" x14ac:dyDescent="0.3">
      <c r="A151">
        <v>150</v>
      </c>
      <c r="B151">
        <v>5.9</v>
      </c>
      <c r="C151">
        <v>3</v>
      </c>
      <c r="D151">
        <v>5.0999999999999996</v>
      </c>
      <c r="E151">
        <v>1.8</v>
      </c>
      <c r="G151">
        <f t="shared" si="14"/>
        <v>4.0566136664738544</v>
      </c>
      <c r="H151">
        <f t="shared" si="15"/>
        <v>0.43458513515645891</v>
      </c>
      <c r="I151">
        <f t="shared" si="12"/>
        <v>0.43458513515645891</v>
      </c>
      <c r="J151" t="str">
        <f t="shared" si="13"/>
        <v>Cluster2</v>
      </c>
    </row>
    <row r="152" spans="1:10" x14ac:dyDescent="0.3">
      <c r="I152">
        <f>SUM(I2:I151)</f>
        <v>127.66766123637359</v>
      </c>
    </row>
    <row r="154" spans="1:10" x14ac:dyDescent="0.3">
      <c r="B154" t="s">
        <v>6</v>
      </c>
      <c r="D154">
        <v>5.009938561409073</v>
      </c>
      <c r="E154">
        <v>3.3944589080081395</v>
      </c>
      <c r="F154">
        <v>1.483890615841293</v>
      </c>
      <c r="G154">
        <v>0.24049361455354534</v>
      </c>
    </row>
    <row r="155" spans="1:10" x14ac:dyDescent="0.3">
      <c r="B155" t="s">
        <v>7</v>
      </c>
      <c r="D155">
        <v>6.2383235075483254</v>
      </c>
      <c r="E155">
        <v>2.8785820961323112</v>
      </c>
      <c r="F155">
        <v>4.8876127393455491</v>
      </c>
      <c r="G155">
        <v>1.6793733525657319</v>
      </c>
    </row>
    <row r="1048576" spans="9:9" x14ac:dyDescent="0.3">
      <c r="I1048576">
        <f>SUM(I2:I1048575)</f>
        <v>255.33532247274718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5325F-90F4-494C-89C0-CE302DB157A0}">
  <dimension ref="A1:G38"/>
  <sheetViews>
    <sheetView showGridLines="0" workbookViewId="0"/>
  </sheetViews>
  <sheetFormatPr defaultRowHeight="14.4" outlineLevelRow="1" x14ac:dyDescent="0.3"/>
  <cols>
    <col min="1" max="1" width="2.33203125" customWidth="1"/>
    <col min="2" max="2" width="4" bestFit="1" customWidth="1"/>
    <col min="3" max="3" width="28.21875" bestFit="1" customWidth="1"/>
    <col min="4" max="4" width="12.6640625" bestFit="1" customWidth="1"/>
    <col min="5" max="5" width="12" bestFit="1" customWidth="1"/>
    <col min="6" max="6" width="7" bestFit="1" customWidth="1"/>
  </cols>
  <sheetData>
    <row r="1" spans="1:5" x14ac:dyDescent="0.3">
      <c r="A1" s="1" t="s">
        <v>14</v>
      </c>
    </row>
    <row r="2" spans="1:5" x14ac:dyDescent="0.3">
      <c r="A2" s="1" t="s">
        <v>120</v>
      </c>
    </row>
    <row r="3" spans="1:5" x14ac:dyDescent="0.3">
      <c r="A3" s="1" t="s">
        <v>121</v>
      </c>
    </row>
    <row r="4" spans="1:5" x14ac:dyDescent="0.3">
      <c r="A4" s="1" t="s">
        <v>17</v>
      </c>
    </row>
    <row r="5" spans="1:5" x14ac:dyDescent="0.3">
      <c r="A5" s="1" t="s">
        <v>18</v>
      </c>
    </row>
    <row r="6" spans="1:5" hidden="1" outlineLevel="1" x14ac:dyDescent="0.3">
      <c r="A6" s="1"/>
      <c r="B6" t="s">
        <v>19</v>
      </c>
    </row>
    <row r="7" spans="1:5" hidden="1" outlineLevel="1" x14ac:dyDescent="0.3">
      <c r="A7" s="1"/>
      <c r="B7" t="s">
        <v>122</v>
      </c>
    </row>
    <row r="8" spans="1:5" hidden="1" outlineLevel="1" x14ac:dyDescent="0.3">
      <c r="A8" s="1"/>
      <c r="B8" t="s">
        <v>54</v>
      </c>
    </row>
    <row r="9" spans="1:5" collapsed="1" x14ac:dyDescent="0.3">
      <c r="A9" s="1" t="s">
        <v>22</v>
      </c>
    </row>
    <row r="10" spans="1:5" hidden="1" outlineLevel="1" x14ac:dyDescent="0.3">
      <c r="B10" t="s">
        <v>123</v>
      </c>
    </row>
    <row r="11" spans="1:5" hidden="1" outlineLevel="1" x14ac:dyDescent="0.3">
      <c r="B11" t="s">
        <v>24</v>
      </c>
    </row>
    <row r="12" spans="1:5" hidden="1" outlineLevel="1" x14ac:dyDescent="0.3">
      <c r="B12" t="s">
        <v>25</v>
      </c>
    </row>
    <row r="13" spans="1:5" collapsed="1" x14ac:dyDescent="0.3"/>
    <row r="14" spans="1:5" ht="15" thickBot="1" x14ac:dyDescent="0.35">
      <c r="A14" t="s">
        <v>26</v>
      </c>
    </row>
    <row r="15" spans="1:5" ht="15" thickBot="1" x14ac:dyDescent="0.35">
      <c r="B15" s="15" t="s">
        <v>27</v>
      </c>
      <c r="C15" s="15" t="s">
        <v>28</v>
      </c>
      <c r="D15" s="15" t="s">
        <v>29</v>
      </c>
      <c r="E15" s="15" t="s">
        <v>30</v>
      </c>
    </row>
    <row r="16" spans="1:5" ht="15" thickBot="1" x14ac:dyDescent="0.35">
      <c r="B16" s="2" t="s">
        <v>55</v>
      </c>
      <c r="C16" s="2" t="s">
        <v>12</v>
      </c>
      <c r="D16" s="6">
        <v>112.23839557577364</v>
      </c>
      <c r="E16" s="6">
        <v>96.655482126944605</v>
      </c>
    </row>
    <row r="19" spans="1:6" ht="15" thickBot="1" x14ac:dyDescent="0.35">
      <c r="A19" t="s">
        <v>31</v>
      </c>
    </row>
    <row r="20" spans="1:6" ht="15" thickBot="1" x14ac:dyDescent="0.35">
      <c r="B20" s="15" t="s">
        <v>27</v>
      </c>
      <c r="C20" s="15" t="s">
        <v>28</v>
      </c>
      <c r="D20" s="15" t="s">
        <v>29</v>
      </c>
      <c r="E20" s="15" t="s">
        <v>30</v>
      </c>
      <c r="F20" s="15" t="s">
        <v>32</v>
      </c>
    </row>
    <row r="21" spans="1:6" x14ac:dyDescent="0.3">
      <c r="B21" s="11" t="s">
        <v>64</v>
      </c>
      <c r="C21" s="17"/>
      <c r="D21" s="17"/>
      <c r="E21" s="17"/>
      <c r="F21" s="17"/>
    </row>
    <row r="22" spans="1:6" hidden="1" outlineLevel="1" x14ac:dyDescent="0.3">
      <c r="B22" s="5" t="s">
        <v>36</v>
      </c>
      <c r="C22" s="5" t="s">
        <v>37</v>
      </c>
      <c r="D22" s="7">
        <v>5</v>
      </c>
      <c r="E22" s="7">
        <v>5.0121322145886289</v>
      </c>
      <c r="F22" s="5" t="s">
        <v>38</v>
      </c>
    </row>
    <row r="23" spans="1:6" hidden="1" outlineLevel="1" x14ac:dyDescent="0.3">
      <c r="B23" s="5" t="s">
        <v>39</v>
      </c>
      <c r="C23" s="5" t="s">
        <v>40</v>
      </c>
      <c r="D23" s="7">
        <v>3.6</v>
      </c>
      <c r="E23" s="7">
        <v>3.4030957931976245</v>
      </c>
      <c r="F23" s="5" t="s">
        <v>38</v>
      </c>
    </row>
    <row r="24" spans="1:6" hidden="1" outlineLevel="1" x14ac:dyDescent="0.3">
      <c r="B24" s="5" t="s">
        <v>41</v>
      </c>
      <c r="C24" s="5" t="s">
        <v>42</v>
      </c>
      <c r="D24" s="7">
        <v>1.4</v>
      </c>
      <c r="E24" s="7">
        <v>1.4716389784295183</v>
      </c>
      <c r="F24" s="5" t="s">
        <v>38</v>
      </c>
    </row>
    <row r="25" spans="1:6" hidden="1" outlineLevel="1" x14ac:dyDescent="0.3">
      <c r="B25" s="5" t="s">
        <v>43</v>
      </c>
      <c r="C25" s="5" t="s">
        <v>44</v>
      </c>
      <c r="D25" s="7">
        <v>0.2</v>
      </c>
      <c r="E25" s="7">
        <v>0.23540605227972355</v>
      </c>
      <c r="F25" s="5" t="s">
        <v>38</v>
      </c>
    </row>
    <row r="26" spans="1:6" hidden="1" outlineLevel="1" x14ac:dyDescent="0.3">
      <c r="B26" s="5" t="s">
        <v>45</v>
      </c>
      <c r="C26" s="5" t="s">
        <v>46</v>
      </c>
      <c r="D26" s="7">
        <v>5.5</v>
      </c>
      <c r="E26" s="7">
        <v>5.9343208878811682</v>
      </c>
      <c r="F26" s="5" t="s">
        <v>38</v>
      </c>
    </row>
    <row r="27" spans="1:6" hidden="1" outlineLevel="1" x14ac:dyDescent="0.3">
      <c r="B27" s="5" t="s">
        <v>47</v>
      </c>
      <c r="C27" s="5" t="s">
        <v>48</v>
      </c>
      <c r="D27" s="7">
        <v>2.4</v>
      </c>
      <c r="E27" s="7">
        <v>2.797796599540793</v>
      </c>
      <c r="F27" s="5" t="s">
        <v>38</v>
      </c>
    </row>
    <row r="28" spans="1:6" hidden="1" outlineLevel="1" x14ac:dyDescent="0.3">
      <c r="B28" s="5" t="s">
        <v>49</v>
      </c>
      <c r="C28" s="5" t="s">
        <v>50</v>
      </c>
      <c r="D28" s="7">
        <v>3.7</v>
      </c>
      <c r="E28" s="7">
        <v>4.4178876506668132</v>
      </c>
      <c r="F28" s="5" t="s">
        <v>38</v>
      </c>
    </row>
    <row r="29" spans="1:6" hidden="1" outlineLevel="1" x14ac:dyDescent="0.3">
      <c r="B29" s="5" t="s">
        <v>51</v>
      </c>
      <c r="C29" s="5" t="s">
        <v>52</v>
      </c>
      <c r="D29" s="7">
        <v>1</v>
      </c>
      <c r="E29" s="7">
        <v>1.4172636040390223</v>
      </c>
      <c r="F29" s="5" t="s">
        <v>38</v>
      </c>
    </row>
    <row r="30" spans="1:6" hidden="1" outlineLevel="1" x14ac:dyDescent="0.3">
      <c r="B30" s="5" t="s">
        <v>56</v>
      </c>
      <c r="C30" s="5" t="s">
        <v>57</v>
      </c>
      <c r="D30" s="7">
        <v>6.3</v>
      </c>
      <c r="E30" s="7">
        <v>6.7333392637734226</v>
      </c>
      <c r="F30" s="5" t="s">
        <v>38</v>
      </c>
    </row>
    <row r="31" spans="1:6" hidden="1" outlineLevel="1" x14ac:dyDescent="0.3">
      <c r="B31" s="5" t="s">
        <v>58</v>
      </c>
      <c r="C31" s="5" t="s">
        <v>59</v>
      </c>
      <c r="D31" s="7">
        <v>2.8</v>
      </c>
      <c r="E31" s="7">
        <v>3.0678464736850981</v>
      </c>
      <c r="F31" s="5" t="s">
        <v>38</v>
      </c>
    </row>
    <row r="32" spans="1:6" hidden="1" outlineLevel="1" x14ac:dyDescent="0.3">
      <c r="B32" s="5" t="s">
        <v>60</v>
      </c>
      <c r="C32" s="5" t="s">
        <v>61</v>
      </c>
      <c r="D32" s="7">
        <v>5.0999999999999996</v>
      </c>
      <c r="E32" s="7">
        <v>5.6300662194722122</v>
      </c>
      <c r="F32" s="5" t="s">
        <v>38</v>
      </c>
    </row>
    <row r="33" spans="1:7" ht="15" hidden="1" outlineLevel="1" thickBot="1" x14ac:dyDescent="0.35">
      <c r="B33" s="2" t="s">
        <v>62</v>
      </c>
      <c r="C33" s="2" t="s">
        <v>63</v>
      </c>
      <c r="D33" s="6">
        <v>1.5</v>
      </c>
      <c r="E33" s="6">
        <v>2.106795913314897</v>
      </c>
      <c r="F33" s="2" t="s">
        <v>38</v>
      </c>
    </row>
    <row r="34" spans="1:7" collapsed="1" x14ac:dyDescent="0.3">
      <c r="B34" s="4"/>
      <c r="C34" s="4"/>
      <c r="D34" s="10"/>
      <c r="E34" s="10"/>
      <c r="F34" s="4"/>
    </row>
    <row r="37" spans="1:7" ht="15" thickBot="1" x14ac:dyDescent="0.35">
      <c r="A37" t="s">
        <v>33</v>
      </c>
    </row>
    <row r="38" spans="1:7" ht="15" thickBot="1" x14ac:dyDescent="0.35">
      <c r="B38" s="16" t="s">
        <v>34</v>
      </c>
      <c r="C38" s="16"/>
      <c r="D38" s="16"/>
      <c r="E38" s="16"/>
      <c r="F38" s="16"/>
      <c r="G38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0500-FD99-4DBC-86A7-F96EC1B3C32C}">
  <sheetPr>
    <outlinePr summaryBelow="0"/>
  </sheetPr>
  <dimension ref="B1:AC22"/>
  <sheetViews>
    <sheetView showGridLines="0" workbookViewId="0"/>
  </sheetViews>
  <sheetFormatPr defaultRowHeight="14.4" outlineLevelRow="1" outlineLevelCol="1" x14ac:dyDescent="0.3"/>
  <cols>
    <col min="3" max="3" width="10.6640625" bestFit="1" customWidth="1"/>
    <col min="4" max="29" width="13.109375" bestFit="1" customWidth="1" outlineLevel="1"/>
  </cols>
  <sheetData>
    <row r="1" spans="2:29" ht="15" thickBot="1" x14ac:dyDescent="0.35"/>
    <row r="2" spans="2:29" ht="15.6" x14ac:dyDescent="0.3">
      <c r="B2" s="20" t="s">
        <v>126</v>
      </c>
      <c r="C2" s="20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spans="2:29" ht="15.6" collapsed="1" x14ac:dyDescent="0.3">
      <c r="B3" s="19"/>
      <c r="C3" s="19"/>
      <c r="D3" s="26" t="s">
        <v>128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</row>
    <row r="4" spans="2:29" ht="30.6" hidden="1" outlineLevel="1" x14ac:dyDescent="0.3">
      <c r="B4" s="22"/>
      <c r="C4" s="22"/>
      <c r="D4" s="4"/>
      <c r="E4" s="28" t="s">
        <v>125</v>
      </c>
      <c r="F4" s="28" t="s">
        <v>125</v>
      </c>
      <c r="G4" s="28" t="s">
        <v>125</v>
      </c>
      <c r="H4" s="28" t="s">
        <v>125</v>
      </c>
      <c r="I4" s="28" t="s">
        <v>125</v>
      </c>
      <c r="J4" s="28" t="s">
        <v>125</v>
      </c>
      <c r="K4" s="28" t="s">
        <v>125</v>
      </c>
      <c r="L4" s="28" t="s">
        <v>125</v>
      </c>
      <c r="M4" s="28" t="s">
        <v>125</v>
      </c>
      <c r="N4" s="28" t="s">
        <v>125</v>
      </c>
      <c r="O4" s="28" t="s">
        <v>125</v>
      </c>
      <c r="P4" s="28" t="s">
        <v>125</v>
      </c>
      <c r="Q4" s="28" t="s">
        <v>125</v>
      </c>
      <c r="R4" s="28" t="s">
        <v>125</v>
      </c>
      <c r="S4" s="28" t="s">
        <v>125</v>
      </c>
      <c r="T4" s="28" t="s">
        <v>125</v>
      </c>
      <c r="U4" s="28" t="s">
        <v>125</v>
      </c>
      <c r="V4" s="28" t="s">
        <v>125</v>
      </c>
      <c r="W4" s="28" t="s">
        <v>125</v>
      </c>
      <c r="X4" s="28" t="s">
        <v>125</v>
      </c>
      <c r="Y4" s="28" t="s">
        <v>125</v>
      </c>
      <c r="Z4" s="28" t="s">
        <v>125</v>
      </c>
      <c r="AA4" s="28" t="s">
        <v>125</v>
      </c>
      <c r="AB4" s="28" t="s">
        <v>125</v>
      </c>
      <c r="AC4" s="28" t="s">
        <v>125</v>
      </c>
    </row>
    <row r="5" spans="2:29" x14ac:dyDescent="0.3">
      <c r="B5" s="23" t="s">
        <v>127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2:29" outlineLevel="1" x14ac:dyDescent="0.3">
      <c r="B6" s="22"/>
      <c r="C6" s="22" t="s">
        <v>36</v>
      </c>
      <c r="D6" s="4">
        <v>5.0121322145886298</v>
      </c>
      <c r="E6" s="27">
        <v>5</v>
      </c>
      <c r="F6" s="27">
        <v>5.0592350054825097</v>
      </c>
      <c r="G6" s="27">
        <v>4.9556557059372404</v>
      </c>
      <c r="H6" s="27">
        <v>4.9336119137786003</v>
      </c>
      <c r="I6" s="27">
        <v>5.0740616362595503</v>
      </c>
      <c r="J6" s="27">
        <v>5.0243477186753998</v>
      </c>
      <c r="K6" s="27">
        <v>5.0214124237728397</v>
      </c>
      <c r="L6" s="27">
        <v>5.0179590776413701</v>
      </c>
      <c r="M6" s="27">
        <v>5.0067924003348301</v>
      </c>
      <c r="N6" s="27">
        <v>5.0033281245037404</v>
      </c>
      <c r="O6" s="27">
        <v>4.9975266921851196</v>
      </c>
      <c r="P6" s="27">
        <v>4.9995062654663096</v>
      </c>
      <c r="Q6" s="27">
        <v>5.0140924245734801</v>
      </c>
      <c r="R6" s="27">
        <v>5.0124622404834396</v>
      </c>
      <c r="S6" s="27">
        <v>4.9919175492956702</v>
      </c>
      <c r="T6" s="27">
        <v>4.9997201711214396</v>
      </c>
      <c r="U6" s="27">
        <v>5.0109004400201798</v>
      </c>
      <c r="V6" s="27">
        <v>5.0128655426276501</v>
      </c>
      <c r="W6" s="27">
        <v>5.0114902030534898</v>
      </c>
      <c r="X6" s="27">
        <v>5.0127622498017397</v>
      </c>
      <c r="Y6" s="27">
        <v>5.0119844734622498</v>
      </c>
      <c r="Z6" s="27">
        <v>5.0120563912480796</v>
      </c>
      <c r="AA6" s="27">
        <v>5.0121432738599099</v>
      </c>
      <c r="AB6" s="27">
        <v>5.0121369820713797</v>
      </c>
      <c r="AC6" s="27">
        <v>5.0121322145886298</v>
      </c>
    </row>
    <row r="7" spans="2:29" outlineLevel="1" x14ac:dyDescent="0.3">
      <c r="B7" s="22"/>
      <c r="C7" s="22" t="s">
        <v>39</v>
      </c>
      <c r="D7" s="4">
        <v>3.40309579319762</v>
      </c>
      <c r="E7" s="27">
        <v>3.6</v>
      </c>
      <c r="F7" s="27">
        <v>3.40120451286765</v>
      </c>
      <c r="G7" s="27">
        <v>3.2328936829819499</v>
      </c>
      <c r="H7" s="27">
        <v>3.3425132859206599</v>
      </c>
      <c r="I7" s="27">
        <v>3.3750424171887099</v>
      </c>
      <c r="J7" s="27">
        <v>3.3733599290055101</v>
      </c>
      <c r="K7" s="27">
        <v>3.36837075451542</v>
      </c>
      <c r="L7" s="27">
        <v>3.396826474624</v>
      </c>
      <c r="M7" s="27">
        <v>3.4097836449434098</v>
      </c>
      <c r="N7" s="27">
        <v>3.41413738253096</v>
      </c>
      <c r="O7" s="27">
        <v>3.3998551404052799</v>
      </c>
      <c r="P7" s="27">
        <v>3.3948045611933102</v>
      </c>
      <c r="Q7" s="27">
        <v>3.3966025665936201</v>
      </c>
      <c r="R7" s="27">
        <v>3.3983018206051301</v>
      </c>
      <c r="S7" s="27">
        <v>3.4215409293521599</v>
      </c>
      <c r="T7" s="27">
        <v>3.4159131992737599</v>
      </c>
      <c r="U7" s="27">
        <v>3.4045958648199299</v>
      </c>
      <c r="V7" s="27">
        <v>3.4015974318917501</v>
      </c>
      <c r="W7" s="27">
        <v>3.4027064845241801</v>
      </c>
      <c r="X7" s="27">
        <v>3.4033512830369199</v>
      </c>
      <c r="Y7" s="27">
        <v>3.4019270947565898</v>
      </c>
      <c r="Z7" s="27">
        <v>3.4030767364475101</v>
      </c>
      <c r="AA7" s="27">
        <v>3.4031115222013901</v>
      </c>
      <c r="AB7" s="27">
        <v>3.4030926071527698</v>
      </c>
      <c r="AC7" s="27">
        <v>3.40309579319762</v>
      </c>
    </row>
    <row r="8" spans="2:29" outlineLevel="1" x14ac:dyDescent="0.3">
      <c r="B8" s="22"/>
      <c r="C8" s="22" t="s">
        <v>41</v>
      </c>
      <c r="D8" s="4">
        <v>1.4716389784295201</v>
      </c>
      <c r="E8" s="27">
        <v>1.4</v>
      </c>
      <c r="F8" s="27">
        <v>1.4107109113218801</v>
      </c>
      <c r="G8" s="27">
        <v>1.4396329405231401</v>
      </c>
      <c r="H8" s="27">
        <v>1.47410049020853</v>
      </c>
      <c r="I8" s="27">
        <v>1.4860707814560701</v>
      </c>
      <c r="J8" s="27">
        <v>1.48951810753461</v>
      </c>
      <c r="K8" s="27">
        <v>1.48080834125764</v>
      </c>
      <c r="L8" s="27">
        <v>1.4587174619457399</v>
      </c>
      <c r="M8" s="27">
        <v>1.45316882404732</v>
      </c>
      <c r="N8" s="27">
        <v>1.46009059829011</v>
      </c>
      <c r="O8" s="27">
        <v>1.4693692580039699</v>
      </c>
      <c r="P8" s="27">
        <v>1.47768087479738</v>
      </c>
      <c r="Q8" s="27">
        <v>1.48711505407556</v>
      </c>
      <c r="R8" s="27">
        <v>1.4648573124237301</v>
      </c>
      <c r="S8" s="27">
        <v>1.4639890022850801</v>
      </c>
      <c r="T8" s="27">
        <v>1.4600538589654399</v>
      </c>
      <c r="U8" s="27">
        <v>1.4645473829753901</v>
      </c>
      <c r="V8" s="27">
        <v>1.47008411904278</v>
      </c>
      <c r="W8" s="27">
        <v>1.4720415056006499</v>
      </c>
      <c r="X8" s="27">
        <v>1.4719573494870599</v>
      </c>
      <c r="Y8" s="27">
        <v>1.4715222550668601</v>
      </c>
      <c r="Z8" s="27">
        <v>1.4717859526767201</v>
      </c>
      <c r="AA8" s="27">
        <v>1.4716243252274701</v>
      </c>
      <c r="AB8" s="27">
        <v>1.47164011114828</v>
      </c>
      <c r="AC8" s="27">
        <v>1.4716389784295201</v>
      </c>
    </row>
    <row r="9" spans="2:29" outlineLevel="1" x14ac:dyDescent="0.3">
      <c r="B9" s="22"/>
      <c r="C9" s="22" t="s">
        <v>43</v>
      </c>
      <c r="D9" s="4">
        <v>0.235406052279724</v>
      </c>
      <c r="E9" s="27">
        <v>0.2</v>
      </c>
      <c r="F9" s="27">
        <v>0.20014855736093701</v>
      </c>
      <c r="G9" s="27">
        <v>0.20055628550913501</v>
      </c>
      <c r="H9" s="27">
        <v>0.201099331593317</v>
      </c>
      <c r="I9" s="27">
        <v>0.20141542980416299</v>
      </c>
      <c r="J9" s="27">
        <v>0.202031372690685</v>
      </c>
      <c r="K9" s="27">
        <v>0.202583361335858</v>
      </c>
      <c r="L9" s="27">
        <v>0.203783685711797</v>
      </c>
      <c r="M9" s="27">
        <v>0.204446375917574</v>
      </c>
      <c r="N9" s="27">
        <v>0.20568998466983399</v>
      </c>
      <c r="O9" s="27">
        <v>0.20662259403679001</v>
      </c>
      <c r="P9" s="27">
        <v>0.20777006603674</v>
      </c>
      <c r="Q9" s="27">
        <v>0.209690386557839</v>
      </c>
      <c r="R9" s="27">
        <v>0.21160612478379601</v>
      </c>
      <c r="S9" s="27">
        <v>0.22802791823162999</v>
      </c>
      <c r="T9" s="27">
        <v>0.233018541217618</v>
      </c>
      <c r="U9" s="27">
        <v>0.22974735888115499</v>
      </c>
      <c r="V9" s="27">
        <v>0.23091463560754999</v>
      </c>
      <c r="W9" s="27">
        <v>0.23136636517682299</v>
      </c>
      <c r="X9" s="27">
        <v>0.232121410592904</v>
      </c>
      <c r="Y9" s="27">
        <v>0.23476847244104401</v>
      </c>
      <c r="Z9" s="27">
        <v>0.235357451868979</v>
      </c>
      <c r="AA9" s="27">
        <v>0.235407069260615</v>
      </c>
      <c r="AB9" s="27">
        <v>0.23540599188815201</v>
      </c>
      <c r="AC9" s="27">
        <v>0.235406052279724</v>
      </c>
    </row>
    <row r="10" spans="2:29" outlineLevel="1" x14ac:dyDescent="0.3">
      <c r="B10" s="22"/>
      <c r="C10" s="22" t="s">
        <v>45</v>
      </c>
      <c r="D10" s="4">
        <v>5.93432088788117</v>
      </c>
      <c r="E10" s="27">
        <v>5.5</v>
      </c>
      <c r="F10" s="27">
        <v>5.5149089941526004</v>
      </c>
      <c r="G10" s="27">
        <v>5.6044384049001303</v>
      </c>
      <c r="H10" s="27">
        <v>5.7307390081540097</v>
      </c>
      <c r="I10" s="27">
        <v>5.7528629327282497</v>
      </c>
      <c r="J10" s="27">
        <v>5.6886545665237502</v>
      </c>
      <c r="K10" s="27">
        <v>5.7858880018408501</v>
      </c>
      <c r="L10" s="27">
        <v>5.7339557042534199</v>
      </c>
      <c r="M10" s="27">
        <v>5.7819874512252696</v>
      </c>
      <c r="N10" s="27">
        <v>5.7768369252047398</v>
      </c>
      <c r="O10" s="27">
        <v>5.7898201961083702</v>
      </c>
      <c r="P10" s="27">
        <v>5.8047115153160096</v>
      </c>
      <c r="Q10" s="27">
        <v>5.8149413018698599</v>
      </c>
      <c r="R10" s="27">
        <v>5.8301076363106796</v>
      </c>
      <c r="S10" s="27">
        <v>5.8978786653935504</v>
      </c>
      <c r="T10" s="27">
        <v>5.9297794174648697</v>
      </c>
      <c r="U10" s="27">
        <v>5.9203922214746196</v>
      </c>
      <c r="V10" s="27">
        <v>5.9351069758701698</v>
      </c>
      <c r="W10" s="27">
        <v>5.93465863218964</v>
      </c>
      <c r="X10" s="27">
        <v>5.9345110233906198</v>
      </c>
      <c r="Y10" s="27">
        <v>5.9339596023073797</v>
      </c>
      <c r="Z10" s="27">
        <v>5.9341970025456297</v>
      </c>
      <c r="AA10" s="27">
        <v>5.9343179454680097</v>
      </c>
      <c r="AB10" s="27">
        <v>5.9343259708379303</v>
      </c>
      <c r="AC10" s="27">
        <v>5.93432088788117</v>
      </c>
    </row>
    <row r="11" spans="2:29" outlineLevel="1" x14ac:dyDescent="0.3">
      <c r="B11" s="22"/>
      <c r="C11" s="22" t="s">
        <v>47</v>
      </c>
      <c r="D11" s="4">
        <v>2.7977965995407899</v>
      </c>
      <c r="E11" s="27">
        <v>2.4</v>
      </c>
      <c r="F11" s="27">
        <v>2.4276635793442201</v>
      </c>
      <c r="G11" s="27">
        <v>2.5127395448820198</v>
      </c>
      <c r="H11" s="27">
        <v>2.6375960538679299</v>
      </c>
      <c r="I11" s="27">
        <v>2.6974434196844799</v>
      </c>
      <c r="J11" s="27">
        <v>2.7516744989845598</v>
      </c>
      <c r="K11" s="27">
        <v>2.7364409707070099</v>
      </c>
      <c r="L11" s="27">
        <v>2.68981725545322</v>
      </c>
      <c r="M11" s="27">
        <v>2.69306263376017</v>
      </c>
      <c r="N11" s="27">
        <v>2.7568856330261</v>
      </c>
      <c r="O11" s="27">
        <v>2.7862875891895098</v>
      </c>
      <c r="P11" s="27">
        <v>2.7963448975273399</v>
      </c>
      <c r="Q11" s="27">
        <v>2.76950682657555</v>
      </c>
      <c r="R11" s="27">
        <v>2.7745953324332202</v>
      </c>
      <c r="S11" s="27">
        <v>2.7821423884886101</v>
      </c>
      <c r="T11" s="27">
        <v>2.7986447116044602</v>
      </c>
      <c r="U11" s="27">
        <v>2.8007147370796601</v>
      </c>
      <c r="V11" s="27">
        <v>2.8004721377980202</v>
      </c>
      <c r="W11" s="27">
        <v>2.79727177518286</v>
      </c>
      <c r="X11" s="27">
        <v>2.79823623261812</v>
      </c>
      <c r="Y11" s="27">
        <v>2.7974709072561601</v>
      </c>
      <c r="Z11" s="27">
        <v>2.7978904896011398</v>
      </c>
      <c r="AA11" s="27">
        <v>2.7977857939254198</v>
      </c>
      <c r="AB11" s="27">
        <v>2.7977965641709499</v>
      </c>
      <c r="AC11" s="27">
        <v>2.7977965995407899</v>
      </c>
    </row>
    <row r="12" spans="2:29" outlineLevel="1" x14ac:dyDescent="0.3">
      <c r="B12" s="22"/>
      <c r="C12" s="22" t="s">
        <v>49</v>
      </c>
      <c r="D12" s="4">
        <v>4.4178876506668097</v>
      </c>
      <c r="E12" s="27">
        <v>3.7</v>
      </c>
      <c r="F12" s="27">
        <v>3.77109318051617</v>
      </c>
      <c r="G12" s="27">
        <v>3.9637255040028698</v>
      </c>
      <c r="H12" s="27">
        <v>4.1494728425226199</v>
      </c>
      <c r="I12" s="27">
        <v>4.1911124164181999</v>
      </c>
      <c r="J12" s="27">
        <v>4.1156995307667001</v>
      </c>
      <c r="K12" s="27">
        <v>4.0726217528565396</v>
      </c>
      <c r="L12" s="27">
        <v>4.1372650470339503</v>
      </c>
      <c r="M12" s="27">
        <v>4.1672911539074597</v>
      </c>
      <c r="N12" s="27">
        <v>4.1730194273629904</v>
      </c>
      <c r="O12" s="27">
        <v>4.21958411826333</v>
      </c>
      <c r="P12" s="27">
        <v>4.2567076854701602</v>
      </c>
      <c r="Q12" s="27">
        <v>4.2666282723146001</v>
      </c>
      <c r="R12" s="27">
        <v>4.2710463655118103</v>
      </c>
      <c r="S12" s="27">
        <v>4.3477278825760104</v>
      </c>
      <c r="T12" s="27">
        <v>4.4098211757597499</v>
      </c>
      <c r="U12" s="27">
        <v>4.40840858613441</v>
      </c>
      <c r="V12" s="27">
        <v>4.4192777863714099</v>
      </c>
      <c r="W12" s="27">
        <v>4.4182778573163901</v>
      </c>
      <c r="X12" s="27">
        <v>4.4180040165920902</v>
      </c>
      <c r="Y12" s="27">
        <v>4.4177626978741804</v>
      </c>
      <c r="Z12" s="27">
        <v>4.41779944697159</v>
      </c>
      <c r="AA12" s="27">
        <v>4.4179387629831899</v>
      </c>
      <c r="AB12" s="27">
        <v>4.4178817220445996</v>
      </c>
      <c r="AC12" s="27">
        <v>4.4178876506668097</v>
      </c>
    </row>
    <row r="13" spans="2:29" outlineLevel="1" x14ac:dyDescent="0.3">
      <c r="B13" s="22"/>
      <c r="C13" s="22" t="s">
        <v>51</v>
      </c>
      <c r="D13" s="4">
        <v>1.4172636040390201</v>
      </c>
      <c r="E13" s="27">
        <v>1</v>
      </c>
      <c r="F13" s="27">
        <v>1.0054698772644799</v>
      </c>
      <c r="G13" s="27">
        <v>1.0236174945166201</v>
      </c>
      <c r="H13" s="27">
        <v>1.05858864379447</v>
      </c>
      <c r="I13" s="27">
        <v>1.08119939478642</v>
      </c>
      <c r="J13" s="27">
        <v>1.1239797817875501</v>
      </c>
      <c r="K13" s="27">
        <v>1.1584950445267499</v>
      </c>
      <c r="L13" s="27">
        <v>1.2266367506409399</v>
      </c>
      <c r="M13" s="27">
        <v>1.25870434820132</v>
      </c>
      <c r="N13" s="27">
        <v>1.3014535298526499</v>
      </c>
      <c r="O13" s="27">
        <v>1.3214503218325699</v>
      </c>
      <c r="P13" s="27">
        <v>1.3417703068786</v>
      </c>
      <c r="Q13" s="27">
        <v>1.34518894069377</v>
      </c>
      <c r="R13" s="27">
        <v>1.3435098547377999</v>
      </c>
      <c r="S13" s="27">
        <v>1.38819393050855</v>
      </c>
      <c r="T13" s="27">
        <v>1.4148338519305701</v>
      </c>
      <c r="U13" s="27">
        <v>1.4108245716086401</v>
      </c>
      <c r="V13" s="27">
        <v>1.4169871306795501</v>
      </c>
      <c r="W13" s="27">
        <v>1.4176500068216</v>
      </c>
      <c r="X13" s="27">
        <v>1.41733505535022</v>
      </c>
      <c r="Y13" s="27">
        <v>1.4168349935473601</v>
      </c>
      <c r="Z13" s="27">
        <v>1.41723194449791</v>
      </c>
      <c r="AA13" s="27">
        <v>1.41727994208634</v>
      </c>
      <c r="AB13" s="27">
        <v>1.4172702845299501</v>
      </c>
      <c r="AC13" s="27">
        <v>1.4172636040390201</v>
      </c>
    </row>
    <row r="14" spans="2:29" outlineLevel="1" x14ac:dyDescent="0.3">
      <c r="B14" s="22"/>
      <c r="C14" s="22" t="s">
        <v>56</v>
      </c>
      <c r="D14" s="4">
        <v>6.73333926377342</v>
      </c>
      <c r="E14" s="27">
        <v>6.3</v>
      </c>
      <c r="F14" s="27">
        <v>6.5093400628482696</v>
      </c>
      <c r="G14" s="27">
        <v>6.4169854478863204</v>
      </c>
      <c r="H14" s="27">
        <v>6.6554461316050499</v>
      </c>
      <c r="I14" s="27">
        <v>6.6236722636115299</v>
      </c>
      <c r="J14" s="27">
        <v>6.5639850573834302</v>
      </c>
      <c r="K14" s="27">
        <v>6.5819165431057796</v>
      </c>
      <c r="L14" s="27">
        <v>6.5752203315578104</v>
      </c>
      <c r="M14" s="27">
        <v>6.5361171186647704</v>
      </c>
      <c r="N14" s="27">
        <v>6.55496429028309</v>
      </c>
      <c r="O14" s="27">
        <v>6.5743841840072701</v>
      </c>
      <c r="P14" s="27">
        <v>6.6011306538433399</v>
      </c>
      <c r="Q14" s="27">
        <v>6.6191770516699098</v>
      </c>
      <c r="R14" s="27">
        <v>6.63322024868428</v>
      </c>
      <c r="S14" s="27">
        <v>6.7228813033926</v>
      </c>
      <c r="T14" s="27">
        <v>6.7524490448871601</v>
      </c>
      <c r="U14" s="27">
        <v>6.7284944549066896</v>
      </c>
      <c r="V14" s="27">
        <v>6.7310031925444802</v>
      </c>
      <c r="W14" s="27">
        <v>6.73313906453805</v>
      </c>
      <c r="X14" s="27">
        <v>6.7345410176631102</v>
      </c>
      <c r="Y14" s="27">
        <v>6.7343791354886404</v>
      </c>
      <c r="Z14" s="27">
        <v>6.73355358641719</v>
      </c>
      <c r="AA14" s="27">
        <v>6.7334122414768496</v>
      </c>
      <c r="AB14" s="27">
        <v>6.7333468029522896</v>
      </c>
      <c r="AC14" s="27">
        <v>6.73333926377342</v>
      </c>
    </row>
    <row r="15" spans="2:29" outlineLevel="1" x14ac:dyDescent="0.3">
      <c r="B15" s="22"/>
      <c r="C15" s="22" t="s">
        <v>58</v>
      </c>
      <c r="D15" s="4">
        <v>3.0678464736850999</v>
      </c>
      <c r="E15" s="27">
        <v>2.8</v>
      </c>
      <c r="F15" s="27">
        <v>2.8643481779255402</v>
      </c>
      <c r="G15" s="27">
        <v>2.9883285961966699</v>
      </c>
      <c r="H15" s="27">
        <v>3.05501030527684</v>
      </c>
      <c r="I15" s="27">
        <v>3.0531372497442502</v>
      </c>
      <c r="J15" s="27">
        <v>2.9907759626900998</v>
      </c>
      <c r="K15" s="27">
        <v>2.9624312967306401</v>
      </c>
      <c r="L15" s="27">
        <v>2.9592080502467799</v>
      </c>
      <c r="M15" s="27">
        <v>2.9750727429739898</v>
      </c>
      <c r="N15" s="27">
        <v>3.00746321537485</v>
      </c>
      <c r="O15" s="27">
        <v>2.9806072052051298</v>
      </c>
      <c r="P15" s="27">
        <v>2.9807458923706101</v>
      </c>
      <c r="Q15" s="27">
        <v>3.0032478789452401</v>
      </c>
      <c r="R15" s="27">
        <v>3.0152280712728898</v>
      </c>
      <c r="S15" s="27">
        <v>3.0786953184555501</v>
      </c>
      <c r="T15" s="27">
        <v>3.0864830614456</v>
      </c>
      <c r="U15" s="27">
        <v>3.0660219481360702</v>
      </c>
      <c r="V15" s="27">
        <v>3.0653680621681398</v>
      </c>
      <c r="W15" s="27">
        <v>3.0680618548068201</v>
      </c>
      <c r="X15" s="27">
        <v>3.0691730837405502</v>
      </c>
      <c r="Y15" s="27">
        <v>3.0680720163263402</v>
      </c>
      <c r="Z15" s="27">
        <v>3.0675789047653601</v>
      </c>
      <c r="AA15" s="27">
        <v>3.06780091375609</v>
      </c>
      <c r="AB15" s="27">
        <v>3.06784071534332</v>
      </c>
      <c r="AC15" s="27">
        <v>3.0678464736850999</v>
      </c>
    </row>
    <row r="16" spans="2:29" outlineLevel="1" x14ac:dyDescent="0.3">
      <c r="B16" s="22"/>
      <c r="C16" s="22" t="s">
        <v>60</v>
      </c>
      <c r="D16" s="4">
        <v>5.6300662194722104</v>
      </c>
      <c r="E16" s="27">
        <v>5.0999999999999996</v>
      </c>
      <c r="F16" s="27">
        <v>5.0374371110665201</v>
      </c>
      <c r="G16" s="27">
        <v>5.2046077231496204</v>
      </c>
      <c r="H16" s="27">
        <v>5.2689240964430004</v>
      </c>
      <c r="I16" s="27">
        <v>5.2939754007275797</v>
      </c>
      <c r="J16" s="27">
        <v>5.2656819493556597</v>
      </c>
      <c r="K16" s="27">
        <v>5.3536469241183804</v>
      </c>
      <c r="L16" s="27">
        <v>5.4374077071676599</v>
      </c>
      <c r="M16" s="27">
        <v>5.4027251349568299</v>
      </c>
      <c r="N16" s="27">
        <v>5.4461313652867798</v>
      </c>
      <c r="O16" s="27">
        <v>5.4666735579582904</v>
      </c>
      <c r="P16" s="27">
        <v>5.4966548533215596</v>
      </c>
      <c r="Q16" s="27">
        <v>5.4869385152698102</v>
      </c>
      <c r="R16" s="27">
        <v>5.4932557651241201</v>
      </c>
      <c r="S16" s="27">
        <v>5.58775166622301</v>
      </c>
      <c r="T16" s="27">
        <v>5.63160992196965</v>
      </c>
      <c r="U16" s="27">
        <v>5.6180634115660499</v>
      </c>
      <c r="V16" s="27">
        <v>5.6310462050691799</v>
      </c>
      <c r="W16" s="27">
        <v>5.6301324783969102</v>
      </c>
      <c r="X16" s="27">
        <v>5.6304147975264698</v>
      </c>
      <c r="Y16" s="27">
        <v>5.6303270568594801</v>
      </c>
      <c r="Z16" s="27">
        <v>5.6301549761772796</v>
      </c>
      <c r="AA16" s="27">
        <v>5.6300295439343797</v>
      </c>
      <c r="AB16" s="27">
        <v>5.6300532600836899</v>
      </c>
      <c r="AC16" s="27">
        <v>5.6300662194722104</v>
      </c>
    </row>
    <row r="17" spans="2:29" outlineLevel="1" x14ac:dyDescent="0.3">
      <c r="B17" s="22"/>
      <c r="C17" s="22" t="s">
        <v>62</v>
      </c>
      <c r="D17" s="4">
        <v>2.1067959133149001</v>
      </c>
      <c r="E17" s="27">
        <v>1.5</v>
      </c>
      <c r="F17" s="27">
        <v>1.5451772870260601</v>
      </c>
      <c r="G17" s="27">
        <v>1.65054274918641</v>
      </c>
      <c r="H17" s="27">
        <v>1.80312705412139</v>
      </c>
      <c r="I17" s="27">
        <v>1.87833820115032</v>
      </c>
      <c r="J17" s="27">
        <v>1.9749604793472499</v>
      </c>
      <c r="K17" s="27">
        <v>2.0010242752123899</v>
      </c>
      <c r="L17" s="27">
        <v>2.0173505752434702</v>
      </c>
      <c r="M17" s="27">
        <v>2.0178060274534202</v>
      </c>
      <c r="N17" s="27">
        <v>1.99819355460676</v>
      </c>
      <c r="O17" s="27">
        <v>1.9891124539612299</v>
      </c>
      <c r="P17" s="27">
        <v>1.9950252662950501</v>
      </c>
      <c r="Q17" s="27">
        <v>1.99958058929222</v>
      </c>
      <c r="R17" s="27">
        <v>2.01538685415938</v>
      </c>
      <c r="S17" s="27">
        <v>2.1360695439027699</v>
      </c>
      <c r="T17" s="27">
        <v>2.1480426432823099</v>
      </c>
      <c r="U17" s="27">
        <v>2.1085963870570299</v>
      </c>
      <c r="V17" s="27">
        <v>2.1080992518967898</v>
      </c>
      <c r="W17" s="27">
        <v>2.1073787794828198</v>
      </c>
      <c r="X17" s="27">
        <v>2.1066730898532899</v>
      </c>
      <c r="Y17" s="27">
        <v>2.10626616902602</v>
      </c>
      <c r="Z17" s="27">
        <v>2.10673942935964</v>
      </c>
      <c r="AA17" s="27">
        <v>2.1068150968338002</v>
      </c>
      <c r="AB17" s="27">
        <v>2.1068019803258302</v>
      </c>
      <c r="AC17" s="27">
        <v>2.1067959133149001</v>
      </c>
    </row>
    <row r="18" spans="2:29" x14ac:dyDescent="0.3">
      <c r="B18" s="23" t="s">
        <v>129</v>
      </c>
      <c r="C18" s="23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 spans="2:29" ht="15" outlineLevel="1" thickBot="1" x14ac:dyDescent="0.35">
      <c r="B19" s="24"/>
      <c r="C19" s="24" t="s">
        <v>124</v>
      </c>
      <c r="D19" s="18">
        <v>193.31096425388901</v>
      </c>
      <c r="E19" s="18">
        <v>224.47679115154699</v>
      </c>
      <c r="F19" s="18">
        <v>216.43044943035801</v>
      </c>
      <c r="G19" s="18">
        <v>209.14256105165799</v>
      </c>
      <c r="H19" s="18">
        <v>203.23001409722099</v>
      </c>
      <c r="I19" s="18">
        <v>200.83466285252501</v>
      </c>
      <c r="J19" s="18">
        <v>198.35893271588199</v>
      </c>
      <c r="K19" s="18">
        <v>197.43003342647299</v>
      </c>
      <c r="L19" s="18">
        <v>196.06530229840999</v>
      </c>
      <c r="M19" s="18">
        <v>195.60202040804199</v>
      </c>
      <c r="N19" s="18">
        <v>195.13128099079699</v>
      </c>
      <c r="O19" s="18">
        <v>194.89092803135401</v>
      </c>
      <c r="P19" s="18">
        <v>194.75453007252699</v>
      </c>
      <c r="Q19" s="18">
        <v>194.59638539997499</v>
      </c>
      <c r="R19" s="18">
        <v>194.498479731592</v>
      </c>
      <c r="S19" s="18">
        <v>193.84386437256001</v>
      </c>
      <c r="T19" s="18">
        <v>193.50271411716301</v>
      </c>
      <c r="U19" s="18">
        <v>193.348821522826</v>
      </c>
      <c r="V19" s="18">
        <v>193.315850016848</v>
      </c>
      <c r="W19" s="18">
        <v>193.31319001844599</v>
      </c>
      <c r="X19" s="18">
        <v>193.31265303386201</v>
      </c>
      <c r="Y19" s="18">
        <v>193.31125201635001</v>
      </c>
      <c r="Z19" s="18">
        <v>193.31097733808599</v>
      </c>
      <c r="AA19" s="18">
        <v>193.31096497017199</v>
      </c>
      <c r="AB19" s="18">
        <v>193.310964284493</v>
      </c>
      <c r="AC19" s="18">
        <v>193.31096425388901</v>
      </c>
    </row>
    <row r="20" spans="2:29" x14ac:dyDescent="0.3">
      <c r="B20" t="s">
        <v>130</v>
      </c>
    </row>
    <row r="21" spans="2:29" x14ac:dyDescent="0.3">
      <c r="B21" t="s">
        <v>131</v>
      </c>
    </row>
    <row r="22" spans="2:29" x14ac:dyDescent="0.3">
      <c r="B22" t="s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6DB95-5A7C-4FF9-ABFD-74054E45731B}">
  <dimension ref="A1:B28"/>
  <sheetViews>
    <sheetView workbookViewId="0"/>
  </sheetViews>
  <sheetFormatPr defaultRowHeight="14.4" x14ac:dyDescent="0.3"/>
  <cols>
    <col min="1" max="1" width="16.44140625" bestFit="1" customWidth="1"/>
    <col min="2" max="2" width="12" bestFit="1" customWidth="1"/>
  </cols>
  <sheetData>
    <row r="1" spans="1:2" x14ac:dyDescent="0.3">
      <c r="A1" s="29" t="s">
        <v>159</v>
      </c>
      <c r="B1" t="s">
        <v>160</v>
      </c>
    </row>
    <row r="3" spans="1:2" x14ac:dyDescent="0.3">
      <c r="A3" s="29" t="s">
        <v>133</v>
      </c>
      <c r="B3" t="s">
        <v>124</v>
      </c>
    </row>
    <row r="4" spans="1:2" x14ac:dyDescent="0.3">
      <c r="A4" s="30" t="s">
        <v>134</v>
      </c>
      <c r="B4" s="31">
        <v>224.47679115154727</v>
      </c>
    </row>
    <row r="5" spans="1:2" x14ac:dyDescent="0.3">
      <c r="A5" s="30" t="s">
        <v>135</v>
      </c>
      <c r="B5" s="31">
        <v>195.13128099079668</v>
      </c>
    </row>
    <row r="6" spans="1:2" x14ac:dyDescent="0.3">
      <c r="A6" s="30" t="s">
        <v>136</v>
      </c>
      <c r="B6" s="31">
        <v>194.89092803135372</v>
      </c>
    </row>
    <row r="7" spans="1:2" x14ac:dyDescent="0.3">
      <c r="A7" s="30" t="s">
        <v>137</v>
      </c>
      <c r="B7" s="31">
        <v>194.75453007252747</v>
      </c>
    </row>
    <row r="8" spans="1:2" x14ac:dyDescent="0.3">
      <c r="A8" s="30" t="s">
        <v>138</v>
      </c>
      <c r="B8" s="31">
        <v>194.59638539997451</v>
      </c>
    </row>
    <row r="9" spans="1:2" x14ac:dyDescent="0.3">
      <c r="A9" s="30" t="s">
        <v>139</v>
      </c>
      <c r="B9" s="31">
        <v>194.49847973159183</v>
      </c>
    </row>
    <row r="10" spans="1:2" x14ac:dyDescent="0.3">
      <c r="A10" s="30" t="s">
        <v>140</v>
      </c>
      <c r="B10" s="31">
        <v>193.84386437255958</v>
      </c>
    </row>
    <row r="11" spans="1:2" x14ac:dyDescent="0.3">
      <c r="A11" s="30" t="s">
        <v>141</v>
      </c>
      <c r="B11" s="31">
        <v>193.50271411716335</v>
      </c>
    </row>
    <row r="12" spans="1:2" x14ac:dyDescent="0.3">
      <c r="A12" s="30" t="s">
        <v>142</v>
      </c>
      <c r="B12" s="31">
        <v>193.34882152282623</v>
      </c>
    </row>
    <row r="13" spans="1:2" x14ac:dyDescent="0.3">
      <c r="A13" s="30" t="s">
        <v>143</v>
      </c>
      <c r="B13" s="31">
        <v>193.31585001684792</v>
      </c>
    </row>
    <row r="14" spans="1:2" x14ac:dyDescent="0.3">
      <c r="A14" s="30" t="s">
        <v>144</v>
      </c>
      <c r="B14" s="31">
        <v>193.31319001844574</v>
      </c>
    </row>
    <row r="15" spans="1:2" x14ac:dyDescent="0.3">
      <c r="A15" s="30" t="s">
        <v>145</v>
      </c>
      <c r="B15" s="31">
        <v>216.43044943035792</v>
      </c>
    </row>
    <row r="16" spans="1:2" x14ac:dyDescent="0.3">
      <c r="A16" s="30" t="s">
        <v>146</v>
      </c>
      <c r="B16" s="31">
        <v>193.31265303386235</v>
      </c>
    </row>
    <row r="17" spans="1:2" x14ac:dyDescent="0.3">
      <c r="A17" s="30" t="s">
        <v>147</v>
      </c>
      <c r="B17" s="31">
        <v>193.31125201634993</v>
      </c>
    </row>
    <row r="18" spans="1:2" x14ac:dyDescent="0.3">
      <c r="A18" s="30" t="s">
        <v>148</v>
      </c>
      <c r="B18" s="31">
        <v>193.31097733808613</v>
      </c>
    </row>
    <row r="19" spans="1:2" x14ac:dyDescent="0.3">
      <c r="A19" s="30" t="s">
        <v>149</v>
      </c>
      <c r="B19" s="31">
        <v>193.31096497017163</v>
      </c>
    </row>
    <row r="20" spans="1:2" x14ac:dyDescent="0.3">
      <c r="A20" s="30" t="s">
        <v>150</v>
      </c>
      <c r="B20" s="31">
        <v>193.31096428449342</v>
      </c>
    </row>
    <row r="21" spans="1:2" x14ac:dyDescent="0.3">
      <c r="A21" s="30" t="s">
        <v>151</v>
      </c>
      <c r="B21" s="31">
        <v>193.31096425388924</v>
      </c>
    </row>
    <row r="22" spans="1:2" x14ac:dyDescent="0.3">
      <c r="A22" s="30" t="s">
        <v>152</v>
      </c>
      <c r="B22" s="31">
        <v>209.14256105165836</v>
      </c>
    </row>
    <row r="23" spans="1:2" x14ac:dyDescent="0.3">
      <c r="A23" s="30" t="s">
        <v>153</v>
      </c>
      <c r="B23" s="31">
        <v>203.23001409722136</v>
      </c>
    </row>
    <row r="24" spans="1:2" x14ac:dyDescent="0.3">
      <c r="A24" s="30" t="s">
        <v>154</v>
      </c>
      <c r="B24" s="31">
        <v>200.83466285252507</v>
      </c>
    </row>
    <row r="25" spans="1:2" x14ac:dyDescent="0.3">
      <c r="A25" s="30" t="s">
        <v>155</v>
      </c>
      <c r="B25" s="31">
        <v>198.35893271588154</v>
      </c>
    </row>
    <row r="26" spans="1:2" x14ac:dyDescent="0.3">
      <c r="A26" s="30" t="s">
        <v>156</v>
      </c>
      <c r="B26" s="31">
        <v>197.4300334264727</v>
      </c>
    </row>
    <row r="27" spans="1:2" x14ac:dyDescent="0.3">
      <c r="A27" s="30" t="s">
        <v>157</v>
      </c>
      <c r="B27" s="31">
        <v>196.06530229840968</v>
      </c>
    </row>
    <row r="28" spans="1:2" x14ac:dyDescent="0.3">
      <c r="A28" s="30" t="s">
        <v>158</v>
      </c>
      <c r="B28" s="31">
        <v>195.60202040804168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73956-B437-44E3-8C93-51D5DEDCE722}">
  <sheetPr>
    <outlinePr summaryBelow="0"/>
  </sheetPr>
  <dimension ref="B1:AC22"/>
  <sheetViews>
    <sheetView showGridLines="0" workbookViewId="0">
      <selection activeCell="J23" sqref="J23"/>
    </sheetView>
  </sheetViews>
  <sheetFormatPr defaultRowHeight="14.4" outlineLevelRow="1" outlineLevelCol="1" x14ac:dyDescent="0.3"/>
  <cols>
    <col min="3" max="3" width="10.6640625" bestFit="1" customWidth="1"/>
    <col min="4" max="29" width="13.109375" bestFit="1" customWidth="1" outlineLevel="1"/>
  </cols>
  <sheetData>
    <row r="1" spans="2:29" ht="15" thickBot="1" x14ac:dyDescent="0.35"/>
    <row r="2" spans="2:29" ht="15.6" x14ac:dyDescent="0.3">
      <c r="B2" s="20"/>
      <c r="C2" s="20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spans="2:29" ht="15.6" collapsed="1" x14ac:dyDescent="0.3">
      <c r="B3" s="19"/>
      <c r="C3" s="19"/>
      <c r="D3" s="26" t="s">
        <v>128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</row>
    <row r="4" spans="2:29" ht="30.6" hidden="1" outlineLevel="1" x14ac:dyDescent="0.3">
      <c r="B4" s="22"/>
      <c r="C4" s="22"/>
      <c r="D4" s="4"/>
      <c r="E4" s="28" t="s">
        <v>125</v>
      </c>
      <c r="F4" s="28" t="s">
        <v>125</v>
      </c>
      <c r="G4" s="28" t="s">
        <v>125</v>
      </c>
      <c r="H4" s="28" t="s">
        <v>125</v>
      </c>
      <c r="I4" s="28" t="s">
        <v>125</v>
      </c>
      <c r="J4" s="28" t="s">
        <v>125</v>
      </c>
      <c r="K4" s="28" t="s">
        <v>125</v>
      </c>
      <c r="L4" s="28" t="s">
        <v>125</v>
      </c>
      <c r="M4" s="28" t="s">
        <v>125</v>
      </c>
      <c r="N4" s="28" t="s">
        <v>125</v>
      </c>
      <c r="O4" s="28" t="s">
        <v>125</v>
      </c>
      <c r="P4" s="28" t="s">
        <v>125</v>
      </c>
      <c r="Q4" s="28" t="s">
        <v>125</v>
      </c>
      <c r="R4" s="28" t="s">
        <v>125</v>
      </c>
      <c r="S4" s="28" t="s">
        <v>125</v>
      </c>
      <c r="T4" s="28" t="s">
        <v>125</v>
      </c>
      <c r="U4" s="28" t="s">
        <v>125</v>
      </c>
      <c r="V4" s="28" t="s">
        <v>125</v>
      </c>
      <c r="W4" s="28" t="s">
        <v>125</v>
      </c>
      <c r="X4" s="28" t="s">
        <v>125</v>
      </c>
      <c r="Y4" s="28" t="s">
        <v>125</v>
      </c>
      <c r="Z4" s="28" t="s">
        <v>125</v>
      </c>
      <c r="AA4" s="28" t="s">
        <v>125</v>
      </c>
      <c r="AB4" s="28" t="s">
        <v>125</v>
      </c>
      <c r="AC4" s="28" t="s">
        <v>125</v>
      </c>
    </row>
    <row r="5" spans="2:29" x14ac:dyDescent="0.3">
      <c r="B5" s="23" t="s">
        <v>127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2:29" outlineLevel="1" x14ac:dyDescent="0.3">
      <c r="B6" s="32"/>
      <c r="C6" s="32"/>
      <c r="D6" s="33">
        <v>5</v>
      </c>
      <c r="E6" s="33">
        <v>5</v>
      </c>
      <c r="F6" s="33">
        <v>5.0592350054825097</v>
      </c>
      <c r="G6" s="33">
        <v>4.9556557059372404</v>
      </c>
      <c r="H6" s="33">
        <v>4.9336119137786003</v>
      </c>
      <c r="I6" s="33">
        <v>5.0740616362595503</v>
      </c>
      <c r="J6" s="33">
        <v>5.0243477186753998</v>
      </c>
      <c r="K6" s="33">
        <v>5.0214124237728397</v>
      </c>
      <c r="L6" s="33">
        <v>5.0179590776413701</v>
      </c>
      <c r="M6" s="33">
        <v>5.0067924003348301</v>
      </c>
      <c r="N6" s="33">
        <v>5.0033281245037404</v>
      </c>
      <c r="O6" s="33">
        <v>4.9975266921851196</v>
      </c>
      <c r="P6" s="33">
        <v>4.9995062654663096</v>
      </c>
      <c r="Q6" s="33">
        <v>5.0140924245734801</v>
      </c>
      <c r="R6" s="33">
        <v>5.0124622404834396</v>
      </c>
      <c r="S6" s="33">
        <v>4.9919175492956702</v>
      </c>
      <c r="T6" s="33">
        <v>4.9997201711214396</v>
      </c>
      <c r="U6" s="33">
        <v>5.0109004400201798</v>
      </c>
      <c r="V6" s="33">
        <v>5.0128655426276501</v>
      </c>
      <c r="W6" s="33">
        <v>5.0114902030534898</v>
      </c>
      <c r="X6" s="33">
        <v>5.0127622498017397</v>
      </c>
      <c r="Y6" s="33">
        <v>5.0119844734622498</v>
      </c>
      <c r="Z6" s="33">
        <v>5.0120563912480796</v>
      </c>
      <c r="AA6" s="33">
        <v>5.0121432738599099</v>
      </c>
      <c r="AB6" s="33">
        <v>5.0121369820713797</v>
      </c>
      <c r="AC6" s="33">
        <v>5.0121322145886298</v>
      </c>
    </row>
    <row r="7" spans="2:29" outlineLevel="1" x14ac:dyDescent="0.3">
      <c r="B7" s="32" t="s">
        <v>161</v>
      </c>
      <c r="C7" s="32"/>
      <c r="D7" s="33">
        <v>3.6</v>
      </c>
      <c r="E7" s="33">
        <v>3.6</v>
      </c>
      <c r="F7" s="33">
        <v>3.40120451286765</v>
      </c>
      <c r="G7" s="33">
        <v>3.2328936829819499</v>
      </c>
      <c r="H7" s="33">
        <v>3.3425132859206599</v>
      </c>
      <c r="I7" s="33">
        <v>3.3750424171887099</v>
      </c>
      <c r="J7" s="33">
        <v>3.3733599290055101</v>
      </c>
      <c r="K7" s="33">
        <v>3.36837075451542</v>
      </c>
      <c r="L7" s="33">
        <v>3.396826474624</v>
      </c>
      <c r="M7" s="33">
        <v>3.4097836449434098</v>
      </c>
      <c r="N7" s="33">
        <v>3.41413738253096</v>
      </c>
      <c r="O7" s="33">
        <v>3.3998551404052799</v>
      </c>
      <c r="P7" s="33">
        <v>3.3948045611933102</v>
      </c>
      <c r="Q7" s="33">
        <v>3.3966025665936201</v>
      </c>
      <c r="R7" s="33">
        <v>3.3983018206051301</v>
      </c>
      <c r="S7" s="33">
        <v>3.4215409293521599</v>
      </c>
      <c r="T7" s="33">
        <v>3.4159131992737599</v>
      </c>
      <c r="U7" s="33">
        <v>3.4045958648199299</v>
      </c>
      <c r="V7" s="33">
        <v>3.4015974318917501</v>
      </c>
      <c r="W7" s="33">
        <v>3.4027064845241801</v>
      </c>
      <c r="X7" s="33">
        <v>3.4033512830369199</v>
      </c>
      <c r="Y7" s="33">
        <v>3.4019270947565898</v>
      </c>
      <c r="Z7" s="33">
        <v>3.4030767364475101</v>
      </c>
      <c r="AA7" s="33">
        <v>3.4031115222013901</v>
      </c>
      <c r="AB7" s="33">
        <v>3.4030926071527698</v>
      </c>
      <c r="AC7" s="33">
        <v>3.40309579319762</v>
      </c>
    </row>
    <row r="8" spans="2:29" outlineLevel="1" x14ac:dyDescent="0.3">
      <c r="B8" s="32"/>
      <c r="C8" s="32"/>
      <c r="D8" s="33">
        <v>1.4</v>
      </c>
      <c r="E8" s="33">
        <v>1.4</v>
      </c>
      <c r="F8" s="33">
        <v>1.4107109113218801</v>
      </c>
      <c r="G8" s="33">
        <v>1.4396329405231401</v>
      </c>
      <c r="H8" s="33">
        <v>1.47410049020853</v>
      </c>
      <c r="I8" s="33">
        <v>1.4860707814560701</v>
      </c>
      <c r="J8" s="33">
        <v>1.48951810753461</v>
      </c>
      <c r="K8" s="33">
        <v>1.48080834125764</v>
      </c>
      <c r="L8" s="33">
        <v>1.4587174619457399</v>
      </c>
      <c r="M8" s="33">
        <v>1.45316882404732</v>
      </c>
      <c r="N8" s="33">
        <v>1.46009059829011</v>
      </c>
      <c r="O8" s="33">
        <v>1.4693692580039699</v>
      </c>
      <c r="P8" s="33">
        <v>1.47768087479738</v>
      </c>
      <c r="Q8" s="33">
        <v>1.48711505407556</v>
      </c>
      <c r="R8" s="33">
        <v>1.4648573124237301</v>
      </c>
      <c r="S8" s="33">
        <v>1.4639890022850801</v>
      </c>
      <c r="T8" s="33">
        <v>1.4600538589654399</v>
      </c>
      <c r="U8" s="33">
        <v>1.4645473829753901</v>
      </c>
      <c r="V8" s="33">
        <v>1.47008411904278</v>
      </c>
      <c r="W8" s="33">
        <v>1.4720415056006499</v>
      </c>
      <c r="X8" s="33">
        <v>1.4719573494870599</v>
      </c>
      <c r="Y8" s="33">
        <v>1.4715222550668601</v>
      </c>
      <c r="Z8" s="33">
        <v>1.4717859526767201</v>
      </c>
      <c r="AA8" s="33">
        <v>1.4716243252274701</v>
      </c>
      <c r="AB8" s="33">
        <v>1.47164011114828</v>
      </c>
      <c r="AC8" s="33">
        <v>1.4716389784295201</v>
      </c>
    </row>
    <row r="9" spans="2:29" outlineLevel="1" x14ac:dyDescent="0.3">
      <c r="B9" s="32"/>
      <c r="C9" s="32"/>
      <c r="D9" s="33">
        <v>0.2</v>
      </c>
      <c r="E9" s="33">
        <v>0.2</v>
      </c>
      <c r="F9" s="33">
        <v>0.20014855736093701</v>
      </c>
      <c r="G9" s="33">
        <v>0.20055628550913501</v>
      </c>
      <c r="H9" s="33">
        <v>0.201099331593317</v>
      </c>
      <c r="I9" s="33">
        <v>0.20141542980416299</v>
      </c>
      <c r="J9" s="33">
        <v>0.202031372690685</v>
      </c>
      <c r="K9" s="33">
        <v>0.202583361335858</v>
      </c>
      <c r="L9" s="33">
        <v>0.203783685711797</v>
      </c>
      <c r="M9" s="33">
        <v>0.204446375917574</v>
      </c>
      <c r="N9" s="33">
        <v>0.20568998466983399</v>
      </c>
      <c r="O9" s="33">
        <v>0.20662259403679001</v>
      </c>
      <c r="P9" s="33">
        <v>0.20777006603674</v>
      </c>
      <c r="Q9" s="33">
        <v>0.209690386557839</v>
      </c>
      <c r="R9" s="33">
        <v>0.21160612478379601</v>
      </c>
      <c r="S9" s="33">
        <v>0.22802791823162999</v>
      </c>
      <c r="T9" s="33">
        <v>0.233018541217618</v>
      </c>
      <c r="U9" s="33">
        <v>0.22974735888115499</v>
      </c>
      <c r="V9" s="33">
        <v>0.23091463560754999</v>
      </c>
      <c r="W9" s="33">
        <v>0.23136636517682299</v>
      </c>
      <c r="X9" s="33">
        <v>0.232121410592904</v>
      </c>
      <c r="Y9" s="33">
        <v>0.23476847244104401</v>
      </c>
      <c r="Z9" s="33">
        <v>0.235357451868979</v>
      </c>
      <c r="AA9" s="33">
        <v>0.235407069260615</v>
      </c>
      <c r="AB9" s="33">
        <v>0.23540599188815201</v>
      </c>
      <c r="AC9" s="33">
        <v>0.235406052279724</v>
      </c>
    </row>
    <row r="10" spans="2:29" outlineLevel="1" x14ac:dyDescent="0.3">
      <c r="B10" s="36"/>
      <c r="C10" s="36"/>
      <c r="D10" s="37">
        <v>5.5</v>
      </c>
      <c r="E10" s="38">
        <v>5.5</v>
      </c>
      <c r="F10" s="38">
        <v>5.5149089941526004</v>
      </c>
      <c r="G10" s="38">
        <v>5.6044384049001303</v>
      </c>
      <c r="H10" s="38">
        <v>5.7307390081540097</v>
      </c>
      <c r="I10" s="38">
        <v>5.7528629327282497</v>
      </c>
      <c r="J10" s="38">
        <v>5.6886545665237502</v>
      </c>
      <c r="K10" s="38">
        <v>5.7858880018408501</v>
      </c>
      <c r="L10" s="38">
        <v>5.7339557042534199</v>
      </c>
      <c r="M10" s="38">
        <v>5.7819874512252696</v>
      </c>
      <c r="N10" s="38">
        <v>5.7768369252047398</v>
      </c>
      <c r="O10" s="38">
        <v>5.7898201961083702</v>
      </c>
      <c r="P10" s="38">
        <v>5.8047115153160096</v>
      </c>
      <c r="Q10" s="38">
        <v>5.8149413018698599</v>
      </c>
      <c r="R10" s="38">
        <v>5.8301076363106796</v>
      </c>
      <c r="S10" s="38">
        <v>5.8978786653935504</v>
      </c>
      <c r="T10" s="38">
        <v>5.9297794174648697</v>
      </c>
      <c r="U10" s="38">
        <v>5.9203922214746196</v>
      </c>
      <c r="V10" s="38">
        <v>5.9351069758701698</v>
      </c>
      <c r="W10" s="38">
        <v>5.93465863218964</v>
      </c>
      <c r="X10" s="38">
        <v>5.9345110233906198</v>
      </c>
      <c r="Y10" s="38">
        <v>5.9339596023073797</v>
      </c>
      <c r="Z10" s="38">
        <v>5.9341970025456297</v>
      </c>
      <c r="AA10" s="38">
        <v>5.9343179454680097</v>
      </c>
      <c r="AB10" s="38">
        <v>5.9343259708379303</v>
      </c>
      <c r="AC10" s="38">
        <v>5.93432088788117</v>
      </c>
    </row>
    <row r="11" spans="2:29" outlineLevel="1" x14ac:dyDescent="0.3">
      <c r="B11" s="36" t="s">
        <v>162</v>
      </c>
      <c r="C11" s="36"/>
      <c r="D11" s="37">
        <v>2.4</v>
      </c>
      <c r="E11" s="38">
        <v>2.4</v>
      </c>
      <c r="F11" s="38">
        <v>2.4276635793442201</v>
      </c>
      <c r="G11" s="38">
        <v>2.5127395448820198</v>
      </c>
      <c r="H11" s="38">
        <v>2.6375960538679299</v>
      </c>
      <c r="I11" s="38">
        <v>2.6974434196844799</v>
      </c>
      <c r="J11" s="38">
        <v>2.7516744989845598</v>
      </c>
      <c r="K11" s="38">
        <v>2.7364409707070099</v>
      </c>
      <c r="L11" s="38">
        <v>2.68981725545322</v>
      </c>
      <c r="M11" s="38">
        <v>2.69306263376017</v>
      </c>
      <c r="N11" s="38">
        <v>2.7568856330261</v>
      </c>
      <c r="O11" s="38">
        <v>2.7862875891895098</v>
      </c>
      <c r="P11" s="38">
        <v>2.7963448975273399</v>
      </c>
      <c r="Q11" s="38">
        <v>2.76950682657555</v>
      </c>
      <c r="R11" s="38">
        <v>2.7745953324332202</v>
      </c>
      <c r="S11" s="38">
        <v>2.7821423884886101</v>
      </c>
      <c r="T11" s="38">
        <v>2.7986447116044602</v>
      </c>
      <c r="U11" s="38">
        <v>2.8007147370796601</v>
      </c>
      <c r="V11" s="38">
        <v>2.8004721377980202</v>
      </c>
      <c r="W11" s="38">
        <v>2.79727177518286</v>
      </c>
      <c r="X11" s="38">
        <v>2.79823623261812</v>
      </c>
      <c r="Y11" s="38">
        <v>2.7974709072561601</v>
      </c>
      <c r="Z11" s="38">
        <v>2.7978904896011398</v>
      </c>
      <c r="AA11" s="38">
        <v>2.7977857939254198</v>
      </c>
      <c r="AB11" s="38">
        <v>2.7977965641709499</v>
      </c>
      <c r="AC11" s="38">
        <v>2.7977965995407899</v>
      </c>
    </row>
    <row r="12" spans="2:29" outlineLevel="1" x14ac:dyDescent="0.3">
      <c r="B12" s="36"/>
      <c r="C12" s="36"/>
      <c r="D12" s="37">
        <v>3.7</v>
      </c>
      <c r="E12" s="38">
        <v>3.7</v>
      </c>
      <c r="F12" s="38">
        <v>3.77109318051617</v>
      </c>
      <c r="G12" s="38">
        <v>3.9637255040028698</v>
      </c>
      <c r="H12" s="38">
        <v>4.1494728425226199</v>
      </c>
      <c r="I12" s="38">
        <v>4.1911124164181999</v>
      </c>
      <c r="J12" s="38">
        <v>4.1156995307667001</v>
      </c>
      <c r="K12" s="38">
        <v>4.0726217528565396</v>
      </c>
      <c r="L12" s="38">
        <v>4.1372650470339503</v>
      </c>
      <c r="M12" s="38">
        <v>4.1672911539074597</v>
      </c>
      <c r="N12" s="38">
        <v>4.1730194273629904</v>
      </c>
      <c r="O12" s="38">
        <v>4.21958411826333</v>
      </c>
      <c r="P12" s="38">
        <v>4.2567076854701602</v>
      </c>
      <c r="Q12" s="38">
        <v>4.2666282723146001</v>
      </c>
      <c r="R12" s="38">
        <v>4.2710463655118103</v>
      </c>
      <c r="S12" s="38">
        <v>4.3477278825760104</v>
      </c>
      <c r="T12" s="38">
        <v>4.4098211757597499</v>
      </c>
      <c r="U12" s="38">
        <v>4.40840858613441</v>
      </c>
      <c r="V12" s="38">
        <v>4.4192777863714099</v>
      </c>
      <c r="W12" s="38">
        <v>4.4182778573163901</v>
      </c>
      <c r="X12" s="38">
        <v>4.4180040165920902</v>
      </c>
      <c r="Y12" s="38">
        <v>4.4177626978741804</v>
      </c>
      <c r="Z12" s="38">
        <v>4.41779944697159</v>
      </c>
      <c r="AA12" s="38">
        <v>4.4179387629831899</v>
      </c>
      <c r="AB12" s="38">
        <v>4.4178817220445996</v>
      </c>
      <c r="AC12" s="38">
        <v>4.4178876506668097</v>
      </c>
    </row>
    <row r="13" spans="2:29" outlineLevel="1" x14ac:dyDescent="0.3">
      <c r="B13" s="36"/>
      <c r="C13" s="36"/>
      <c r="D13" s="37">
        <v>1</v>
      </c>
      <c r="E13" s="38">
        <v>1</v>
      </c>
      <c r="F13" s="38">
        <v>1.0054698772644799</v>
      </c>
      <c r="G13" s="38">
        <v>1.0236174945166201</v>
      </c>
      <c r="H13" s="38">
        <v>1.05858864379447</v>
      </c>
      <c r="I13" s="38">
        <v>1.08119939478642</v>
      </c>
      <c r="J13" s="38">
        <v>1.1239797817875501</v>
      </c>
      <c r="K13" s="38">
        <v>1.1584950445267499</v>
      </c>
      <c r="L13" s="38">
        <v>1.2266367506409399</v>
      </c>
      <c r="M13" s="38">
        <v>1.25870434820132</v>
      </c>
      <c r="N13" s="38">
        <v>1.3014535298526499</v>
      </c>
      <c r="O13" s="38">
        <v>1.3214503218325699</v>
      </c>
      <c r="P13" s="38">
        <v>1.3417703068786</v>
      </c>
      <c r="Q13" s="38">
        <v>1.34518894069377</v>
      </c>
      <c r="R13" s="38">
        <v>1.3435098547377999</v>
      </c>
      <c r="S13" s="38">
        <v>1.38819393050855</v>
      </c>
      <c r="T13" s="38">
        <v>1.4148338519305701</v>
      </c>
      <c r="U13" s="38">
        <v>1.4108245716086401</v>
      </c>
      <c r="V13" s="38">
        <v>1.4169871306795501</v>
      </c>
      <c r="W13" s="38">
        <v>1.4176500068216</v>
      </c>
      <c r="X13" s="38">
        <v>1.41733505535022</v>
      </c>
      <c r="Y13" s="38">
        <v>1.4168349935473601</v>
      </c>
      <c r="Z13" s="38">
        <v>1.41723194449791</v>
      </c>
      <c r="AA13" s="38">
        <v>1.41727994208634</v>
      </c>
      <c r="AB13" s="38">
        <v>1.4172702845299501</v>
      </c>
      <c r="AC13" s="38">
        <v>1.4172636040390201</v>
      </c>
    </row>
    <row r="14" spans="2:29" outlineLevel="1" x14ac:dyDescent="0.3">
      <c r="B14" s="39"/>
      <c r="C14" s="39"/>
      <c r="D14" s="40">
        <v>6.3</v>
      </c>
      <c r="E14" s="40">
        <v>6.3</v>
      </c>
      <c r="F14" s="40">
        <v>6.5093400628482696</v>
      </c>
      <c r="G14" s="40">
        <v>6.4169854478863204</v>
      </c>
      <c r="H14" s="40">
        <v>6.6554461316050499</v>
      </c>
      <c r="I14" s="40">
        <v>6.6236722636115299</v>
      </c>
      <c r="J14" s="40">
        <v>6.5639850573834302</v>
      </c>
      <c r="K14" s="40">
        <v>6.5819165431057796</v>
      </c>
      <c r="L14" s="40">
        <v>6.5752203315578104</v>
      </c>
      <c r="M14" s="40">
        <v>6.5361171186647704</v>
      </c>
      <c r="N14" s="40">
        <v>6.55496429028309</v>
      </c>
      <c r="O14" s="40">
        <v>6.5743841840072701</v>
      </c>
      <c r="P14" s="40">
        <v>6.6011306538433399</v>
      </c>
      <c r="Q14" s="40">
        <v>6.6191770516699098</v>
      </c>
      <c r="R14" s="40">
        <v>6.63322024868428</v>
      </c>
      <c r="S14" s="40">
        <v>6.7228813033926</v>
      </c>
      <c r="T14" s="40">
        <v>6.7524490448871601</v>
      </c>
      <c r="U14" s="40">
        <v>6.7284944549066896</v>
      </c>
      <c r="V14" s="40">
        <v>6.7310031925444802</v>
      </c>
      <c r="W14" s="40">
        <v>6.73313906453805</v>
      </c>
      <c r="X14" s="40">
        <v>6.7345410176631102</v>
      </c>
      <c r="Y14" s="40">
        <v>6.7343791354886404</v>
      </c>
      <c r="Z14" s="40">
        <v>6.73355358641719</v>
      </c>
      <c r="AA14" s="40">
        <v>6.7334122414768496</v>
      </c>
      <c r="AB14" s="40">
        <v>6.7333468029522896</v>
      </c>
      <c r="AC14" s="40">
        <v>6.73333926377342</v>
      </c>
    </row>
    <row r="15" spans="2:29" outlineLevel="1" x14ac:dyDescent="0.3">
      <c r="B15" s="39"/>
      <c r="C15" s="39"/>
      <c r="D15" s="40">
        <v>2.8</v>
      </c>
      <c r="E15" s="40">
        <v>2.8</v>
      </c>
      <c r="F15" s="40">
        <v>2.8643481779255402</v>
      </c>
      <c r="G15" s="40">
        <v>2.9883285961966699</v>
      </c>
      <c r="H15" s="40">
        <v>3.05501030527684</v>
      </c>
      <c r="I15" s="40">
        <v>3.0531372497442502</v>
      </c>
      <c r="J15" s="40">
        <v>2.9907759626900998</v>
      </c>
      <c r="K15" s="40">
        <v>2.9624312967306401</v>
      </c>
      <c r="L15" s="40">
        <v>2.9592080502467799</v>
      </c>
      <c r="M15" s="40">
        <v>2.9750727429739898</v>
      </c>
      <c r="N15" s="40">
        <v>3.00746321537485</v>
      </c>
      <c r="O15" s="40">
        <v>2.9806072052051298</v>
      </c>
      <c r="P15" s="40">
        <v>2.9807458923706101</v>
      </c>
      <c r="Q15" s="40">
        <v>3.0032478789452401</v>
      </c>
      <c r="R15" s="40">
        <v>3.0152280712728898</v>
      </c>
      <c r="S15" s="40">
        <v>3.0786953184555501</v>
      </c>
      <c r="T15" s="40">
        <v>3.0864830614456</v>
      </c>
      <c r="U15" s="40">
        <v>3.0660219481360702</v>
      </c>
      <c r="V15" s="40">
        <v>3.0653680621681398</v>
      </c>
      <c r="W15" s="40">
        <v>3.0680618548068201</v>
      </c>
      <c r="X15" s="40">
        <v>3.0691730837405502</v>
      </c>
      <c r="Y15" s="40">
        <v>3.0680720163263402</v>
      </c>
      <c r="Z15" s="40">
        <v>3.0675789047653601</v>
      </c>
      <c r="AA15" s="40">
        <v>3.06780091375609</v>
      </c>
      <c r="AB15" s="40">
        <v>3.06784071534332</v>
      </c>
      <c r="AC15" s="40">
        <v>3.0678464736850999</v>
      </c>
    </row>
    <row r="16" spans="2:29" outlineLevel="1" x14ac:dyDescent="0.3">
      <c r="B16" s="39" t="s">
        <v>163</v>
      </c>
      <c r="C16" s="39"/>
      <c r="D16" s="40">
        <v>5.0999999999999996</v>
      </c>
      <c r="E16" s="40">
        <v>5.0999999999999996</v>
      </c>
      <c r="F16" s="40">
        <v>5.0374371110665201</v>
      </c>
      <c r="G16" s="40">
        <v>5.2046077231496204</v>
      </c>
      <c r="H16" s="40">
        <v>5.2689240964430004</v>
      </c>
      <c r="I16" s="40">
        <v>5.2939754007275797</v>
      </c>
      <c r="J16" s="40">
        <v>5.2656819493556597</v>
      </c>
      <c r="K16" s="40">
        <v>5.3536469241183804</v>
      </c>
      <c r="L16" s="40">
        <v>5.4374077071676599</v>
      </c>
      <c r="M16" s="40">
        <v>5.4027251349568299</v>
      </c>
      <c r="N16" s="40">
        <v>5.4461313652867798</v>
      </c>
      <c r="O16" s="40">
        <v>5.4666735579582904</v>
      </c>
      <c r="P16" s="40">
        <v>5.4966548533215596</v>
      </c>
      <c r="Q16" s="40">
        <v>5.4869385152698102</v>
      </c>
      <c r="R16" s="40">
        <v>5.4932557651241201</v>
      </c>
      <c r="S16" s="40">
        <v>5.58775166622301</v>
      </c>
      <c r="T16" s="40">
        <v>5.63160992196965</v>
      </c>
      <c r="U16" s="40">
        <v>5.6180634115660499</v>
      </c>
      <c r="V16" s="40">
        <v>5.6310462050691799</v>
      </c>
      <c r="W16" s="40">
        <v>5.6301324783969102</v>
      </c>
      <c r="X16" s="40">
        <v>5.6304147975264698</v>
      </c>
      <c r="Y16" s="40">
        <v>5.6303270568594801</v>
      </c>
      <c r="Z16" s="40">
        <v>5.6301549761772796</v>
      </c>
      <c r="AA16" s="40">
        <v>5.6300295439343797</v>
      </c>
      <c r="AB16" s="40">
        <v>5.6300532600836899</v>
      </c>
      <c r="AC16" s="40">
        <v>5.6300662194722104</v>
      </c>
    </row>
    <row r="17" spans="2:29" outlineLevel="1" x14ac:dyDescent="0.3">
      <c r="B17" s="39"/>
      <c r="C17" s="39"/>
      <c r="D17" s="40">
        <v>1.5</v>
      </c>
      <c r="E17" s="40">
        <v>1.5</v>
      </c>
      <c r="F17" s="40">
        <v>1.5451772870260601</v>
      </c>
      <c r="G17" s="40">
        <v>1.65054274918641</v>
      </c>
      <c r="H17" s="40">
        <v>1.80312705412139</v>
      </c>
      <c r="I17" s="40">
        <v>1.87833820115032</v>
      </c>
      <c r="J17" s="40">
        <v>1.9749604793472499</v>
      </c>
      <c r="K17" s="40">
        <v>2.0010242752123899</v>
      </c>
      <c r="L17" s="40">
        <v>2.0173505752434702</v>
      </c>
      <c r="M17" s="40">
        <v>2.0178060274534202</v>
      </c>
      <c r="N17" s="40">
        <v>1.99819355460676</v>
      </c>
      <c r="O17" s="40">
        <v>1.9891124539612299</v>
      </c>
      <c r="P17" s="40">
        <v>1.9950252662950501</v>
      </c>
      <c r="Q17" s="40">
        <v>1.99958058929222</v>
      </c>
      <c r="R17" s="40">
        <v>2.01538685415938</v>
      </c>
      <c r="S17" s="40">
        <v>2.1360695439027699</v>
      </c>
      <c r="T17" s="40">
        <v>2.1480426432823099</v>
      </c>
      <c r="U17" s="40">
        <v>2.1085963870570299</v>
      </c>
      <c r="V17" s="40">
        <v>2.1080992518967898</v>
      </c>
      <c r="W17" s="40">
        <v>2.1073787794828198</v>
      </c>
      <c r="X17" s="40">
        <v>2.1066730898532899</v>
      </c>
      <c r="Y17" s="40">
        <v>2.10626616902602</v>
      </c>
      <c r="Z17" s="40">
        <v>2.10673942935964</v>
      </c>
      <c r="AA17" s="40">
        <v>2.1068150968338002</v>
      </c>
      <c r="AB17" s="40">
        <v>2.1068019803258302</v>
      </c>
      <c r="AC17" s="40">
        <v>2.1067959133149001</v>
      </c>
    </row>
    <row r="18" spans="2:29" x14ac:dyDescent="0.3">
      <c r="B18" s="23" t="s">
        <v>129</v>
      </c>
      <c r="C18" s="23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 spans="2:29" ht="15" outlineLevel="1" thickBot="1" x14ac:dyDescent="0.35">
      <c r="B19" s="24"/>
      <c r="C19" s="24" t="s">
        <v>170</v>
      </c>
      <c r="D19" s="18">
        <v>224.47679115154699</v>
      </c>
      <c r="E19" s="18">
        <v>224.47679115154699</v>
      </c>
      <c r="F19" s="18">
        <v>216.43044943035801</v>
      </c>
      <c r="G19" s="18">
        <v>209.14256105165799</v>
      </c>
      <c r="H19" s="18">
        <v>203.23001409722099</v>
      </c>
      <c r="I19" s="18">
        <v>200.83466285252501</v>
      </c>
      <c r="J19" s="18">
        <v>198.35893271588199</v>
      </c>
      <c r="K19" s="18">
        <v>197.43003342647299</v>
      </c>
      <c r="L19" s="18">
        <v>196.06530229840999</v>
      </c>
      <c r="M19" s="18">
        <v>195.60202040804199</v>
      </c>
      <c r="N19" s="18">
        <v>195.13128099079699</v>
      </c>
      <c r="O19" s="18">
        <v>194.89092803135401</v>
      </c>
      <c r="P19" s="18">
        <v>194.75453007252699</v>
      </c>
      <c r="Q19" s="18">
        <v>194.59638539997499</v>
      </c>
      <c r="R19" s="18">
        <v>194.498479731592</v>
      </c>
      <c r="S19" s="18">
        <v>193.84386437256001</v>
      </c>
      <c r="T19" s="18">
        <v>193.50271411716301</v>
      </c>
      <c r="U19" s="18">
        <v>193.348821522826</v>
      </c>
      <c r="V19" s="18">
        <v>193.315850016848</v>
      </c>
      <c r="W19" s="18">
        <v>193.31319001844599</v>
      </c>
      <c r="X19" s="18">
        <v>193.31265303386201</v>
      </c>
      <c r="Y19" s="18">
        <v>193.31125201635001</v>
      </c>
      <c r="Z19" s="18">
        <v>193.31097733808599</v>
      </c>
      <c r="AA19" s="18">
        <v>193.31096497017199</v>
      </c>
      <c r="AB19" s="18">
        <v>193.310964284493</v>
      </c>
      <c r="AC19" s="18">
        <v>193.31096425388901</v>
      </c>
    </row>
    <row r="20" spans="2:29" x14ac:dyDescent="0.3">
      <c r="B20" t="s">
        <v>130</v>
      </c>
    </row>
    <row r="21" spans="2:29" x14ac:dyDescent="0.3">
      <c r="B21" t="s">
        <v>131</v>
      </c>
    </row>
    <row r="22" spans="2:29" x14ac:dyDescent="0.3">
      <c r="B22" t="s">
        <v>132</v>
      </c>
    </row>
  </sheetData>
  <conditionalFormatting sqref="C6:C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4CED-A48B-43E1-A5C0-A3E5F555EAD1}">
  <sheetPr codeName="Sheet1"/>
  <dimension ref="A1:K1048576"/>
  <sheetViews>
    <sheetView workbookViewId="0">
      <pane ySplit="1" topLeftCell="A134" activePane="bottomLeft" state="frozen"/>
      <selection pane="bottomLeft" activeCell="Q10" sqref="Q10"/>
    </sheetView>
  </sheetViews>
  <sheetFormatPr defaultRowHeight="14.4" x14ac:dyDescent="0.3"/>
  <cols>
    <col min="2" max="2" width="15.33203125" customWidth="1"/>
    <col min="3" max="3" width="14.77734375" customWidth="1"/>
    <col min="4" max="4" width="15.109375" customWidth="1"/>
    <col min="5" max="5" width="14.5546875" customWidth="1"/>
    <col min="6" max="6" width="15.88671875" customWidth="1"/>
    <col min="9" max="9" width="14.33203125" customWidth="1"/>
    <col min="10" max="10" width="9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164</v>
      </c>
      <c r="G1" t="s">
        <v>9</v>
      </c>
      <c r="H1" t="s">
        <v>10</v>
      </c>
      <c r="I1" t="s">
        <v>11</v>
      </c>
      <c r="J1" t="s">
        <v>12</v>
      </c>
      <c r="K1" t="s">
        <v>5</v>
      </c>
    </row>
    <row r="2" spans="1:11" x14ac:dyDescent="0.3">
      <c r="A2">
        <v>1</v>
      </c>
      <c r="B2">
        <v>5.0999999999999996</v>
      </c>
      <c r="C2">
        <v>3.5</v>
      </c>
      <c r="D2">
        <v>1.4</v>
      </c>
      <c r="E2">
        <v>0.2</v>
      </c>
      <c r="G2">
        <f>SQRT((B2-$D$154)^2+(C2-$E$154)^2+(D2-$F$154)^2+(E2-$G$154)^2)</f>
        <v>0.1532870013326498</v>
      </c>
      <c r="H2">
        <f>SQRT((B2-$D$155)^2+(C2-$E$155)^2+(D2-$F$155)^2+(E2-$G$155)^2)</f>
        <v>3.4319903137008736</v>
      </c>
      <c r="I2">
        <f>SQRT((B2-$D$156)^2+(C2-$E$156)^2+(D2-$F$156)^2+(E2-$G$156)^2)</f>
        <v>4.9380041208006942</v>
      </c>
      <c r="J2">
        <f>MIN(G2:I2)</f>
        <v>0.1532870013326498</v>
      </c>
      <c r="K2" t="str">
        <f t="shared" ref="K2:K33" si="0">IF(MIN(G2:I2)=G2,"Cluster1",IF(MIN(G2:I2)=H2,"Cluster2","Cluster 3"))</f>
        <v>Cluster1</v>
      </c>
    </row>
    <row r="3" spans="1:11" x14ac:dyDescent="0.3">
      <c r="A3">
        <v>2</v>
      </c>
      <c r="B3">
        <v>4.9000000000000004</v>
      </c>
      <c r="C3">
        <v>3</v>
      </c>
      <c r="D3">
        <v>1.4</v>
      </c>
      <c r="E3">
        <v>0.2</v>
      </c>
      <c r="G3">
        <f t="shared" ref="G3:G66" si="1">SQRT((B3-$D$154)^2+(C3-$E$154)^2+(D3-$F$154)^2+(E3-$G$154)^2)</f>
        <v>0.42596429875123543</v>
      </c>
      <c r="H3">
        <f t="shared" ref="H3:H66" si="2">SQRT((B3-$D$155)^2+(C3-$E$155)^2+(D3-$F$155)^2+(E3-$G$155)^2)</f>
        <v>3.420538330150662</v>
      </c>
      <c r="I3">
        <f t="shared" ref="I3:I66" si="3">SQRT((B3-$D$156)^2+(C3-$E$156)^2+(D3-$F$156)^2+(E3-$G$156)^2)</f>
        <v>4.9894956534943589</v>
      </c>
      <c r="J3">
        <f t="shared" ref="J3:J66" si="4">MIN(G3:I3)</f>
        <v>0.42596429875123543</v>
      </c>
      <c r="K3" t="str">
        <f t="shared" si="0"/>
        <v>Cluster1</v>
      </c>
    </row>
    <row r="4" spans="1:11" x14ac:dyDescent="0.3">
      <c r="A4">
        <v>3</v>
      </c>
      <c r="B4">
        <v>4.7</v>
      </c>
      <c r="C4">
        <v>3.2</v>
      </c>
      <c r="D4">
        <v>1.3</v>
      </c>
      <c r="E4">
        <v>0.2</v>
      </c>
      <c r="G4">
        <f t="shared" si="1"/>
        <v>0.41156767129226401</v>
      </c>
      <c r="H4">
        <f t="shared" si="2"/>
        <v>3.5900236368998177</v>
      </c>
      <c r="I4">
        <f t="shared" si="3"/>
        <v>5.1514344833423706</v>
      </c>
      <c r="J4">
        <f t="shared" si="4"/>
        <v>0.41156767129226401</v>
      </c>
      <c r="K4" t="str">
        <f t="shared" si="0"/>
        <v>Cluster1</v>
      </c>
    </row>
    <row r="5" spans="1:11" x14ac:dyDescent="0.3">
      <c r="A5">
        <v>4</v>
      </c>
      <c r="B5">
        <v>4.5999999999999996</v>
      </c>
      <c r="C5">
        <v>3.1</v>
      </c>
      <c r="D5">
        <v>1.5</v>
      </c>
      <c r="E5">
        <v>0.2</v>
      </c>
      <c r="G5">
        <f t="shared" si="1"/>
        <v>0.51359318359805062</v>
      </c>
      <c r="H5">
        <f t="shared" si="2"/>
        <v>3.4449293390020443</v>
      </c>
      <c r="I5">
        <f t="shared" si="3"/>
        <v>5.0244888193598056</v>
      </c>
      <c r="J5">
        <f t="shared" si="4"/>
        <v>0.51359318359805062</v>
      </c>
      <c r="K5" t="str">
        <f t="shared" si="0"/>
        <v>Cluster1</v>
      </c>
    </row>
    <row r="6" spans="1:11" x14ac:dyDescent="0.3">
      <c r="A6">
        <v>5</v>
      </c>
      <c r="B6">
        <v>5</v>
      </c>
      <c r="C6">
        <v>3.6</v>
      </c>
      <c r="D6">
        <v>1.4</v>
      </c>
      <c r="E6">
        <v>0.2</v>
      </c>
      <c r="F6">
        <v>1</v>
      </c>
      <c r="G6">
        <f t="shared" si="1"/>
        <v>0.21284780726086133</v>
      </c>
      <c r="H6">
        <f t="shared" si="2"/>
        <v>3.4793479807292482</v>
      </c>
      <c r="I6">
        <f t="shared" si="3"/>
        <v>4.9816647072100606</v>
      </c>
      <c r="J6">
        <f t="shared" si="4"/>
        <v>0.21284780726086133</v>
      </c>
      <c r="K6" t="str">
        <f t="shared" si="0"/>
        <v>Cluster1</v>
      </c>
    </row>
    <row r="7" spans="1:11" x14ac:dyDescent="0.3">
      <c r="A7">
        <v>6</v>
      </c>
      <c r="B7">
        <v>5.4</v>
      </c>
      <c r="C7">
        <v>3.9</v>
      </c>
      <c r="D7">
        <v>1.7</v>
      </c>
      <c r="E7">
        <v>0.4</v>
      </c>
      <c r="G7">
        <f t="shared" si="1"/>
        <v>0.69035869915333048</v>
      </c>
      <c r="H7">
        <f t="shared" si="2"/>
        <v>3.1499348674154497</v>
      </c>
      <c r="I7">
        <f t="shared" si="3"/>
        <v>4.5638630416373385</v>
      </c>
      <c r="J7">
        <f t="shared" si="4"/>
        <v>0.69035869915333048</v>
      </c>
      <c r="K7" t="str">
        <f t="shared" si="0"/>
        <v>Cluster1</v>
      </c>
    </row>
    <row r="8" spans="1:11" x14ac:dyDescent="0.3">
      <c r="A8">
        <v>7</v>
      </c>
      <c r="B8">
        <v>4.5999999999999996</v>
      </c>
      <c r="C8">
        <v>3.4</v>
      </c>
      <c r="D8">
        <v>1.4</v>
      </c>
      <c r="E8">
        <v>0.3</v>
      </c>
      <c r="G8">
        <f t="shared" si="1"/>
        <v>0.42328131018244258</v>
      </c>
      <c r="H8">
        <f t="shared" si="2"/>
        <v>3.5353903603871162</v>
      </c>
      <c r="I8">
        <f t="shared" si="3"/>
        <v>5.0812827192444328</v>
      </c>
      <c r="J8">
        <f t="shared" si="4"/>
        <v>0.42328131018244258</v>
      </c>
      <c r="K8" t="str">
        <f t="shared" si="0"/>
        <v>Cluster1</v>
      </c>
    </row>
    <row r="9" spans="1:11" x14ac:dyDescent="0.3">
      <c r="A9">
        <v>8</v>
      </c>
      <c r="B9">
        <v>5</v>
      </c>
      <c r="C9">
        <v>3.4</v>
      </c>
      <c r="D9">
        <v>1.5</v>
      </c>
      <c r="E9">
        <v>0.2</v>
      </c>
      <c r="G9">
        <f t="shared" si="1"/>
        <v>4.7060712371391526E-2</v>
      </c>
      <c r="H9">
        <f t="shared" si="2"/>
        <v>3.3513286142495264</v>
      </c>
      <c r="I9">
        <f t="shared" si="3"/>
        <v>4.879355346830347</v>
      </c>
      <c r="J9">
        <f t="shared" si="4"/>
        <v>4.7060712371391526E-2</v>
      </c>
      <c r="K9" t="str">
        <f t="shared" si="0"/>
        <v>Cluster1</v>
      </c>
    </row>
    <row r="10" spans="1:11" x14ac:dyDescent="0.3">
      <c r="A10">
        <v>9</v>
      </c>
      <c r="B10">
        <v>4.4000000000000004</v>
      </c>
      <c r="C10">
        <v>2.9</v>
      </c>
      <c r="D10">
        <v>1.4</v>
      </c>
      <c r="E10">
        <v>0.2</v>
      </c>
      <c r="G10">
        <f t="shared" si="1"/>
        <v>0.79636483915274991</v>
      </c>
      <c r="H10">
        <f t="shared" si="2"/>
        <v>3.5991613850755857</v>
      </c>
      <c r="I10">
        <f t="shared" si="3"/>
        <v>5.1963425055272809</v>
      </c>
      <c r="J10">
        <f t="shared" si="4"/>
        <v>0.79636483915274991</v>
      </c>
      <c r="K10" t="str">
        <f t="shared" si="0"/>
        <v>Cluster1</v>
      </c>
    </row>
    <row r="11" spans="1:11" x14ac:dyDescent="0.3">
      <c r="A11">
        <v>10</v>
      </c>
      <c r="B11">
        <v>4.9000000000000004</v>
      </c>
      <c r="C11">
        <v>3.1</v>
      </c>
      <c r="D11">
        <v>1.5</v>
      </c>
      <c r="E11">
        <v>0.1</v>
      </c>
      <c r="G11">
        <f t="shared" si="1"/>
        <v>0.35153924381375667</v>
      </c>
      <c r="H11">
        <f t="shared" si="2"/>
        <v>3.377928113325706</v>
      </c>
      <c r="I11">
        <f t="shared" si="3"/>
        <v>4.9443749372666534</v>
      </c>
      <c r="J11">
        <f t="shared" si="4"/>
        <v>0.35153924381375667</v>
      </c>
      <c r="K11" t="str">
        <f t="shared" si="0"/>
        <v>Cluster1</v>
      </c>
    </row>
    <row r="12" spans="1:11" x14ac:dyDescent="0.3">
      <c r="A12">
        <v>11</v>
      </c>
      <c r="B12">
        <v>5.4</v>
      </c>
      <c r="C12">
        <v>3.7</v>
      </c>
      <c r="D12">
        <v>1.5</v>
      </c>
      <c r="E12">
        <v>0.2</v>
      </c>
      <c r="G12">
        <f t="shared" si="1"/>
        <v>0.49056239466496554</v>
      </c>
      <c r="H12">
        <f t="shared" si="2"/>
        <v>3.330956140608615</v>
      </c>
      <c r="I12">
        <f t="shared" si="3"/>
        <v>4.7823351310225117</v>
      </c>
      <c r="J12">
        <f t="shared" si="4"/>
        <v>0.49056239466496554</v>
      </c>
      <c r="K12" t="str">
        <f t="shared" si="0"/>
        <v>Cluster1</v>
      </c>
    </row>
    <row r="13" spans="1:11" x14ac:dyDescent="0.3">
      <c r="A13">
        <v>12</v>
      </c>
      <c r="B13">
        <v>4.8</v>
      </c>
      <c r="C13">
        <v>3.4</v>
      </c>
      <c r="D13">
        <v>1.6</v>
      </c>
      <c r="E13">
        <v>0.2</v>
      </c>
      <c r="G13">
        <f t="shared" si="1"/>
        <v>0.25047914244194236</v>
      </c>
      <c r="H13">
        <f t="shared" si="2"/>
        <v>3.3273945221008518</v>
      </c>
      <c r="I13">
        <f t="shared" si="3"/>
        <v>4.8708758003316843</v>
      </c>
      <c r="J13">
        <f t="shared" si="4"/>
        <v>0.25047914244194236</v>
      </c>
      <c r="K13" t="str">
        <f t="shared" si="0"/>
        <v>Cluster1</v>
      </c>
    </row>
    <row r="14" spans="1:11" x14ac:dyDescent="0.3">
      <c r="A14">
        <v>13</v>
      </c>
      <c r="B14">
        <v>4.8</v>
      </c>
      <c r="C14">
        <v>3</v>
      </c>
      <c r="D14">
        <v>1.4</v>
      </c>
      <c r="E14">
        <v>0.1</v>
      </c>
      <c r="G14">
        <f t="shared" si="1"/>
        <v>0.4805759432018028</v>
      </c>
      <c r="H14">
        <f t="shared" si="2"/>
        <v>3.4886099475885692</v>
      </c>
      <c r="I14">
        <f t="shared" si="3"/>
        <v>5.0658754338867009</v>
      </c>
      <c r="J14">
        <f t="shared" si="4"/>
        <v>0.4805759432018028</v>
      </c>
      <c r="K14" t="str">
        <f t="shared" si="0"/>
        <v>Cluster1</v>
      </c>
    </row>
    <row r="15" spans="1:11" x14ac:dyDescent="0.3">
      <c r="A15">
        <v>14</v>
      </c>
      <c r="B15">
        <v>4.3</v>
      </c>
      <c r="C15">
        <v>3</v>
      </c>
      <c r="D15">
        <v>1.1000000000000001</v>
      </c>
      <c r="E15">
        <v>0.1</v>
      </c>
      <c r="G15">
        <f t="shared" si="1"/>
        <v>0.90888329219468122</v>
      </c>
      <c r="H15">
        <f t="shared" si="2"/>
        <v>3.9313423718489813</v>
      </c>
      <c r="I15">
        <f t="shared" si="3"/>
        <v>5.5203689104183535</v>
      </c>
      <c r="J15">
        <f t="shared" si="4"/>
        <v>0.90888329219468122</v>
      </c>
      <c r="K15" t="str">
        <f t="shared" si="0"/>
        <v>Cluster1</v>
      </c>
    </row>
    <row r="16" spans="1:11" x14ac:dyDescent="0.3">
      <c r="A16">
        <v>15</v>
      </c>
      <c r="B16">
        <v>5.8</v>
      </c>
      <c r="C16">
        <v>4</v>
      </c>
      <c r="D16">
        <v>1.2</v>
      </c>
      <c r="E16">
        <v>0.2</v>
      </c>
      <c r="G16">
        <f t="shared" si="1"/>
        <v>1.0257054170314486</v>
      </c>
      <c r="H16">
        <f t="shared" si="2"/>
        <v>3.6468982342572871</v>
      </c>
      <c r="I16">
        <f t="shared" si="3"/>
        <v>5.0001389722552343</v>
      </c>
      <c r="J16">
        <f t="shared" si="4"/>
        <v>1.0257054170314486</v>
      </c>
      <c r="K16" t="str">
        <f t="shared" si="0"/>
        <v>Cluster1</v>
      </c>
    </row>
    <row r="17" spans="1:11" x14ac:dyDescent="0.3">
      <c r="A17">
        <v>16</v>
      </c>
      <c r="B17">
        <v>5.7</v>
      </c>
      <c r="C17">
        <v>4.4000000000000004</v>
      </c>
      <c r="D17">
        <v>1.5</v>
      </c>
      <c r="E17">
        <v>0.4</v>
      </c>
      <c r="G17">
        <f t="shared" si="1"/>
        <v>1.2226510552556216</v>
      </c>
      <c r="H17">
        <f t="shared" si="2"/>
        <v>3.4886753355617404</v>
      </c>
      <c r="I17">
        <f t="shared" si="3"/>
        <v>4.7762979721394014</v>
      </c>
      <c r="J17">
        <f t="shared" si="4"/>
        <v>1.2226510552556216</v>
      </c>
      <c r="K17" t="str">
        <f t="shared" si="0"/>
        <v>Cluster1</v>
      </c>
    </row>
    <row r="18" spans="1:11" x14ac:dyDescent="0.3">
      <c r="A18">
        <v>17</v>
      </c>
      <c r="B18">
        <v>5.4</v>
      </c>
      <c r="C18">
        <v>3.9</v>
      </c>
      <c r="D18">
        <v>1.3</v>
      </c>
      <c r="E18">
        <v>0.4</v>
      </c>
      <c r="G18">
        <f t="shared" si="1"/>
        <v>0.67372569807028537</v>
      </c>
      <c r="H18">
        <f t="shared" si="2"/>
        <v>3.5009141362639902</v>
      </c>
      <c r="I18">
        <f t="shared" si="3"/>
        <v>4.9125246908693487</v>
      </c>
      <c r="J18">
        <f t="shared" si="4"/>
        <v>0.67372569807028537</v>
      </c>
      <c r="K18" t="str">
        <f t="shared" si="0"/>
        <v>Cluster1</v>
      </c>
    </row>
    <row r="19" spans="1:11" x14ac:dyDescent="0.3">
      <c r="A19">
        <v>18</v>
      </c>
      <c r="B19">
        <v>5.0999999999999996</v>
      </c>
      <c r="C19">
        <v>3.5</v>
      </c>
      <c r="D19">
        <v>1.4</v>
      </c>
      <c r="E19">
        <v>0.3</v>
      </c>
      <c r="G19">
        <f t="shared" si="1"/>
        <v>0.1625290568532626</v>
      </c>
      <c r="H19">
        <f t="shared" si="2"/>
        <v>3.3978088222454215</v>
      </c>
      <c r="I19">
        <f t="shared" si="3"/>
        <v>4.9002576987727551</v>
      </c>
      <c r="J19">
        <f t="shared" si="4"/>
        <v>0.1625290568532626</v>
      </c>
      <c r="K19" t="str">
        <f t="shared" si="0"/>
        <v>Cluster1</v>
      </c>
    </row>
    <row r="20" spans="1:11" x14ac:dyDescent="0.3">
      <c r="A20">
        <v>19</v>
      </c>
      <c r="B20">
        <v>5.7</v>
      </c>
      <c r="C20">
        <v>3.8</v>
      </c>
      <c r="D20">
        <v>1.7</v>
      </c>
      <c r="E20">
        <v>0.3</v>
      </c>
      <c r="G20">
        <f t="shared" si="1"/>
        <v>0.82886438808708074</v>
      </c>
      <c r="H20">
        <f t="shared" si="2"/>
        <v>3.1136006771817817</v>
      </c>
      <c r="I20">
        <f t="shared" si="3"/>
        <v>4.5070800727254854</v>
      </c>
      <c r="J20">
        <f t="shared" si="4"/>
        <v>0.82886438808708074</v>
      </c>
      <c r="K20" t="str">
        <f t="shared" si="0"/>
        <v>Cluster1</v>
      </c>
    </row>
    <row r="21" spans="1:11" x14ac:dyDescent="0.3">
      <c r="A21">
        <v>20</v>
      </c>
      <c r="B21">
        <v>5.0999999999999996</v>
      </c>
      <c r="C21">
        <v>3.8</v>
      </c>
      <c r="D21">
        <v>1.5</v>
      </c>
      <c r="E21">
        <v>0.3</v>
      </c>
      <c r="G21">
        <f t="shared" si="1"/>
        <v>0.41258989652817796</v>
      </c>
      <c r="H21">
        <f t="shared" si="2"/>
        <v>3.3856829890985036</v>
      </c>
      <c r="I21">
        <f t="shared" si="3"/>
        <v>4.8503406464161012</v>
      </c>
      <c r="J21">
        <f t="shared" si="4"/>
        <v>0.41258989652817796</v>
      </c>
      <c r="K21" t="str">
        <f t="shared" si="0"/>
        <v>Cluster1</v>
      </c>
    </row>
    <row r="22" spans="1:11" x14ac:dyDescent="0.3">
      <c r="A22">
        <v>21</v>
      </c>
      <c r="B22">
        <v>5.4</v>
      </c>
      <c r="C22">
        <v>3.4</v>
      </c>
      <c r="D22">
        <v>1.7</v>
      </c>
      <c r="E22">
        <v>0.2</v>
      </c>
      <c r="G22">
        <f t="shared" si="1"/>
        <v>0.45150121550909766</v>
      </c>
      <c r="H22">
        <f t="shared" si="2"/>
        <v>3.0849297739358654</v>
      </c>
      <c r="I22">
        <f t="shared" si="3"/>
        <v>4.5792369126126546</v>
      </c>
      <c r="J22">
        <f t="shared" si="4"/>
        <v>0.45150121550909766</v>
      </c>
      <c r="K22" t="str">
        <f t="shared" si="0"/>
        <v>Cluster1</v>
      </c>
    </row>
    <row r="23" spans="1:11" x14ac:dyDescent="0.3">
      <c r="A23">
        <v>22</v>
      </c>
      <c r="B23">
        <v>5.0999999999999996</v>
      </c>
      <c r="C23">
        <v>3.7</v>
      </c>
      <c r="D23">
        <v>1.5</v>
      </c>
      <c r="E23">
        <v>0.4</v>
      </c>
      <c r="G23">
        <f t="shared" si="1"/>
        <v>0.35180729227904445</v>
      </c>
      <c r="H23">
        <f t="shared" si="2"/>
        <v>3.3255008497625336</v>
      </c>
      <c r="I23">
        <f t="shared" si="3"/>
        <v>4.7997931724554759</v>
      </c>
      <c r="J23">
        <f t="shared" si="4"/>
        <v>0.35180729227904445</v>
      </c>
      <c r="K23" t="str">
        <f t="shared" si="0"/>
        <v>Cluster1</v>
      </c>
    </row>
    <row r="24" spans="1:11" x14ac:dyDescent="0.3">
      <c r="A24">
        <v>23</v>
      </c>
      <c r="B24">
        <v>4.5999999999999996</v>
      </c>
      <c r="C24">
        <v>3.6</v>
      </c>
      <c r="D24">
        <v>1</v>
      </c>
      <c r="E24">
        <v>0.2</v>
      </c>
      <c r="G24">
        <f t="shared" si="1"/>
        <v>0.65751132573536308</v>
      </c>
      <c r="H24">
        <f t="shared" si="2"/>
        <v>3.9481171717469432</v>
      </c>
      <c r="I24">
        <f t="shared" si="3"/>
        <v>5.4687939842033559</v>
      </c>
      <c r="J24">
        <f t="shared" si="4"/>
        <v>0.65751132573536308</v>
      </c>
      <c r="K24" t="str">
        <f t="shared" si="0"/>
        <v>Cluster1</v>
      </c>
    </row>
    <row r="25" spans="1:11" x14ac:dyDescent="0.3">
      <c r="A25">
        <v>24</v>
      </c>
      <c r="B25">
        <v>5.0999999999999996</v>
      </c>
      <c r="C25">
        <v>3.3</v>
      </c>
      <c r="D25">
        <v>1.7</v>
      </c>
      <c r="E25">
        <v>0.5</v>
      </c>
      <c r="G25">
        <f t="shared" si="1"/>
        <v>0.37484423915949466</v>
      </c>
      <c r="H25">
        <f t="shared" si="2"/>
        <v>3.029287936187222</v>
      </c>
      <c r="I25">
        <f t="shared" si="3"/>
        <v>4.5550967066404207</v>
      </c>
      <c r="J25">
        <f t="shared" si="4"/>
        <v>0.37484423915949466</v>
      </c>
      <c r="K25" t="str">
        <f t="shared" si="0"/>
        <v>Cluster1</v>
      </c>
    </row>
    <row r="26" spans="1:11" x14ac:dyDescent="0.3">
      <c r="A26">
        <v>25</v>
      </c>
      <c r="B26">
        <v>4.8</v>
      </c>
      <c r="C26">
        <v>3.4</v>
      </c>
      <c r="D26">
        <v>1.9</v>
      </c>
      <c r="E26">
        <v>0.2</v>
      </c>
      <c r="G26">
        <f t="shared" si="1"/>
        <v>0.47932912882563244</v>
      </c>
      <c r="H26">
        <f t="shared" si="2"/>
        <v>3.0774700185877797</v>
      </c>
      <c r="I26">
        <f t="shared" si="3"/>
        <v>4.6257314373592315</v>
      </c>
      <c r="J26">
        <f t="shared" si="4"/>
        <v>0.47932912882563244</v>
      </c>
      <c r="K26" t="str">
        <f t="shared" si="0"/>
        <v>Cluster1</v>
      </c>
    </row>
    <row r="27" spans="1:11" x14ac:dyDescent="0.3">
      <c r="A27">
        <v>26</v>
      </c>
      <c r="B27">
        <v>5</v>
      </c>
      <c r="C27">
        <v>3</v>
      </c>
      <c r="D27">
        <v>1.6</v>
      </c>
      <c r="E27">
        <v>0.2</v>
      </c>
      <c r="G27">
        <f t="shared" si="1"/>
        <v>0.42469229981375783</v>
      </c>
      <c r="H27">
        <f t="shared" si="2"/>
        <v>3.2149748412992163</v>
      </c>
      <c r="I27">
        <f t="shared" si="3"/>
        <v>4.783970373622263</v>
      </c>
      <c r="J27">
        <f t="shared" si="4"/>
        <v>0.42469229981375783</v>
      </c>
      <c r="K27" t="str">
        <f t="shared" si="0"/>
        <v>Cluster1</v>
      </c>
    </row>
    <row r="28" spans="1:11" x14ac:dyDescent="0.3">
      <c r="A28">
        <v>27</v>
      </c>
      <c r="B28">
        <v>5</v>
      </c>
      <c r="C28">
        <v>3.4</v>
      </c>
      <c r="D28">
        <v>1.6</v>
      </c>
      <c r="E28">
        <v>0.4</v>
      </c>
      <c r="G28">
        <f t="shared" si="1"/>
        <v>0.20910402686488322</v>
      </c>
      <c r="H28">
        <f t="shared" si="2"/>
        <v>3.1954530991611625</v>
      </c>
      <c r="I28">
        <f t="shared" si="3"/>
        <v>4.7190440760202161</v>
      </c>
      <c r="J28">
        <f t="shared" si="4"/>
        <v>0.20910402686488322</v>
      </c>
      <c r="K28" t="str">
        <f t="shared" si="0"/>
        <v>Cluster1</v>
      </c>
    </row>
    <row r="29" spans="1:11" x14ac:dyDescent="0.3">
      <c r="A29">
        <v>28</v>
      </c>
      <c r="B29">
        <v>5.2</v>
      </c>
      <c r="C29">
        <v>3.5</v>
      </c>
      <c r="D29">
        <v>1.5</v>
      </c>
      <c r="E29">
        <v>0.2</v>
      </c>
      <c r="G29">
        <f t="shared" si="1"/>
        <v>0.2162005230658022</v>
      </c>
      <c r="H29">
        <f t="shared" si="2"/>
        <v>3.3208607025328574</v>
      </c>
      <c r="I29">
        <f t="shared" si="3"/>
        <v>4.8198758905593735</v>
      </c>
      <c r="J29">
        <f t="shared" si="4"/>
        <v>0.2162005230658022</v>
      </c>
      <c r="K29" t="str">
        <f t="shared" si="0"/>
        <v>Cluster1</v>
      </c>
    </row>
    <row r="30" spans="1:11" x14ac:dyDescent="0.3">
      <c r="A30">
        <v>29</v>
      </c>
      <c r="B30">
        <v>5.2</v>
      </c>
      <c r="C30">
        <v>3.4</v>
      </c>
      <c r="D30">
        <v>1.4</v>
      </c>
      <c r="E30">
        <v>0.2</v>
      </c>
      <c r="G30">
        <f t="shared" si="1"/>
        <v>0.20418036266829145</v>
      </c>
      <c r="H30">
        <f t="shared" si="2"/>
        <v>3.3898750206561519</v>
      </c>
      <c r="I30">
        <f t="shared" si="3"/>
        <v>4.8980390095452453</v>
      </c>
      <c r="J30">
        <f t="shared" si="4"/>
        <v>0.20418036266829145</v>
      </c>
      <c r="K30" t="str">
        <f t="shared" si="0"/>
        <v>Cluster1</v>
      </c>
    </row>
    <row r="31" spans="1:11" x14ac:dyDescent="0.3">
      <c r="A31">
        <v>30</v>
      </c>
      <c r="B31">
        <v>4.7</v>
      </c>
      <c r="C31">
        <v>3.2</v>
      </c>
      <c r="D31">
        <v>1.6</v>
      </c>
      <c r="E31">
        <v>0.2</v>
      </c>
      <c r="G31">
        <f t="shared" si="1"/>
        <v>0.3954801651097386</v>
      </c>
      <c r="H31">
        <f t="shared" si="2"/>
        <v>3.3327971920144353</v>
      </c>
      <c r="I31">
        <f t="shared" si="3"/>
        <v>4.9019626176140454</v>
      </c>
      <c r="J31">
        <f t="shared" si="4"/>
        <v>0.3954801651097386</v>
      </c>
      <c r="K31" t="str">
        <f t="shared" si="0"/>
        <v>Cluster1</v>
      </c>
    </row>
    <row r="32" spans="1:11" x14ac:dyDescent="0.3">
      <c r="A32">
        <v>31</v>
      </c>
      <c r="B32">
        <v>4.8</v>
      </c>
      <c r="C32">
        <v>3.1</v>
      </c>
      <c r="D32">
        <v>1.6</v>
      </c>
      <c r="E32">
        <v>0.2</v>
      </c>
      <c r="G32">
        <f t="shared" si="1"/>
        <v>0.39318860196733252</v>
      </c>
      <c r="H32">
        <f t="shared" si="2"/>
        <v>3.2863706829010066</v>
      </c>
      <c r="I32">
        <f t="shared" si="3"/>
        <v>4.8596439114885657</v>
      </c>
      <c r="J32">
        <f t="shared" si="4"/>
        <v>0.39318860196733252</v>
      </c>
      <c r="K32" t="str">
        <f t="shared" si="0"/>
        <v>Cluster1</v>
      </c>
    </row>
    <row r="33" spans="1:11" x14ac:dyDescent="0.3">
      <c r="A33">
        <v>32</v>
      </c>
      <c r="B33">
        <v>5.4</v>
      </c>
      <c r="C33">
        <v>3.4</v>
      </c>
      <c r="D33">
        <v>1.5</v>
      </c>
      <c r="E33">
        <v>0.4</v>
      </c>
      <c r="G33">
        <f t="shared" si="1"/>
        <v>0.42231092581901142</v>
      </c>
      <c r="H33">
        <f t="shared" si="2"/>
        <v>3.1932806529910751</v>
      </c>
      <c r="I33">
        <f t="shared" si="3"/>
        <v>4.6753308785900067</v>
      </c>
      <c r="J33">
        <f t="shared" si="4"/>
        <v>0.42231092581901142</v>
      </c>
      <c r="K33" t="str">
        <f t="shared" si="0"/>
        <v>Cluster1</v>
      </c>
    </row>
    <row r="34" spans="1:11" x14ac:dyDescent="0.3">
      <c r="A34">
        <v>33</v>
      </c>
      <c r="B34">
        <v>5.2</v>
      </c>
      <c r="C34">
        <v>4.0999999999999996</v>
      </c>
      <c r="D34">
        <v>1.5</v>
      </c>
      <c r="E34">
        <v>0.1</v>
      </c>
      <c r="G34">
        <f t="shared" si="1"/>
        <v>0.73492103303193146</v>
      </c>
      <c r="H34">
        <f t="shared" si="2"/>
        <v>3.5333005259934902</v>
      </c>
      <c r="I34">
        <f t="shared" si="3"/>
        <v>4.9498633329250996</v>
      </c>
      <c r="J34">
        <f t="shared" si="4"/>
        <v>0.73492103303193146</v>
      </c>
      <c r="K34" t="str">
        <f t="shared" ref="K34:K65" si="5">IF(MIN(G34:I34)=G34,"Cluster1",IF(MIN(G34:I34)=H34,"Cluster2","Cluster 3"))</f>
        <v>Cluster1</v>
      </c>
    </row>
    <row r="35" spans="1:11" x14ac:dyDescent="0.3">
      <c r="A35">
        <v>34</v>
      </c>
      <c r="B35">
        <v>5.5</v>
      </c>
      <c r="C35">
        <v>4.2</v>
      </c>
      <c r="D35">
        <v>1.4</v>
      </c>
      <c r="E35">
        <v>0.2</v>
      </c>
      <c r="G35">
        <f t="shared" si="1"/>
        <v>0.93779369939767598</v>
      </c>
      <c r="H35">
        <f t="shared" si="2"/>
        <v>3.5698999374876852</v>
      </c>
      <c r="I35">
        <f t="shared" si="3"/>
        <v>4.9327708463769895</v>
      </c>
      <c r="J35">
        <f t="shared" si="4"/>
        <v>0.93779369939767598</v>
      </c>
      <c r="K35" t="str">
        <f t="shared" si="5"/>
        <v>Cluster1</v>
      </c>
    </row>
    <row r="36" spans="1:11" x14ac:dyDescent="0.3">
      <c r="A36">
        <v>35</v>
      </c>
      <c r="B36">
        <v>4.9000000000000004</v>
      </c>
      <c r="C36">
        <v>3.1</v>
      </c>
      <c r="D36">
        <v>1.5</v>
      </c>
      <c r="E36">
        <v>0.1</v>
      </c>
      <c r="G36">
        <f t="shared" si="1"/>
        <v>0.35153924381375667</v>
      </c>
      <c r="H36">
        <f t="shared" si="2"/>
        <v>3.377928113325706</v>
      </c>
      <c r="I36">
        <f t="shared" si="3"/>
        <v>4.9443749372666534</v>
      </c>
      <c r="J36">
        <f t="shared" si="4"/>
        <v>0.35153924381375667</v>
      </c>
      <c r="K36" t="str">
        <f t="shared" si="5"/>
        <v>Cluster1</v>
      </c>
    </row>
    <row r="37" spans="1:11" x14ac:dyDescent="0.3">
      <c r="A37">
        <v>36</v>
      </c>
      <c r="B37">
        <v>5</v>
      </c>
      <c r="C37">
        <v>3.2</v>
      </c>
      <c r="D37">
        <v>1.2</v>
      </c>
      <c r="E37">
        <v>0.2</v>
      </c>
      <c r="G37">
        <f t="shared" si="1"/>
        <v>0.34122780511802309</v>
      </c>
      <c r="H37">
        <f t="shared" si="2"/>
        <v>3.5876530923298664</v>
      </c>
      <c r="I37">
        <f t="shared" si="3"/>
        <v>5.1267228247486978</v>
      </c>
      <c r="J37">
        <f t="shared" si="4"/>
        <v>0.34122780511802309</v>
      </c>
      <c r="K37" t="str">
        <f t="shared" si="5"/>
        <v>Cluster1</v>
      </c>
    </row>
    <row r="38" spans="1:11" x14ac:dyDescent="0.3">
      <c r="A38">
        <v>37</v>
      </c>
      <c r="B38">
        <v>5.5</v>
      </c>
      <c r="C38">
        <v>3.5</v>
      </c>
      <c r="D38">
        <v>1.3</v>
      </c>
      <c r="E38">
        <v>0.2</v>
      </c>
      <c r="G38">
        <f t="shared" si="1"/>
        <v>0.52736982165512314</v>
      </c>
      <c r="H38">
        <f t="shared" si="2"/>
        <v>3.4474161821812364</v>
      </c>
      <c r="I38">
        <f t="shared" si="3"/>
        <v>4.9084851563308556</v>
      </c>
      <c r="J38">
        <f t="shared" si="4"/>
        <v>0.52736982165512314</v>
      </c>
      <c r="K38" t="str">
        <f t="shared" si="5"/>
        <v>Cluster1</v>
      </c>
    </row>
    <row r="39" spans="1:11" x14ac:dyDescent="0.3">
      <c r="A39">
        <v>38</v>
      </c>
      <c r="B39">
        <v>4.9000000000000004</v>
      </c>
      <c r="C39">
        <v>3.1</v>
      </c>
      <c r="D39">
        <v>1.5</v>
      </c>
      <c r="E39">
        <v>0.1</v>
      </c>
      <c r="G39">
        <f t="shared" si="1"/>
        <v>0.35153924381375667</v>
      </c>
      <c r="H39">
        <f t="shared" si="2"/>
        <v>3.377928113325706</v>
      </c>
      <c r="I39">
        <f t="shared" si="3"/>
        <v>4.9443749372666534</v>
      </c>
      <c r="J39">
        <f t="shared" si="4"/>
        <v>0.35153924381375667</v>
      </c>
      <c r="K39" t="str">
        <f t="shared" si="5"/>
        <v>Cluster1</v>
      </c>
    </row>
    <row r="40" spans="1:11" x14ac:dyDescent="0.3">
      <c r="A40">
        <v>39</v>
      </c>
      <c r="B40">
        <v>4.4000000000000004</v>
      </c>
      <c r="C40">
        <v>3</v>
      </c>
      <c r="D40">
        <v>1.3</v>
      </c>
      <c r="E40">
        <v>0.2</v>
      </c>
      <c r="G40">
        <f t="shared" si="1"/>
        <v>0.75359511283258984</v>
      </c>
      <c r="H40">
        <f t="shared" si="2"/>
        <v>3.6875440181839747</v>
      </c>
      <c r="I40">
        <f t="shared" si="3"/>
        <v>5.2758335250372497</v>
      </c>
      <c r="J40">
        <f t="shared" si="4"/>
        <v>0.75359511283258984</v>
      </c>
      <c r="K40" t="str">
        <f t="shared" si="5"/>
        <v>Cluster1</v>
      </c>
    </row>
    <row r="41" spans="1:11" x14ac:dyDescent="0.3">
      <c r="A41">
        <v>40</v>
      </c>
      <c r="B41">
        <v>5.0999999999999996</v>
      </c>
      <c r="C41">
        <v>3.4</v>
      </c>
      <c r="D41">
        <v>1.5</v>
      </c>
      <c r="E41">
        <v>0.2</v>
      </c>
      <c r="G41">
        <f t="shared" si="1"/>
        <v>9.8935674714316274E-2</v>
      </c>
      <c r="H41">
        <f t="shared" si="2"/>
        <v>3.3248367333015643</v>
      </c>
      <c r="I41">
        <f t="shared" si="3"/>
        <v>4.8447332999750579</v>
      </c>
      <c r="J41">
        <f t="shared" si="4"/>
        <v>9.8935674714316274E-2</v>
      </c>
      <c r="K41" t="str">
        <f t="shared" si="5"/>
        <v>Cluster1</v>
      </c>
    </row>
    <row r="42" spans="1:11" x14ac:dyDescent="0.3">
      <c r="A42">
        <v>41</v>
      </c>
      <c r="B42">
        <v>5</v>
      </c>
      <c r="C42">
        <v>3.5</v>
      </c>
      <c r="D42">
        <v>1.3</v>
      </c>
      <c r="E42">
        <v>0.3</v>
      </c>
      <c r="G42">
        <f t="shared" si="1"/>
        <v>0.2077737541780495</v>
      </c>
      <c r="H42">
        <f t="shared" si="2"/>
        <v>3.512199666909388</v>
      </c>
      <c r="I42">
        <f t="shared" si="3"/>
        <v>5.0204787232923103</v>
      </c>
      <c r="J42">
        <f t="shared" si="4"/>
        <v>0.2077737541780495</v>
      </c>
      <c r="K42" t="str">
        <f t="shared" si="5"/>
        <v>Cluster1</v>
      </c>
    </row>
    <row r="43" spans="1:11" x14ac:dyDescent="0.3">
      <c r="A43">
        <v>42</v>
      </c>
      <c r="B43">
        <v>4.5</v>
      </c>
      <c r="C43">
        <v>2.2999999999999998</v>
      </c>
      <c r="D43">
        <v>1.3</v>
      </c>
      <c r="E43">
        <v>0.3</v>
      </c>
      <c r="G43">
        <f t="shared" si="1"/>
        <v>1.2299317262304312</v>
      </c>
      <c r="H43">
        <f t="shared" si="2"/>
        <v>3.6434295968246029</v>
      </c>
      <c r="I43">
        <f t="shared" si="3"/>
        <v>5.2527495096995107</v>
      </c>
      <c r="J43">
        <f t="shared" si="4"/>
        <v>1.2299317262304312</v>
      </c>
      <c r="K43" t="str">
        <f t="shared" si="5"/>
        <v>Cluster1</v>
      </c>
    </row>
    <row r="44" spans="1:11" x14ac:dyDescent="0.3">
      <c r="A44">
        <v>43</v>
      </c>
      <c r="B44">
        <v>4.4000000000000004</v>
      </c>
      <c r="C44">
        <v>3.2</v>
      </c>
      <c r="D44">
        <v>1.3</v>
      </c>
      <c r="E44">
        <v>0.2</v>
      </c>
      <c r="G44">
        <f t="shared" si="1"/>
        <v>0.66833171165680449</v>
      </c>
      <c r="H44">
        <f t="shared" si="2"/>
        <v>3.7038982499831303</v>
      </c>
      <c r="I44">
        <f t="shared" si="3"/>
        <v>5.2770522827079258</v>
      </c>
      <c r="J44">
        <f t="shared" si="4"/>
        <v>0.66833171165680449</v>
      </c>
      <c r="K44" t="str">
        <f t="shared" si="5"/>
        <v>Cluster1</v>
      </c>
    </row>
    <row r="45" spans="1:11" x14ac:dyDescent="0.3">
      <c r="A45">
        <v>44</v>
      </c>
      <c r="B45">
        <v>5</v>
      </c>
      <c r="C45">
        <v>3.5</v>
      </c>
      <c r="D45">
        <v>1.6</v>
      </c>
      <c r="E45">
        <v>0.6</v>
      </c>
      <c r="G45">
        <f t="shared" si="1"/>
        <v>0.39867645340513336</v>
      </c>
      <c r="H45">
        <f t="shared" si="2"/>
        <v>3.1582361766364007</v>
      </c>
      <c r="I45">
        <f t="shared" si="3"/>
        <v>4.6586574601872712</v>
      </c>
      <c r="J45">
        <f t="shared" si="4"/>
        <v>0.39867645340513336</v>
      </c>
      <c r="K45" t="str">
        <f t="shared" si="5"/>
        <v>Cluster1</v>
      </c>
    </row>
    <row r="46" spans="1:11" x14ac:dyDescent="0.3">
      <c r="A46">
        <v>45</v>
      </c>
      <c r="B46">
        <v>5.0999999999999996</v>
      </c>
      <c r="C46">
        <v>3.8</v>
      </c>
      <c r="D46">
        <v>1.9</v>
      </c>
      <c r="E46">
        <v>0.4</v>
      </c>
      <c r="G46">
        <f t="shared" si="1"/>
        <v>0.61305630207801731</v>
      </c>
      <c r="H46">
        <f t="shared" si="2"/>
        <v>3.0124884167959425</v>
      </c>
      <c r="I46">
        <f t="shared" si="3"/>
        <v>4.4755326194806591</v>
      </c>
      <c r="J46">
        <f t="shared" si="4"/>
        <v>0.61305630207801731</v>
      </c>
      <c r="K46" t="str">
        <f t="shared" si="5"/>
        <v>Cluster1</v>
      </c>
    </row>
    <row r="47" spans="1:11" x14ac:dyDescent="0.3">
      <c r="A47">
        <v>46</v>
      </c>
      <c r="B47">
        <v>4.8</v>
      </c>
      <c r="C47">
        <v>3</v>
      </c>
      <c r="D47">
        <v>1.4</v>
      </c>
      <c r="E47">
        <v>0.3</v>
      </c>
      <c r="G47">
        <f t="shared" si="1"/>
        <v>0.46560800709654149</v>
      </c>
      <c r="H47">
        <f t="shared" si="2"/>
        <v>3.4181126261137611</v>
      </c>
      <c r="I47">
        <f t="shared" si="3"/>
        <v>4.9900276097764031</v>
      </c>
      <c r="J47">
        <f t="shared" si="4"/>
        <v>0.46560800709654149</v>
      </c>
      <c r="K47" t="str">
        <f t="shared" si="5"/>
        <v>Cluster1</v>
      </c>
    </row>
    <row r="48" spans="1:11" x14ac:dyDescent="0.3">
      <c r="A48">
        <v>47</v>
      </c>
      <c r="B48">
        <v>5.0999999999999996</v>
      </c>
      <c r="C48">
        <v>3.8</v>
      </c>
      <c r="D48">
        <v>1.6</v>
      </c>
      <c r="E48">
        <v>0.2</v>
      </c>
      <c r="G48">
        <f t="shared" si="1"/>
        <v>0.42776610137687821</v>
      </c>
      <c r="H48">
        <f t="shared" si="2"/>
        <v>3.3350748857177734</v>
      </c>
      <c r="I48">
        <f t="shared" si="3"/>
        <v>4.8042845799395248</v>
      </c>
      <c r="J48">
        <f t="shared" si="4"/>
        <v>0.42776610137687821</v>
      </c>
      <c r="K48" t="str">
        <f t="shared" si="5"/>
        <v>Cluster1</v>
      </c>
    </row>
    <row r="49" spans="1:11" x14ac:dyDescent="0.3">
      <c r="A49">
        <v>48</v>
      </c>
      <c r="B49">
        <v>4.5999999999999996</v>
      </c>
      <c r="C49">
        <v>3.2</v>
      </c>
      <c r="D49">
        <v>1.4</v>
      </c>
      <c r="E49">
        <v>0.2</v>
      </c>
      <c r="G49">
        <f t="shared" si="1"/>
        <v>0.46635458106976885</v>
      </c>
      <c r="H49">
        <f t="shared" si="2"/>
        <v>3.5399938362859147</v>
      </c>
      <c r="I49">
        <f t="shared" si="3"/>
        <v>5.108613495365363</v>
      </c>
      <c r="J49">
        <f t="shared" si="4"/>
        <v>0.46635458106976885</v>
      </c>
      <c r="K49" t="str">
        <f t="shared" si="5"/>
        <v>Cluster1</v>
      </c>
    </row>
    <row r="50" spans="1:11" x14ac:dyDescent="0.3">
      <c r="A50">
        <v>49</v>
      </c>
      <c r="B50">
        <v>5.3</v>
      </c>
      <c r="C50">
        <v>3.7</v>
      </c>
      <c r="D50">
        <v>1.5</v>
      </c>
      <c r="E50">
        <v>0.2</v>
      </c>
      <c r="G50">
        <f t="shared" si="1"/>
        <v>0.41602632846630133</v>
      </c>
      <c r="H50">
        <f t="shared" si="2"/>
        <v>3.3484523273050302</v>
      </c>
      <c r="I50">
        <f t="shared" si="3"/>
        <v>4.8111741974456494</v>
      </c>
      <c r="J50">
        <f t="shared" si="4"/>
        <v>0.41602632846630133</v>
      </c>
      <c r="K50" t="str">
        <f t="shared" si="5"/>
        <v>Cluster1</v>
      </c>
    </row>
    <row r="51" spans="1:11" x14ac:dyDescent="0.3">
      <c r="A51">
        <v>50</v>
      </c>
      <c r="B51">
        <v>5</v>
      </c>
      <c r="C51">
        <v>3.3</v>
      </c>
      <c r="D51">
        <v>1.4</v>
      </c>
      <c r="E51">
        <v>0.2</v>
      </c>
      <c r="G51">
        <f t="shared" si="1"/>
        <v>0.13100253804538078</v>
      </c>
      <c r="H51">
        <f t="shared" si="2"/>
        <v>3.4226510676271356</v>
      </c>
      <c r="I51">
        <f t="shared" si="3"/>
        <v>4.9585976988734783</v>
      </c>
      <c r="J51">
        <f t="shared" si="4"/>
        <v>0.13100253804538078</v>
      </c>
      <c r="K51" t="str">
        <f t="shared" si="5"/>
        <v>Cluster1</v>
      </c>
    </row>
    <row r="52" spans="1:11" x14ac:dyDescent="0.3">
      <c r="A52">
        <v>51</v>
      </c>
      <c r="B52">
        <v>7</v>
      </c>
      <c r="C52">
        <v>3.2</v>
      </c>
      <c r="D52">
        <v>4.7</v>
      </c>
      <c r="E52">
        <v>1.4</v>
      </c>
      <c r="G52">
        <f t="shared" si="1"/>
        <v>3.9713297750442713</v>
      </c>
      <c r="H52">
        <f t="shared" si="2"/>
        <v>1.1735948853919045</v>
      </c>
      <c r="I52">
        <f t="shared" si="3"/>
        <v>1.2054692606799795</v>
      </c>
      <c r="J52">
        <f t="shared" si="4"/>
        <v>1.1735948853919045</v>
      </c>
      <c r="K52" t="str">
        <f t="shared" si="5"/>
        <v>Cluster2</v>
      </c>
    </row>
    <row r="53" spans="1:11" x14ac:dyDescent="0.3">
      <c r="A53">
        <v>52</v>
      </c>
      <c r="B53">
        <v>6.4</v>
      </c>
      <c r="C53">
        <v>3.2</v>
      </c>
      <c r="D53">
        <v>4.5</v>
      </c>
      <c r="E53">
        <v>1.5</v>
      </c>
      <c r="G53">
        <f t="shared" si="1"/>
        <v>3.5689764948196845</v>
      </c>
      <c r="H53">
        <f t="shared" si="2"/>
        <v>0.62626860046976673</v>
      </c>
      <c r="I53">
        <f t="shared" si="3"/>
        <v>1.3318523041607688</v>
      </c>
      <c r="J53">
        <f t="shared" si="4"/>
        <v>0.62626860046976673</v>
      </c>
      <c r="K53" t="str">
        <f t="shared" si="5"/>
        <v>Cluster2</v>
      </c>
    </row>
    <row r="54" spans="1:11" x14ac:dyDescent="0.3">
      <c r="A54">
        <v>53</v>
      </c>
      <c r="B54">
        <v>6.9</v>
      </c>
      <c r="C54">
        <v>3.1</v>
      </c>
      <c r="D54">
        <v>4.9000000000000004</v>
      </c>
      <c r="E54">
        <v>1.5</v>
      </c>
      <c r="G54">
        <f t="shared" si="1"/>
        <v>4.1241688837731516</v>
      </c>
      <c r="H54">
        <f t="shared" si="2"/>
        <v>1.1238953115961916</v>
      </c>
      <c r="I54">
        <f t="shared" si="3"/>
        <v>0.96436902453582352</v>
      </c>
      <c r="J54">
        <f t="shared" si="4"/>
        <v>0.96436902453582352</v>
      </c>
      <c r="K54" t="str">
        <f t="shared" si="5"/>
        <v>Cluster 3</v>
      </c>
    </row>
    <row r="55" spans="1:11" x14ac:dyDescent="0.3">
      <c r="A55">
        <v>54</v>
      </c>
      <c r="B55">
        <v>5.5</v>
      </c>
      <c r="C55">
        <v>2.2999999999999998</v>
      </c>
      <c r="D55">
        <v>4</v>
      </c>
      <c r="E55">
        <v>1.3</v>
      </c>
      <c r="G55">
        <f t="shared" si="1"/>
        <v>2.9967991313953735</v>
      </c>
      <c r="H55">
        <f t="shared" si="2"/>
        <v>0.79045362265999652</v>
      </c>
      <c r="I55">
        <f t="shared" si="3"/>
        <v>2.3278207560552975</v>
      </c>
      <c r="J55">
        <f t="shared" si="4"/>
        <v>0.79045362265999652</v>
      </c>
      <c r="K55" t="str">
        <f t="shared" si="5"/>
        <v>Cluster2</v>
      </c>
    </row>
    <row r="56" spans="1:11" x14ac:dyDescent="0.3">
      <c r="A56">
        <v>55</v>
      </c>
      <c r="B56">
        <v>6.5</v>
      </c>
      <c r="C56">
        <v>2.8</v>
      </c>
      <c r="D56">
        <v>4.5999999999999996</v>
      </c>
      <c r="E56">
        <v>1.5</v>
      </c>
      <c r="G56">
        <f t="shared" si="1"/>
        <v>3.7367520143207082</v>
      </c>
      <c r="H56">
        <f t="shared" si="2"/>
        <v>0.6000066098447564</v>
      </c>
      <c r="I56">
        <f t="shared" si="3"/>
        <v>1.2471674476177212</v>
      </c>
      <c r="J56">
        <f t="shared" si="4"/>
        <v>0.6000066098447564</v>
      </c>
      <c r="K56" t="str">
        <f t="shared" si="5"/>
        <v>Cluster2</v>
      </c>
    </row>
    <row r="57" spans="1:11" x14ac:dyDescent="0.3">
      <c r="A57">
        <v>56</v>
      </c>
      <c r="B57">
        <v>5.7</v>
      </c>
      <c r="C57">
        <v>2.8</v>
      </c>
      <c r="D57">
        <v>4.5</v>
      </c>
      <c r="E57">
        <v>1.3</v>
      </c>
      <c r="G57">
        <f t="shared" si="1"/>
        <v>3.3378462182175905</v>
      </c>
      <c r="H57">
        <f t="shared" si="2"/>
        <v>0.27459847817538691</v>
      </c>
      <c r="I57">
        <f t="shared" si="3"/>
        <v>1.7514282953221858</v>
      </c>
      <c r="J57">
        <f t="shared" si="4"/>
        <v>0.27459847817538691</v>
      </c>
      <c r="K57" t="str">
        <f t="shared" si="5"/>
        <v>Cluster2</v>
      </c>
    </row>
    <row r="58" spans="1:11" x14ac:dyDescent="0.3">
      <c r="A58">
        <v>57</v>
      </c>
      <c r="B58">
        <v>6.3</v>
      </c>
      <c r="C58">
        <v>3.3</v>
      </c>
      <c r="D58">
        <v>4.7</v>
      </c>
      <c r="E58">
        <v>1.6</v>
      </c>
      <c r="G58">
        <f t="shared" si="1"/>
        <v>3.7354603067126617</v>
      </c>
      <c r="H58">
        <f t="shared" si="2"/>
        <v>0.70633521540972666</v>
      </c>
      <c r="I58">
        <f t="shared" si="3"/>
        <v>1.1677086313221074</v>
      </c>
      <c r="J58">
        <f t="shared" si="4"/>
        <v>0.70633521540972666</v>
      </c>
      <c r="K58" t="str">
        <f t="shared" si="5"/>
        <v>Cluster2</v>
      </c>
    </row>
    <row r="59" spans="1:11" x14ac:dyDescent="0.3">
      <c r="A59">
        <v>58</v>
      </c>
      <c r="B59">
        <v>4.9000000000000004</v>
      </c>
      <c r="C59">
        <v>2.4</v>
      </c>
      <c r="D59">
        <v>3.3</v>
      </c>
      <c r="E59">
        <v>1</v>
      </c>
      <c r="G59">
        <f t="shared" si="1"/>
        <v>2.2240239958166041</v>
      </c>
      <c r="H59">
        <f t="shared" si="2"/>
        <v>1.6284482025789173</v>
      </c>
      <c r="I59">
        <f t="shared" si="3"/>
        <v>3.2344021935070133</v>
      </c>
      <c r="J59">
        <f t="shared" si="4"/>
        <v>1.6284482025789173</v>
      </c>
      <c r="K59" t="str">
        <f t="shared" si="5"/>
        <v>Cluster2</v>
      </c>
    </row>
    <row r="60" spans="1:11" x14ac:dyDescent="0.3">
      <c r="A60">
        <v>59</v>
      </c>
      <c r="B60">
        <v>6.6</v>
      </c>
      <c r="C60">
        <v>2.9</v>
      </c>
      <c r="D60">
        <v>4.5999999999999996</v>
      </c>
      <c r="E60">
        <v>1.3</v>
      </c>
      <c r="G60">
        <f t="shared" si="1"/>
        <v>3.7005989293470463</v>
      </c>
      <c r="H60">
        <f t="shared" si="2"/>
        <v>0.70745309101636833</v>
      </c>
      <c r="I60">
        <f t="shared" si="3"/>
        <v>1.3258611768324602</v>
      </c>
      <c r="J60">
        <f t="shared" si="4"/>
        <v>0.70745309101636833</v>
      </c>
      <c r="K60" t="str">
        <f t="shared" si="5"/>
        <v>Cluster2</v>
      </c>
    </row>
    <row r="61" spans="1:11" x14ac:dyDescent="0.3">
      <c r="A61">
        <v>60</v>
      </c>
      <c r="B61">
        <v>5.2</v>
      </c>
      <c r="C61">
        <v>2.7</v>
      </c>
      <c r="D61">
        <v>3.9</v>
      </c>
      <c r="E61">
        <v>1.4</v>
      </c>
      <c r="G61">
        <f t="shared" si="1"/>
        <v>2.7897767497341253</v>
      </c>
      <c r="H61">
        <f t="shared" si="2"/>
        <v>0.90404479534917759</v>
      </c>
      <c r="I61">
        <f t="shared" si="3"/>
        <v>2.4452259431122711</v>
      </c>
      <c r="J61">
        <f t="shared" si="4"/>
        <v>0.90404479534917759</v>
      </c>
      <c r="K61" t="str">
        <f t="shared" si="5"/>
        <v>Cluster2</v>
      </c>
    </row>
    <row r="62" spans="1:11" x14ac:dyDescent="0.3">
      <c r="A62">
        <v>61</v>
      </c>
      <c r="B62">
        <v>5</v>
      </c>
      <c r="C62">
        <v>2</v>
      </c>
      <c r="D62">
        <v>3.5</v>
      </c>
      <c r="E62">
        <v>1</v>
      </c>
      <c r="G62">
        <f t="shared" si="1"/>
        <v>2.58218460498792</v>
      </c>
      <c r="H62">
        <f t="shared" si="2"/>
        <v>1.5893588613878813</v>
      </c>
      <c r="I62">
        <f t="shared" si="3"/>
        <v>3.1475292512965609</v>
      </c>
      <c r="J62">
        <f t="shared" si="4"/>
        <v>1.5893588613878813</v>
      </c>
      <c r="K62" t="str">
        <f t="shared" si="5"/>
        <v>Cluster2</v>
      </c>
    </row>
    <row r="63" spans="1:11" x14ac:dyDescent="0.3">
      <c r="A63">
        <v>62</v>
      </c>
      <c r="B63">
        <v>5.9</v>
      </c>
      <c r="C63">
        <v>3</v>
      </c>
      <c r="D63">
        <v>4.2</v>
      </c>
      <c r="E63">
        <v>1.5</v>
      </c>
      <c r="G63">
        <f t="shared" si="1"/>
        <v>3.1613204740267622</v>
      </c>
      <c r="H63">
        <f t="shared" si="2"/>
        <v>0.31045849647244794</v>
      </c>
      <c r="I63">
        <f t="shared" si="3"/>
        <v>1.7641848386802153</v>
      </c>
      <c r="J63">
        <f t="shared" si="4"/>
        <v>0.31045849647244794</v>
      </c>
      <c r="K63" t="str">
        <f t="shared" si="5"/>
        <v>Cluster2</v>
      </c>
    </row>
    <row r="64" spans="1:11" x14ac:dyDescent="0.3">
      <c r="A64">
        <v>63</v>
      </c>
      <c r="B64">
        <v>6</v>
      </c>
      <c r="C64">
        <v>2.2000000000000002</v>
      </c>
      <c r="D64">
        <v>4</v>
      </c>
      <c r="E64">
        <v>1</v>
      </c>
      <c r="G64">
        <f t="shared" si="1"/>
        <v>3.0660292903608726</v>
      </c>
      <c r="H64">
        <f t="shared" si="2"/>
        <v>0.84286032296384406</v>
      </c>
      <c r="I64">
        <f t="shared" si="3"/>
        <v>2.2744355456408063</v>
      </c>
      <c r="J64">
        <f t="shared" si="4"/>
        <v>0.84286032296384406</v>
      </c>
      <c r="K64" t="str">
        <f t="shared" si="5"/>
        <v>Cluster2</v>
      </c>
    </row>
    <row r="65" spans="1:11" x14ac:dyDescent="0.3">
      <c r="A65">
        <v>64</v>
      </c>
      <c r="B65">
        <v>6.1</v>
      </c>
      <c r="C65">
        <v>2.9</v>
      </c>
      <c r="D65">
        <v>4.7</v>
      </c>
      <c r="E65">
        <v>1.4</v>
      </c>
      <c r="G65">
        <f t="shared" si="1"/>
        <v>3.6352655534817933</v>
      </c>
      <c r="H65">
        <f t="shared" si="2"/>
        <v>0.34319165626310849</v>
      </c>
      <c r="I65">
        <f t="shared" si="3"/>
        <v>1.3393560756750074</v>
      </c>
      <c r="J65">
        <f t="shared" si="4"/>
        <v>0.34319165626310849</v>
      </c>
      <c r="K65" t="str">
        <f t="shared" si="5"/>
        <v>Cluster2</v>
      </c>
    </row>
    <row r="66" spans="1:11" x14ac:dyDescent="0.3">
      <c r="A66">
        <v>65</v>
      </c>
      <c r="B66">
        <v>5.6</v>
      </c>
      <c r="C66">
        <v>2.9</v>
      </c>
      <c r="D66">
        <v>3.6</v>
      </c>
      <c r="E66">
        <v>1.3</v>
      </c>
      <c r="G66">
        <f t="shared" si="1"/>
        <v>2.5023938183109395</v>
      </c>
      <c r="H66">
        <f t="shared" si="2"/>
        <v>0.89716606772914531</v>
      </c>
      <c r="I66">
        <f t="shared" si="3"/>
        <v>2.4667222840690486</v>
      </c>
      <c r="J66">
        <f t="shared" si="4"/>
        <v>0.89716606772914531</v>
      </c>
      <c r="K66" t="str">
        <f t="shared" ref="K66:K97" si="6">IF(MIN(G66:I66)=G66,"Cluster1",IF(MIN(G66:I66)=H66,"Cluster2","Cluster 3"))</f>
        <v>Cluster2</v>
      </c>
    </row>
    <row r="67" spans="1:11" x14ac:dyDescent="0.3">
      <c r="A67">
        <v>66</v>
      </c>
      <c r="B67">
        <v>6.7</v>
      </c>
      <c r="C67">
        <v>3.1</v>
      </c>
      <c r="D67">
        <v>4.4000000000000004</v>
      </c>
      <c r="E67">
        <v>1.4</v>
      </c>
      <c r="G67">
        <f t="shared" ref="G67:G130" si="7">SQRT((B67-$D$154)^2+(C67-$E$154)^2+(D67-$F$154)^2+(E67-$G$154)^2)</f>
        <v>3.5878046291017016</v>
      </c>
      <c r="H67">
        <f t="shared" ref="H67:H130" si="8">SQRT((B67-$D$155)^2+(C67-$E$155)^2+(D67-$F$155)^2+(E67-$G$155)^2)</f>
        <v>0.82353469754163044</v>
      </c>
      <c r="I67">
        <f t="shared" ref="I67:I130" si="9">SQRT((B67-$D$156)^2+(C67-$E$156)^2+(D67-$F$156)^2+(E67-$G$156)^2)</f>
        <v>1.4194254905167569</v>
      </c>
      <c r="J67">
        <f t="shared" ref="J67:J130" si="10">MIN(G67:I67)</f>
        <v>0.82353469754163044</v>
      </c>
      <c r="K67" t="str">
        <f t="shared" si="6"/>
        <v>Cluster2</v>
      </c>
    </row>
    <row r="68" spans="1:11" x14ac:dyDescent="0.3">
      <c r="A68">
        <v>67</v>
      </c>
      <c r="B68">
        <v>5.6</v>
      </c>
      <c r="C68">
        <v>3</v>
      </c>
      <c r="D68">
        <v>4.5</v>
      </c>
      <c r="E68">
        <v>1.5</v>
      </c>
      <c r="G68">
        <f t="shared" si="7"/>
        <v>3.3583095570831847</v>
      </c>
      <c r="H68">
        <f t="shared" si="8"/>
        <v>0.40773081850719389</v>
      </c>
      <c r="I68">
        <f t="shared" si="9"/>
        <v>1.7129833541543436</v>
      </c>
      <c r="J68">
        <f t="shared" si="10"/>
        <v>0.40773081850719389</v>
      </c>
      <c r="K68" t="str">
        <f t="shared" si="6"/>
        <v>Cluster2</v>
      </c>
    </row>
    <row r="69" spans="1:11" x14ac:dyDescent="0.3">
      <c r="A69">
        <v>68</v>
      </c>
      <c r="B69">
        <v>5.8</v>
      </c>
      <c r="C69">
        <v>2.7</v>
      </c>
      <c r="D69">
        <v>4.0999999999999996</v>
      </c>
      <c r="E69">
        <v>1</v>
      </c>
      <c r="G69">
        <f t="shared" si="7"/>
        <v>2.933933350691988</v>
      </c>
      <c r="H69">
        <f t="shared" si="8"/>
        <v>0.55024335480315223</v>
      </c>
      <c r="I69">
        <f t="shared" si="9"/>
        <v>2.1383482034514918</v>
      </c>
      <c r="J69">
        <f t="shared" si="10"/>
        <v>0.55024335480315223</v>
      </c>
      <c r="K69" t="str">
        <f t="shared" si="6"/>
        <v>Cluster2</v>
      </c>
    </row>
    <row r="70" spans="1:11" x14ac:dyDescent="0.3">
      <c r="A70">
        <v>69</v>
      </c>
      <c r="B70">
        <v>6.2</v>
      </c>
      <c r="C70">
        <v>2.2000000000000002</v>
      </c>
      <c r="D70">
        <v>4.5</v>
      </c>
      <c r="E70">
        <v>1.5</v>
      </c>
      <c r="G70">
        <f t="shared" si="7"/>
        <v>3.6916984834634183</v>
      </c>
      <c r="H70">
        <f t="shared" si="8"/>
        <v>0.66448018342792803</v>
      </c>
      <c r="I70">
        <f t="shared" si="9"/>
        <v>1.6379435927338626</v>
      </c>
      <c r="J70">
        <f t="shared" si="10"/>
        <v>0.66448018342792803</v>
      </c>
      <c r="K70" t="str">
        <f t="shared" si="6"/>
        <v>Cluster2</v>
      </c>
    </row>
    <row r="71" spans="1:11" x14ac:dyDescent="0.3">
      <c r="A71">
        <v>70</v>
      </c>
      <c r="B71">
        <v>5.6</v>
      </c>
      <c r="C71">
        <v>2.5</v>
      </c>
      <c r="D71">
        <v>3.9</v>
      </c>
      <c r="E71">
        <v>1.1000000000000001</v>
      </c>
      <c r="G71">
        <f t="shared" si="7"/>
        <v>2.7938558463766667</v>
      </c>
      <c r="H71">
        <f t="shared" si="8"/>
        <v>0.75453103576508573</v>
      </c>
      <c r="I71">
        <f t="shared" si="9"/>
        <v>2.3693194464473413</v>
      </c>
      <c r="J71">
        <f t="shared" si="10"/>
        <v>0.75453103576508573</v>
      </c>
      <c r="K71" t="str">
        <f t="shared" si="6"/>
        <v>Cluster2</v>
      </c>
    </row>
    <row r="72" spans="1:11" x14ac:dyDescent="0.3">
      <c r="A72">
        <v>71</v>
      </c>
      <c r="B72">
        <v>5.9</v>
      </c>
      <c r="C72">
        <v>3.2</v>
      </c>
      <c r="D72">
        <v>4.8</v>
      </c>
      <c r="E72">
        <v>1.8</v>
      </c>
      <c r="G72">
        <f t="shared" si="7"/>
        <v>3.788865056549056</v>
      </c>
      <c r="H72">
        <f t="shared" si="8"/>
        <v>0.67486479756468754</v>
      </c>
      <c r="I72">
        <f t="shared" si="9"/>
        <v>1.2227234127960034</v>
      </c>
      <c r="J72">
        <f t="shared" si="10"/>
        <v>0.67486479756468754</v>
      </c>
      <c r="K72" t="str">
        <f t="shared" si="6"/>
        <v>Cluster2</v>
      </c>
    </row>
    <row r="73" spans="1:11" x14ac:dyDescent="0.3">
      <c r="A73">
        <v>72</v>
      </c>
      <c r="B73">
        <v>6.1</v>
      </c>
      <c r="C73">
        <v>2.8</v>
      </c>
      <c r="D73">
        <v>4</v>
      </c>
      <c r="E73">
        <v>1.3</v>
      </c>
      <c r="G73">
        <f t="shared" si="7"/>
        <v>3.0121670908547031</v>
      </c>
      <c r="H73">
        <f t="shared" si="8"/>
        <v>0.46458074064484967</v>
      </c>
      <c r="I73">
        <f t="shared" si="9"/>
        <v>1.9444525918902349</v>
      </c>
      <c r="J73">
        <f t="shared" si="10"/>
        <v>0.46458074064484967</v>
      </c>
      <c r="K73" t="str">
        <f t="shared" si="6"/>
        <v>Cluster2</v>
      </c>
    </row>
    <row r="74" spans="1:11" x14ac:dyDescent="0.3">
      <c r="A74">
        <v>73</v>
      </c>
      <c r="B74">
        <v>6.3</v>
      </c>
      <c r="C74">
        <v>2.5</v>
      </c>
      <c r="D74">
        <v>4.9000000000000004</v>
      </c>
      <c r="E74">
        <v>1.5</v>
      </c>
      <c r="G74">
        <f t="shared" si="7"/>
        <v>3.9783215796647444</v>
      </c>
      <c r="H74">
        <f t="shared" si="8"/>
        <v>0.67947160082983105</v>
      </c>
      <c r="I74">
        <f t="shared" si="9"/>
        <v>1.1880364053489274</v>
      </c>
      <c r="J74">
        <f t="shared" si="10"/>
        <v>0.67947160082983105</v>
      </c>
      <c r="K74" t="str">
        <f t="shared" si="6"/>
        <v>Cluster2</v>
      </c>
    </row>
    <row r="75" spans="1:11" x14ac:dyDescent="0.3">
      <c r="A75">
        <v>74</v>
      </c>
      <c r="B75">
        <v>6.1</v>
      </c>
      <c r="C75">
        <v>2.8</v>
      </c>
      <c r="D75">
        <v>4.7</v>
      </c>
      <c r="E75">
        <v>1.2</v>
      </c>
      <c r="G75">
        <f t="shared" si="7"/>
        <v>3.5916482600447814</v>
      </c>
      <c r="H75">
        <f t="shared" si="8"/>
        <v>0.3927407216630116</v>
      </c>
      <c r="I75">
        <f t="shared" si="9"/>
        <v>1.4697490797787678</v>
      </c>
      <c r="J75">
        <f t="shared" si="10"/>
        <v>0.3927407216630116</v>
      </c>
      <c r="K75" t="str">
        <f t="shared" si="6"/>
        <v>Cluster2</v>
      </c>
    </row>
    <row r="76" spans="1:11" x14ac:dyDescent="0.3">
      <c r="A76">
        <v>75</v>
      </c>
      <c r="B76">
        <v>6.4</v>
      </c>
      <c r="C76">
        <v>2.9</v>
      </c>
      <c r="D76">
        <v>4.3</v>
      </c>
      <c r="E76">
        <v>1.3</v>
      </c>
      <c r="G76">
        <f t="shared" si="7"/>
        <v>3.3633716281103507</v>
      </c>
      <c r="H76">
        <f t="shared" si="8"/>
        <v>0.50492655063996195</v>
      </c>
      <c r="I76">
        <f t="shared" si="9"/>
        <v>1.599776014767146</v>
      </c>
      <c r="J76">
        <f t="shared" si="10"/>
        <v>0.50492655063996195</v>
      </c>
      <c r="K76" t="str">
        <f t="shared" si="6"/>
        <v>Cluster2</v>
      </c>
    </row>
    <row r="77" spans="1:11" x14ac:dyDescent="0.3">
      <c r="A77">
        <v>76</v>
      </c>
      <c r="B77">
        <v>6.6</v>
      </c>
      <c r="C77">
        <v>3</v>
      </c>
      <c r="D77">
        <v>4.4000000000000004</v>
      </c>
      <c r="E77">
        <v>1.4</v>
      </c>
      <c r="G77">
        <f t="shared" si="7"/>
        <v>3.5518146992996193</v>
      </c>
      <c r="H77">
        <f t="shared" si="8"/>
        <v>0.69615579832346175</v>
      </c>
      <c r="I77">
        <f t="shared" si="9"/>
        <v>1.4265363194186262</v>
      </c>
      <c r="J77">
        <f t="shared" si="10"/>
        <v>0.69615579832346175</v>
      </c>
      <c r="K77" t="str">
        <f t="shared" si="6"/>
        <v>Cluster2</v>
      </c>
    </row>
    <row r="78" spans="1:11" x14ac:dyDescent="0.3">
      <c r="A78">
        <v>77</v>
      </c>
      <c r="B78">
        <v>6.8</v>
      </c>
      <c r="C78">
        <v>2.8</v>
      </c>
      <c r="D78">
        <v>4.8</v>
      </c>
      <c r="E78">
        <v>1.4</v>
      </c>
      <c r="G78">
        <f t="shared" si="7"/>
        <v>3.9993076784439614</v>
      </c>
      <c r="H78">
        <f t="shared" si="8"/>
        <v>0.94642118513364637</v>
      </c>
      <c r="I78">
        <f t="shared" si="9"/>
        <v>1.1246136132055942</v>
      </c>
      <c r="J78">
        <f t="shared" si="10"/>
        <v>0.94642118513364637</v>
      </c>
      <c r="K78" t="str">
        <f t="shared" si="6"/>
        <v>Cluster2</v>
      </c>
    </row>
    <row r="79" spans="1:11" x14ac:dyDescent="0.3">
      <c r="A79">
        <v>78</v>
      </c>
      <c r="B79">
        <v>6.7</v>
      </c>
      <c r="C79">
        <v>3</v>
      </c>
      <c r="D79">
        <v>5</v>
      </c>
      <c r="E79">
        <v>1.7</v>
      </c>
      <c r="G79">
        <f t="shared" si="7"/>
        <v>4.195920734446716</v>
      </c>
      <c r="H79">
        <f t="shared" si="8"/>
        <v>1.0227147083813521</v>
      </c>
      <c r="I79">
        <f t="shared" si="9"/>
        <v>0.75377782304215057</v>
      </c>
      <c r="J79">
        <f t="shared" si="10"/>
        <v>0.75377782304215057</v>
      </c>
      <c r="K79" t="str">
        <f t="shared" si="6"/>
        <v>Cluster 3</v>
      </c>
    </row>
    <row r="80" spans="1:11" x14ac:dyDescent="0.3">
      <c r="A80">
        <v>79</v>
      </c>
      <c r="B80">
        <v>6</v>
      </c>
      <c r="C80">
        <v>2.9</v>
      </c>
      <c r="D80">
        <v>4.5</v>
      </c>
      <c r="E80">
        <v>1.5</v>
      </c>
      <c r="G80">
        <f t="shared" si="7"/>
        <v>3.4639798596650184</v>
      </c>
      <c r="H80">
        <f t="shared" si="8"/>
        <v>0.1683657624452492</v>
      </c>
      <c r="I80">
        <f t="shared" si="9"/>
        <v>1.4870137374376022</v>
      </c>
      <c r="J80">
        <f t="shared" si="10"/>
        <v>0.1683657624452492</v>
      </c>
      <c r="K80" t="str">
        <f t="shared" si="6"/>
        <v>Cluster2</v>
      </c>
    </row>
    <row r="81" spans="1:11" x14ac:dyDescent="0.3">
      <c r="A81">
        <v>80</v>
      </c>
      <c r="B81">
        <v>5.7</v>
      </c>
      <c r="C81">
        <v>2.6</v>
      </c>
      <c r="D81">
        <v>3.5</v>
      </c>
      <c r="E81">
        <v>1</v>
      </c>
      <c r="G81">
        <f t="shared" si="7"/>
        <v>2.4118410565324142</v>
      </c>
      <c r="H81">
        <f t="shared" si="8"/>
        <v>1.0538768560840472</v>
      </c>
      <c r="I81">
        <f t="shared" si="9"/>
        <v>2.6549669772075468</v>
      </c>
      <c r="J81">
        <f t="shared" si="10"/>
        <v>1.0538768560840472</v>
      </c>
      <c r="K81" t="str">
        <f t="shared" si="6"/>
        <v>Cluster2</v>
      </c>
    </row>
    <row r="82" spans="1:11" x14ac:dyDescent="0.3">
      <c r="A82">
        <v>81</v>
      </c>
      <c r="B82">
        <v>5.5</v>
      </c>
      <c r="C82">
        <v>2.4</v>
      </c>
      <c r="D82">
        <v>3.8</v>
      </c>
      <c r="E82">
        <v>1.1000000000000001</v>
      </c>
      <c r="G82">
        <f t="shared" si="7"/>
        <v>2.7226832146939599</v>
      </c>
      <c r="H82">
        <f t="shared" si="8"/>
        <v>0.91066904611416755</v>
      </c>
      <c r="I82">
        <f t="shared" si="9"/>
        <v>2.5159342262268467</v>
      </c>
      <c r="J82">
        <f t="shared" si="10"/>
        <v>0.91066904611416755</v>
      </c>
      <c r="K82" t="str">
        <f t="shared" si="6"/>
        <v>Cluster2</v>
      </c>
    </row>
    <row r="83" spans="1:11" x14ac:dyDescent="0.3">
      <c r="A83">
        <v>82</v>
      </c>
      <c r="B83">
        <v>5.5</v>
      </c>
      <c r="C83">
        <v>2.4</v>
      </c>
      <c r="D83">
        <v>3.7</v>
      </c>
      <c r="E83">
        <v>1</v>
      </c>
      <c r="F83">
        <v>2</v>
      </c>
      <c r="G83">
        <f t="shared" si="7"/>
        <v>2.6066094632142511</v>
      </c>
      <c r="H83">
        <f t="shared" si="8"/>
        <v>1.0180119657900168</v>
      </c>
      <c r="I83">
        <f t="shared" si="9"/>
        <v>2.630075561130726</v>
      </c>
      <c r="J83">
        <f t="shared" si="10"/>
        <v>1.0180119657900168</v>
      </c>
      <c r="K83" t="str">
        <f t="shared" si="6"/>
        <v>Cluster2</v>
      </c>
    </row>
    <row r="84" spans="1:11" x14ac:dyDescent="0.3">
      <c r="A84">
        <v>83</v>
      </c>
      <c r="B84">
        <v>5.8</v>
      </c>
      <c r="C84">
        <v>2.7</v>
      </c>
      <c r="D84">
        <v>3.9</v>
      </c>
      <c r="E84">
        <v>1.2</v>
      </c>
      <c r="G84">
        <f t="shared" si="7"/>
        <v>2.8182366963693157</v>
      </c>
      <c r="H84">
        <f t="shared" si="8"/>
        <v>0.58567684618409144</v>
      </c>
      <c r="I84">
        <f t="shared" si="9"/>
        <v>2.1958691130545889</v>
      </c>
      <c r="J84">
        <f t="shared" si="10"/>
        <v>0.58567684618409144</v>
      </c>
      <c r="K84" t="str">
        <f t="shared" si="6"/>
        <v>Cluster2</v>
      </c>
    </row>
    <row r="85" spans="1:11" x14ac:dyDescent="0.3">
      <c r="A85">
        <v>84</v>
      </c>
      <c r="B85">
        <v>6</v>
      </c>
      <c r="C85">
        <v>2.7</v>
      </c>
      <c r="D85">
        <v>5.0999999999999996</v>
      </c>
      <c r="E85">
        <v>1.6</v>
      </c>
      <c r="G85">
        <f t="shared" si="7"/>
        <v>4.0616926029517009</v>
      </c>
      <c r="H85">
        <f t="shared" si="8"/>
        <v>0.71592441512502314</v>
      </c>
      <c r="I85">
        <f t="shared" si="9"/>
        <v>1.1004134671897428</v>
      </c>
      <c r="J85">
        <f t="shared" si="10"/>
        <v>0.71592441512502314</v>
      </c>
      <c r="K85" t="str">
        <f t="shared" si="6"/>
        <v>Cluster2</v>
      </c>
    </row>
    <row r="86" spans="1:11" x14ac:dyDescent="0.3">
      <c r="A86">
        <v>85</v>
      </c>
      <c r="B86">
        <v>5.4</v>
      </c>
      <c r="C86">
        <v>3</v>
      </c>
      <c r="D86">
        <v>4.5</v>
      </c>
      <c r="E86">
        <v>1.5</v>
      </c>
      <c r="G86">
        <f t="shared" si="7"/>
        <v>3.3291284095137739</v>
      </c>
      <c r="H86">
        <f t="shared" si="8"/>
        <v>0.58307184421219738</v>
      </c>
      <c r="I86">
        <f t="shared" si="9"/>
        <v>1.8513907413399346</v>
      </c>
      <c r="J86">
        <f t="shared" si="10"/>
        <v>0.58307184421219738</v>
      </c>
      <c r="K86" t="str">
        <f t="shared" si="6"/>
        <v>Cluster2</v>
      </c>
    </row>
    <row r="87" spans="1:11" x14ac:dyDescent="0.3">
      <c r="A87">
        <v>86</v>
      </c>
      <c r="B87">
        <v>6</v>
      </c>
      <c r="C87">
        <v>3.4</v>
      </c>
      <c r="D87">
        <v>4.5</v>
      </c>
      <c r="E87">
        <v>1.6</v>
      </c>
      <c r="G87">
        <f t="shared" si="7"/>
        <v>3.4653974468322262</v>
      </c>
      <c r="H87">
        <f t="shared" si="8"/>
        <v>0.638042090786472</v>
      </c>
      <c r="I87">
        <f t="shared" si="9"/>
        <v>1.4771608575169017</v>
      </c>
      <c r="J87">
        <f t="shared" si="10"/>
        <v>0.638042090786472</v>
      </c>
      <c r="K87" t="str">
        <f t="shared" si="6"/>
        <v>Cluster2</v>
      </c>
    </row>
    <row r="88" spans="1:11" x14ac:dyDescent="0.3">
      <c r="A88">
        <v>87</v>
      </c>
      <c r="B88">
        <v>6.7</v>
      </c>
      <c r="C88">
        <v>3.1</v>
      </c>
      <c r="D88">
        <v>4.7</v>
      </c>
      <c r="E88">
        <v>1.5</v>
      </c>
      <c r="G88">
        <f t="shared" si="7"/>
        <v>3.8681103214735155</v>
      </c>
      <c r="H88">
        <f t="shared" si="8"/>
        <v>0.87408471377040597</v>
      </c>
      <c r="I88">
        <f t="shared" si="9"/>
        <v>1.1114719109282203</v>
      </c>
      <c r="J88">
        <f t="shared" si="10"/>
        <v>0.87408471377040597</v>
      </c>
      <c r="K88" t="str">
        <f t="shared" si="6"/>
        <v>Cluster2</v>
      </c>
    </row>
    <row r="89" spans="1:11" x14ac:dyDescent="0.3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G89">
        <f t="shared" si="7"/>
        <v>3.5474050104050208</v>
      </c>
      <c r="H89">
        <f t="shared" si="8"/>
        <v>0.62896215182870285</v>
      </c>
      <c r="I89">
        <f t="shared" si="9"/>
        <v>1.71503751408143</v>
      </c>
      <c r="J89">
        <f t="shared" si="10"/>
        <v>0.62896215182870285</v>
      </c>
      <c r="K89" t="str">
        <f t="shared" si="6"/>
        <v>Cluster2</v>
      </c>
    </row>
    <row r="90" spans="1:11" x14ac:dyDescent="0.3">
      <c r="A90">
        <v>89</v>
      </c>
      <c r="B90">
        <v>5.6</v>
      </c>
      <c r="C90">
        <v>3</v>
      </c>
      <c r="D90">
        <v>4.0999999999999996</v>
      </c>
      <c r="E90">
        <v>1.3</v>
      </c>
      <c r="G90">
        <f t="shared" si="7"/>
        <v>2.923989857173201</v>
      </c>
      <c r="H90">
        <f t="shared" si="8"/>
        <v>0.51716533382430618</v>
      </c>
      <c r="I90">
        <f t="shared" si="9"/>
        <v>2.0690778894264938</v>
      </c>
      <c r="J90">
        <f t="shared" si="10"/>
        <v>0.51716533382430618</v>
      </c>
      <c r="K90" t="str">
        <f t="shared" si="6"/>
        <v>Cluster2</v>
      </c>
    </row>
    <row r="91" spans="1:11" x14ac:dyDescent="0.3">
      <c r="A91">
        <v>90</v>
      </c>
      <c r="B91">
        <v>5.5</v>
      </c>
      <c r="C91">
        <v>2.5</v>
      </c>
      <c r="D91">
        <v>4</v>
      </c>
      <c r="E91">
        <v>1.3</v>
      </c>
      <c r="G91">
        <f t="shared" si="7"/>
        <v>2.9290897419937507</v>
      </c>
      <c r="H91">
        <f t="shared" si="8"/>
        <v>0.68242090366576169</v>
      </c>
      <c r="I91">
        <f t="shared" si="9"/>
        <v>2.2697160357295401</v>
      </c>
      <c r="J91">
        <f t="shared" si="10"/>
        <v>0.68242090366576169</v>
      </c>
      <c r="K91" t="str">
        <f t="shared" si="6"/>
        <v>Cluster2</v>
      </c>
    </row>
    <row r="92" spans="1:11" x14ac:dyDescent="0.3">
      <c r="A92">
        <v>91</v>
      </c>
      <c r="B92">
        <v>5.5</v>
      </c>
      <c r="C92">
        <v>2.6</v>
      </c>
      <c r="D92">
        <v>4.4000000000000004</v>
      </c>
      <c r="E92">
        <v>1.2</v>
      </c>
      <c r="G92">
        <f t="shared" si="7"/>
        <v>3.2231533605656777</v>
      </c>
      <c r="H92">
        <f t="shared" si="8"/>
        <v>0.52467282198165177</v>
      </c>
      <c r="I92">
        <f t="shared" si="9"/>
        <v>2.0187490669213961</v>
      </c>
      <c r="J92">
        <f t="shared" si="10"/>
        <v>0.52467282198165177</v>
      </c>
      <c r="K92" t="str">
        <f t="shared" si="6"/>
        <v>Cluster2</v>
      </c>
    </row>
    <row r="93" spans="1:11" x14ac:dyDescent="0.3">
      <c r="A93">
        <v>92</v>
      </c>
      <c r="B93">
        <v>6.1</v>
      </c>
      <c r="C93">
        <v>3</v>
      </c>
      <c r="D93">
        <v>4.5999999999999996</v>
      </c>
      <c r="E93">
        <v>1.4</v>
      </c>
      <c r="G93">
        <f t="shared" si="7"/>
        <v>3.5339587266092489</v>
      </c>
      <c r="H93">
        <f t="shared" si="8"/>
        <v>0.31905912172169509</v>
      </c>
      <c r="I93">
        <f t="shared" si="9"/>
        <v>1.4022548436732105</v>
      </c>
      <c r="J93">
        <f t="shared" si="10"/>
        <v>0.31905912172169509</v>
      </c>
      <c r="K93" t="str">
        <f t="shared" si="6"/>
        <v>Cluster2</v>
      </c>
    </row>
    <row r="94" spans="1:11" x14ac:dyDescent="0.3">
      <c r="A94">
        <v>93</v>
      </c>
      <c r="B94">
        <v>5.8</v>
      </c>
      <c r="C94">
        <v>2.6</v>
      </c>
      <c r="D94">
        <v>4</v>
      </c>
      <c r="E94">
        <v>1.2</v>
      </c>
      <c r="G94">
        <f t="shared" si="7"/>
        <v>2.9306568273539391</v>
      </c>
      <c r="H94">
        <f t="shared" si="8"/>
        <v>0.52820370874402212</v>
      </c>
      <c r="I94">
        <f t="shared" si="9"/>
        <v>2.1376148419464451</v>
      </c>
      <c r="J94">
        <f t="shared" si="10"/>
        <v>0.52820370874402212</v>
      </c>
      <c r="K94" t="str">
        <f t="shared" si="6"/>
        <v>Cluster2</v>
      </c>
    </row>
    <row r="95" spans="1:11" x14ac:dyDescent="0.3">
      <c r="A95">
        <v>94</v>
      </c>
      <c r="B95">
        <v>5</v>
      </c>
      <c r="C95">
        <v>2.2999999999999998</v>
      </c>
      <c r="D95">
        <v>3.3</v>
      </c>
      <c r="E95">
        <v>1</v>
      </c>
      <c r="G95">
        <f t="shared" si="7"/>
        <v>2.2681436131095962</v>
      </c>
      <c r="H95">
        <f t="shared" si="8"/>
        <v>1.5951610234751952</v>
      </c>
      <c r="I95">
        <f t="shared" si="9"/>
        <v>3.2012902072985066</v>
      </c>
      <c r="J95">
        <f t="shared" si="10"/>
        <v>1.5951610234751952</v>
      </c>
      <c r="K95" t="str">
        <f t="shared" si="6"/>
        <v>Cluster2</v>
      </c>
    </row>
    <row r="96" spans="1:11" x14ac:dyDescent="0.3">
      <c r="A96">
        <v>95</v>
      </c>
      <c r="B96">
        <v>5.6</v>
      </c>
      <c r="C96">
        <v>2.7</v>
      </c>
      <c r="D96">
        <v>4.2</v>
      </c>
      <c r="E96">
        <v>1.3</v>
      </c>
      <c r="G96">
        <f t="shared" si="7"/>
        <v>3.068753226488639</v>
      </c>
      <c r="H96">
        <f t="shared" si="8"/>
        <v>0.42727088843112027</v>
      </c>
      <c r="I96">
        <f t="shared" si="9"/>
        <v>2.0287380197625837</v>
      </c>
      <c r="J96">
        <f t="shared" si="10"/>
        <v>0.42727088843112027</v>
      </c>
      <c r="K96" t="str">
        <f t="shared" si="6"/>
        <v>Cluster2</v>
      </c>
    </row>
    <row r="97" spans="1:11" x14ac:dyDescent="0.3">
      <c r="A97">
        <v>96</v>
      </c>
      <c r="B97">
        <v>5.7</v>
      </c>
      <c r="C97">
        <v>3</v>
      </c>
      <c r="D97">
        <v>4.2</v>
      </c>
      <c r="E97">
        <v>1.2</v>
      </c>
      <c r="G97">
        <f t="shared" si="7"/>
        <v>3.0016734760303421</v>
      </c>
      <c r="H97">
        <f t="shared" si="8"/>
        <v>0.43642982896201488</v>
      </c>
      <c r="I97">
        <f t="shared" si="9"/>
        <v>1.9848832203753057</v>
      </c>
      <c r="J97">
        <f t="shared" si="10"/>
        <v>0.43642982896201488</v>
      </c>
      <c r="K97" t="str">
        <f t="shared" si="6"/>
        <v>Cluster2</v>
      </c>
    </row>
    <row r="98" spans="1:11" x14ac:dyDescent="0.3">
      <c r="A98">
        <v>97</v>
      </c>
      <c r="B98">
        <v>5.7</v>
      </c>
      <c r="C98">
        <v>2.9</v>
      </c>
      <c r="D98">
        <v>4.2</v>
      </c>
      <c r="E98">
        <v>1.3</v>
      </c>
      <c r="G98">
        <f t="shared" si="7"/>
        <v>3.050177307122925</v>
      </c>
      <c r="H98">
        <f t="shared" si="8"/>
        <v>0.35577745109572034</v>
      </c>
      <c r="I98">
        <f t="shared" si="9"/>
        <v>1.9472985160476768</v>
      </c>
      <c r="J98">
        <f t="shared" si="10"/>
        <v>0.35577745109572034</v>
      </c>
      <c r="K98" t="str">
        <f t="shared" ref="K98:K129" si="11">IF(MIN(G98:I98)=G98,"Cluster1",IF(MIN(G98:I98)=H98,"Cluster2","Cluster 3"))</f>
        <v>Cluster2</v>
      </c>
    </row>
    <row r="99" spans="1:11" x14ac:dyDescent="0.3">
      <c r="A99">
        <v>98</v>
      </c>
      <c r="B99">
        <v>6.2</v>
      </c>
      <c r="C99">
        <v>2.9</v>
      </c>
      <c r="D99">
        <v>4.3</v>
      </c>
      <c r="E99">
        <v>1.3</v>
      </c>
      <c r="G99">
        <f t="shared" si="7"/>
        <v>3.2858973804142337</v>
      </c>
      <c r="H99">
        <f t="shared" si="8"/>
        <v>0.32966524944803804</v>
      </c>
      <c r="I99">
        <f t="shared" si="9"/>
        <v>1.6530635205380406</v>
      </c>
      <c r="J99">
        <f t="shared" si="10"/>
        <v>0.32966524944803804</v>
      </c>
      <c r="K99" t="str">
        <f t="shared" si="11"/>
        <v>Cluster2</v>
      </c>
    </row>
    <row r="100" spans="1:11" x14ac:dyDescent="0.3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G100">
        <f t="shared" si="7"/>
        <v>1.9765406310255409</v>
      </c>
      <c r="H100">
        <f t="shared" si="8"/>
        <v>1.7017155294038322</v>
      </c>
      <c r="I100">
        <f t="shared" si="9"/>
        <v>3.3047137694718645</v>
      </c>
      <c r="J100">
        <f t="shared" si="10"/>
        <v>1.7017155294038322</v>
      </c>
      <c r="K100" t="str">
        <f t="shared" si="11"/>
        <v>Cluster2</v>
      </c>
    </row>
    <row r="101" spans="1:11" x14ac:dyDescent="0.3">
      <c r="A101">
        <v>100</v>
      </c>
      <c r="B101">
        <v>5.7</v>
      </c>
      <c r="C101">
        <v>2.8</v>
      </c>
      <c r="D101">
        <v>4.0999999999999996</v>
      </c>
      <c r="E101">
        <v>1.3</v>
      </c>
      <c r="G101">
        <f t="shared" si="7"/>
        <v>2.979685983323257</v>
      </c>
      <c r="H101">
        <f t="shared" si="8"/>
        <v>0.41196413041633761</v>
      </c>
      <c r="I101">
        <f t="shared" si="9"/>
        <v>2.0326224561469717</v>
      </c>
      <c r="J101">
        <f t="shared" si="10"/>
        <v>0.41196413041633761</v>
      </c>
      <c r="K101" t="str">
        <f t="shared" si="11"/>
        <v>Cluster2</v>
      </c>
    </row>
    <row r="102" spans="1:11" x14ac:dyDescent="0.3">
      <c r="A102">
        <v>101</v>
      </c>
      <c r="B102">
        <v>6.3</v>
      </c>
      <c r="C102">
        <v>3.3</v>
      </c>
      <c r="D102">
        <v>6</v>
      </c>
      <c r="E102">
        <v>2.5</v>
      </c>
      <c r="G102">
        <f t="shared" si="7"/>
        <v>5.2252915196193213</v>
      </c>
      <c r="H102">
        <f t="shared" si="8"/>
        <v>2.0152734448515792</v>
      </c>
      <c r="I102">
        <f t="shared" si="9"/>
        <v>0.73016342901406894</v>
      </c>
      <c r="J102">
        <f t="shared" si="10"/>
        <v>0.73016342901406894</v>
      </c>
      <c r="K102" t="str">
        <f t="shared" si="11"/>
        <v>Cluster 3</v>
      </c>
    </row>
    <row r="103" spans="1:11" x14ac:dyDescent="0.3">
      <c r="A103">
        <v>102</v>
      </c>
      <c r="B103">
        <v>5.8</v>
      </c>
      <c r="C103">
        <v>2.7</v>
      </c>
      <c r="D103">
        <v>5.0999999999999996</v>
      </c>
      <c r="E103">
        <v>1.9</v>
      </c>
      <c r="G103">
        <f t="shared" si="7"/>
        <v>4.1292803314064521</v>
      </c>
      <c r="H103">
        <f t="shared" si="8"/>
        <v>0.85200819297772035</v>
      </c>
      <c r="I103">
        <f t="shared" si="9"/>
        <v>1.1533290754563428</v>
      </c>
      <c r="J103">
        <f t="shared" si="10"/>
        <v>0.85200819297772035</v>
      </c>
      <c r="K103" t="str">
        <f t="shared" si="11"/>
        <v>Cluster2</v>
      </c>
    </row>
    <row r="104" spans="1:11" x14ac:dyDescent="0.3">
      <c r="A104">
        <v>103</v>
      </c>
      <c r="B104">
        <v>7.1</v>
      </c>
      <c r="C104">
        <v>3</v>
      </c>
      <c r="D104">
        <v>5.9</v>
      </c>
      <c r="E104">
        <v>2.1</v>
      </c>
      <c r="G104">
        <f t="shared" si="7"/>
        <v>5.2544048221556032</v>
      </c>
      <c r="H104">
        <f t="shared" si="8"/>
        <v>2.0155594781606267</v>
      </c>
      <c r="I104">
        <f t="shared" si="9"/>
        <v>0.46038426318622783</v>
      </c>
      <c r="J104">
        <f t="shared" si="10"/>
        <v>0.46038426318622783</v>
      </c>
      <c r="K104" t="str">
        <f t="shared" si="11"/>
        <v>Cluster 3</v>
      </c>
    </row>
    <row r="105" spans="1:11" x14ac:dyDescent="0.3">
      <c r="A105">
        <v>104</v>
      </c>
      <c r="B105">
        <v>6.3</v>
      </c>
      <c r="C105">
        <v>2.9</v>
      </c>
      <c r="D105">
        <v>5.6</v>
      </c>
      <c r="E105">
        <v>1.8</v>
      </c>
      <c r="G105">
        <f t="shared" si="7"/>
        <v>4.6263406441267296</v>
      </c>
      <c r="H105">
        <f t="shared" si="8"/>
        <v>1.2992472833701312</v>
      </c>
      <c r="I105">
        <f t="shared" si="9"/>
        <v>0.55765855703672973</v>
      </c>
      <c r="J105">
        <f t="shared" si="10"/>
        <v>0.55765855703672973</v>
      </c>
      <c r="K105" t="str">
        <f t="shared" si="11"/>
        <v>Cluster 3</v>
      </c>
    </row>
    <row r="106" spans="1:11" x14ac:dyDescent="0.3">
      <c r="A106">
        <v>105</v>
      </c>
      <c r="B106">
        <v>6.5</v>
      </c>
      <c r="C106">
        <v>3</v>
      </c>
      <c r="D106">
        <v>5.8</v>
      </c>
      <c r="E106">
        <v>2.2000000000000002</v>
      </c>
      <c r="G106">
        <f t="shared" si="7"/>
        <v>4.9970566614586591</v>
      </c>
      <c r="H106">
        <f t="shared" si="8"/>
        <v>1.6981725132583254</v>
      </c>
      <c r="I106">
        <f t="shared" si="9"/>
        <v>0.3108292900437411</v>
      </c>
      <c r="J106">
        <f t="shared" si="10"/>
        <v>0.3108292900437411</v>
      </c>
      <c r="K106" t="str">
        <f t="shared" si="11"/>
        <v>Cluster 3</v>
      </c>
    </row>
    <row r="107" spans="1:11" x14ac:dyDescent="0.3">
      <c r="A107">
        <v>106</v>
      </c>
      <c r="B107">
        <v>7.6</v>
      </c>
      <c r="C107">
        <v>3</v>
      </c>
      <c r="D107">
        <v>6.6</v>
      </c>
      <c r="E107">
        <v>2.1</v>
      </c>
      <c r="G107">
        <f t="shared" si="7"/>
        <v>6.0527963166376324</v>
      </c>
      <c r="H107">
        <f t="shared" si="8"/>
        <v>2.8360388592521839</v>
      </c>
      <c r="I107">
        <f t="shared" si="9"/>
        <v>1.3025059304106854</v>
      </c>
      <c r="J107">
        <f t="shared" si="10"/>
        <v>1.3025059304106854</v>
      </c>
      <c r="K107" t="str">
        <f t="shared" si="11"/>
        <v>Cluster 3</v>
      </c>
    </row>
    <row r="108" spans="1:11" x14ac:dyDescent="0.3">
      <c r="A108">
        <v>107</v>
      </c>
      <c r="B108">
        <v>4.9000000000000004</v>
      </c>
      <c r="C108">
        <v>2.5</v>
      </c>
      <c r="D108">
        <v>4.5</v>
      </c>
      <c r="E108">
        <v>1.7</v>
      </c>
      <c r="G108">
        <f t="shared" si="7"/>
        <v>3.4848474218975602</v>
      </c>
      <c r="H108">
        <f t="shared" si="8"/>
        <v>1.1158784975611657</v>
      </c>
      <c r="I108">
        <f t="shared" si="9"/>
        <v>2.2640925443214095</v>
      </c>
      <c r="J108">
        <f t="shared" si="10"/>
        <v>1.1158784975611657</v>
      </c>
      <c r="K108" t="str">
        <f t="shared" si="11"/>
        <v>Cluster2</v>
      </c>
    </row>
    <row r="109" spans="1:11" x14ac:dyDescent="0.3">
      <c r="A109">
        <v>108</v>
      </c>
      <c r="B109">
        <v>7.3</v>
      </c>
      <c r="C109">
        <v>2.9</v>
      </c>
      <c r="D109">
        <v>6.3</v>
      </c>
      <c r="E109">
        <v>1.8</v>
      </c>
      <c r="G109">
        <f t="shared" si="7"/>
        <v>5.5900329834912732</v>
      </c>
      <c r="H109">
        <f t="shared" si="8"/>
        <v>2.3588893608325066</v>
      </c>
      <c r="I109">
        <f t="shared" si="9"/>
        <v>0.94456965409033999</v>
      </c>
      <c r="J109">
        <f t="shared" si="10"/>
        <v>0.94456965409033999</v>
      </c>
      <c r="K109" t="str">
        <f t="shared" si="11"/>
        <v>Cluster 3</v>
      </c>
    </row>
    <row r="110" spans="1:11" x14ac:dyDescent="0.3">
      <c r="A110">
        <v>109</v>
      </c>
      <c r="B110">
        <v>6.7</v>
      </c>
      <c r="C110">
        <v>2.5</v>
      </c>
      <c r="D110">
        <v>5.8</v>
      </c>
      <c r="E110">
        <v>1.8</v>
      </c>
      <c r="G110">
        <f t="shared" si="7"/>
        <v>4.9846908657422597</v>
      </c>
      <c r="H110">
        <f t="shared" si="8"/>
        <v>1.6527761531452592</v>
      </c>
      <c r="I110">
        <f t="shared" si="9"/>
        <v>0.66825320528729437</v>
      </c>
      <c r="J110">
        <f t="shared" si="10"/>
        <v>0.66825320528729437</v>
      </c>
      <c r="K110" t="str">
        <f t="shared" si="11"/>
        <v>Cluster 3</v>
      </c>
    </row>
    <row r="111" spans="1:11" x14ac:dyDescent="0.3">
      <c r="A111">
        <v>110</v>
      </c>
      <c r="B111">
        <v>7.2</v>
      </c>
      <c r="C111">
        <v>3.6</v>
      </c>
      <c r="D111">
        <v>6.1</v>
      </c>
      <c r="E111">
        <v>2.5</v>
      </c>
      <c r="G111">
        <f t="shared" si="7"/>
        <v>5.6013969871043408</v>
      </c>
      <c r="H111">
        <f t="shared" si="8"/>
        <v>2.4994587353025071</v>
      </c>
      <c r="I111">
        <f t="shared" si="9"/>
        <v>0.93616602703362461</v>
      </c>
      <c r="J111">
        <f t="shared" si="10"/>
        <v>0.93616602703362461</v>
      </c>
      <c r="K111" t="str">
        <f t="shared" si="11"/>
        <v>Cluster 3</v>
      </c>
    </row>
    <row r="112" spans="1:11" x14ac:dyDescent="0.3">
      <c r="A112">
        <v>111</v>
      </c>
      <c r="B112">
        <v>6.5</v>
      </c>
      <c r="C112">
        <v>3.2</v>
      </c>
      <c r="D112">
        <v>5.0999999999999996</v>
      </c>
      <c r="E112">
        <v>2</v>
      </c>
      <c r="G112">
        <f t="shared" si="7"/>
        <v>4.3050893081633657</v>
      </c>
      <c r="H112">
        <f t="shared" si="8"/>
        <v>1.1342924656008817</v>
      </c>
      <c r="I112">
        <f t="shared" si="9"/>
        <v>0.60356220115420844</v>
      </c>
      <c r="J112">
        <f t="shared" si="10"/>
        <v>0.60356220115420844</v>
      </c>
      <c r="K112" t="str">
        <f t="shared" si="11"/>
        <v>Cluster 3</v>
      </c>
    </row>
    <row r="113" spans="1:11" x14ac:dyDescent="0.3">
      <c r="A113">
        <v>112</v>
      </c>
      <c r="B113">
        <v>6.4</v>
      </c>
      <c r="C113">
        <v>2.7</v>
      </c>
      <c r="D113">
        <v>5.3</v>
      </c>
      <c r="E113">
        <v>1.9</v>
      </c>
      <c r="G113">
        <f t="shared" si="7"/>
        <v>4.4550804489326588</v>
      </c>
      <c r="H113">
        <f t="shared" si="8"/>
        <v>1.1124647568246977</v>
      </c>
      <c r="I113">
        <f t="shared" si="9"/>
        <v>0.63097888393827395</v>
      </c>
      <c r="J113">
        <f t="shared" si="10"/>
        <v>0.63097888393827395</v>
      </c>
      <c r="K113" t="str">
        <f t="shared" si="11"/>
        <v>Cluster 3</v>
      </c>
    </row>
    <row r="114" spans="1:11" x14ac:dyDescent="0.3">
      <c r="A114">
        <v>113</v>
      </c>
      <c r="B114">
        <v>6.8</v>
      </c>
      <c r="C114">
        <v>3</v>
      </c>
      <c r="D114">
        <v>5.5</v>
      </c>
      <c r="E114">
        <v>2.1</v>
      </c>
      <c r="G114">
        <f t="shared" si="7"/>
        <v>4.8024327737708985</v>
      </c>
      <c r="H114">
        <f t="shared" si="8"/>
        <v>1.5580059894831242</v>
      </c>
      <c r="I114">
        <f t="shared" si="9"/>
        <v>0.16127679197996614</v>
      </c>
      <c r="J114">
        <f t="shared" si="10"/>
        <v>0.16127679197996614</v>
      </c>
      <c r="K114" t="str">
        <f t="shared" si="11"/>
        <v>Cluster 3</v>
      </c>
    </row>
    <row r="115" spans="1:11" x14ac:dyDescent="0.3">
      <c r="A115">
        <v>114</v>
      </c>
      <c r="B115">
        <v>5.7</v>
      </c>
      <c r="C115">
        <v>2.5</v>
      </c>
      <c r="D115">
        <v>5</v>
      </c>
      <c r="E115">
        <v>2</v>
      </c>
      <c r="G115">
        <f t="shared" si="7"/>
        <v>4.105102605388435</v>
      </c>
      <c r="H115">
        <f t="shared" si="8"/>
        <v>0.90665626762255924</v>
      </c>
      <c r="I115">
        <f t="shared" si="9"/>
        <v>1.3411295462233201</v>
      </c>
      <c r="J115">
        <f t="shared" si="10"/>
        <v>0.90665626762255924</v>
      </c>
      <c r="K115" t="str">
        <f t="shared" si="11"/>
        <v>Cluster2</v>
      </c>
    </row>
    <row r="116" spans="1:11" x14ac:dyDescent="0.3">
      <c r="A116">
        <v>115</v>
      </c>
      <c r="B116">
        <v>5.8</v>
      </c>
      <c r="C116">
        <v>2.8</v>
      </c>
      <c r="D116">
        <v>5.0999999999999996</v>
      </c>
      <c r="E116">
        <v>2.4</v>
      </c>
      <c r="G116">
        <f t="shared" si="7"/>
        <v>4.3399229076587211</v>
      </c>
      <c r="H116">
        <f t="shared" si="8"/>
        <v>1.2037836337789192</v>
      </c>
      <c r="I116">
        <f t="shared" si="9"/>
        <v>1.1444661411510022</v>
      </c>
      <c r="J116">
        <f t="shared" si="10"/>
        <v>1.1444661411510022</v>
      </c>
      <c r="K116" t="str">
        <f t="shared" si="11"/>
        <v>Cluster 3</v>
      </c>
    </row>
    <row r="117" spans="1:11" x14ac:dyDescent="0.3">
      <c r="A117">
        <v>116</v>
      </c>
      <c r="B117">
        <v>6.4</v>
      </c>
      <c r="C117">
        <v>3.2</v>
      </c>
      <c r="D117">
        <v>5.3</v>
      </c>
      <c r="E117">
        <v>2.2999999999999998</v>
      </c>
      <c r="G117">
        <f t="shared" si="7"/>
        <v>4.570155486571613</v>
      </c>
      <c r="H117">
        <f t="shared" si="8"/>
        <v>1.3913915165779267</v>
      </c>
      <c r="I117">
        <f t="shared" si="9"/>
        <v>0.52426247971695827</v>
      </c>
      <c r="J117">
        <f t="shared" si="10"/>
        <v>0.52426247971695827</v>
      </c>
      <c r="K117" t="str">
        <f t="shared" si="11"/>
        <v>Cluster 3</v>
      </c>
    </row>
    <row r="118" spans="1:11" x14ac:dyDescent="0.3">
      <c r="A118">
        <v>117</v>
      </c>
      <c r="B118">
        <v>6.5</v>
      </c>
      <c r="C118">
        <v>3</v>
      </c>
      <c r="D118">
        <v>5.5</v>
      </c>
      <c r="E118">
        <v>1.8</v>
      </c>
      <c r="G118">
        <f t="shared" si="7"/>
        <v>4.5882331574049129</v>
      </c>
      <c r="H118">
        <f t="shared" si="8"/>
        <v>1.2955050592017785</v>
      </c>
      <c r="I118">
        <f t="shared" si="9"/>
        <v>0.4124212771964379</v>
      </c>
      <c r="J118">
        <f t="shared" si="10"/>
        <v>0.4124212771964379</v>
      </c>
      <c r="K118" t="str">
        <f t="shared" si="11"/>
        <v>Cluster 3</v>
      </c>
    </row>
    <row r="119" spans="1:11" x14ac:dyDescent="0.3">
      <c r="A119">
        <v>118</v>
      </c>
      <c r="B119">
        <v>7.7</v>
      </c>
      <c r="C119">
        <v>3.8</v>
      </c>
      <c r="D119">
        <v>6.7</v>
      </c>
      <c r="E119">
        <v>2.2000000000000002</v>
      </c>
      <c r="G119">
        <f t="shared" si="7"/>
        <v>6.2110832012239472</v>
      </c>
      <c r="H119">
        <f t="shared" si="8"/>
        <v>3.1532122388773267</v>
      </c>
      <c r="I119">
        <f t="shared" si="9"/>
        <v>1.619854024764807</v>
      </c>
      <c r="J119">
        <f t="shared" si="10"/>
        <v>1.619854024764807</v>
      </c>
      <c r="K119" t="str">
        <f t="shared" si="11"/>
        <v>Cluster 3</v>
      </c>
    </row>
    <row r="120" spans="1:11" x14ac:dyDescent="0.3">
      <c r="A120">
        <v>119</v>
      </c>
      <c r="B120">
        <v>7.7</v>
      </c>
      <c r="C120">
        <v>2.6</v>
      </c>
      <c r="D120">
        <v>6.9</v>
      </c>
      <c r="E120">
        <v>2.2999999999999998</v>
      </c>
      <c r="G120">
        <f t="shared" si="7"/>
        <v>6.4497478737058298</v>
      </c>
      <c r="H120">
        <f t="shared" si="8"/>
        <v>3.1775543238832498</v>
      </c>
      <c r="I120">
        <f t="shared" si="9"/>
        <v>1.6743276047234947</v>
      </c>
      <c r="J120">
        <f t="shared" si="10"/>
        <v>1.6743276047234947</v>
      </c>
      <c r="K120" t="str">
        <f t="shared" si="11"/>
        <v>Cluster 3</v>
      </c>
    </row>
    <row r="121" spans="1:11" x14ac:dyDescent="0.3">
      <c r="A121">
        <v>120</v>
      </c>
      <c r="B121">
        <v>6</v>
      </c>
      <c r="C121">
        <v>2.2000000000000002</v>
      </c>
      <c r="D121">
        <v>5</v>
      </c>
      <c r="E121">
        <v>1.5</v>
      </c>
      <c r="G121">
        <f t="shared" si="7"/>
        <v>4.0585528948397398</v>
      </c>
      <c r="H121">
        <f t="shared" si="8"/>
        <v>0.84105565728676179</v>
      </c>
      <c r="I121">
        <f t="shared" si="9"/>
        <v>1.4339207436309271</v>
      </c>
      <c r="J121">
        <f t="shared" si="10"/>
        <v>0.84105565728676179</v>
      </c>
      <c r="K121" t="str">
        <f t="shared" si="11"/>
        <v>Cluster2</v>
      </c>
    </row>
    <row r="122" spans="1:11" x14ac:dyDescent="0.3">
      <c r="A122">
        <v>121</v>
      </c>
      <c r="B122">
        <v>6.9</v>
      </c>
      <c r="C122">
        <v>3.2</v>
      </c>
      <c r="D122">
        <v>5.7</v>
      </c>
      <c r="E122">
        <v>2.2999999999999998</v>
      </c>
      <c r="G122">
        <f t="shared" si="7"/>
        <v>5.0741381311616234</v>
      </c>
      <c r="H122">
        <f t="shared" si="8"/>
        <v>1.8754571026793456</v>
      </c>
      <c r="I122">
        <f t="shared" si="9"/>
        <v>0.29573452332756478</v>
      </c>
      <c r="J122">
        <f t="shared" si="10"/>
        <v>0.29573452332756478</v>
      </c>
      <c r="K122" t="str">
        <f t="shared" si="11"/>
        <v>Cluster 3</v>
      </c>
    </row>
    <row r="123" spans="1:11" x14ac:dyDescent="0.3">
      <c r="A123">
        <v>122</v>
      </c>
      <c r="B123">
        <v>5.6</v>
      </c>
      <c r="C123">
        <v>2.8</v>
      </c>
      <c r="D123">
        <v>4.9000000000000004</v>
      </c>
      <c r="E123">
        <v>2</v>
      </c>
      <c r="G123">
        <f t="shared" si="7"/>
        <v>3.9467409546931216</v>
      </c>
      <c r="H123">
        <f t="shared" si="8"/>
        <v>0.82691555530440408</v>
      </c>
      <c r="I123">
        <f t="shared" si="9"/>
        <v>1.3786231073760651</v>
      </c>
      <c r="J123">
        <f t="shared" si="10"/>
        <v>0.82691555530440408</v>
      </c>
      <c r="K123" t="str">
        <f t="shared" si="11"/>
        <v>Cluster2</v>
      </c>
    </row>
    <row r="124" spans="1:11" x14ac:dyDescent="0.3">
      <c r="A124">
        <v>123</v>
      </c>
      <c r="B124">
        <v>7.7</v>
      </c>
      <c r="C124">
        <v>2.8</v>
      </c>
      <c r="D124">
        <v>6.7</v>
      </c>
      <c r="E124">
        <v>2</v>
      </c>
      <c r="G124">
        <f t="shared" si="7"/>
        <v>6.1674880251066124</v>
      </c>
      <c r="H124">
        <f t="shared" si="8"/>
        <v>2.9436790015392233</v>
      </c>
      <c r="I124">
        <f t="shared" si="9"/>
        <v>1.4704891615523383</v>
      </c>
      <c r="J124">
        <f t="shared" si="10"/>
        <v>1.4704891615523383</v>
      </c>
      <c r="K124" t="str">
        <f t="shared" si="11"/>
        <v>Cluster 3</v>
      </c>
    </row>
    <row r="125" spans="1:11" x14ac:dyDescent="0.3">
      <c r="A125">
        <v>124</v>
      </c>
      <c r="B125">
        <v>6.3</v>
      </c>
      <c r="C125">
        <v>2.7</v>
      </c>
      <c r="D125">
        <v>4.9000000000000004</v>
      </c>
      <c r="E125">
        <v>1.8</v>
      </c>
      <c r="G125">
        <f t="shared" si="7"/>
        <v>4.0440772300463435</v>
      </c>
      <c r="H125">
        <f t="shared" si="8"/>
        <v>0.72263742920950524</v>
      </c>
      <c r="I125">
        <f t="shared" si="9"/>
        <v>0.97478939416236121</v>
      </c>
      <c r="J125">
        <f t="shared" si="10"/>
        <v>0.72263742920950524</v>
      </c>
      <c r="K125" t="str">
        <f t="shared" si="11"/>
        <v>Cluster2</v>
      </c>
    </row>
    <row r="126" spans="1:11" x14ac:dyDescent="0.3">
      <c r="A126">
        <v>125</v>
      </c>
      <c r="B126">
        <v>6.7</v>
      </c>
      <c r="C126">
        <v>3.3</v>
      </c>
      <c r="D126">
        <v>5.7</v>
      </c>
      <c r="E126">
        <v>2.1</v>
      </c>
      <c r="G126">
        <f t="shared" si="7"/>
        <v>4.9209017387279932</v>
      </c>
      <c r="H126">
        <f t="shared" si="8"/>
        <v>1.7170945870424035</v>
      </c>
      <c r="I126">
        <f t="shared" si="9"/>
        <v>0.24483399352640967</v>
      </c>
      <c r="J126">
        <f t="shared" si="10"/>
        <v>0.24483399352640967</v>
      </c>
      <c r="K126" t="str">
        <f t="shared" si="11"/>
        <v>Cluster 3</v>
      </c>
    </row>
    <row r="127" spans="1:11" x14ac:dyDescent="0.3">
      <c r="A127">
        <v>126</v>
      </c>
      <c r="B127">
        <v>7.2</v>
      </c>
      <c r="C127">
        <v>3.2</v>
      </c>
      <c r="D127">
        <v>6</v>
      </c>
      <c r="E127">
        <v>1.8</v>
      </c>
      <c r="G127">
        <f t="shared" si="7"/>
        <v>5.2708653094702775</v>
      </c>
      <c r="H127">
        <f t="shared" si="8"/>
        <v>2.1007802895354475</v>
      </c>
      <c r="I127">
        <f t="shared" si="9"/>
        <v>0.68279684508299987</v>
      </c>
      <c r="J127">
        <f t="shared" si="10"/>
        <v>0.68279684508299987</v>
      </c>
      <c r="K127" t="str">
        <f t="shared" si="11"/>
        <v>Cluster 3</v>
      </c>
    </row>
    <row r="128" spans="1:11" x14ac:dyDescent="0.3">
      <c r="A128">
        <v>127</v>
      </c>
      <c r="B128">
        <v>6.2</v>
      </c>
      <c r="C128">
        <v>2.8</v>
      </c>
      <c r="D128">
        <v>4.8</v>
      </c>
      <c r="E128">
        <v>1.8</v>
      </c>
      <c r="G128">
        <f t="shared" si="7"/>
        <v>3.9116103745827506</v>
      </c>
      <c r="H128">
        <f t="shared" si="8"/>
        <v>0.60256720944302977</v>
      </c>
      <c r="I128">
        <f t="shared" si="9"/>
        <v>1.0673922263552096</v>
      </c>
      <c r="J128">
        <f t="shared" si="10"/>
        <v>0.60256720944302977</v>
      </c>
      <c r="K128" t="str">
        <f t="shared" si="11"/>
        <v>Cluster2</v>
      </c>
    </row>
    <row r="129" spans="1:11" x14ac:dyDescent="0.3">
      <c r="A129">
        <v>128</v>
      </c>
      <c r="B129">
        <v>6.1</v>
      </c>
      <c r="C129">
        <v>3</v>
      </c>
      <c r="D129">
        <v>4.9000000000000004</v>
      </c>
      <c r="E129">
        <v>1.8</v>
      </c>
      <c r="G129">
        <f t="shared" si="7"/>
        <v>3.9430389362135623</v>
      </c>
      <c r="H129">
        <f t="shared" si="8"/>
        <v>0.66877144789719767</v>
      </c>
      <c r="I129">
        <f t="shared" si="9"/>
        <v>1.0162884355682367</v>
      </c>
      <c r="J129">
        <f t="shared" si="10"/>
        <v>0.66877144789719767</v>
      </c>
      <c r="K129" t="str">
        <f t="shared" si="11"/>
        <v>Cluster2</v>
      </c>
    </row>
    <row r="130" spans="1:11" x14ac:dyDescent="0.3">
      <c r="A130">
        <v>129</v>
      </c>
      <c r="B130">
        <v>6.4</v>
      </c>
      <c r="C130">
        <v>2.8</v>
      </c>
      <c r="D130">
        <v>5.6</v>
      </c>
      <c r="E130">
        <v>2.1</v>
      </c>
      <c r="G130">
        <f t="shared" si="7"/>
        <v>4.7759791498553348</v>
      </c>
      <c r="H130">
        <f t="shared" si="8"/>
        <v>1.4423524129883021</v>
      </c>
      <c r="I130">
        <f t="shared" si="9"/>
        <v>0.4287271396001005</v>
      </c>
      <c r="J130">
        <f t="shared" si="10"/>
        <v>0.4287271396001005</v>
      </c>
      <c r="K130" t="str">
        <f t="shared" ref="K130:K151" si="12">IF(MIN(G130:I130)=G130,"Cluster1",IF(MIN(G130:I130)=H130,"Cluster2","Cluster 3"))</f>
        <v>Cluster 3</v>
      </c>
    </row>
    <row r="131" spans="1:11" x14ac:dyDescent="0.3">
      <c r="A131">
        <v>130</v>
      </c>
      <c r="B131">
        <v>7.2</v>
      </c>
      <c r="C131">
        <v>3</v>
      </c>
      <c r="D131">
        <v>5.8</v>
      </c>
      <c r="E131">
        <v>1.6</v>
      </c>
      <c r="G131">
        <f t="shared" ref="G131:G151" si="13">SQRT((B131-$D$154)^2+(C131-$E$154)^2+(D131-$F$154)^2+(E131-$G$154)^2)</f>
        <v>5.0543127564625392</v>
      </c>
      <c r="H131">
        <f t="shared" ref="H131:H151" si="14">SQRT((B131-$D$155)^2+(C131-$E$155)^2+(D131-$F$155)^2+(E131-$G$155)^2)</f>
        <v>1.8937943305964586</v>
      </c>
      <c r="I131">
        <f t="shared" ref="I131:I151" si="15">SQRT((B131-$D$156)^2+(C131-$E$156)^2+(D131-$F$156)^2+(E131-$G$156)^2)</f>
        <v>0.71280781017338812</v>
      </c>
      <c r="J131">
        <f t="shared" ref="J131:J151" si="16">MIN(G131:I131)</f>
        <v>0.71280781017338812</v>
      </c>
      <c r="K131" t="str">
        <f t="shared" si="12"/>
        <v>Cluster 3</v>
      </c>
    </row>
    <row r="132" spans="1:11" x14ac:dyDescent="0.3">
      <c r="A132">
        <v>131</v>
      </c>
      <c r="B132">
        <v>7.4</v>
      </c>
      <c r="C132">
        <v>2.8</v>
      </c>
      <c r="D132">
        <v>6.1</v>
      </c>
      <c r="E132">
        <v>1.9</v>
      </c>
      <c r="G132">
        <f t="shared" si="13"/>
        <v>5.5007486629692517</v>
      </c>
      <c r="H132">
        <f t="shared" si="14"/>
        <v>2.2827081500795576</v>
      </c>
      <c r="I132">
        <f t="shared" si="15"/>
        <v>0.88305185495336902</v>
      </c>
      <c r="J132">
        <f t="shared" si="16"/>
        <v>0.88305185495336902</v>
      </c>
      <c r="K132" t="str">
        <f t="shared" si="12"/>
        <v>Cluster 3</v>
      </c>
    </row>
    <row r="133" spans="1:11" x14ac:dyDescent="0.3">
      <c r="A133">
        <v>132</v>
      </c>
      <c r="B133">
        <v>7.9</v>
      </c>
      <c r="C133">
        <v>3.8</v>
      </c>
      <c r="D133">
        <v>6.4</v>
      </c>
      <c r="E133">
        <v>2</v>
      </c>
      <c r="G133">
        <f t="shared" si="13"/>
        <v>5.9916481417603684</v>
      </c>
      <c r="H133">
        <f t="shared" si="14"/>
        <v>3.0226903745287896</v>
      </c>
      <c r="I133">
        <f t="shared" si="15"/>
        <v>1.5815655070361965</v>
      </c>
      <c r="J133">
        <f t="shared" si="16"/>
        <v>1.5815655070361965</v>
      </c>
      <c r="K133" t="str">
        <f t="shared" si="12"/>
        <v>Cluster 3</v>
      </c>
    </row>
    <row r="134" spans="1:11" x14ac:dyDescent="0.3">
      <c r="A134">
        <v>133</v>
      </c>
      <c r="B134">
        <v>6.4</v>
      </c>
      <c r="C134">
        <v>2.8</v>
      </c>
      <c r="D134">
        <v>5.6</v>
      </c>
      <c r="E134">
        <v>2.2000000000000002</v>
      </c>
      <c r="G134">
        <f t="shared" si="13"/>
        <v>4.8159002927175454</v>
      </c>
      <c r="H134">
        <f t="shared" si="14"/>
        <v>1.4922894365522306</v>
      </c>
      <c r="I134">
        <f t="shared" si="15"/>
        <v>0.43868870234678337</v>
      </c>
      <c r="J134">
        <f t="shared" si="16"/>
        <v>0.43868870234678337</v>
      </c>
      <c r="K134" t="str">
        <f t="shared" si="12"/>
        <v>Cluster 3</v>
      </c>
    </row>
    <row r="135" spans="1:11" x14ac:dyDescent="0.3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>
        <v>3</v>
      </c>
      <c r="G135">
        <f t="shared" si="13"/>
        <v>4.0971367470388147</v>
      </c>
      <c r="H135">
        <f t="shared" si="14"/>
        <v>0.7783627922396158</v>
      </c>
      <c r="I135">
        <f t="shared" si="15"/>
        <v>0.95325554204235186</v>
      </c>
      <c r="J135">
        <f t="shared" si="16"/>
        <v>0.7783627922396158</v>
      </c>
      <c r="K135" t="str">
        <f t="shared" si="12"/>
        <v>Cluster2</v>
      </c>
    </row>
    <row r="136" spans="1:11" x14ac:dyDescent="0.3">
      <c r="A136">
        <v>135</v>
      </c>
      <c r="B136">
        <v>6.1</v>
      </c>
      <c r="C136">
        <v>2.6</v>
      </c>
      <c r="D136">
        <v>5.6</v>
      </c>
      <c r="E136">
        <v>1.4</v>
      </c>
      <c r="G136">
        <f t="shared" si="13"/>
        <v>4.4975618905220998</v>
      </c>
      <c r="H136">
        <f t="shared" si="14"/>
        <v>1.21006640373693</v>
      </c>
      <c r="I136">
        <f t="shared" si="15"/>
        <v>1.0585194313798088</v>
      </c>
      <c r="J136">
        <f t="shared" si="16"/>
        <v>1.0585194313798088</v>
      </c>
      <c r="K136" t="str">
        <f t="shared" si="12"/>
        <v>Cluster 3</v>
      </c>
    </row>
    <row r="137" spans="1:11" x14ac:dyDescent="0.3">
      <c r="A137">
        <v>136</v>
      </c>
      <c r="B137">
        <v>7.7</v>
      </c>
      <c r="C137">
        <v>3</v>
      </c>
      <c r="D137">
        <v>6.1</v>
      </c>
      <c r="E137">
        <v>2.2999999999999998</v>
      </c>
      <c r="G137">
        <f t="shared" si="13"/>
        <v>5.7507732841159713</v>
      </c>
      <c r="H137">
        <f t="shared" si="14"/>
        <v>2.601390866952408</v>
      </c>
      <c r="I137">
        <f t="shared" si="15"/>
        <v>1.0941671262410395</v>
      </c>
      <c r="J137">
        <f t="shared" si="16"/>
        <v>1.0941671262410395</v>
      </c>
      <c r="K137" t="str">
        <f t="shared" si="12"/>
        <v>Cluster 3</v>
      </c>
    </row>
    <row r="138" spans="1:11" x14ac:dyDescent="0.3">
      <c r="A138">
        <v>137</v>
      </c>
      <c r="B138">
        <v>6.3</v>
      </c>
      <c r="C138">
        <v>3.4</v>
      </c>
      <c r="D138">
        <v>5.6</v>
      </c>
      <c r="E138">
        <v>2.4</v>
      </c>
      <c r="G138">
        <f t="shared" si="13"/>
        <v>4.8360567303915731</v>
      </c>
      <c r="H138">
        <f t="shared" si="14"/>
        <v>1.6910146595925908</v>
      </c>
      <c r="I138">
        <f t="shared" si="15"/>
        <v>0.62046877163424818</v>
      </c>
      <c r="J138">
        <f t="shared" si="16"/>
        <v>0.62046877163424818</v>
      </c>
      <c r="K138" t="str">
        <f t="shared" si="12"/>
        <v>Cluster 3</v>
      </c>
    </row>
    <row r="139" spans="1:11" x14ac:dyDescent="0.3">
      <c r="A139">
        <v>138</v>
      </c>
      <c r="B139">
        <v>6.4</v>
      </c>
      <c r="C139">
        <v>3.1</v>
      </c>
      <c r="D139">
        <v>5.5</v>
      </c>
      <c r="E139">
        <v>1.8</v>
      </c>
      <c r="G139">
        <f t="shared" si="13"/>
        <v>4.5490318520524839</v>
      </c>
      <c r="H139">
        <f t="shared" si="14"/>
        <v>1.2750051827680853</v>
      </c>
      <c r="I139">
        <f t="shared" si="15"/>
        <v>0.47242974917124531</v>
      </c>
      <c r="J139">
        <f t="shared" si="16"/>
        <v>0.47242974917124531</v>
      </c>
      <c r="K139" t="str">
        <f t="shared" si="12"/>
        <v>Cluster 3</v>
      </c>
    </row>
    <row r="140" spans="1:11" x14ac:dyDescent="0.3">
      <c r="A140">
        <v>139</v>
      </c>
      <c r="B140">
        <v>6</v>
      </c>
      <c r="C140">
        <v>3</v>
      </c>
      <c r="D140">
        <v>4.8</v>
      </c>
      <c r="E140">
        <v>1.8</v>
      </c>
      <c r="G140">
        <f t="shared" si="13"/>
        <v>3.8294007744162539</v>
      </c>
      <c r="H140">
        <f t="shared" si="14"/>
        <v>0.58111699100276715</v>
      </c>
      <c r="I140">
        <f t="shared" si="15"/>
        <v>1.1513137195911725</v>
      </c>
      <c r="J140">
        <f t="shared" si="16"/>
        <v>0.58111699100276715</v>
      </c>
      <c r="K140" t="str">
        <f t="shared" si="12"/>
        <v>Cluster2</v>
      </c>
    </row>
    <row r="141" spans="1:11" x14ac:dyDescent="0.3">
      <c r="A141">
        <v>140</v>
      </c>
      <c r="B141">
        <v>6.9</v>
      </c>
      <c r="C141">
        <v>3.1</v>
      </c>
      <c r="D141">
        <v>5.4</v>
      </c>
      <c r="E141">
        <v>2.1</v>
      </c>
      <c r="G141">
        <f t="shared" si="13"/>
        <v>4.7502255462996175</v>
      </c>
      <c r="H141">
        <f t="shared" si="14"/>
        <v>1.5666961083484765</v>
      </c>
      <c r="I141">
        <f t="shared" si="15"/>
        <v>0.28598304151485548</v>
      </c>
      <c r="J141">
        <f t="shared" si="16"/>
        <v>0.28598304151485548</v>
      </c>
      <c r="K141" t="str">
        <f t="shared" si="12"/>
        <v>Cluster 3</v>
      </c>
    </row>
    <row r="142" spans="1:11" x14ac:dyDescent="0.3">
      <c r="A142">
        <v>141</v>
      </c>
      <c r="B142">
        <v>6.7</v>
      </c>
      <c r="C142">
        <v>3.1</v>
      </c>
      <c r="D142">
        <v>5.6</v>
      </c>
      <c r="E142">
        <v>2.4</v>
      </c>
      <c r="G142">
        <f t="shared" si="13"/>
        <v>4.9668497464502899</v>
      </c>
      <c r="H142">
        <f t="shared" si="14"/>
        <v>1.7437751656611549</v>
      </c>
      <c r="I142">
        <f t="shared" si="15"/>
        <v>0.29835879367907614</v>
      </c>
      <c r="J142">
        <f t="shared" si="16"/>
        <v>0.29835879367907614</v>
      </c>
      <c r="K142" t="str">
        <f t="shared" si="12"/>
        <v>Cluster 3</v>
      </c>
    </row>
    <row r="143" spans="1:11" x14ac:dyDescent="0.3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G143">
        <f t="shared" si="13"/>
        <v>4.5916733014080302</v>
      </c>
      <c r="H143">
        <f t="shared" si="14"/>
        <v>1.5061088422483744</v>
      </c>
      <c r="I143">
        <f t="shared" si="15"/>
        <v>0.58915843912436361</v>
      </c>
      <c r="J143">
        <f t="shared" si="16"/>
        <v>0.58915843912436361</v>
      </c>
      <c r="K143" t="str">
        <f t="shared" si="12"/>
        <v>Cluster 3</v>
      </c>
    </row>
    <row r="144" spans="1:11" x14ac:dyDescent="0.3">
      <c r="A144">
        <v>143</v>
      </c>
      <c r="B144">
        <v>5.8</v>
      </c>
      <c r="C144">
        <v>2.7</v>
      </c>
      <c r="D144">
        <v>5.0999999999999996</v>
      </c>
      <c r="E144">
        <v>1.9</v>
      </c>
      <c r="G144">
        <f t="shared" si="13"/>
        <v>4.1292803314064521</v>
      </c>
      <c r="H144">
        <f t="shared" si="14"/>
        <v>0.85200819297772035</v>
      </c>
      <c r="I144">
        <f t="shared" si="15"/>
        <v>1.1533290754563428</v>
      </c>
      <c r="J144">
        <f t="shared" si="16"/>
        <v>0.85200819297772035</v>
      </c>
      <c r="K144" t="str">
        <f t="shared" si="12"/>
        <v>Cluster2</v>
      </c>
    </row>
    <row r="145" spans="1:11" x14ac:dyDescent="0.3">
      <c r="A145">
        <v>144</v>
      </c>
      <c r="B145">
        <v>6.8</v>
      </c>
      <c r="C145">
        <v>3.2</v>
      </c>
      <c r="D145">
        <v>5.9</v>
      </c>
      <c r="E145">
        <v>2.2999999999999998</v>
      </c>
      <c r="G145">
        <f t="shared" si="13"/>
        <v>5.2067887056855202</v>
      </c>
      <c r="H145">
        <f t="shared" si="14"/>
        <v>1.9715599055823572</v>
      </c>
      <c r="I145">
        <f t="shared" si="15"/>
        <v>0.3634560128180323</v>
      </c>
      <c r="J145">
        <f t="shared" si="16"/>
        <v>0.3634560128180323</v>
      </c>
      <c r="K145" t="str">
        <f t="shared" si="12"/>
        <v>Cluster 3</v>
      </c>
    </row>
    <row r="146" spans="1:11" x14ac:dyDescent="0.3">
      <c r="A146">
        <v>145</v>
      </c>
      <c r="B146">
        <v>6.7</v>
      </c>
      <c r="C146">
        <v>3.3</v>
      </c>
      <c r="D146">
        <v>5.7</v>
      </c>
      <c r="E146">
        <v>2.5</v>
      </c>
      <c r="G146">
        <f t="shared" si="13"/>
        <v>5.0859560635530867</v>
      </c>
      <c r="H146">
        <f t="shared" si="14"/>
        <v>1.911701581737878</v>
      </c>
      <c r="I146">
        <f t="shared" si="15"/>
        <v>0.46314895415424662</v>
      </c>
      <c r="J146">
        <f t="shared" si="16"/>
        <v>0.46314895415424662</v>
      </c>
      <c r="K146" t="str">
        <f t="shared" si="12"/>
        <v>Cluster 3</v>
      </c>
    </row>
    <row r="147" spans="1:11" x14ac:dyDescent="0.3">
      <c r="A147">
        <v>146</v>
      </c>
      <c r="B147">
        <v>6.7</v>
      </c>
      <c r="C147">
        <v>3</v>
      </c>
      <c r="D147">
        <v>5.2</v>
      </c>
      <c r="E147">
        <v>2.2999999999999998</v>
      </c>
      <c r="G147">
        <f t="shared" si="13"/>
        <v>4.6015875473202064</v>
      </c>
      <c r="H147">
        <f t="shared" si="14"/>
        <v>1.4205893106827188</v>
      </c>
      <c r="I147">
        <f t="shared" si="15"/>
        <v>0.47749285098669503</v>
      </c>
      <c r="J147">
        <f t="shared" si="16"/>
        <v>0.47749285098669503</v>
      </c>
      <c r="K147" t="str">
        <f t="shared" si="12"/>
        <v>Cluster 3</v>
      </c>
    </row>
    <row r="148" spans="1:11" x14ac:dyDescent="0.3">
      <c r="A148">
        <v>147</v>
      </c>
      <c r="B148">
        <v>6.3</v>
      </c>
      <c r="C148">
        <v>2.5</v>
      </c>
      <c r="D148">
        <v>5</v>
      </c>
      <c r="E148">
        <v>1.9</v>
      </c>
      <c r="G148">
        <f t="shared" si="13"/>
        <v>4.2064700110325886</v>
      </c>
      <c r="H148">
        <f t="shared" si="14"/>
        <v>0.89123130722033794</v>
      </c>
      <c r="I148">
        <f t="shared" si="15"/>
        <v>0.97466944442105152</v>
      </c>
      <c r="J148">
        <f t="shared" si="16"/>
        <v>0.89123130722033794</v>
      </c>
      <c r="K148" t="str">
        <f t="shared" si="12"/>
        <v>Cluster2</v>
      </c>
    </row>
    <row r="149" spans="1:11" x14ac:dyDescent="0.3">
      <c r="A149">
        <v>148</v>
      </c>
      <c r="B149">
        <v>6.5</v>
      </c>
      <c r="C149">
        <v>3</v>
      </c>
      <c r="D149">
        <v>5.2</v>
      </c>
      <c r="E149">
        <v>2</v>
      </c>
      <c r="G149">
        <f t="shared" si="13"/>
        <v>4.4034877623147404</v>
      </c>
      <c r="H149">
        <f t="shared" si="14"/>
        <v>1.1454957473521596</v>
      </c>
      <c r="I149">
        <f t="shared" si="15"/>
        <v>0.50538369210107026</v>
      </c>
      <c r="J149">
        <f t="shared" si="16"/>
        <v>0.50538369210107026</v>
      </c>
      <c r="K149" t="str">
        <f t="shared" si="12"/>
        <v>Cluster 3</v>
      </c>
    </row>
    <row r="150" spans="1:11" x14ac:dyDescent="0.3">
      <c r="A150">
        <v>149</v>
      </c>
      <c r="B150">
        <v>6.2</v>
      </c>
      <c r="C150">
        <v>3.4</v>
      </c>
      <c r="D150">
        <v>5.4</v>
      </c>
      <c r="E150">
        <v>2.2999999999999998</v>
      </c>
      <c r="G150">
        <f t="shared" si="13"/>
        <v>4.5940840158089307</v>
      </c>
      <c r="H150">
        <f t="shared" si="14"/>
        <v>1.4754668880079318</v>
      </c>
      <c r="I150">
        <f t="shared" si="15"/>
        <v>0.69644455614202427</v>
      </c>
      <c r="J150">
        <f t="shared" si="16"/>
        <v>0.69644455614202427</v>
      </c>
      <c r="K150" t="str">
        <f t="shared" si="12"/>
        <v>Cluster 3</v>
      </c>
    </row>
    <row r="151" spans="1:11" x14ac:dyDescent="0.3">
      <c r="A151">
        <v>150</v>
      </c>
      <c r="B151">
        <v>5.9</v>
      </c>
      <c r="C151">
        <v>3</v>
      </c>
      <c r="D151">
        <v>5.0999999999999996</v>
      </c>
      <c r="E151">
        <v>1.8</v>
      </c>
      <c r="G151">
        <f t="shared" si="13"/>
        <v>4.0698591310953036</v>
      </c>
      <c r="H151">
        <f t="shared" si="14"/>
        <v>0.808596651247243</v>
      </c>
      <c r="I151">
        <f t="shared" si="15"/>
        <v>1.0364127565744343</v>
      </c>
      <c r="J151">
        <f t="shared" si="16"/>
        <v>0.808596651247243</v>
      </c>
      <c r="K151" t="str">
        <f t="shared" si="12"/>
        <v>Cluster2</v>
      </c>
    </row>
    <row r="152" spans="1:11" x14ac:dyDescent="0.3">
      <c r="I152" s="34" t="s">
        <v>171</v>
      </c>
      <c r="J152" s="34">
        <f>SUM(J2:J151)</f>
        <v>96.655482126944605</v>
      </c>
    </row>
    <row r="154" spans="1:11" x14ac:dyDescent="0.3">
      <c r="B154" s="34" t="s">
        <v>167</v>
      </c>
      <c r="C154" s="34"/>
      <c r="D154" s="34">
        <v>5.0121322145886289</v>
      </c>
      <c r="E154" s="34">
        <v>3.4030957931976245</v>
      </c>
      <c r="F154" s="34">
        <v>1.4716389784295183</v>
      </c>
      <c r="G154" s="34">
        <v>0.23540605227972355</v>
      </c>
    </row>
    <row r="155" spans="1:11" x14ac:dyDescent="0.3">
      <c r="B155" s="34" t="s">
        <v>168</v>
      </c>
      <c r="C155" s="34"/>
      <c r="D155" s="34">
        <v>5.9343208878811682</v>
      </c>
      <c r="E155" s="34">
        <v>2.797796599540793</v>
      </c>
      <c r="F155" s="34">
        <v>4.4178876506668132</v>
      </c>
      <c r="G155" s="34">
        <v>1.4172636040390223</v>
      </c>
    </row>
    <row r="156" spans="1:11" x14ac:dyDescent="0.3">
      <c r="B156" s="34" t="s">
        <v>169</v>
      </c>
      <c r="C156" s="34"/>
      <c r="D156" s="34">
        <v>6.7333392637734226</v>
      </c>
      <c r="E156" s="34">
        <v>3.0678464736850981</v>
      </c>
      <c r="F156" s="34">
        <v>5.6300662194722122</v>
      </c>
      <c r="G156" s="34">
        <v>2.106795913314897</v>
      </c>
    </row>
    <row r="1048576" spans="10:10" x14ac:dyDescent="0.3">
      <c r="J1048576">
        <f>SUM(J2:J1048575)</f>
        <v>193.31096425388921</v>
      </c>
    </row>
  </sheetData>
  <scenarios current="0" show="0" sqref="J1048576">
    <scenario name="1" count="12" user="Athul Thomas" comment="Created by Athul Thomas on 1/30/2022">
      <inputCells r="D154" val="5"/>
      <inputCells r="E154" val="3.6"/>
      <inputCells r="F154" val="1.4"/>
      <inputCells r="G154" val="0.2"/>
      <inputCells r="D155" val="5.5"/>
      <inputCells r="E155" val="2.4"/>
      <inputCells r="F155" val="3.7"/>
      <inputCells r="G155" val="1"/>
      <inputCells r="D156" val="6.3"/>
      <inputCells r="E156" val="2.8"/>
      <inputCells r="F156" val="5.1"/>
      <inputCells r="G156" val="1.5"/>
    </scenario>
    <scenario name="2" count="12" user="Athul Thomas" comment="Created by Athul Thomas on 1/30/2022">
      <inputCells r="D154" val="5.05923500548251"/>
      <inputCells r="E154" val="3.40120451286765"/>
      <inputCells r="F154" val="1.41071091132188"/>
      <inputCells r="G154" val="0.200148557360937"/>
      <inputCells r="D155" val="5.5149089941526"/>
      <inputCells r="E155" val="2.42766357934422"/>
      <inputCells r="F155" val="3.77109318051617"/>
      <inputCells r="G155" val="1.00546987726448"/>
      <inputCells r="D156" val="6.50934006284827"/>
      <inputCells r="E156" val="2.86434817792554"/>
      <inputCells r="F156" val="5.03743711106652"/>
      <inputCells r="G156" val="1.54517728702606"/>
    </scenario>
    <scenario name="3" count="12" user="Athul Thomas" comment="Created by Athul Thomas on 1/30/2022">
      <inputCells r="D154" val="4.95565570593724"/>
      <inputCells r="E154" val="3.23289368298195"/>
      <inputCells r="F154" val="1.43963294052314"/>
      <inputCells r="G154" val="0.200556285509135"/>
      <inputCells r="D155" val="5.60443840490013"/>
      <inputCells r="E155" val="2.51273954488202"/>
      <inputCells r="F155" val="3.96372550400287"/>
      <inputCells r="G155" val="1.02361749451662"/>
      <inputCells r="D156" val="6.41698544788632"/>
      <inputCells r="E156" val="2.98832859619667"/>
      <inputCells r="F156" val="5.20460772314962"/>
      <inputCells r="G156" val="1.65054274918641"/>
    </scenario>
    <scenario name="4" count="12" user="Athul Thomas" comment="Created by Athul Thomas on 1/30/2022">
      <inputCells r="D154" val="4.9336119137786"/>
      <inputCells r="E154" val="3.34251328592066"/>
      <inputCells r="F154" val="1.47410049020853"/>
      <inputCells r="G154" val="0.201099331593317"/>
      <inputCells r="D155" val="5.73073900815401"/>
      <inputCells r="E155" val="2.63759605386793"/>
      <inputCells r="F155" val="4.14947284252262"/>
      <inputCells r="G155" val="1.05858864379447"/>
      <inputCells r="D156" val="6.65544613160505"/>
      <inputCells r="E156" val="3.05501030527684"/>
      <inputCells r="F156" val="5.268924096443"/>
      <inputCells r="G156" val="1.80312705412139"/>
    </scenario>
    <scenario name="5" count="12" user="Athul Thomas" comment="Created by Athul Thomas on 1/30/2022">
      <inputCells r="D154" val="5.07406163625955"/>
      <inputCells r="E154" val="3.37504241718871"/>
      <inputCells r="F154" val="1.48607078145607"/>
      <inputCells r="G154" val="0.201415429804163"/>
      <inputCells r="D155" val="5.75286293272825"/>
      <inputCells r="E155" val="2.69744341968448"/>
      <inputCells r="F155" val="4.1911124164182"/>
      <inputCells r="G155" val="1.08119939478642"/>
      <inputCells r="D156" val="6.62367226361153"/>
      <inputCells r="E156" val="3.05313724974425"/>
      <inputCells r="F156" val="5.29397540072758"/>
      <inputCells r="G156" val="1.87833820115032"/>
    </scenario>
    <scenario name="6" count="12" user="Athul Thomas" comment="Created by Athul Thomas on 1/30/2022">
      <inputCells r="D154" val="5.0243477186754"/>
      <inputCells r="E154" val="3.37335992900551"/>
      <inputCells r="F154" val="1.48951810753461"/>
      <inputCells r="G154" val="0.202031372690685"/>
      <inputCells r="D155" val="5.68865456652375"/>
      <inputCells r="E155" val="2.75167449898456"/>
      <inputCells r="F155" val="4.1156995307667"/>
      <inputCells r="G155" val="1.12397978178755"/>
      <inputCells r="D156" val="6.56398505738343"/>
      <inputCells r="E156" val="2.9907759626901"/>
      <inputCells r="F156" val="5.26568194935566"/>
      <inputCells r="G156" val="1.97496047934725"/>
    </scenario>
    <scenario name="7" count="12" user="Athul Thomas" comment="Created by Athul Thomas on 1/30/2022">
      <inputCells r="D154" val="5.02141242377284"/>
      <inputCells r="E154" val="3.36837075451542"/>
      <inputCells r="F154" val="1.48080834125764"/>
      <inputCells r="G154" val="0.202583361335858"/>
      <inputCells r="D155" val="5.78588800184085"/>
      <inputCells r="E155" val="2.73644097070701"/>
      <inputCells r="F155" val="4.07262175285654"/>
      <inputCells r="G155" val="1.15849504452675"/>
      <inputCells r="D156" val="6.58191654310578"/>
      <inputCells r="E156" val="2.96243129673064"/>
      <inputCells r="F156" val="5.35364692411838"/>
      <inputCells r="G156" val="2.00102427521239"/>
    </scenario>
    <scenario name="8" count="12" user="Athul Thomas" comment="Created by Athul Thomas on 1/30/2022">
      <inputCells r="D154" val="5.01795907764137"/>
      <inputCells r="E154" val="3.396826474624"/>
      <inputCells r="F154" val="1.45871746194574"/>
      <inputCells r="G154" val="0.203783685711797"/>
      <inputCells r="D155" val="5.73395570425342"/>
      <inputCells r="E155" val="2.68981725545322"/>
      <inputCells r="F155" val="4.13726504703395"/>
      <inputCells r="G155" val="1.22663675064094"/>
      <inputCells r="D156" val="6.57522033155781"/>
      <inputCells r="E156" val="2.95920805024678"/>
      <inputCells r="F156" val="5.43740770716766"/>
      <inputCells r="G156" val="2.01735057524347"/>
    </scenario>
    <scenario name="9" count="12" user="Athul Thomas" comment="Created by Athul Thomas on 1/30/2022">
      <inputCells r="D154" val="5.00679240033483"/>
      <inputCells r="E154" val="3.40978364494341"/>
      <inputCells r="F154" val="1.45316882404732"/>
      <inputCells r="G154" val="0.204446375917574"/>
      <inputCells r="D155" val="5.78198745122527"/>
      <inputCells r="E155" val="2.69306263376017"/>
      <inputCells r="F155" val="4.16729115390746"/>
      <inputCells r="G155" val="1.25870434820132"/>
      <inputCells r="D156" val="6.53611711866477"/>
      <inputCells r="E156" val="2.97507274297399"/>
      <inputCells r="F156" val="5.40272513495683"/>
      <inputCells r="G156" val="2.01780602745342"/>
    </scenario>
    <scenario name="10" count="12" user="Athul Thomas" comment="Created by Athul Thomas on 1/30/2022">
      <inputCells r="D154" val="5.00332812450374"/>
      <inputCells r="E154" val="3.41413738253096"/>
      <inputCells r="F154" val="1.46009059829011"/>
      <inputCells r="G154" val="0.205689984669834"/>
      <inputCells r="D155" val="5.77683692520474"/>
      <inputCells r="E155" val="2.7568856330261"/>
      <inputCells r="F155" val="4.17301942736299"/>
      <inputCells r="G155" val="1.30145352985265"/>
      <inputCells r="D156" val="6.55496429028309"/>
      <inputCells r="E156" val="3.00746321537485"/>
      <inputCells r="F156" val="5.44613136528678"/>
      <inputCells r="G156" val="1.99819355460676"/>
    </scenario>
    <scenario name="11" count="12" user="Athul Thomas" comment="Created by Athul Thomas on 1/30/2022">
      <inputCells r="D154" val="4.99752669218512"/>
      <inputCells r="E154" val="3.39985514040528"/>
      <inputCells r="F154" val="1.46936925800397"/>
      <inputCells r="G154" val="0.20662259403679"/>
      <inputCells r="D155" val="5.78982019610837"/>
      <inputCells r="E155" val="2.78628758918951"/>
      <inputCells r="F155" val="4.21958411826333"/>
      <inputCells r="G155" val="1.32145032183257"/>
      <inputCells r="D156" val="6.57438418400727"/>
      <inputCells r="E156" val="2.98060720520513"/>
      <inputCells r="F156" val="5.46667355795829"/>
      <inputCells r="G156" val="1.98911245396123"/>
    </scenario>
    <scenario name="12" count="12" user="Athul Thomas" comment="Created by Athul Thomas on 1/30/2022">
      <inputCells r="D154" val="4.99950626546631"/>
      <inputCells r="E154" val="3.39480456119331"/>
      <inputCells r="F154" val="1.47768087479738"/>
      <inputCells r="G154" val="0.20777006603674"/>
      <inputCells r="D155" val="5.80471151531601"/>
      <inputCells r="E155" val="2.79634489752734"/>
      <inputCells r="F155" val="4.25670768547016"/>
      <inputCells r="G155" val="1.3417703068786"/>
      <inputCells r="D156" val="6.60113065384334"/>
      <inputCells r="E156" val="2.98074589237061"/>
      <inputCells r="F156" val="5.49665485332156"/>
      <inputCells r="G156" val="1.99502526629505"/>
    </scenario>
    <scenario name="13" count="12" user="Athul Thomas" comment="Created by Athul Thomas on 1/30/2022">
      <inputCells r="D154" val="5.01409242457348"/>
      <inputCells r="E154" val="3.39660256659362"/>
      <inputCells r="F154" val="1.48711505407556"/>
      <inputCells r="G154" val="0.209690386557839"/>
      <inputCells r="D155" val="5.81494130186986"/>
      <inputCells r="E155" val="2.76950682657555"/>
      <inputCells r="F155" val="4.2666282723146"/>
      <inputCells r="G155" val="1.34518894069377"/>
      <inputCells r="D156" val="6.61917705166991"/>
      <inputCells r="E156" val="3.00324787894524"/>
      <inputCells r="F156" val="5.48693851526981"/>
      <inputCells r="G156" val="1.99958058929222"/>
    </scenario>
    <scenario name="14" count="12" user="Athul Thomas" comment="Created by Athul Thomas on 1/30/2022">
      <inputCells r="D154" val="5.01246224048344"/>
      <inputCells r="E154" val="3.39830182060513"/>
      <inputCells r="F154" val="1.46485731242373"/>
      <inputCells r="G154" val="0.211606124783796"/>
      <inputCells r="D155" val="5.83010763631068"/>
      <inputCells r="E155" val="2.77459533243322"/>
      <inputCells r="F155" val="4.27104636551181"/>
      <inputCells r="G155" val="1.3435098547378"/>
      <inputCells r="D156" val="6.63322024868428"/>
      <inputCells r="E156" val="3.01522807127289"/>
      <inputCells r="F156" val="5.49325576512412"/>
      <inputCells r="G156" val="2.01538685415938"/>
    </scenario>
    <scenario name="15" count="12" user="Athul Thomas" comment="Created by Athul Thomas on 1/30/2022">
      <inputCells r="D154" val="4.99191754929567"/>
      <inputCells r="E154" val="3.42154092935216"/>
      <inputCells r="F154" val="1.46398900228508"/>
      <inputCells r="G154" val="0.22802791823163"/>
      <inputCells r="D155" val="5.89787866539355"/>
      <inputCells r="E155" val="2.78214238848861"/>
      <inputCells r="F155" val="4.34772788257601"/>
      <inputCells r="G155" val="1.38819393050855"/>
      <inputCells r="D156" val="6.7228813033926"/>
      <inputCells r="E156" val="3.07869531845555"/>
      <inputCells r="F156" val="5.58775166622301"/>
      <inputCells r="G156" val="2.13606954390277"/>
    </scenario>
    <scenario name="16" count="12" user="Athul Thomas" comment="Created by Athul Thomas on 1/30/2022">
      <inputCells r="D154" val="4.99972017112144"/>
      <inputCells r="E154" val="3.41591319927376"/>
      <inputCells r="F154" val="1.46005385896544"/>
      <inputCells r="G154" val="0.233018541217618"/>
      <inputCells r="D155" val="5.92977941746487"/>
      <inputCells r="E155" val="2.79864471160446"/>
      <inputCells r="F155" val="4.40982117575975"/>
      <inputCells r="G155" val="1.41483385193057"/>
      <inputCells r="D156" val="6.75244904488716"/>
      <inputCells r="E156" val="3.0864830614456"/>
      <inputCells r="F156" val="5.63160992196965"/>
      <inputCells r="G156" val="2.14804264328231"/>
    </scenario>
    <scenario name="17" count="12" user="Athul Thomas" comment="Created by Athul Thomas on 1/30/2022">
      <inputCells r="D154" val="5.01090044002018"/>
      <inputCells r="E154" val="3.40459586481993"/>
      <inputCells r="F154" val="1.46454738297539"/>
      <inputCells r="G154" val="0.229747358881155"/>
      <inputCells r="D155" val="5.92039222147462"/>
      <inputCells r="E155" val="2.80071473707966"/>
      <inputCells r="F155" val="4.40840858613441"/>
      <inputCells r="G155" val="1.41082457160864"/>
      <inputCells r="D156" val="6.72849445490669"/>
      <inputCells r="E156" val="3.06602194813607"/>
      <inputCells r="F156" val="5.61806341156605"/>
      <inputCells r="G156" val="2.10859638705703"/>
    </scenario>
    <scenario name="18" count="12" user="Athul Thomas" comment="Created by Athul Thomas on 1/30/2022">
      <inputCells r="D154" val="5.01286554262765"/>
      <inputCells r="E154" val="3.40159743189175"/>
      <inputCells r="F154" val="1.47008411904278"/>
      <inputCells r="G154" val="0.23091463560755"/>
      <inputCells r="D155" val="5.93510697587017"/>
      <inputCells r="E155" val="2.80047213779802"/>
      <inputCells r="F155" val="4.41927778637141"/>
      <inputCells r="G155" val="1.41698713067955"/>
      <inputCells r="D156" val="6.73100319254448"/>
      <inputCells r="E156" val="3.06536806216814"/>
      <inputCells r="F156" val="5.63104620506918"/>
      <inputCells r="G156" val="2.10809925189679"/>
    </scenario>
    <scenario name="19" count="12" user="Athul Thomas" comment="Created by Athul Thomas on 1/30/2022">
      <inputCells r="D154" val="5.01149020305349"/>
      <inputCells r="E154" val="3.40270648452418"/>
      <inputCells r="F154" val="1.47204150560065"/>
      <inputCells r="G154" val="0.231366365176823"/>
      <inputCells r="D155" val="5.93465863218964"/>
      <inputCells r="E155" val="2.79727177518286"/>
      <inputCells r="F155" val="4.41827785731639"/>
      <inputCells r="G155" val="1.4176500068216"/>
      <inputCells r="D156" val="6.73313906453805"/>
      <inputCells r="E156" val="3.06806185480682"/>
      <inputCells r="F156" val="5.63013247839691"/>
      <inputCells r="G156" val="2.10737877948282"/>
    </scenario>
    <scenario name="20" count="12" user="Athul Thomas" comment="Created by Athul Thomas on 1/30/2022">
      <inputCells r="D154" val="5.01276224980174"/>
      <inputCells r="E154" val="3.40335128303692"/>
      <inputCells r="F154" val="1.47195734948706"/>
      <inputCells r="G154" val="0.232121410592904"/>
      <inputCells r="D155" val="5.93451102339062"/>
      <inputCells r="E155" val="2.79823623261812"/>
      <inputCells r="F155" val="4.41800401659209"/>
      <inputCells r="G155" val="1.41733505535022"/>
      <inputCells r="D156" val="6.73454101766311"/>
      <inputCells r="E156" val="3.06917308374055"/>
      <inputCells r="F156" val="5.63041479752647"/>
      <inputCells r="G156" val="2.10667308985329"/>
    </scenario>
    <scenario name="21" count="12" user="Athul Thomas" comment="Created by Athul Thomas on 1/30/2022">
      <inputCells r="D154" val="5.01198447346225"/>
      <inputCells r="E154" val="3.40192709475659"/>
      <inputCells r="F154" val="1.47152225506686"/>
      <inputCells r="G154" val="0.234768472441044"/>
      <inputCells r="D155" val="5.93395960230738"/>
      <inputCells r="E155" val="2.79747090725616"/>
      <inputCells r="F155" val="4.41776269787418"/>
      <inputCells r="G155" val="1.41683499354736"/>
      <inputCells r="D156" val="6.73437913548864"/>
      <inputCells r="E156" val="3.06807201632634"/>
      <inputCells r="F156" val="5.63032705685948"/>
      <inputCells r="G156" val="2.10626616902602"/>
    </scenario>
    <scenario name="22" count="12" user="Athul Thomas" comment="Created by Athul Thomas on 1/30/2022">
      <inputCells r="D154" val="5.01205639124808"/>
      <inputCells r="E154" val="3.40307673644751"/>
      <inputCells r="F154" val="1.47178595267672"/>
      <inputCells r="G154" val="0.235357451868979"/>
      <inputCells r="D155" val="5.93419700254563"/>
      <inputCells r="E155" val="2.79789048960114"/>
      <inputCells r="F155" val="4.41779944697159"/>
      <inputCells r="G155" val="1.41723194449791"/>
      <inputCells r="D156" val="6.73355358641719"/>
      <inputCells r="E156" val="3.06757890476536"/>
      <inputCells r="F156" val="5.63015497617728"/>
      <inputCells r="G156" val="2.10673942935964"/>
    </scenario>
    <scenario name="23" count="12" user="Athul Thomas" comment="Created by Athul Thomas on 1/30/2022">
      <inputCells r="D154" val="5.01214327385991"/>
      <inputCells r="E154" val="3.40311152220139"/>
      <inputCells r="F154" val="1.47162432522747"/>
      <inputCells r="G154" val="0.235407069260615"/>
      <inputCells r="D155" val="5.93431794546801"/>
      <inputCells r="E155" val="2.79778579392542"/>
      <inputCells r="F155" val="4.41793876298319"/>
      <inputCells r="G155" val="1.41727994208634"/>
      <inputCells r="D156" val="6.73341224147685"/>
      <inputCells r="E156" val="3.06780091375609"/>
      <inputCells r="F156" val="5.63002954393438"/>
      <inputCells r="G156" val="2.1068150968338"/>
    </scenario>
    <scenario name="24" count="12" user="Athul Thomas" comment="Created by Athul Thomas on 1/30/2022">
      <inputCells r="D154" val="5.01213698207138"/>
      <inputCells r="E154" val="3.40309260715277"/>
      <inputCells r="F154" val="1.47164011114828"/>
      <inputCells r="G154" val="0.235405991888152"/>
      <inputCells r="D155" val="5.93432597083793"/>
      <inputCells r="E155" val="2.79779656417095"/>
      <inputCells r="F155" val="4.4178817220446"/>
      <inputCells r="G155" val="1.41727028452995"/>
      <inputCells r="D156" val="6.73334680295229"/>
      <inputCells r="E156" val="3.06784071534332"/>
      <inputCells r="F156" val="5.63005326008369"/>
      <inputCells r="G156" val="2.10680198032583"/>
    </scenario>
    <scenario name="25" count="12" user="Athul Thomas" comment="Created by Athul Thomas on 1/30/2022">
      <inputCells r="D154" val="5.01213221458863"/>
      <inputCells r="E154" val="3.40309579319762"/>
      <inputCells r="F154" val="1.47163897842952"/>
      <inputCells r="G154" val="0.235406052279724"/>
      <inputCells r="D155" val="5.93432088788117"/>
      <inputCells r="E155" val="2.79779659954079"/>
      <inputCells r="F155" val="4.41788765066681"/>
      <inputCells r="G155" val="1.41726360403902"/>
      <inputCells r="D156" val="6.73333926377342"/>
      <inputCells r="E156" val="3.0678464736851"/>
      <inputCells r="F156" val="5.63006621947221"/>
      <inputCells r="G156" val="2.1067959133149"/>
    </scenario>
  </scenario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a_1</vt:lpstr>
      <vt:lpstr>k_1</vt:lpstr>
      <vt:lpstr>a_2</vt:lpstr>
      <vt:lpstr>k_2</vt:lpstr>
      <vt:lpstr>Answer Report 1</vt:lpstr>
      <vt:lpstr>Scenario Summary</vt:lpstr>
      <vt:lpstr>Scenario PivotTable</vt:lpstr>
      <vt:lpstr>Scenario Summary 2</vt:lpstr>
      <vt:lpstr>k_3</vt:lpstr>
      <vt:lpstr>a3</vt:lpstr>
      <vt:lpstr>a_4</vt:lpstr>
      <vt:lpstr>k_4</vt:lpstr>
      <vt:lpstr>a_5</vt:lpstr>
      <vt:lpstr>k_5</vt:lpstr>
      <vt:lpstr>a_6</vt:lpstr>
      <vt:lpstr>k_6</vt:lpstr>
      <vt:lpstr>Opt_k</vt:lpstr>
      <vt:lpstr>Cluster Plots</vt:lpstr>
      <vt:lpstr>Before Iteration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VINOD</dc:creator>
  <cp:lastModifiedBy>Athul Thomas</cp:lastModifiedBy>
  <dcterms:created xsi:type="dcterms:W3CDTF">2022-01-27T10:47:11Z</dcterms:created>
  <dcterms:modified xsi:type="dcterms:W3CDTF">2022-01-31T02:40:07Z</dcterms:modified>
</cp:coreProperties>
</file>