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95" windowHeight="107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Y15" i="1" l="1"/>
  <c r="AA15" i="1" s="1"/>
  <c r="Y14" i="1"/>
  <c r="AB14" i="1" s="1"/>
  <c r="Y13" i="1"/>
  <c r="AA13" i="1" s="1"/>
  <c r="Y12" i="1"/>
  <c r="AB12" i="1" s="1"/>
  <c r="Y11" i="1"/>
  <c r="AB11" i="1" s="1"/>
  <c r="Y10" i="1"/>
  <c r="AA10" i="1" s="1"/>
  <c r="Y9" i="1"/>
  <c r="AA9" i="1" s="1"/>
  <c r="Y8" i="1"/>
  <c r="AB8" i="1" s="1"/>
  <c r="Y7" i="1"/>
  <c r="AB7" i="1" s="1"/>
  <c r="AB9" i="1" l="1"/>
  <c r="AA14" i="1"/>
  <c r="AB15" i="1"/>
  <c r="AB10" i="1"/>
  <c r="AA12" i="1"/>
  <c r="AB13" i="1"/>
  <c r="AA8" i="1"/>
  <c r="AA7" i="1"/>
  <c r="AA11" i="1"/>
  <c r="Y6" i="1"/>
  <c r="Y5" i="1"/>
  <c r="Y4" i="1"/>
  <c r="Y3" i="1"/>
  <c r="Y2" i="1"/>
  <c r="AB4" i="1" l="1"/>
  <c r="AA4" i="1"/>
  <c r="AB2" i="1"/>
  <c r="AA2" i="1"/>
  <c r="AB3" i="1"/>
  <c r="AA3" i="1"/>
  <c r="AB6" i="1"/>
  <c r="AA6" i="1"/>
  <c r="AB5" i="1"/>
  <c r="AA5" i="1"/>
</calcChain>
</file>

<file path=xl/sharedStrings.xml><?xml version="1.0" encoding="utf-8"?>
<sst xmlns="http://schemas.openxmlformats.org/spreadsheetml/2006/main" count="34" uniqueCount="34">
  <si>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</si>
  <si>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</si>
  <si>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</si>
  <si>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</si>
  <si>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</si>
  <si>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</si>
  <si>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</si>
  <si>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</si>
  <si>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</si>
  <si>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</si>
  <si>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</si>
  <si>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Тимофеева Марина</t>
  </si>
  <si>
    <t>Знакомство с MatLAB, Задание №1</t>
  </si>
  <si>
    <t>Введение в FPGA, Введение в Verilog, Разбор задания №2: Verilog - синтаксис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</si>
  <si>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</si>
  <si>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</si>
  <si>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</si>
  <si>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</si>
  <si>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</si>
  <si>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Выполнение проекта (max 26)</t>
  </si>
  <si>
    <t>Группа ФТ-61М</t>
  </si>
  <si>
    <t>Булгакова Владислава</t>
  </si>
  <si>
    <t>Ворошилов Даниил</t>
  </si>
  <si>
    <t>Гмыря Анатолий</t>
  </si>
  <si>
    <t>Ивакин Владимир</t>
  </si>
  <si>
    <t>Коваленко Артемий</t>
  </si>
  <si>
    <t>Можейко Екатерина</t>
  </si>
  <si>
    <t>Осинцева Наталья</t>
  </si>
  <si>
    <t>Павлюченко Вадим</t>
  </si>
  <si>
    <t>Малышев Александр</t>
  </si>
  <si>
    <t>Русинов Константин</t>
  </si>
  <si>
    <t>Радченко Олеся</t>
  </si>
  <si>
    <t>Сулуянов Егор</t>
  </si>
  <si>
    <t>Скомороха Михаил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</si>
</sst>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5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8" xfId="0" applyFill="1" applyBorder="1" applyAlignment="1">
      <alignment vertical="center" wrapText="1"/>
    </xf>
    <xf numFmtId="0" fontId="1" fillId="0" borderId="9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readingOrder="1"/>
    </xf>
    <xf numFmtId="0" fontId="1" fillId="4" borderId="2" xfId="0" applyFont="1" applyFill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0" fillId="0" borderId="14" xfId="0" applyFill="1" applyBorder="1" applyAlignment="1">
      <alignment wrapText="1"/>
    </xf>
    <xf numFmtId="165" fontId="1" fillId="3" borderId="3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 readingOrder="1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readingOrder="1"/>
    </xf>
    <xf numFmtId="0" fontId="1" fillId="0" borderId="5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zoomScale="70" zoomScaleNormal="70" workbookViewId="0">
      <pane xSplit="2" ySplit="16" topLeftCell="C17" activePane="bottomRight" state="frozen"/>
      <selection pane="topRight" activeCell="C1" sqref="C1"/>
      <selection pane="bottomLeft" activeCell="A10" sqref="A10"/>
      <selection pane="bottomRight" activeCell="C16" sqref="C16:E16"/>
    </sheetView>
  </sheetViews>
  <sheetFormatPr defaultColWidth="8.7109375" defaultRowHeight="15" x14ac:dyDescent="0.25"/>
  <cols>
    <col min="1" max="1" width="34.5703125" style="24" customWidth="1"/>
    <col min="2" max="2" width="18.28515625" style="24" customWidth="1"/>
    <col min="3" max="4" width="14.28515625" style="24" customWidth="1"/>
    <col min="5" max="5" width="31.28515625" style="24" bestFit="1" customWidth="1"/>
    <col min="6" max="7" width="14.28515625" style="24" customWidth="1"/>
    <col min="8" max="8" width="28" style="24" bestFit="1" customWidth="1"/>
    <col min="9" max="9" width="14.28515625" style="24" customWidth="1"/>
    <col min="10" max="10" width="14.28515625" style="26" customWidth="1"/>
    <col min="11" max="11" width="14.28515625" style="24" customWidth="1"/>
    <col min="12" max="12" width="39" style="24" bestFit="1" customWidth="1"/>
    <col min="13" max="15" width="14.28515625" style="24" customWidth="1"/>
    <col min="16" max="16" width="36.42578125" style="24" bestFit="1" customWidth="1"/>
    <col min="17" max="18" width="14.28515625" style="24" customWidth="1"/>
    <col min="19" max="19" width="35" style="24" customWidth="1"/>
    <col min="20" max="21" width="14.28515625" style="24" customWidth="1"/>
    <col min="22" max="22" width="38" style="24" bestFit="1" customWidth="1"/>
    <col min="23" max="23" width="14.42578125" style="24" customWidth="1"/>
    <col min="24" max="24" width="29.140625" style="24" bestFit="1" customWidth="1"/>
    <col min="25" max="25" width="8.7109375" style="24"/>
    <col min="26" max="26" width="12.85546875" style="24" customWidth="1"/>
    <col min="27" max="27" width="9.5703125" style="24" customWidth="1"/>
    <col min="28" max="16384" width="8.7109375" style="24"/>
  </cols>
  <sheetData>
    <row r="1" spans="1:28" s="1" customFormat="1" ht="15.75" thickBot="1" x14ac:dyDescent="0.3">
      <c r="A1" s="28" t="s">
        <v>20</v>
      </c>
      <c r="B1" s="29" t="s">
        <v>0</v>
      </c>
      <c r="C1" s="30">
        <v>42619</v>
      </c>
      <c r="D1" s="30">
        <v>42626</v>
      </c>
      <c r="E1" s="31" t="s">
        <v>1</v>
      </c>
      <c r="F1" s="30">
        <v>42633</v>
      </c>
      <c r="G1" s="30">
        <v>42640</v>
      </c>
      <c r="H1" s="36" t="s">
        <v>2</v>
      </c>
      <c r="I1" s="38">
        <v>42647</v>
      </c>
      <c r="J1" s="39">
        <v>42654</v>
      </c>
      <c r="K1" s="39">
        <v>42661</v>
      </c>
      <c r="L1" s="40" t="s">
        <v>3</v>
      </c>
      <c r="M1" s="39">
        <v>42668</v>
      </c>
      <c r="N1" s="39">
        <v>42675</v>
      </c>
      <c r="O1" s="39">
        <v>42682</v>
      </c>
      <c r="P1" s="40" t="s">
        <v>4</v>
      </c>
      <c r="Q1" s="39">
        <v>42689</v>
      </c>
      <c r="R1" s="39">
        <v>42696</v>
      </c>
      <c r="S1" s="40" t="s">
        <v>5</v>
      </c>
      <c r="T1" s="39">
        <v>42703</v>
      </c>
      <c r="U1" s="39">
        <v>42710</v>
      </c>
      <c r="V1" s="40" t="s">
        <v>6</v>
      </c>
      <c r="W1" s="39">
        <v>42717</v>
      </c>
      <c r="X1" s="41" t="s">
        <v>19</v>
      </c>
      <c r="Y1" s="37" t="s">
        <v>7</v>
      </c>
      <c r="Z1" s="32" t="s">
        <v>8</v>
      </c>
      <c r="AA1" s="33" t="s">
        <v>9</v>
      </c>
      <c r="AB1" s="34" t="s">
        <v>10</v>
      </c>
    </row>
    <row r="2" spans="1:28" s="9" customFormat="1" ht="15.75" thickBot="1" x14ac:dyDescent="0.3">
      <c r="A2" s="2" t="s">
        <v>21</v>
      </c>
      <c r="B2" s="3">
        <v>1</v>
      </c>
      <c r="C2" s="4">
        <v>1</v>
      </c>
      <c r="D2" s="5"/>
      <c r="E2" s="5"/>
      <c r="F2" s="5"/>
      <c r="G2" s="5"/>
      <c r="H2" s="5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6">
        <f t="shared" ref="Y2:Y6" si="0">SUM(C2:X2)</f>
        <v>1</v>
      </c>
      <c r="Z2" s="7">
        <v>85</v>
      </c>
      <c r="AA2" s="8" t="str">
        <f t="shared" ref="AA2:AA4" si="1">IF(Y2&gt;=87,"отл",IF(Y2&gt;=73,"хорошо",IF(Y2&gt;=50,"удовл","Не удовл")))</f>
        <v>Не удовл</v>
      </c>
      <c r="AB2" s="8" t="str">
        <f xml:space="preserve"> IF(Y2&gt;=Z2,"Зачет","Не зачет")</f>
        <v>Не зачет</v>
      </c>
    </row>
    <row r="3" spans="1:28" s="9" customFormat="1" ht="16.5" thickTop="1" thickBot="1" x14ac:dyDescent="0.3">
      <c r="A3" s="10" t="s">
        <v>22</v>
      </c>
      <c r="B3" s="11">
        <v>2</v>
      </c>
      <c r="C3" s="12">
        <v>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>
        <f t="shared" si="0"/>
        <v>1</v>
      </c>
      <c r="Z3" s="14">
        <v>85</v>
      </c>
      <c r="AA3" s="15" t="str">
        <f t="shared" si="1"/>
        <v>Не удовл</v>
      </c>
      <c r="AB3" s="16" t="str">
        <f xml:space="preserve"> IF(Y3&gt;=Z3,"Зачет","Не зачет")</f>
        <v>Не зачет</v>
      </c>
    </row>
    <row r="4" spans="1:28" s="9" customFormat="1" ht="16.5" thickTop="1" thickBot="1" x14ac:dyDescent="0.3">
      <c r="A4" s="10" t="s">
        <v>23</v>
      </c>
      <c r="B4" s="11">
        <v>3</v>
      </c>
      <c r="C4" s="12">
        <v>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3">
        <f t="shared" si="0"/>
        <v>1</v>
      </c>
      <c r="Z4" s="14">
        <v>85</v>
      </c>
      <c r="AA4" s="15" t="str">
        <f t="shared" si="1"/>
        <v>Не удовл</v>
      </c>
      <c r="AB4" s="16" t="str">
        <f t="shared" ref="AB4:AB6" si="2" xml:space="preserve"> IF(Y4&gt;=Z4,"Зачет","Не зачет")</f>
        <v>Не зачет</v>
      </c>
    </row>
    <row r="5" spans="1:28" s="9" customFormat="1" ht="16.5" thickTop="1" thickBot="1" x14ac:dyDescent="0.3">
      <c r="A5" s="10" t="s">
        <v>24</v>
      </c>
      <c r="B5" s="11">
        <v>4</v>
      </c>
      <c r="C5" s="12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3">
        <f t="shared" si="0"/>
        <v>1</v>
      </c>
      <c r="Z5" s="14">
        <v>85</v>
      </c>
      <c r="AA5" s="15" t="str">
        <f>IF(Y5&gt;=87,"отл",IF(Y5&gt;=73,"хорошо",IF(Y5&gt;=50,"удовл","Не удовл")))</f>
        <v>Не удовл</v>
      </c>
      <c r="AB5" s="16" t="str">
        <f t="shared" si="2"/>
        <v>Не зачет</v>
      </c>
    </row>
    <row r="6" spans="1:28" s="9" customFormat="1" ht="16.5" thickTop="1" thickBot="1" x14ac:dyDescent="0.3">
      <c r="A6" s="10" t="s">
        <v>25</v>
      </c>
      <c r="B6" s="11">
        <v>5</v>
      </c>
      <c r="C6" s="12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>
        <f t="shared" si="0"/>
        <v>1</v>
      </c>
      <c r="Z6" s="14">
        <v>85</v>
      </c>
      <c r="AA6" s="15" t="str">
        <f t="shared" ref="AA6:AA9" si="3">IF(Y6&gt;=87,"отл",IF(Y6&gt;=73,"хорошо",IF(Y6&gt;=50,"удовл","Не удовл")))</f>
        <v>Не удовл</v>
      </c>
      <c r="AB6" s="16" t="str">
        <f t="shared" si="2"/>
        <v>Не зачет</v>
      </c>
    </row>
    <row r="7" spans="1:28" s="9" customFormat="1" ht="15.75" thickBot="1" x14ac:dyDescent="0.3">
      <c r="A7" s="10" t="s">
        <v>29</v>
      </c>
      <c r="B7" s="11">
        <v>6</v>
      </c>
      <c r="C7" s="12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6">
        <f t="shared" ref="Y7:Y15" si="4">SUM(C7:X7)</f>
        <v>1</v>
      </c>
      <c r="Z7" s="14">
        <v>85</v>
      </c>
      <c r="AA7" s="8" t="str">
        <f t="shared" si="3"/>
        <v>Не удовл</v>
      </c>
      <c r="AB7" s="8" t="str">
        <f xml:space="preserve"> IF(Y7&gt;=Z7,"Зачет","Не зачет")</f>
        <v>Не зачет</v>
      </c>
    </row>
    <row r="8" spans="1:28" s="9" customFormat="1" ht="16.5" thickTop="1" thickBot="1" x14ac:dyDescent="0.3">
      <c r="A8" s="10" t="s">
        <v>26</v>
      </c>
      <c r="B8" s="11">
        <v>7</v>
      </c>
      <c r="C8" s="12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3">
        <f t="shared" si="4"/>
        <v>1</v>
      </c>
      <c r="Z8" s="14">
        <v>85</v>
      </c>
      <c r="AA8" s="15" t="str">
        <f t="shared" si="3"/>
        <v>Не удовл</v>
      </c>
      <c r="AB8" s="16" t="str">
        <f xml:space="preserve"> IF(Y8&gt;=Z8,"Зачет","Не зачет")</f>
        <v>Не зачет</v>
      </c>
    </row>
    <row r="9" spans="1:28" s="9" customFormat="1" ht="16.5" thickTop="1" thickBot="1" x14ac:dyDescent="0.3">
      <c r="A9" s="10" t="s">
        <v>27</v>
      </c>
      <c r="B9" s="11">
        <v>8</v>
      </c>
      <c r="C9" s="12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3">
        <f t="shared" si="4"/>
        <v>1</v>
      </c>
      <c r="Z9" s="14">
        <v>85</v>
      </c>
      <c r="AA9" s="15" t="str">
        <f t="shared" si="3"/>
        <v>Не удовл</v>
      </c>
      <c r="AB9" s="16" t="str">
        <f t="shared" ref="AB9:AB11" si="5" xml:space="preserve"> IF(Y9&gt;=Z9,"Зачет","Не зачет")</f>
        <v>Не зачет</v>
      </c>
    </row>
    <row r="10" spans="1:28" s="9" customFormat="1" ht="16.5" thickTop="1" thickBot="1" x14ac:dyDescent="0.3">
      <c r="A10" s="10" t="s">
        <v>28</v>
      </c>
      <c r="B10" s="11">
        <v>9</v>
      </c>
      <c r="C10" s="12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>
        <f t="shared" si="4"/>
        <v>1</v>
      </c>
      <c r="Z10" s="14">
        <v>85</v>
      </c>
      <c r="AA10" s="15" t="str">
        <f>IF(Y10&gt;=87,"отл",IF(Y10&gt;=73,"хорошо",IF(Y10&gt;=50,"удовл","Не удовл")))</f>
        <v>Не удовл</v>
      </c>
      <c r="AB10" s="16" t="str">
        <f t="shared" si="5"/>
        <v>Не зачет</v>
      </c>
    </row>
    <row r="11" spans="1:28" s="9" customFormat="1" ht="16.5" thickTop="1" thickBot="1" x14ac:dyDescent="0.3">
      <c r="A11" s="10" t="s">
        <v>31</v>
      </c>
      <c r="B11" s="11">
        <v>10</v>
      </c>
      <c r="C11" s="12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>
        <f t="shared" si="4"/>
        <v>1</v>
      </c>
      <c r="Z11" s="14">
        <v>85</v>
      </c>
      <c r="AA11" s="15" t="str">
        <f t="shared" ref="AA11:AA14" si="6">IF(Y11&gt;=87,"отл",IF(Y11&gt;=73,"хорошо",IF(Y11&gt;=50,"удовл","Не удовл")))</f>
        <v>Не удовл</v>
      </c>
      <c r="AB11" s="16" t="str">
        <f t="shared" si="5"/>
        <v>Не зачет</v>
      </c>
    </row>
    <row r="12" spans="1:28" s="9" customFormat="1" ht="15.75" thickBot="1" x14ac:dyDescent="0.3">
      <c r="A12" s="10" t="s">
        <v>30</v>
      </c>
      <c r="B12" s="11">
        <v>11</v>
      </c>
      <c r="C12" s="12">
        <v>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6">
        <f t="shared" si="4"/>
        <v>1</v>
      </c>
      <c r="Z12" s="14">
        <v>85</v>
      </c>
      <c r="AA12" s="8" t="str">
        <f t="shared" si="6"/>
        <v>Не удовл</v>
      </c>
      <c r="AB12" s="8" t="str">
        <f xml:space="preserve"> IF(Y12&gt;=Z12,"Зачет","Не зачет")</f>
        <v>Не зачет</v>
      </c>
    </row>
    <row r="13" spans="1:28" s="9" customFormat="1" ht="16.5" thickTop="1" thickBot="1" x14ac:dyDescent="0.3">
      <c r="A13" s="10" t="s">
        <v>33</v>
      </c>
      <c r="B13" s="11">
        <v>12</v>
      </c>
      <c r="C13" s="12">
        <v>1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>
        <f t="shared" si="4"/>
        <v>1</v>
      </c>
      <c r="Z13" s="14">
        <v>85</v>
      </c>
      <c r="AA13" s="15" t="str">
        <f t="shared" si="6"/>
        <v>Не удовл</v>
      </c>
      <c r="AB13" s="16" t="str">
        <f xml:space="preserve"> IF(Y13&gt;=Z13,"Зачет","Не зачет")</f>
        <v>Не зачет</v>
      </c>
    </row>
    <row r="14" spans="1:28" s="9" customFormat="1" ht="16.5" thickTop="1" thickBot="1" x14ac:dyDescent="0.3">
      <c r="A14" s="10" t="s">
        <v>32</v>
      </c>
      <c r="B14" s="11">
        <v>13</v>
      </c>
      <c r="C14" s="12">
        <v>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3">
        <f t="shared" si="4"/>
        <v>0</v>
      </c>
      <c r="Z14" s="14">
        <v>85</v>
      </c>
      <c r="AA14" s="15" t="str">
        <f t="shared" si="6"/>
        <v>Не удовл</v>
      </c>
      <c r="AB14" s="16" t="str">
        <f t="shared" ref="AB14:AB15" si="7" xml:space="preserve"> IF(Y14&gt;=Z14,"Зачет","Не зачет")</f>
        <v>Не зачет</v>
      </c>
    </row>
    <row r="15" spans="1:28" s="9" customFormat="1" ht="16.5" thickTop="1" thickBot="1" x14ac:dyDescent="0.3">
      <c r="A15" s="42" t="s">
        <v>11</v>
      </c>
      <c r="B15" s="11">
        <v>14</v>
      </c>
      <c r="C15" s="12">
        <v>1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>
        <f t="shared" si="4"/>
        <v>1</v>
      </c>
      <c r="Z15" s="14">
        <v>85</v>
      </c>
      <c r="AA15" s="15" t="str">
        <f>IF(Y15&gt;=87,"отл",IF(Y15&gt;=73,"хорошо",IF(Y15&gt;=50,"удовл","Не удовл")))</f>
        <v>Не удовл</v>
      </c>
      <c r="AB15" s="16" t="str">
        <f t="shared" si="7"/>
        <v>Не зачет</v>
      </c>
    </row>
    <row r="16" spans="1:28" s="27" customFormat="1" ht="15.75" thickBot="1" x14ac:dyDescent="0.3">
      <c r="A16" s="17"/>
      <c r="B16" s="18"/>
      <c r="C16" s="48" t="s">
        <v>18</v>
      </c>
      <c r="D16" s="49"/>
      <c r="E16" s="50"/>
      <c r="F16" s="48" t="s">
        <v>12</v>
      </c>
      <c r="G16" s="49"/>
      <c r="H16" s="50"/>
      <c r="I16" s="48" t="s">
        <v>13</v>
      </c>
      <c r="J16" s="49"/>
      <c r="K16" s="49"/>
      <c r="L16" s="50"/>
      <c r="M16" s="45" t="s">
        <v>14</v>
      </c>
      <c r="N16" s="46"/>
      <c r="O16" s="46"/>
      <c r="P16" s="47"/>
      <c r="Q16" s="45" t="s">
        <v>15</v>
      </c>
      <c r="R16" s="46"/>
      <c r="S16" s="47"/>
      <c r="T16" s="45" t="s">
        <v>16</v>
      </c>
      <c r="U16" s="46"/>
      <c r="V16" s="47"/>
      <c r="W16" s="43" t="s">
        <v>17</v>
      </c>
      <c r="X16" s="44"/>
      <c r="Y16" s="20"/>
      <c r="Z16" s="19"/>
      <c r="AA16" s="21"/>
      <c r="AB16" s="35"/>
    </row>
    <row r="17" spans="1:26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3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1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1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1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1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1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1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1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1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1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1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1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1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</sheetData>
  <sheetProtection password="9DFC" sheet="1" objects="1" scenarios="1" sort="0"/>
  <sortState ref="A2:A15">
    <sortCondition ref="A2"/>
  </sortState>
  <mergeCells count="7">
    <mergeCell ref="W16:X16"/>
    <mergeCell ref="T16:V16"/>
    <mergeCell ref="C16:E16"/>
    <mergeCell ref="F16:H16"/>
    <mergeCell ref="I16:L16"/>
    <mergeCell ref="M16:P16"/>
    <mergeCell ref="Q16:S16"/>
  </mergeCells>
  <conditionalFormatting sqref="C2:X3 I4:X6">
    <cfRule type="cellIs" dxfId="3" priority="8" operator="equal">
      <formula>0</formula>
    </cfRule>
  </conditionalFormatting>
  <conditionalFormatting sqref="I7:X11">
    <cfRule type="cellIs" dxfId="2" priority="3" operator="equal">
      <formula>0</formula>
    </cfRule>
  </conditionalFormatting>
  <conditionalFormatting sqref="C14:X15 I12:X13">
    <cfRule type="cellIs" dxfId="1" priority="2" operator="equal">
      <formula>0</formula>
    </cfRule>
  </conditionalFormatting>
  <conditionalFormatting sqref="C4:H1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2015-09-22T06:20:19Z</dcterms:created>
  <dcterms:modified xsi:type="dcterms:W3CDTF">2016-09-08T09:22:12Z</dcterms:modified>
</cp:coreProperties>
</file>