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5384293D-B6FF-4D66-9751-11F231BA0517}" xr6:coauthVersionLast="44" xr6:coauthVersionMax="44" xr10:uidLastSave="{00000000-0000-0000-0000-000000000000}"/>
  <bookViews>
    <workbookView xWindow="-120" yWindow="-120" windowWidth="20730" windowHeight="11160" firstSheet="1" activeTab="3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ICU rates (obesity only)" sheetId="5" r:id="rId4"/>
    <sheet name="Calc death rati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C20" i="4" l="1"/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<sst xmlns="http://schemas.openxmlformats.org/spreadsheetml/2006/main" count="116" uniqueCount="82">
  <si>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</si>
  <si>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</si>
  <si>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</si>
  <si>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</si>
  <si>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</si>
  <si>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</si>
  <si>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</si>
  <si>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</si>
  <si>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</si>
  <si>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</si>
  <si>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</si>
  <si>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</si>
  <si>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</si>
  <si>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</si>
  <si>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</si>
  <si>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</si>
  <si>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</si>
  <si>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</si>
  <si>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</si>
  <si>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</si>
  <si>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</si>
  <si>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</si>
  <si>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</si>
  <si>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</si>
  <si>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</si>
  <si>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</si>
  <si>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</si>
  <si>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</si>
  <si>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</si>
  <si>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</si>
  <si>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</si>
  <si>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</si>
  <si>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</si>
  <si>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</si>
  <si>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</si>
  <si>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</si>
  <si>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</si>
  <si>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</si>
  <si>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</si>
  <si>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</si>
  <si>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</si>
  <si>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</si>
  <si>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</si>
  <si>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</si>
  <si>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</si>
  <si>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</si>
  <si>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</si>
  <si>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</si>
  <si>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</si>
  <si>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</si>
  <si>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</si>
  <si>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</si>
  <si>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</si>
  <si>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</si>
  <si>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</si>
  <si>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</si>
  <si>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</si>
  <si>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</si>
  <si>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</si>
  <si>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</si>
  <si>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</si>
  <si>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</si>
  <si>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</si>
  <si>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</si>
  <si>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</si>
  <si>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</si>
  <si>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</si>
  <si>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</si>
  <si>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</si>
  <si>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</si>
  <si>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</si>
  <si>
    <t>https://onlinelibrary.wiley.com/doi/full/10.1002/oby.22831?af=R</t>
  </si>
  <si>
    <t>April 202</t>
  </si>
  <si>
    <t>Note very small sample size</t>
  </si>
  <si>
    <t>BMI range</t>
  </si>
  <si>
    <t>OR vs &lt;25</t>
  </si>
  <si>
    <t>n</t>
  </si>
  <si>
    <t>OR vs &lt;30 (obese vs. not obese)</t>
  </si>
  <si>
    <t>25-30</t>
  </si>
  <si>
    <t>30-35</t>
  </si>
  <si>
    <t>&gt;35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</si>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</sst>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oby.22831?af=R" TargetMode="External"/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topLeftCell="A13" workbookViewId="0">
      <selection activeCell="B23" sqref="B23"/>
    </sheetView>
  </sheetViews>
  <sheetFormatPr defaultRowHeight="15" x14ac:dyDescent="0.25"/>
  <cols>
    <col min="1" max="1" width="15.7109375" bestFit="1" customWidth="1"/>
    <col min="2" max="2" width="61" style="5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5" t="s">
        <v>26</v>
      </c>
    </row>
    <row r="3" spans="1:2" ht="30" x14ac:dyDescent="0.25">
      <c r="A3" t="s">
        <v>27</v>
      </c>
      <c r="B3" s="6" t="s">
        <v>3</v>
      </c>
    </row>
    <row r="4" spans="1:2" x14ac:dyDescent="0.25">
      <c r="A4" t="s">
        <v>29</v>
      </c>
      <c r="B4" s="7" t="s">
        <v>41</v>
      </c>
    </row>
    <row r="5" spans="1:2" ht="30" x14ac:dyDescent="0.25">
      <c r="A5" t="s">
        <v>38</v>
      </c>
      <c r="B5" s="5" t="s">
        <v>39</v>
      </c>
    </row>
    <row r="6" spans="1:2" x14ac:dyDescent="0.25">
      <c r="A6" t="s">
        <v>32</v>
      </c>
      <c r="B6" s="5" t="s">
        <v>33</v>
      </c>
    </row>
    <row r="7" spans="1:2" x14ac:dyDescent="0.25">
      <c r="A7" t="s">
        <v>31</v>
      </c>
      <c r="B7" s="5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  <c r="B11" s="25" t="s">
        <v>71</v>
      </c>
    </row>
    <row r="12" spans="1:2" x14ac:dyDescent="0.25">
      <c r="A12" t="s">
        <v>29</v>
      </c>
      <c r="B12" s="5" t="s">
        <v>72</v>
      </c>
    </row>
    <row r="13" spans="1:2" x14ac:dyDescent="0.25">
      <c r="A13" t="s">
        <v>28</v>
      </c>
      <c r="B13" s="5">
        <v>124</v>
      </c>
    </row>
    <row r="14" spans="1:2" x14ac:dyDescent="0.25">
      <c r="A14" t="s">
        <v>32</v>
      </c>
      <c r="B14" s="5" t="s">
        <v>33</v>
      </c>
    </row>
    <row r="15" spans="1:2" x14ac:dyDescent="0.25">
      <c r="A15" t="s">
        <v>31</v>
      </c>
      <c r="B15" s="5" t="s">
        <v>73</v>
      </c>
    </row>
    <row r="17" spans="1:2" x14ac:dyDescent="0.25">
      <c r="A17" s="1" t="s">
        <v>35</v>
      </c>
    </row>
    <row r="18" spans="1:2" x14ac:dyDescent="0.25">
      <c r="A18" t="s">
        <v>25</v>
      </c>
      <c r="B18" s="5" t="s">
        <v>36</v>
      </c>
    </row>
    <row r="19" spans="1:2" ht="30" x14ac:dyDescent="0.25">
      <c r="A19" t="s">
        <v>27</v>
      </c>
      <c r="B19" s="8" t="s">
        <v>37</v>
      </c>
    </row>
    <row r="20" spans="1:2" x14ac:dyDescent="0.25">
      <c r="A20" t="s">
        <v>29</v>
      </c>
      <c r="B20" s="9" t="s">
        <v>42</v>
      </c>
    </row>
    <row r="21" spans="1:2" ht="30" x14ac:dyDescent="0.25">
      <c r="A21" t="s">
        <v>28</v>
      </c>
      <c r="B21" s="10" t="s">
        <v>40</v>
      </c>
    </row>
    <row r="22" spans="1:2" x14ac:dyDescent="0.25">
      <c r="A22" t="s">
        <v>32</v>
      </c>
      <c r="B22" s="5" t="s">
        <v>33</v>
      </c>
    </row>
    <row r="23" spans="1:2" ht="44.25" customHeight="1" x14ac:dyDescent="0.25">
      <c r="A23" s="3" t="s">
        <v>31</v>
      </c>
      <c r="B23" s="4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  <hyperlink ref="B11" r:id="rId3" xr:uid="{646A037C-CECB-45F6-9C6E-FD5168AD41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16384" x14ac:dyDescent="0.25">
      <c r="B1" s="24" t="s">
        <v>0</v>
      </c>
      <c r="C1" s="24"/>
      <c r="D1" s="24" t="s">
        <v>1</v>
      </c>
      <c r="E1" s="24"/>
      <c r="F1" s="24" t="s">
        <v>2</v>
      </c>
      <c r="G1" s="24"/>
    </row>
    <row r="2" spans="1:16384" x14ac:dyDescent="0.25">
      <c r="B2" s="15" t="s">
        <v>62</v>
      </c>
      <c r="C2" t="s">
        <v>63</v>
      </c>
      <c r="D2" s="15" t="s">
        <v>62</v>
      </c>
      <c r="E2" t="s">
        <v>63</v>
      </c>
      <c r="F2" s="15" t="s">
        <v>62</v>
      </c>
      <c r="G2" t="s">
        <v>63</v>
      </c>
    </row>
    <row r="3" spans="1:16384" x14ac:dyDescent="0.25">
      <c r="A3" t="s">
        <v>4</v>
      </c>
      <c r="B3" s="13">
        <v>10.17</v>
      </c>
      <c r="C3" s="13">
        <v>2.6</v>
      </c>
      <c r="D3" s="13">
        <v>5.82</v>
      </c>
      <c r="E3" s="13"/>
      <c r="F3" s="13">
        <v>6.11</v>
      </c>
      <c r="G3" s="19">
        <v>1.72</v>
      </c>
    </row>
    <row r="4" spans="1:16384" x14ac:dyDescent="0.25">
      <c r="A4" t="s">
        <v>10</v>
      </c>
      <c r="B4" s="13">
        <v>6.6</v>
      </c>
      <c r="C4" s="13">
        <v>1.4</v>
      </c>
      <c r="D4" s="13">
        <v>4.88</v>
      </c>
      <c r="E4" s="13"/>
      <c r="F4" s="13">
        <v>7.43</v>
      </c>
      <c r="G4" s="19">
        <v>1.27</v>
      </c>
    </row>
    <row r="5" spans="1:16384" x14ac:dyDescent="0.25">
      <c r="A5" t="s">
        <v>5</v>
      </c>
      <c r="B5" s="13">
        <v>5</v>
      </c>
      <c r="C5" s="13">
        <v>3.1</v>
      </c>
      <c r="D5" s="13">
        <v>4.57</v>
      </c>
      <c r="E5" s="13"/>
      <c r="F5" s="13">
        <v>4.7</v>
      </c>
      <c r="G5" s="19">
        <v>1.79</v>
      </c>
    </row>
    <row r="6" spans="1:16384" x14ac:dyDescent="0.25">
      <c r="A6" t="s">
        <v>6</v>
      </c>
      <c r="B6" s="13">
        <v>5</v>
      </c>
      <c r="C6" s="13">
        <v>1.1000000000000001</v>
      </c>
      <c r="D6" s="13">
        <v>4.57</v>
      </c>
      <c r="E6" s="13"/>
      <c r="F6" s="13">
        <v>4.7</v>
      </c>
      <c r="G6" s="21">
        <v>1</v>
      </c>
    </row>
    <row r="7" spans="1:16384" x14ac:dyDescent="0.25">
      <c r="A7" t="s">
        <v>7</v>
      </c>
      <c r="B7" s="13">
        <v>2.67</v>
      </c>
      <c r="C7" s="13">
        <v>2.2999999999999998</v>
      </c>
      <c r="D7" s="13">
        <v>2.64</v>
      </c>
      <c r="E7" s="13"/>
      <c r="F7" s="13">
        <v>6.11</v>
      </c>
      <c r="G7" s="19">
        <v>1.1200000000000001</v>
      </c>
    </row>
    <row r="8" spans="1:16384" x14ac:dyDescent="0.25">
      <c r="A8" t="s">
        <v>11</v>
      </c>
      <c r="B8" s="13">
        <v>2.58</v>
      </c>
      <c r="C8" s="22">
        <v>2.58</v>
      </c>
      <c r="D8" s="13">
        <v>2.86</v>
      </c>
      <c r="E8" s="13"/>
      <c r="F8" s="13">
        <v>6.11</v>
      </c>
      <c r="G8" s="19">
        <v>1.69</v>
      </c>
    </row>
    <row r="9" spans="1:16384" x14ac:dyDescent="0.25">
      <c r="A9" t="s">
        <v>8</v>
      </c>
      <c r="B9" s="13">
        <v>2.5299999999999998</v>
      </c>
      <c r="C9" s="22">
        <v>1</v>
      </c>
      <c r="D9" s="13">
        <v>2.83</v>
      </c>
      <c r="E9" s="13"/>
      <c r="F9" s="13">
        <v>3.59</v>
      </c>
      <c r="G9" s="19">
        <v>1.78</v>
      </c>
    </row>
    <row r="10" spans="1:16384" x14ac:dyDescent="0.25">
      <c r="A10" s="19" t="s">
        <v>66</v>
      </c>
      <c r="B10" s="19" t="s">
        <v>70</v>
      </c>
      <c r="C10" s="19">
        <v>1.9</v>
      </c>
      <c r="D10" s="19" t="s">
        <v>70</v>
      </c>
      <c r="E10" s="19"/>
      <c r="F10" s="19" t="s">
        <v>70</v>
      </c>
      <c r="G10" s="19">
        <v>1.46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25">
      <c r="A11" t="s">
        <v>9</v>
      </c>
      <c r="B11" s="13">
        <v>4.21</v>
      </c>
      <c r="C11" s="22">
        <v>4.21</v>
      </c>
      <c r="D11" s="13">
        <v>3.33</v>
      </c>
      <c r="E11" s="13"/>
      <c r="F11" s="13">
        <v>6.11</v>
      </c>
      <c r="G11" s="21">
        <v>6.11</v>
      </c>
    </row>
    <row r="13" spans="1:16384" x14ac:dyDescent="0.25">
      <c r="A13" s="16" t="s">
        <v>64</v>
      </c>
    </row>
    <row r="36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15" sqref="C15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BEA5-6FF4-4288-BCC9-5F2A2834F6D4}">
  <dimension ref="A1:D5"/>
  <sheetViews>
    <sheetView tabSelected="1" workbookViewId="0">
      <selection activeCell="D3" sqref="D3"/>
    </sheetView>
  </sheetViews>
  <sheetFormatPr defaultRowHeight="15" x14ac:dyDescent="0.25"/>
  <cols>
    <col min="4" max="4" width="29.28515625" bestFit="1" customWidth="1"/>
  </cols>
  <sheetData>
    <row r="1" spans="1:4" x14ac:dyDescent="0.25">
      <c r="A1" t="s">
        <v>74</v>
      </c>
      <c r="B1" t="s">
        <v>76</v>
      </c>
      <c r="C1" t="s">
        <v>75</v>
      </c>
      <c r="D1" s="27" t="s">
        <v>77</v>
      </c>
    </row>
    <row r="2" spans="1:4" x14ac:dyDescent="0.25">
      <c r="A2" t="s">
        <v>78</v>
      </c>
      <c r="C2" s="26">
        <v>1.69</v>
      </c>
      <c r="D2" s="27"/>
    </row>
    <row r="3" spans="1:4" x14ac:dyDescent="0.25">
      <c r="A3" t="s">
        <v>79</v>
      </c>
      <c r="B3">
        <v>24</v>
      </c>
      <c r="C3" s="26">
        <v>3.45</v>
      </c>
      <c r="D3" s="27">
        <f>C3/$C$2</f>
        <v>2.0414201183431953</v>
      </c>
    </row>
    <row r="4" spans="1:4" x14ac:dyDescent="0.25">
      <c r="A4" t="s">
        <v>80</v>
      </c>
      <c r="B4">
        <v>35</v>
      </c>
      <c r="C4" s="26">
        <v>7.36</v>
      </c>
      <c r="D4" s="27">
        <f>C4/$C$2</f>
        <v>4.3550295857988166</v>
      </c>
    </row>
    <row r="5" spans="1:4" x14ac:dyDescent="0.25">
      <c r="A5" s="1" t="s">
        <v>81</v>
      </c>
      <c r="D5" s="27">
        <f>SUMPRODUCT(B3:B4,D3:D4)/SUM(B3:B4)</f>
        <v>3.4139003109016146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topLeftCell="A4" workbookViewId="0">
      <selection activeCell="E15" sqref="E15"/>
    </sheetView>
  </sheetViews>
  <sheetFormatPr defaultRowHeight="15" x14ac:dyDescent="0.25"/>
  <cols>
    <col min="1" max="1" width="28.28515625" style="13" customWidth="1"/>
    <col min="2" max="2" width="28.28515625" style="13" bestFit="1" customWidth="1"/>
    <col min="3" max="3" width="18.85546875" style="13" customWidth="1"/>
    <col min="4" max="4" width="9.140625" style="13"/>
    <col min="5" max="5" width="21.5703125" style="13" bestFit="1" customWidth="1"/>
    <col min="6" max="6" width="21.5703125" style="13" customWidth="1"/>
    <col min="7" max="7" width="23.28515625" style="13" bestFit="1" customWidth="1"/>
    <col min="8" max="8" width="10" style="13" bestFit="1" customWidth="1"/>
    <col min="9" max="16384" width="9.140625" style="13"/>
  </cols>
  <sheetData>
    <row r="1" spans="1:8" x14ac:dyDescent="0.2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2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2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25">
      <c r="A5" s="13" t="s">
        <v>4</v>
      </c>
      <c r="C5" s="18">
        <v>1.72</v>
      </c>
    </row>
    <row r="6" spans="1:8" x14ac:dyDescent="0.25">
      <c r="A6" s="13" t="s">
        <v>10</v>
      </c>
      <c r="C6" s="18">
        <v>1.27</v>
      </c>
    </row>
    <row r="7" spans="1:8" x14ac:dyDescent="0.2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25">
      <c r="B8" s="13" t="s">
        <v>55</v>
      </c>
      <c r="C8" s="20">
        <v>2.36</v>
      </c>
      <c r="D8" s="17">
        <v>489297</v>
      </c>
    </row>
    <row r="9" spans="1:8" x14ac:dyDescent="0.25">
      <c r="B9" s="13" t="s">
        <v>56</v>
      </c>
      <c r="C9" s="20">
        <v>1.87</v>
      </c>
      <c r="D9" s="17">
        <v>195243</v>
      </c>
    </row>
    <row r="10" spans="1:8" x14ac:dyDescent="0.25">
      <c r="B10" s="13" t="s">
        <v>57</v>
      </c>
      <c r="C10" s="18">
        <f>SUMPRODUCT(C7:C9,D7:D9)/SUM(D7:D9)</f>
        <v>1.7853682723317954</v>
      </c>
    </row>
    <row r="11" spans="1:8" x14ac:dyDescent="0.25">
      <c r="A11" s="13" t="s">
        <v>6</v>
      </c>
      <c r="C11" s="20">
        <v>0.95</v>
      </c>
    </row>
    <row r="12" spans="1:8" x14ac:dyDescent="0.2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25">
      <c r="B13" s="13" t="s">
        <v>60</v>
      </c>
      <c r="C13" s="19">
        <v>0.88</v>
      </c>
      <c r="D13" s="17">
        <v>2962373</v>
      </c>
    </row>
    <row r="14" spans="1:8" x14ac:dyDescent="0.25">
      <c r="B14" s="13" t="s">
        <v>59</v>
      </c>
      <c r="C14" s="18">
        <f>SUMPRODUCT(C12:C13,D12:D13)/SUM(D12:D13)</f>
        <v>1.1240128343738411</v>
      </c>
    </row>
    <row r="15" spans="1:8" x14ac:dyDescent="0.25">
      <c r="A15" s="13" t="s">
        <v>11</v>
      </c>
      <c r="C15" s="18">
        <v>1.69</v>
      </c>
    </row>
    <row r="16" spans="1:8" x14ac:dyDescent="0.25">
      <c r="A16" s="13" t="s">
        <v>8</v>
      </c>
      <c r="C16" s="18">
        <v>1.78</v>
      </c>
      <c r="E16" s="11"/>
    </row>
    <row r="17" spans="1:5" x14ac:dyDescent="0.25">
      <c r="A17" s="13" t="s">
        <v>66</v>
      </c>
      <c r="B17" s="13" t="s">
        <v>67</v>
      </c>
      <c r="C17" s="18">
        <v>1.27</v>
      </c>
      <c r="D17" s="17">
        <v>2404098</v>
      </c>
      <c r="E17" s="23"/>
    </row>
    <row r="18" spans="1:5" x14ac:dyDescent="0.25">
      <c r="B18" s="13" t="s">
        <v>68</v>
      </c>
      <c r="C18" s="18">
        <v>1.56</v>
      </c>
      <c r="D18" s="17">
        <v>929803</v>
      </c>
      <c r="E18" s="23"/>
    </row>
    <row r="19" spans="1:5" x14ac:dyDescent="0.25">
      <c r="B19" s="13" t="s">
        <v>69</v>
      </c>
      <c r="C19" s="18">
        <v>2.27</v>
      </c>
      <c r="D19" s="17">
        <v>466762</v>
      </c>
      <c r="E19" s="23"/>
    </row>
    <row r="20" spans="1:5" x14ac:dyDescent="0.25">
      <c r="B20" s="13" t="s">
        <v>59</v>
      </c>
      <c r="C20" s="18">
        <f>SUMPRODUCT(C17:C19,D17:D19)/SUM(D17:D19)</f>
        <v>1.4637569497742893</v>
      </c>
      <c r="E20" s="18"/>
    </row>
    <row r="21" spans="1:5" x14ac:dyDescent="0.25">
      <c r="A21" s="13" t="s">
        <v>9</v>
      </c>
      <c r="C21" s="13" t="s">
        <v>58</v>
      </c>
    </row>
    <row r="23" spans="1:5" x14ac:dyDescent="0.2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and methodology</vt:lpstr>
      <vt:lpstr>Odds ratios for app</vt:lpstr>
      <vt:lpstr>Calc hospital ratios</vt:lpstr>
      <vt:lpstr>Calc ICU rates (obesity only)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2020-06-29T20:29:42Z</dcterms:modified>
</cp:coreProperties>
</file>