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Flextrus Data\Flextrus Exercise Excel\"/>
    </mc:Choice>
  </mc:AlternateContent>
  <xr:revisionPtr revIDLastSave="0" documentId="13_ncr:1_{0A38C25A-DD5C-4CEA-BD16-9FAFB7B966D0}" xr6:coauthVersionLast="47" xr6:coauthVersionMax="47" xr10:uidLastSave="{00000000-0000-0000-0000-000000000000}"/>
  <bookViews>
    <workbookView xWindow="-108" yWindow="-108" windowWidth="23256" windowHeight="12456" firstSheet="1" activeTab="4" xr2:uid="{102E8CAB-487B-4A6E-80E6-D7F8330844A1}"/>
  </bookViews>
  <sheets>
    <sheet name="MasterSheet" sheetId="1" r:id="rId1"/>
    <sheet name="PowerPivotOG" sheetId="16" r:id="rId2"/>
    <sheet name="Cust_reg" sheetId="15" r:id="rId3"/>
    <sheet name="Cust_seg" sheetId="12" r:id="rId4"/>
    <sheet name="Consolidated sheet" sheetId="2" r:id="rId5"/>
    <sheet name="Flextrus Observations" sheetId="10" r:id="rId6"/>
  </sheets>
  <definedNames>
    <definedName name="_xlnm._FilterDatabase" localSheetId="4" hidden="1">'Consolidated sheet'!$A$1:$H$924</definedName>
    <definedName name="_xlnm._FilterDatabase" localSheetId="0" hidden="1">MasterSheet!$A$1:$A$67</definedName>
    <definedName name="_xlnm._FilterDatabase" localSheetId="1" hidden="1">PowerPivotOG!$F$4:$F$66</definedName>
    <definedName name="_xlcn.WorksheetConnection_FlextrusMasterandConsolidatedSheet_v2.xlsxCust_Seg1" hidden="1">Cust_Seg[]</definedName>
    <definedName name="_xlcn.WorksheetConnection_FlextrusMasterandConsolidatedSheet_v2.xlsxTable41" hidden="1">Cust_reg[]</definedName>
  </definedNames>
  <calcPr calcId="191029"/>
  <pivotCaches>
    <pivotCache cacheId="5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4" name="Table4" connection="WorksheetConnection_Flextrus Master and Consolidated Sheet_v2.xlsx!Table4"/>
          <x15:modelTable id="Cust_Seg" name="Cust_Seg" connection="WorksheetConnection_Flextrus Master and Consolidated Sheet_v2.xlsx!Cust_Seg"/>
        </x15:modelTables>
        <x15:modelRelationships>
          <x15:modelRelationship fromTable="Table4" fromColumn="CUSTOMER" toTable="Cust_Seg" toColumn="PARTICULARS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24" i="2" l="1"/>
  <c r="F924" i="2"/>
  <c r="D924" i="2"/>
  <c r="C924" i="2"/>
  <c r="B924" i="2"/>
  <c r="H923" i="2"/>
  <c r="F923" i="2"/>
  <c r="D923" i="2"/>
  <c r="C923" i="2"/>
  <c r="B923" i="2"/>
  <c r="H922" i="2"/>
  <c r="F922" i="2"/>
  <c r="D922" i="2"/>
  <c r="C922" i="2"/>
  <c r="B922" i="2"/>
  <c r="H921" i="2"/>
  <c r="F921" i="2"/>
  <c r="D921" i="2"/>
  <c r="C921" i="2"/>
  <c r="B921" i="2"/>
  <c r="H920" i="2"/>
  <c r="F920" i="2"/>
  <c r="D920" i="2"/>
  <c r="C920" i="2"/>
  <c r="B920" i="2"/>
  <c r="H919" i="2"/>
  <c r="F919" i="2"/>
  <c r="D919" i="2"/>
  <c r="C919" i="2"/>
  <c r="B919" i="2"/>
  <c r="H918" i="2"/>
  <c r="F918" i="2"/>
  <c r="D918" i="2"/>
  <c r="C918" i="2"/>
  <c r="B918" i="2"/>
  <c r="H917" i="2"/>
  <c r="F917" i="2"/>
  <c r="D917" i="2"/>
  <c r="C917" i="2"/>
  <c r="B917" i="2"/>
  <c r="H916" i="2"/>
  <c r="F916" i="2"/>
  <c r="D916" i="2"/>
  <c r="C916" i="2"/>
  <c r="B916" i="2"/>
  <c r="H915" i="2"/>
  <c r="F915" i="2"/>
  <c r="D915" i="2"/>
  <c r="C915" i="2"/>
  <c r="B915" i="2"/>
  <c r="H914" i="2"/>
  <c r="F914" i="2"/>
  <c r="D914" i="2"/>
  <c r="C914" i="2"/>
  <c r="B914" i="2"/>
  <c r="H913" i="2"/>
  <c r="F913" i="2"/>
  <c r="D913" i="2"/>
  <c r="C913" i="2"/>
  <c r="B913" i="2"/>
  <c r="H912" i="2"/>
  <c r="F912" i="2"/>
  <c r="D912" i="2"/>
  <c r="C912" i="2"/>
  <c r="B912" i="2"/>
  <c r="H911" i="2"/>
  <c r="F911" i="2"/>
  <c r="D911" i="2"/>
  <c r="C911" i="2"/>
  <c r="B911" i="2"/>
  <c r="H910" i="2"/>
  <c r="F910" i="2"/>
  <c r="D910" i="2"/>
  <c r="C910" i="2"/>
  <c r="B910" i="2"/>
  <c r="H909" i="2"/>
  <c r="F909" i="2"/>
  <c r="D909" i="2"/>
  <c r="C909" i="2"/>
  <c r="B909" i="2"/>
  <c r="H908" i="2"/>
  <c r="F908" i="2"/>
  <c r="D908" i="2"/>
  <c r="C908" i="2"/>
  <c r="B908" i="2"/>
  <c r="H907" i="2"/>
  <c r="F907" i="2"/>
  <c r="D907" i="2"/>
  <c r="C907" i="2"/>
  <c r="B907" i="2"/>
  <c r="H906" i="2"/>
  <c r="F906" i="2"/>
  <c r="D906" i="2"/>
  <c r="C906" i="2"/>
  <c r="B906" i="2"/>
  <c r="H905" i="2"/>
  <c r="F905" i="2"/>
  <c r="D905" i="2"/>
  <c r="C905" i="2"/>
  <c r="B905" i="2"/>
  <c r="H904" i="2"/>
  <c r="F904" i="2"/>
  <c r="D904" i="2"/>
  <c r="C904" i="2"/>
  <c r="B904" i="2"/>
  <c r="H903" i="2"/>
  <c r="F903" i="2"/>
  <c r="D903" i="2"/>
  <c r="C903" i="2"/>
  <c r="B903" i="2"/>
  <c r="H902" i="2"/>
  <c r="F902" i="2"/>
  <c r="D902" i="2"/>
  <c r="C902" i="2"/>
  <c r="B902" i="2"/>
  <c r="H901" i="2"/>
  <c r="F901" i="2"/>
  <c r="D901" i="2"/>
  <c r="C901" i="2"/>
  <c r="B901" i="2"/>
  <c r="H900" i="2"/>
  <c r="F900" i="2"/>
  <c r="D900" i="2"/>
  <c r="C900" i="2"/>
  <c r="B900" i="2"/>
  <c r="H899" i="2"/>
  <c r="F899" i="2"/>
  <c r="D899" i="2"/>
  <c r="C899" i="2"/>
  <c r="B899" i="2"/>
  <c r="H898" i="2"/>
  <c r="F898" i="2"/>
  <c r="D898" i="2"/>
  <c r="C898" i="2"/>
  <c r="B898" i="2"/>
  <c r="H897" i="2"/>
  <c r="F897" i="2"/>
  <c r="D897" i="2"/>
  <c r="C897" i="2"/>
  <c r="B897" i="2"/>
  <c r="H896" i="2"/>
  <c r="F896" i="2"/>
  <c r="D896" i="2"/>
  <c r="C896" i="2"/>
  <c r="B896" i="2"/>
  <c r="H895" i="2"/>
  <c r="F895" i="2"/>
  <c r="D895" i="2"/>
  <c r="C895" i="2"/>
  <c r="B895" i="2"/>
  <c r="H894" i="2"/>
  <c r="F894" i="2"/>
  <c r="D894" i="2"/>
  <c r="C894" i="2"/>
  <c r="B894" i="2"/>
  <c r="H893" i="2"/>
  <c r="F893" i="2"/>
  <c r="D893" i="2"/>
  <c r="C893" i="2"/>
  <c r="B893" i="2"/>
  <c r="H892" i="2"/>
  <c r="F892" i="2"/>
  <c r="D892" i="2"/>
  <c r="C892" i="2"/>
  <c r="B892" i="2"/>
  <c r="H891" i="2"/>
  <c r="F891" i="2"/>
  <c r="D891" i="2"/>
  <c r="C891" i="2"/>
  <c r="B891" i="2"/>
  <c r="H890" i="2"/>
  <c r="F890" i="2"/>
  <c r="D890" i="2"/>
  <c r="C890" i="2"/>
  <c r="B890" i="2"/>
  <c r="H889" i="2"/>
  <c r="F889" i="2"/>
  <c r="D889" i="2"/>
  <c r="C889" i="2"/>
  <c r="B889" i="2"/>
  <c r="H888" i="2"/>
  <c r="F888" i="2"/>
  <c r="D888" i="2"/>
  <c r="C888" i="2"/>
  <c r="B888" i="2"/>
  <c r="H887" i="2"/>
  <c r="F887" i="2"/>
  <c r="D887" i="2"/>
  <c r="C887" i="2"/>
  <c r="B887" i="2"/>
  <c r="H886" i="2"/>
  <c r="F886" i="2"/>
  <c r="D886" i="2"/>
  <c r="C886" i="2"/>
  <c r="B886" i="2"/>
  <c r="H885" i="2"/>
  <c r="F885" i="2"/>
  <c r="D885" i="2"/>
  <c r="C885" i="2"/>
  <c r="B885" i="2"/>
  <c r="H884" i="2"/>
  <c r="F884" i="2"/>
  <c r="D884" i="2"/>
  <c r="C884" i="2"/>
  <c r="B884" i="2"/>
  <c r="H883" i="2"/>
  <c r="F883" i="2"/>
  <c r="D883" i="2"/>
  <c r="C883" i="2"/>
  <c r="B883" i="2"/>
  <c r="H882" i="2"/>
  <c r="F882" i="2"/>
  <c r="D882" i="2"/>
  <c r="C882" i="2"/>
  <c r="B882" i="2"/>
  <c r="H881" i="2"/>
  <c r="F881" i="2"/>
  <c r="D881" i="2"/>
  <c r="C881" i="2"/>
  <c r="B881" i="2"/>
  <c r="H880" i="2"/>
  <c r="F880" i="2"/>
  <c r="D880" i="2"/>
  <c r="C880" i="2"/>
  <c r="B880" i="2"/>
  <c r="H879" i="2"/>
  <c r="F879" i="2"/>
  <c r="D879" i="2"/>
  <c r="C879" i="2"/>
  <c r="B879" i="2"/>
  <c r="H878" i="2"/>
  <c r="F878" i="2"/>
  <c r="D878" i="2"/>
  <c r="C878" i="2"/>
  <c r="B878" i="2"/>
  <c r="H877" i="2"/>
  <c r="F877" i="2"/>
  <c r="D877" i="2"/>
  <c r="C877" i="2"/>
  <c r="B877" i="2"/>
  <c r="H876" i="2"/>
  <c r="F876" i="2"/>
  <c r="D876" i="2"/>
  <c r="C876" i="2"/>
  <c r="B876" i="2"/>
  <c r="H875" i="2"/>
  <c r="F875" i="2"/>
  <c r="D875" i="2"/>
  <c r="C875" i="2"/>
  <c r="B875" i="2"/>
  <c r="H874" i="2"/>
  <c r="F874" i="2"/>
  <c r="D874" i="2"/>
  <c r="C874" i="2"/>
  <c r="B874" i="2"/>
  <c r="H873" i="2"/>
  <c r="F873" i="2"/>
  <c r="D873" i="2"/>
  <c r="C873" i="2"/>
  <c r="B873" i="2"/>
  <c r="H872" i="2"/>
  <c r="F872" i="2"/>
  <c r="D872" i="2"/>
  <c r="C872" i="2"/>
  <c r="B872" i="2"/>
  <c r="H871" i="2"/>
  <c r="F871" i="2"/>
  <c r="D871" i="2"/>
  <c r="C871" i="2"/>
  <c r="B871" i="2"/>
  <c r="H870" i="2"/>
  <c r="F870" i="2"/>
  <c r="D870" i="2"/>
  <c r="C870" i="2"/>
  <c r="B870" i="2"/>
  <c r="H869" i="2"/>
  <c r="F869" i="2"/>
  <c r="D869" i="2"/>
  <c r="C869" i="2"/>
  <c r="B869" i="2"/>
  <c r="H868" i="2"/>
  <c r="F868" i="2"/>
  <c r="D868" i="2"/>
  <c r="C868" i="2"/>
  <c r="B868" i="2"/>
  <c r="H867" i="2"/>
  <c r="F867" i="2"/>
  <c r="D867" i="2"/>
  <c r="C867" i="2"/>
  <c r="B867" i="2"/>
  <c r="H866" i="2"/>
  <c r="F866" i="2"/>
  <c r="D866" i="2"/>
  <c r="C866" i="2"/>
  <c r="B866" i="2"/>
  <c r="H865" i="2"/>
  <c r="F865" i="2"/>
  <c r="D865" i="2"/>
  <c r="C865" i="2"/>
  <c r="B865" i="2"/>
  <c r="H864" i="2"/>
  <c r="F864" i="2"/>
  <c r="D864" i="2"/>
  <c r="C864" i="2"/>
  <c r="B864" i="2"/>
  <c r="H863" i="2"/>
  <c r="F863" i="2"/>
  <c r="D863" i="2"/>
  <c r="C863" i="2"/>
  <c r="B863" i="2"/>
  <c r="H862" i="2"/>
  <c r="F862" i="2"/>
  <c r="D862" i="2"/>
  <c r="C862" i="2"/>
  <c r="B862" i="2"/>
  <c r="H861" i="2"/>
  <c r="F861" i="2"/>
  <c r="D861" i="2"/>
  <c r="C861" i="2"/>
  <c r="B861" i="2"/>
  <c r="H860" i="2"/>
  <c r="F860" i="2"/>
  <c r="D860" i="2"/>
  <c r="C860" i="2"/>
  <c r="B860" i="2"/>
  <c r="H859" i="2"/>
  <c r="F859" i="2"/>
  <c r="D859" i="2"/>
  <c r="C859" i="2"/>
  <c r="B859" i="2"/>
  <c r="H858" i="2"/>
  <c r="F858" i="2"/>
  <c r="D858" i="2"/>
  <c r="C858" i="2"/>
  <c r="B858" i="2"/>
  <c r="H857" i="2"/>
  <c r="F857" i="2"/>
  <c r="D857" i="2"/>
  <c r="C857" i="2"/>
  <c r="B857" i="2"/>
  <c r="H856" i="2"/>
  <c r="F856" i="2"/>
  <c r="D856" i="2"/>
  <c r="C856" i="2"/>
  <c r="B856" i="2"/>
  <c r="H855" i="2"/>
  <c r="F855" i="2"/>
  <c r="D855" i="2"/>
  <c r="C855" i="2"/>
  <c r="B855" i="2"/>
  <c r="H854" i="2"/>
  <c r="F854" i="2"/>
  <c r="D854" i="2"/>
  <c r="C854" i="2"/>
  <c r="B854" i="2"/>
  <c r="H853" i="2"/>
  <c r="F853" i="2"/>
  <c r="D853" i="2"/>
  <c r="C853" i="2"/>
  <c r="B853" i="2"/>
  <c r="H852" i="2"/>
  <c r="F852" i="2"/>
  <c r="D852" i="2"/>
  <c r="C852" i="2"/>
  <c r="B852" i="2"/>
  <c r="H851" i="2"/>
  <c r="F851" i="2"/>
  <c r="D851" i="2"/>
  <c r="C851" i="2"/>
  <c r="B851" i="2"/>
  <c r="H850" i="2"/>
  <c r="F850" i="2"/>
  <c r="D850" i="2"/>
  <c r="C850" i="2"/>
  <c r="B850" i="2"/>
  <c r="H849" i="2"/>
  <c r="F849" i="2"/>
  <c r="D849" i="2"/>
  <c r="C849" i="2"/>
  <c r="B849" i="2"/>
  <c r="H848" i="2"/>
  <c r="F848" i="2"/>
  <c r="D848" i="2"/>
  <c r="C848" i="2"/>
  <c r="B848" i="2"/>
  <c r="H847" i="2"/>
  <c r="F847" i="2"/>
  <c r="D847" i="2"/>
  <c r="C847" i="2"/>
  <c r="B847" i="2"/>
  <c r="H846" i="2"/>
  <c r="F846" i="2"/>
  <c r="D846" i="2"/>
  <c r="C846" i="2"/>
  <c r="B846" i="2"/>
  <c r="H845" i="2"/>
  <c r="F845" i="2"/>
  <c r="D845" i="2"/>
  <c r="C845" i="2"/>
  <c r="B845" i="2"/>
  <c r="H844" i="2"/>
  <c r="F844" i="2"/>
  <c r="D844" i="2"/>
  <c r="C844" i="2"/>
  <c r="B844" i="2"/>
  <c r="H843" i="2"/>
  <c r="F843" i="2"/>
  <c r="D843" i="2"/>
  <c r="C843" i="2"/>
  <c r="B843" i="2"/>
  <c r="H842" i="2"/>
  <c r="F842" i="2"/>
  <c r="D842" i="2"/>
  <c r="C842" i="2"/>
  <c r="B842" i="2"/>
  <c r="H841" i="2"/>
  <c r="F841" i="2"/>
  <c r="D841" i="2"/>
  <c r="C841" i="2"/>
  <c r="B841" i="2"/>
  <c r="H840" i="2"/>
  <c r="F840" i="2"/>
  <c r="D840" i="2"/>
  <c r="C840" i="2"/>
  <c r="B840" i="2"/>
  <c r="H839" i="2"/>
  <c r="F839" i="2"/>
  <c r="D839" i="2"/>
  <c r="C839" i="2"/>
  <c r="B839" i="2"/>
  <c r="H838" i="2"/>
  <c r="F838" i="2"/>
  <c r="D838" i="2"/>
  <c r="C838" i="2"/>
  <c r="B838" i="2"/>
  <c r="H837" i="2"/>
  <c r="F837" i="2"/>
  <c r="D837" i="2"/>
  <c r="C837" i="2"/>
  <c r="B837" i="2"/>
  <c r="H836" i="2"/>
  <c r="F836" i="2"/>
  <c r="D836" i="2"/>
  <c r="C836" i="2"/>
  <c r="B836" i="2"/>
  <c r="H835" i="2"/>
  <c r="F835" i="2"/>
  <c r="D835" i="2"/>
  <c r="C835" i="2"/>
  <c r="B835" i="2"/>
  <c r="H834" i="2"/>
  <c r="F834" i="2"/>
  <c r="D834" i="2"/>
  <c r="C834" i="2"/>
  <c r="B834" i="2"/>
  <c r="H833" i="2"/>
  <c r="F833" i="2"/>
  <c r="D833" i="2"/>
  <c r="C833" i="2"/>
  <c r="B833" i="2"/>
  <c r="H832" i="2"/>
  <c r="F832" i="2"/>
  <c r="D832" i="2"/>
  <c r="C832" i="2"/>
  <c r="B832" i="2"/>
  <c r="H831" i="2"/>
  <c r="F831" i="2"/>
  <c r="D831" i="2"/>
  <c r="C831" i="2"/>
  <c r="B831" i="2"/>
  <c r="H830" i="2"/>
  <c r="F830" i="2"/>
  <c r="D830" i="2"/>
  <c r="C830" i="2"/>
  <c r="B830" i="2"/>
  <c r="H829" i="2"/>
  <c r="F829" i="2"/>
  <c r="D829" i="2"/>
  <c r="C829" i="2"/>
  <c r="B829" i="2"/>
  <c r="H828" i="2"/>
  <c r="F828" i="2"/>
  <c r="D828" i="2"/>
  <c r="C828" i="2"/>
  <c r="B828" i="2"/>
  <c r="H827" i="2"/>
  <c r="F827" i="2"/>
  <c r="D827" i="2"/>
  <c r="C827" i="2"/>
  <c r="B827" i="2"/>
  <c r="H826" i="2"/>
  <c r="F826" i="2"/>
  <c r="D826" i="2"/>
  <c r="C826" i="2"/>
  <c r="B826" i="2"/>
  <c r="H825" i="2"/>
  <c r="F825" i="2"/>
  <c r="D825" i="2"/>
  <c r="C825" i="2"/>
  <c r="B825" i="2"/>
  <c r="H824" i="2"/>
  <c r="F824" i="2"/>
  <c r="D824" i="2"/>
  <c r="C824" i="2"/>
  <c r="B824" i="2"/>
  <c r="H823" i="2"/>
  <c r="F823" i="2"/>
  <c r="D823" i="2"/>
  <c r="C823" i="2"/>
  <c r="B823" i="2"/>
  <c r="H822" i="2"/>
  <c r="F822" i="2"/>
  <c r="D822" i="2"/>
  <c r="C822" i="2"/>
  <c r="B822" i="2"/>
  <c r="H821" i="2"/>
  <c r="F821" i="2"/>
  <c r="D821" i="2"/>
  <c r="C821" i="2"/>
  <c r="B821" i="2"/>
  <c r="H820" i="2"/>
  <c r="F820" i="2"/>
  <c r="D820" i="2"/>
  <c r="C820" i="2"/>
  <c r="B820" i="2"/>
  <c r="H819" i="2"/>
  <c r="F819" i="2"/>
  <c r="D819" i="2"/>
  <c r="C819" i="2"/>
  <c r="B819" i="2"/>
  <c r="H818" i="2"/>
  <c r="F818" i="2"/>
  <c r="D818" i="2"/>
  <c r="C818" i="2"/>
  <c r="B818" i="2"/>
  <c r="H817" i="2"/>
  <c r="F817" i="2"/>
  <c r="D817" i="2"/>
  <c r="C817" i="2"/>
  <c r="B817" i="2"/>
  <c r="H816" i="2"/>
  <c r="F816" i="2"/>
  <c r="D816" i="2"/>
  <c r="C816" i="2"/>
  <c r="B816" i="2"/>
  <c r="H815" i="2"/>
  <c r="F815" i="2"/>
  <c r="D815" i="2"/>
  <c r="C815" i="2"/>
  <c r="B815" i="2"/>
  <c r="H814" i="2"/>
  <c r="F814" i="2"/>
  <c r="D814" i="2"/>
  <c r="C814" i="2"/>
  <c r="B814" i="2"/>
  <c r="H813" i="2"/>
  <c r="F813" i="2"/>
  <c r="D813" i="2"/>
  <c r="C813" i="2"/>
  <c r="B813" i="2"/>
  <c r="H812" i="2"/>
  <c r="F812" i="2"/>
  <c r="D812" i="2"/>
  <c r="C812" i="2"/>
  <c r="B812" i="2"/>
  <c r="H811" i="2"/>
  <c r="F811" i="2"/>
  <c r="D811" i="2"/>
  <c r="C811" i="2"/>
  <c r="B811" i="2"/>
  <c r="H810" i="2"/>
  <c r="F810" i="2"/>
  <c r="D810" i="2"/>
  <c r="C810" i="2"/>
  <c r="B810" i="2"/>
  <c r="H809" i="2"/>
  <c r="F809" i="2"/>
  <c r="D809" i="2"/>
  <c r="C809" i="2"/>
  <c r="B809" i="2"/>
  <c r="H808" i="2"/>
  <c r="F808" i="2"/>
  <c r="D808" i="2"/>
  <c r="C808" i="2"/>
  <c r="B808" i="2"/>
  <c r="H807" i="2"/>
  <c r="F807" i="2"/>
  <c r="D807" i="2"/>
  <c r="C807" i="2"/>
  <c r="B807" i="2"/>
  <c r="H806" i="2"/>
  <c r="F806" i="2"/>
  <c r="D806" i="2"/>
  <c r="C806" i="2"/>
  <c r="B806" i="2"/>
  <c r="H805" i="2"/>
  <c r="F805" i="2"/>
  <c r="D805" i="2"/>
  <c r="C805" i="2"/>
  <c r="B805" i="2"/>
  <c r="H804" i="2"/>
  <c r="F804" i="2"/>
  <c r="D804" i="2"/>
  <c r="C804" i="2"/>
  <c r="B804" i="2"/>
  <c r="H803" i="2"/>
  <c r="F803" i="2"/>
  <c r="D803" i="2"/>
  <c r="C803" i="2"/>
  <c r="B803" i="2"/>
  <c r="H802" i="2"/>
  <c r="F802" i="2"/>
  <c r="D802" i="2"/>
  <c r="C802" i="2"/>
  <c r="B802" i="2"/>
  <c r="H801" i="2"/>
  <c r="F801" i="2"/>
  <c r="D801" i="2"/>
  <c r="C801" i="2"/>
  <c r="B801" i="2"/>
  <c r="H800" i="2"/>
  <c r="F800" i="2"/>
  <c r="D800" i="2"/>
  <c r="C800" i="2"/>
  <c r="B800" i="2"/>
  <c r="H799" i="2"/>
  <c r="F799" i="2"/>
  <c r="D799" i="2"/>
  <c r="C799" i="2"/>
  <c r="B799" i="2"/>
  <c r="H798" i="2"/>
  <c r="F798" i="2"/>
  <c r="D798" i="2"/>
  <c r="C798" i="2"/>
  <c r="B798" i="2"/>
  <c r="H797" i="2"/>
  <c r="F797" i="2"/>
  <c r="D797" i="2"/>
  <c r="C797" i="2"/>
  <c r="B797" i="2"/>
  <c r="H796" i="2"/>
  <c r="F796" i="2"/>
  <c r="D796" i="2"/>
  <c r="C796" i="2"/>
  <c r="B796" i="2"/>
  <c r="H795" i="2"/>
  <c r="F795" i="2"/>
  <c r="D795" i="2"/>
  <c r="C795" i="2"/>
  <c r="B795" i="2"/>
  <c r="H794" i="2"/>
  <c r="F794" i="2"/>
  <c r="D794" i="2"/>
  <c r="C794" i="2"/>
  <c r="B794" i="2"/>
  <c r="H793" i="2"/>
  <c r="F793" i="2"/>
  <c r="D793" i="2"/>
  <c r="C793" i="2"/>
  <c r="B793" i="2"/>
  <c r="H792" i="2"/>
  <c r="F792" i="2"/>
  <c r="D792" i="2"/>
  <c r="C792" i="2"/>
  <c r="B792" i="2"/>
  <c r="H791" i="2"/>
  <c r="F791" i="2"/>
  <c r="D791" i="2"/>
  <c r="C791" i="2"/>
  <c r="B791" i="2"/>
  <c r="H790" i="2"/>
  <c r="F790" i="2"/>
  <c r="D790" i="2"/>
  <c r="C790" i="2"/>
  <c r="B790" i="2"/>
  <c r="H789" i="2"/>
  <c r="F789" i="2"/>
  <c r="D789" i="2"/>
  <c r="C789" i="2"/>
  <c r="B789" i="2"/>
  <c r="H788" i="2"/>
  <c r="F788" i="2"/>
  <c r="D788" i="2"/>
  <c r="C788" i="2"/>
  <c r="B788" i="2"/>
  <c r="H787" i="2"/>
  <c r="F787" i="2"/>
  <c r="D787" i="2"/>
  <c r="C787" i="2"/>
  <c r="B787" i="2"/>
  <c r="H786" i="2"/>
  <c r="F786" i="2"/>
  <c r="D786" i="2"/>
  <c r="C786" i="2"/>
  <c r="B786" i="2"/>
  <c r="H785" i="2"/>
  <c r="F785" i="2"/>
  <c r="D785" i="2"/>
  <c r="C785" i="2"/>
  <c r="B785" i="2"/>
  <c r="H784" i="2"/>
  <c r="F784" i="2"/>
  <c r="D784" i="2"/>
  <c r="C784" i="2"/>
  <c r="B784" i="2"/>
  <c r="H783" i="2"/>
  <c r="F783" i="2"/>
  <c r="D783" i="2"/>
  <c r="C783" i="2"/>
  <c r="B783" i="2"/>
  <c r="H782" i="2"/>
  <c r="F782" i="2"/>
  <c r="D782" i="2"/>
  <c r="C782" i="2"/>
  <c r="B782" i="2"/>
  <c r="H781" i="2"/>
  <c r="F781" i="2"/>
  <c r="D781" i="2"/>
  <c r="C781" i="2"/>
  <c r="B781" i="2"/>
  <c r="H780" i="2"/>
  <c r="F780" i="2"/>
  <c r="D780" i="2"/>
  <c r="C780" i="2"/>
  <c r="B780" i="2"/>
  <c r="H779" i="2"/>
  <c r="F779" i="2"/>
  <c r="D779" i="2"/>
  <c r="C779" i="2"/>
  <c r="B779" i="2"/>
  <c r="H778" i="2"/>
  <c r="F778" i="2"/>
  <c r="D778" i="2"/>
  <c r="C778" i="2"/>
  <c r="B778" i="2"/>
  <c r="H777" i="2"/>
  <c r="F777" i="2"/>
  <c r="D777" i="2"/>
  <c r="C777" i="2"/>
  <c r="B777" i="2"/>
  <c r="H776" i="2"/>
  <c r="F776" i="2"/>
  <c r="D776" i="2"/>
  <c r="C776" i="2"/>
  <c r="B776" i="2"/>
  <c r="H775" i="2"/>
  <c r="F775" i="2"/>
  <c r="D775" i="2"/>
  <c r="C775" i="2"/>
  <c r="B775" i="2"/>
  <c r="H774" i="2"/>
  <c r="F774" i="2"/>
  <c r="D774" i="2"/>
  <c r="C774" i="2"/>
  <c r="B774" i="2"/>
  <c r="H773" i="2"/>
  <c r="F773" i="2"/>
  <c r="D773" i="2"/>
  <c r="C773" i="2"/>
  <c r="B773" i="2"/>
  <c r="H772" i="2"/>
  <c r="F772" i="2"/>
  <c r="D772" i="2"/>
  <c r="C772" i="2"/>
  <c r="B772" i="2"/>
  <c r="H771" i="2"/>
  <c r="F771" i="2"/>
  <c r="D771" i="2"/>
  <c r="C771" i="2"/>
  <c r="B771" i="2"/>
  <c r="H770" i="2"/>
  <c r="F770" i="2"/>
  <c r="D770" i="2"/>
  <c r="C770" i="2"/>
  <c r="B770" i="2"/>
  <c r="H769" i="2"/>
  <c r="F769" i="2"/>
  <c r="D769" i="2"/>
  <c r="C769" i="2"/>
  <c r="B769" i="2"/>
  <c r="H768" i="2"/>
  <c r="F768" i="2"/>
  <c r="D768" i="2"/>
  <c r="C768" i="2"/>
  <c r="B768" i="2"/>
  <c r="H767" i="2"/>
  <c r="F767" i="2"/>
  <c r="D767" i="2"/>
  <c r="C767" i="2"/>
  <c r="B767" i="2"/>
  <c r="H766" i="2"/>
  <c r="F766" i="2"/>
  <c r="D766" i="2"/>
  <c r="C766" i="2"/>
  <c r="B766" i="2"/>
  <c r="H765" i="2"/>
  <c r="F765" i="2"/>
  <c r="D765" i="2"/>
  <c r="C765" i="2"/>
  <c r="B765" i="2"/>
  <c r="H764" i="2"/>
  <c r="F764" i="2"/>
  <c r="D764" i="2"/>
  <c r="C764" i="2"/>
  <c r="B764" i="2"/>
  <c r="H763" i="2"/>
  <c r="F763" i="2"/>
  <c r="D763" i="2"/>
  <c r="C763" i="2"/>
  <c r="B763" i="2"/>
  <c r="H762" i="2"/>
  <c r="F762" i="2"/>
  <c r="D762" i="2"/>
  <c r="C762" i="2"/>
  <c r="B762" i="2"/>
  <c r="H761" i="2"/>
  <c r="F761" i="2"/>
  <c r="D761" i="2"/>
  <c r="C761" i="2"/>
  <c r="B761" i="2"/>
  <c r="H760" i="2"/>
  <c r="F760" i="2"/>
  <c r="D760" i="2"/>
  <c r="C760" i="2"/>
  <c r="B760" i="2"/>
  <c r="H759" i="2"/>
  <c r="F759" i="2"/>
  <c r="D759" i="2"/>
  <c r="C759" i="2"/>
  <c r="B759" i="2"/>
  <c r="H758" i="2"/>
  <c r="F758" i="2"/>
  <c r="D758" i="2"/>
  <c r="C758" i="2"/>
  <c r="B758" i="2"/>
  <c r="H757" i="2"/>
  <c r="F757" i="2"/>
  <c r="D757" i="2"/>
  <c r="C757" i="2"/>
  <c r="B757" i="2"/>
  <c r="H756" i="2"/>
  <c r="F756" i="2"/>
  <c r="D756" i="2"/>
  <c r="C756" i="2"/>
  <c r="B756" i="2"/>
  <c r="H755" i="2"/>
  <c r="F755" i="2"/>
  <c r="D755" i="2"/>
  <c r="C755" i="2"/>
  <c r="B755" i="2"/>
  <c r="H754" i="2"/>
  <c r="F754" i="2"/>
  <c r="D754" i="2"/>
  <c r="C754" i="2"/>
  <c r="B754" i="2"/>
  <c r="H753" i="2"/>
  <c r="F753" i="2"/>
  <c r="D753" i="2"/>
  <c r="C753" i="2"/>
  <c r="B753" i="2"/>
  <c r="H752" i="2"/>
  <c r="F752" i="2"/>
  <c r="D752" i="2"/>
  <c r="C752" i="2"/>
  <c r="B752" i="2"/>
  <c r="H751" i="2"/>
  <c r="F751" i="2"/>
  <c r="D751" i="2"/>
  <c r="C751" i="2"/>
  <c r="B751" i="2"/>
  <c r="H750" i="2"/>
  <c r="F750" i="2"/>
  <c r="D750" i="2"/>
  <c r="C750" i="2"/>
  <c r="B750" i="2"/>
  <c r="H749" i="2"/>
  <c r="F749" i="2"/>
  <c r="D749" i="2"/>
  <c r="C749" i="2"/>
  <c r="B749" i="2"/>
  <c r="H748" i="2"/>
  <c r="F748" i="2"/>
  <c r="D748" i="2"/>
  <c r="C748" i="2"/>
  <c r="B748" i="2"/>
  <c r="H747" i="2"/>
  <c r="F747" i="2"/>
  <c r="D747" i="2"/>
  <c r="C747" i="2"/>
  <c r="B747" i="2"/>
  <c r="H746" i="2"/>
  <c r="F746" i="2"/>
  <c r="D746" i="2"/>
  <c r="C746" i="2"/>
  <c r="B746" i="2"/>
  <c r="H745" i="2"/>
  <c r="F745" i="2"/>
  <c r="D745" i="2"/>
  <c r="C745" i="2"/>
  <c r="B745" i="2"/>
  <c r="H744" i="2"/>
  <c r="F744" i="2"/>
  <c r="D744" i="2"/>
  <c r="C744" i="2"/>
  <c r="B744" i="2"/>
  <c r="H743" i="2"/>
  <c r="F743" i="2"/>
  <c r="D743" i="2"/>
  <c r="C743" i="2"/>
  <c r="B743" i="2"/>
  <c r="H742" i="2"/>
  <c r="F742" i="2"/>
  <c r="D742" i="2"/>
  <c r="C742" i="2"/>
  <c r="B742" i="2"/>
  <c r="H741" i="2"/>
  <c r="F741" i="2"/>
  <c r="D741" i="2"/>
  <c r="C741" i="2"/>
  <c r="B741" i="2"/>
  <c r="H740" i="2"/>
  <c r="F740" i="2"/>
  <c r="D740" i="2"/>
  <c r="C740" i="2"/>
  <c r="B740" i="2"/>
  <c r="H739" i="2"/>
  <c r="F739" i="2"/>
  <c r="D739" i="2"/>
  <c r="C739" i="2"/>
  <c r="B739" i="2"/>
  <c r="H738" i="2"/>
  <c r="F738" i="2"/>
  <c r="D738" i="2"/>
  <c r="C738" i="2"/>
  <c r="B738" i="2"/>
  <c r="H737" i="2"/>
  <c r="F737" i="2"/>
  <c r="D737" i="2"/>
  <c r="C737" i="2"/>
  <c r="B737" i="2"/>
  <c r="H736" i="2"/>
  <c r="F736" i="2"/>
  <c r="D736" i="2"/>
  <c r="C736" i="2"/>
  <c r="B736" i="2"/>
  <c r="H735" i="2"/>
  <c r="F735" i="2"/>
  <c r="D735" i="2"/>
  <c r="C735" i="2"/>
  <c r="B735" i="2"/>
  <c r="H734" i="2"/>
  <c r="F734" i="2"/>
  <c r="D734" i="2"/>
  <c r="C734" i="2"/>
  <c r="B734" i="2"/>
  <c r="H733" i="2"/>
  <c r="F733" i="2"/>
  <c r="D733" i="2"/>
  <c r="C733" i="2"/>
  <c r="B733" i="2"/>
  <c r="H732" i="2"/>
  <c r="F732" i="2"/>
  <c r="D732" i="2"/>
  <c r="C732" i="2"/>
  <c r="B732" i="2"/>
  <c r="H731" i="2"/>
  <c r="F731" i="2"/>
  <c r="D731" i="2"/>
  <c r="C731" i="2"/>
  <c r="B731" i="2"/>
  <c r="H730" i="2"/>
  <c r="F730" i="2"/>
  <c r="D730" i="2"/>
  <c r="C730" i="2"/>
  <c r="B730" i="2"/>
  <c r="H729" i="2"/>
  <c r="F729" i="2"/>
  <c r="D729" i="2"/>
  <c r="C729" i="2"/>
  <c r="B729" i="2"/>
  <c r="H728" i="2"/>
  <c r="F728" i="2"/>
  <c r="D728" i="2"/>
  <c r="C728" i="2"/>
  <c r="B728" i="2"/>
  <c r="H727" i="2"/>
  <c r="F727" i="2"/>
  <c r="D727" i="2"/>
  <c r="C727" i="2"/>
  <c r="B727" i="2"/>
  <c r="H726" i="2"/>
  <c r="F726" i="2"/>
  <c r="D726" i="2"/>
  <c r="C726" i="2"/>
  <c r="B726" i="2"/>
  <c r="H725" i="2"/>
  <c r="F725" i="2"/>
  <c r="D725" i="2"/>
  <c r="C725" i="2"/>
  <c r="B725" i="2"/>
  <c r="H724" i="2"/>
  <c r="F724" i="2"/>
  <c r="D724" i="2"/>
  <c r="C724" i="2"/>
  <c r="B724" i="2"/>
  <c r="H723" i="2"/>
  <c r="F723" i="2"/>
  <c r="D723" i="2"/>
  <c r="C723" i="2"/>
  <c r="B723" i="2"/>
  <c r="H722" i="2"/>
  <c r="F722" i="2"/>
  <c r="D722" i="2"/>
  <c r="C722" i="2"/>
  <c r="B722" i="2"/>
  <c r="H721" i="2"/>
  <c r="F721" i="2"/>
  <c r="D721" i="2"/>
  <c r="C721" i="2"/>
  <c r="B721" i="2"/>
  <c r="H720" i="2"/>
  <c r="F720" i="2"/>
  <c r="D720" i="2"/>
  <c r="C720" i="2"/>
  <c r="B720" i="2"/>
  <c r="H719" i="2"/>
  <c r="F719" i="2"/>
  <c r="D719" i="2"/>
  <c r="C719" i="2"/>
  <c r="B719" i="2"/>
  <c r="H718" i="2"/>
  <c r="F718" i="2"/>
  <c r="D718" i="2"/>
  <c r="C718" i="2"/>
  <c r="B718" i="2"/>
  <c r="H717" i="2"/>
  <c r="F717" i="2"/>
  <c r="D717" i="2"/>
  <c r="C717" i="2"/>
  <c r="B717" i="2"/>
  <c r="H716" i="2"/>
  <c r="F716" i="2"/>
  <c r="D716" i="2"/>
  <c r="C716" i="2"/>
  <c r="B716" i="2"/>
  <c r="H715" i="2"/>
  <c r="F715" i="2"/>
  <c r="D715" i="2"/>
  <c r="C715" i="2"/>
  <c r="B715" i="2"/>
  <c r="H714" i="2"/>
  <c r="F714" i="2"/>
  <c r="D714" i="2"/>
  <c r="C714" i="2"/>
  <c r="B714" i="2"/>
  <c r="H713" i="2"/>
  <c r="F713" i="2"/>
  <c r="D713" i="2"/>
  <c r="C713" i="2"/>
  <c r="B713" i="2"/>
  <c r="H712" i="2"/>
  <c r="F712" i="2"/>
  <c r="D712" i="2"/>
  <c r="C712" i="2"/>
  <c r="B712" i="2"/>
  <c r="H711" i="2"/>
  <c r="F711" i="2"/>
  <c r="D711" i="2"/>
  <c r="C711" i="2"/>
  <c r="B711" i="2"/>
  <c r="H710" i="2"/>
  <c r="F710" i="2"/>
  <c r="D710" i="2"/>
  <c r="C710" i="2"/>
  <c r="B710" i="2"/>
  <c r="H709" i="2"/>
  <c r="F709" i="2"/>
  <c r="D709" i="2"/>
  <c r="C709" i="2"/>
  <c r="B709" i="2"/>
  <c r="H708" i="2"/>
  <c r="F708" i="2"/>
  <c r="D708" i="2"/>
  <c r="C708" i="2"/>
  <c r="B708" i="2"/>
  <c r="H707" i="2"/>
  <c r="F707" i="2"/>
  <c r="D707" i="2"/>
  <c r="C707" i="2"/>
  <c r="B707" i="2"/>
  <c r="H706" i="2"/>
  <c r="F706" i="2"/>
  <c r="D706" i="2"/>
  <c r="C706" i="2"/>
  <c r="B706" i="2"/>
  <c r="H705" i="2"/>
  <c r="F705" i="2"/>
  <c r="D705" i="2"/>
  <c r="C705" i="2"/>
  <c r="B705" i="2"/>
  <c r="H704" i="2"/>
  <c r="F704" i="2"/>
  <c r="D704" i="2"/>
  <c r="C704" i="2"/>
  <c r="B704" i="2"/>
  <c r="H703" i="2"/>
  <c r="F703" i="2"/>
  <c r="D703" i="2"/>
  <c r="C703" i="2"/>
  <c r="B703" i="2"/>
  <c r="H702" i="2"/>
  <c r="F702" i="2"/>
  <c r="D702" i="2"/>
  <c r="C702" i="2"/>
  <c r="B702" i="2"/>
  <c r="H701" i="2"/>
  <c r="F701" i="2"/>
  <c r="D701" i="2"/>
  <c r="C701" i="2"/>
  <c r="B701" i="2"/>
  <c r="H700" i="2"/>
  <c r="F700" i="2"/>
  <c r="D700" i="2"/>
  <c r="C700" i="2"/>
  <c r="B700" i="2"/>
  <c r="H699" i="2"/>
  <c r="F699" i="2"/>
  <c r="D699" i="2"/>
  <c r="C699" i="2"/>
  <c r="B699" i="2"/>
  <c r="H698" i="2"/>
  <c r="F698" i="2"/>
  <c r="D698" i="2"/>
  <c r="C698" i="2"/>
  <c r="B698" i="2"/>
  <c r="H697" i="2"/>
  <c r="F697" i="2"/>
  <c r="D697" i="2"/>
  <c r="C697" i="2"/>
  <c r="B697" i="2"/>
  <c r="H696" i="2"/>
  <c r="F696" i="2"/>
  <c r="D696" i="2"/>
  <c r="C696" i="2"/>
  <c r="B696" i="2"/>
  <c r="H695" i="2"/>
  <c r="F695" i="2"/>
  <c r="D695" i="2"/>
  <c r="C695" i="2"/>
  <c r="B695" i="2"/>
  <c r="H694" i="2"/>
  <c r="F694" i="2"/>
  <c r="D694" i="2"/>
  <c r="C694" i="2"/>
  <c r="B694" i="2"/>
  <c r="H693" i="2"/>
  <c r="F693" i="2"/>
  <c r="D693" i="2"/>
  <c r="C693" i="2"/>
  <c r="B693" i="2"/>
  <c r="H692" i="2"/>
  <c r="F692" i="2"/>
  <c r="D692" i="2"/>
  <c r="C692" i="2"/>
  <c r="B692" i="2"/>
  <c r="H691" i="2"/>
  <c r="F691" i="2"/>
  <c r="D691" i="2"/>
  <c r="C691" i="2"/>
  <c r="B691" i="2"/>
  <c r="H690" i="2"/>
  <c r="F690" i="2"/>
  <c r="D690" i="2"/>
  <c r="C690" i="2"/>
  <c r="B690" i="2"/>
  <c r="H689" i="2"/>
  <c r="F689" i="2"/>
  <c r="D689" i="2"/>
  <c r="C689" i="2"/>
  <c r="B689" i="2"/>
  <c r="H688" i="2"/>
  <c r="F688" i="2"/>
  <c r="D688" i="2"/>
  <c r="C688" i="2"/>
  <c r="B688" i="2"/>
  <c r="H687" i="2"/>
  <c r="F687" i="2"/>
  <c r="D687" i="2"/>
  <c r="C687" i="2"/>
  <c r="B687" i="2"/>
  <c r="H686" i="2"/>
  <c r="F686" i="2"/>
  <c r="D686" i="2"/>
  <c r="C686" i="2"/>
  <c r="B686" i="2"/>
  <c r="H685" i="2"/>
  <c r="F685" i="2"/>
  <c r="D685" i="2"/>
  <c r="C685" i="2"/>
  <c r="B685" i="2"/>
  <c r="H684" i="2"/>
  <c r="F684" i="2"/>
  <c r="D684" i="2"/>
  <c r="C684" i="2"/>
  <c r="B684" i="2"/>
  <c r="H683" i="2"/>
  <c r="F683" i="2"/>
  <c r="D683" i="2"/>
  <c r="C683" i="2"/>
  <c r="B683" i="2"/>
  <c r="H682" i="2"/>
  <c r="F682" i="2"/>
  <c r="D682" i="2"/>
  <c r="C682" i="2"/>
  <c r="B682" i="2"/>
  <c r="H681" i="2"/>
  <c r="F681" i="2"/>
  <c r="D681" i="2"/>
  <c r="C681" i="2"/>
  <c r="B681" i="2"/>
  <c r="H680" i="2"/>
  <c r="F680" i="2"/>
  <c r="D680" i="2"/>
  <c r="C680" i="2"/>
  <c r="B680" i="2"/>
  <c r="H679" i="2"/>
  <c r="F679" i="2"/>
  <c r="D679" i="2"/>
  <c r="C679" i="2"/>
  <c r="B679" i="2"/>
  <c r="H678" i="2"/>
  <c r="F678" i="2"/>
  <c r="D678" i="2"/>
  <c r="C678" i="2"/>
  <c r="B678" i="2"/>
  <c r="H677" i="2"/>
  <c r="F677" i="2"/>
  <c r="D677" i="2"/>
  <c r="C677" i="2"/>
  <c r="B677" i="2"/>
  <c r="H676" i="2"/>
  <c r="F676" i="2"/>
  <c r="D676" i="2"/>
  <c r="C676" i="2"/>
  <c r="B676" i="2"/>
  <c r="H675" i="2"/>
  <c r="F675" i="2"/>
  <c r="D675" i="2"/>
  <c r="C675" i="2"/>
  <c r="B675" i="2"/>
  <c r="H674" i="2"/>
  <c r="F674" i="2"/>
  <c r="D674" i="2"/>
  <c r="C674" i="2"/>
  <c r="B674" i="2"/>
  <c r="H673" i="2"/>
  <c r="F673" i="2"/>
  <c r="D673" i="2"/>
  <c r="C673" i="2"/>
  <c r="B673" i="2"/>
  <c r="H672" i="2"/>
  <c r="F672" i="2"/>
  <c r="D672" i="2"/>
  <c r="C672" i="2"/>
  <c r="B672" i="2"/>
  <c r="H671" i="2"/>
  <c r="F671" i="2"/>
  <c r="D671" i="2"/>
  <c r="C671" i="2"/>
  <c r="B671" i="2"/>
  <c r="H670" i="2"/>
  <c r="F670" i="2"/>
  <c r="D670" i="2"/>
  <c r="C670" i="2"/>
  <c r="B670" i="2"/>
  <c r="H669" i="2"/>
  <c r="F669" i="2"/>
  <c r="D669" i="2"/>
  <c r="C669" i="2"/>
  <c r="B669" i="2"/>
  <c r="H668" i="2"/>
  <c r="F668" i="2"/>
  <c r="D668" i="2"/>
  <c r="C668" i="2"/>
  <c r="B668" i="2"/>
  <c r="H667" i="2"/>
  <c r="F667" i="2"/>
  <c r="D667" i="2"/>
  <c r="C667" i="2"/>
  <c r="B667" i="2"/>
  <c r="H666" i="2"/>
  <c r="F666" i="2"/>
  <c r="D666" i="2"/>
  <c r="C666" i="2"/>
  <c r="B666" i="2"/>
  <c r="H665" i="2"/>
  <c r="F665" i="2"/>
  <c r="D665" i="2"/>
  <c r="C665" i="2"/>
  <c r="B665" i="2"/>
  <c r="H664" i="2"/>
  <c r="F664" i="2"/>
  <c r="D664" i="2"/>
  <c r="C664" i="2"/>
  <c r="B664" i="2"/>
  <c r="H663" i="2"/>
  <c r="F663" i="2"/>
  <c r="D663" i="2"/>
  <c r="C663" i="2"/>
  <c r="B663" i="2"/>
  <c r="H662" i="2"/>
  <c r="F662" i="2"/>
  <c r="D662" i="2"/>
  <c r="C662" i="2"/>
  <c r="B662" i="2"/>
  <c r="H661" i="2"/>
  <c r="F661" i="2"/>
  <c r="D661" i="2"/>
  <c r="C661" i="2"/>
  <c r="B661" i="2"/>
  <c r="H660" i="2"/>
  <c r="F660" i="2"/>
  <c r="D660" i="2"/>
  <c r="C660" i="2"/>
  <c r="B660" i="2"/>
  <c r="H659" i="2"/>
  <c r="F659" i="2"/>
  <c r="D659" i="2"/>
  <c r="C659" i="2"/>
  <c r="B659" i="2"/>
  <c r="H658" i="2"/>
  <c r="F658" i="2"/>
  <c r="D658" i="2"/>
  <c r="C658" i="2"/>
  <c r="B658" i="2"/>
  <c r="H657" i="2"/>
  <c r="F657" i="2"/>
  <c r="D657" i="2"/>
  <c r="C657" i="2"/>
  <c r="B657" i="2"/>
  <c r="H656" i="2"/>
  <c r="F656" i="2"/>
  <c r="D656" i="2"/>
  <c r="C656" i="2"/>
  <c r="B656" i="2"/>
  <c r="H655" i="2"/>
  <c r="F655" i="2"/>
  <c r="D655" i="2"/>
  <c r="C655" i="2"/>
  <c r="B655" i="2"/>
  <c r="H654" i="2"/>
  <c r="F654" i="2"/>
  <c r="D654" i="2"/>
  <c r="C654" i="2"/>
  <c r="B654" i="2"/>
  <c r="H653" i="2"/>
  <c r="F653" i="2"/>
  <c r="D653" i="2"/>
  <c r="C653" i="2"/>
  <c r="B653" i="2"/>
  <c r="H652" i="2"/>
  <c r="F652" i="2"/>
  <c r="D652" i="2"/>
  <c r="C652" i="2"/>
  <c r="B652" i="2"/>
  <c r="H651" i="2"/>
  <c r="F651" i="2"/>
  <c r="D651" i="2"/>
  <c r="C651" i="2"/>
  <c r="B651" i="2"/>
  <c r="H650" i="2"/>
  <c r="F650" i="2"/>
  <c r="D650" i="2"/>
  <c r="C650" i="2"/>
  <c r="B650" i="2"/>
  <c r="H649" i="2"/>
  <c r="F649" i="2"/>
  <c r="D649" i="2"/>
  <c r="C649" i="2"/>
  <c r="B649" i="2"/>
  <c r="H648" i="2"/>
  <c r="F648" i="2"/>
  <c r="D648" i="2"/>
  <c r="C648" i="2"/>
  <c r="B648" i="2"/>
  <c r="H647" i="2"/>
  <c r="F647" i="2"/>
  <c r="D647" i="2"/>
  <c r="C647" i="2"/>
  <c r="B647" i="2"/>
  <c r="H646" i="2"/>
  <c r="F646" i="2"/>
  <c r="D646" i="2"/>
  <c r="C646" i="2"/>
  <c r="B646" i="2"/>
  <c r="H645" i="2"/>
  <c r="F645" i="2"/>
  <c r="D645" i="2"/>
  <c r="C645" i="2"/>
  <c r="B645" i="2"/>
  <c r="H644" i="2"/>
  <c r="F644" i="2"/>
  <c r="D644" i="2"/>
  <c r="C644" i="2"/>
  <c r="B644" i="2"/>
  <c r="H643" i="2"/>
  <c r="F643" i="2"/>
  <c r="D643" i="2"/>
  <c r="C643" i="2"/>
  <c r="B643" i="2"/>
  <c r="H642" i="2"/>
  <c r="F642" i="2"/>
  <c r="D642" i="2"/>
  <c r="C642" i="2"/>
  <c r="B642" i="2"/>
  <c r="H641" i="2"/>
  <c r="F641" i="2"/>
  <c r="D641" i="2"/>
  <c r="C641" i="2"/>
  <c r="B641" i="2"/>
  <c r="H640" i="2"/>
  <c r="F640" i="2"/>
  <c r="D640" i="2"/>
  <c r="C640" i="2"/>
  <c r="B640" i="2"/>
  <c r="H639" i="2"/>
  <c r="F639" i="2"/>
  <c r="D639" i="2"/>
  <c r="C639" i="2"/>
  <c r="B639" i="2"/>
  <c r="H638" i="2"/>
  <c r="F638" i="2"/>
  <c r="D638" i="2"/>
  <c r="C638" i="2"/>
  <c r="B638" i="2"/>
  <c r="H637" i="2"/>
  <c r="F637" i="2"/>
  <c r="D637" i="2"/>
  <c r="C637" i="2"/>
  <c r="B637" i="2"/>
  <c r="H636" i="2"/>
  <c r="F636" i="2"/>
  <c r="D636" i="2"/>
  <c r="C636" i="2"/>
  <c r="B636" i="2"/>
  <c r="H635" i="2"/>
  <c r="F635" i="2"/>
  <c r="D635" i="2"/>
  <c r="C635" i="2"/>
  <c r="B635" i="2"/>
  <c r="H634" i="2"/>
  <c r="F634" i="2"/>
  <c r="D634" i="2"/>
  <c r="C634" i="2"/>
  <c r="B634" i="2"/>
  <c r="H633" i="2"/>
  <c r="F633" i="2"/>
  <c r="D633" i="2"/>
  <c r="C633" i="2"/>
  <c r="B633" i="2"/>
  <c r="H632" i="2"/>
  <c r="F632" i="2"/>
  <c r="D632" i="2"/>
  <c r="C632" i="2"/>
  <c r="B632" i="2"/>
  <c r="H631" i="2"/>
  <c r="F631" i="2"/>
  <c r="D631" i="2"/>
  <c r="C631" i="2"/>
  <c r="B631" i="2"/>
  <c r="H630" i="2"/>
  <c r="F630" i="2"/>
  <c r="D630" i="2"/>
  <c r="C630" i="2"/>
  <c r="B630" i="2"/>
  <c r="H629" i="2"/>
  <c r="F629" i="2"/>
  <c r="D629" i="2"/>
  <c r="C629" i="2"/>
  <c r="B629" i="2"/>
  <c r="H628" i="2"/>
  <c r="F628" i="2"/>
  <c r="D628" i="2"/>
  <c r="C628" i="2"/>
  <c r="B628" i="2"/>
  <c r="H627" i="2"/>
  <c r="F627" i="2"/>
  <c r="D627" i="2"/>
  <c r="C627" i="2"/>
  <c r="B627" i="2"/>
  <c r="H626" i="2"/>
  <c r="F626" i="2"/>
  <c r="D626" i="2"/>
  <c r="C626" i="2"/>
  <c r="B626" i="2"/>
  <c r="H625" i="2"/>
  <c r="F625" i="2"/>
  <c r="D625" i="2"/>
  <c r="C625" i="2"/>
  <c r="B625" i="2"/>
  <c r="H624" i="2"/>
  <c r="F624" i="2"/>
  <c r="D624" i="2"/>
  <c r="C624" i="2"/>
  <c r="B624" i="2"/>
  <c r="H623" i="2"/>
  <c r="F623" i="2"/>
  <c r="D623" i="2"/>
  <c r="C623" i="2"/>
  <c r="B623" i="2"/>
  <c r="H622" i="2"/>
  <c r="F622" i="2"/>
  <c r="D622" i="2"/>
  <c r="C622" i="2"/>
  <c r="B622" i="2"/>
  <c r="H621" i="2"/>
  <c r="F621" i="2"/>
  <c r="D621" i="2"/>
  <c r="C621" i="2"/>
  <c r="B621" i="2"/>
  <c r="H620" i="2"/>
  <c r="F620" i="2"/>
  <c r="D620" i="2"/>
  <c r="C620" i="2"/>
  <c r="B620" i="2"/>
  <c r="H619" i="2"/>
  <c r="F619" i="2"/>
  <c r="D619" i="2"/>
  <c r="C619" i="2"/>
  <c r="B619" i="2"/>
  <c r="H618" i="2"/>
  <c r="F618" i="2"/>
  <c r="D618" i="2"/>
  <c r="C618" i="2"/>
  <c r="B618" i="2"/>
  <c r="H617" i="2"/>
  <c r="F617" i="2"/>
  <c r="D617" i="2"/>
  <c r="C617" i="2"/>
  <c r="B617" i="2"/>
  <c r="H616" i="2"/>
  <c r="F616" i="2"/>
  <c r="D616" i="2"/>
  <c r="C616" i="2"/>
  <c r="B616" i="2"/>
  <c r="H615" i="2"/>
  <c r="F615" i="2"/>
  <c r="D615" i="2"/>
  <c r="C615" i="2"/>
  <c r="B615" i="2"/>
  <c r="H614" i="2"/>
  <c r="F614" i="2"/>
  <c r="D614" i="2"/>
  <c r="C614" i="2"/>
  <c r="B614" i="2"/>
  <c r="H613" i="2"/>
  <c r="F613" i="2"/>
  <c r="D613" i="2"/>
  <c r="C613" i="2"/>
  <c r="B613" i="2"/>
  <c r="H612" i="2"/>
  <c r="F612" i="2"/>
  <c r="D612" i="2"/>
  <c r="C612" i="2"/>
  <c r="B612" i="2"/>
  <c r="H611" i="2"/>
  <c r="F611" i="2"/>
  <c r="D611" i="2"/>
  <c r="C611" i="2"/>
  <c r="B611" i="2"/>
  <c r="H610" i="2"/>
  <c r="F610" i="2"/>
  <c r="D610" i="2"/>
  <c r="C610" i="2"/>
  <c r="B610" i="2"/>
  <c r="H609" i="2"/>
  <c r="F609" i="2"/>
  <c r="D609" i="2"/>
  <c r="C609" i="2"/>
  <c r="B609" i="2"/>
  <c r="H608" i="2"/>
  <c r="F608" i="2"/>
  <c r="D608" i="2"/>
  <c r="C608" i="2"/>
  <c r="B608" i="2"/>
  <c r="H607" i="2"/>
  <c r="F607" i="2"/>
  <c r="D607" i="2"/>
  <c r="C607" i="2"/>
  <c r="B607" i="2"/>
  <c r="H606" i="2"/>
  <c r="F606" i="2"/>
  <c r="D606" i="2"/>
  <c r="C606" i="2"/>
  <c r="B606" i="2"/>
  <c r="H605" i="2"/>
  <c r="F605" i="2"/>
  <c r="D605" i="2"/>
  <c r="C605" i="2"/>
  <c r="B605" i="2"/>
  <c r="H604" i="2"/>
  <c r="F604" i="2"/>
  <c r="D604" i="2"/>
  <c r="C604" i="2"/>
  <c r="B604" i="2"/>
  <c r="H603" i="2"/>
  <c r="F603" i="2"/>
  <c r="D603" i="2"/>
  <c r="C603" i="2"/>
  <c r="B603" i="2"/>
  <c r="H602" i="2"/>
  <c r="F602" i="2"/>
  <c r="D602" i="2"/>
  <c r="C602" i="2"/>
  <c r="B602" i="2"/>
  <c r="H601" i="2"/>
  <c r="F601" i="2"/>
  <c r="D601" i="2"/>
  <c r="C601" i="2"/>
  <c r="B601" i="2"/>
  <c r="H600" i="2"/>
  <c r="F600" i="2"/>
  <c r="D600" i="2"/>
  <c r="C600" i="2"/>
  <c r="B600" i="2"/>
  <c r="H599" i="2"/>
  <c r="F599" i="2"/>
  <c r="D599" i="2"/>
  <c r="C599" i="2"/>
  <c r="B599" i="2"/>
  <c r="H598" i="2"/>
  <c r="F598" i="2"/>
  <c r="D598" i="2"/>
  <c r="C598" i="2"/>
  <c r="B598" i="2"/>
  <c r="H597" i="2"/>
  <c r="F597" i="2"/>
  <c r="D597" i="2"/>
  <c r="C597" i="2"/>
  <c r="B597" i="2"/>
  <c r="H596" i="2"/>
  <c r="F596" i="2"/>
  <c r="D596" i="2"/>
  <c r="C596" i="2"/>
  <c r="B596" i="2"/>
  <c r="H595" i="2"/>
  <c r="F595" i="2"/>
  <c r="D595" i="2"/>
  <c r="C595" i="2"/>
  <c r="B595" i="2"/>
  <c r="H594" i="2"/>
  <c r="F594" i="2"/>
  <c r="D594" i="2"/>
  <c r="C594" i="2"/>
  <c r="B594" i="2"/>
  <c r="H593" i="2"/>
  <c r="F593" i="2"/>
  <c r="D593" i="2"/>
  <c r="C593" i="2"/>
  <c r="B593" i="2"/>
  <c r="H592" i="2"/>
  <c r="F592" i="2"/>
  <c r="D592" i="2"/>
  <c r="C592" i="2"/>
  <c r="B592" i="2"/>
  <c r="H591" i="2"/>
  <c r="F591" i="2"/>
  <c r="D591" i="2"/>
  <c r="C591" i="2"/>
  <c r="B591" i="2"/>
  <c r="H590" i="2"/>
  <c r="F590" i="2"/>
  <c r="D590" i="2"/>
  <c r="C590" i="2"/>
  <c r="B590" i="2"/>
  <c r="H589" i="2"/>
  <c r="F589" i="2"/>
  <c r="D589" i="2"/>
  <c r="C589" i="2"/>
  <c r="B589" i="2"/>
  <c r="H588" i="2"/>
  <c r="F588" i="2"/>
  <c r="D588" i="2"/>
  <c r="C588" i="2"/>
  <c r="B588" i="2"/>
  <c r="H587" i="2"/>
  <c r="F587" i="2"/>
  <c r="D587" i="2"/>
  <c r="C587" i="2"/>
  <c r="B587" i="2"/>
  <c r="H586" i="2"/>
  <c r="F586" i="2"/>
  <c r="D586" i="2"/>
  <c r="C586" i="2"/>
  <c r="B586" i="2"/>
  <c r="H585" i="2"/>
  <c r="F585" i="2"/>
  <c r="D585" i="2"/>
  <c r="C585" i="2"/>
  <c r="B585" i="2"/>
  <c r="H584" i="2"/>
  <c r="F584" i="2"/>
  <c r="D584" i="2"/>
  <c r="C584" i="2"/>
  <c r="B584" i="2"/>
  <c r="H583" i="2"/>
  <c r="F583" i="2"/>
  <c r="D583" i="2"/>
  <c r="C583" i="2"/>
  <c r="B583" i="2"/>
  <c r="H582" i="2"/>
  <c r="F582" i="2"/>
  <c r="D582" i="2"/>
  <c r="C582" i="2"/>
  <c r="B582" i="2"/>
  <c r="H581" i="2"/>
  <c r="F581" i="2"/>
  <c r="D581" i="2"/>
  <c r="C581" i="2"/>
  <c r="B581" i="2"/>
  <c r="H580" i="2"/>
  <c r="F580" i="2"/>
  <c r="D580" i="2"/>
  <c r="C580" i="2"/>
  <c r="B580" i="2"/>
  <c r="H579" i="2"/>
  <c r="F579" i="2"/>
  <c r="D579" i="2"/>
  <c r="C579" i="2"/>
  <c r="B579" i="2"/>
  <c r="H578" i="2"/>
  <c r="F578" i="2"/>
  <c r="D578" i="2"/>
  <c r="C578" i="2"/>
  <c r="B578" i="2"/>
  <c r="H577" i="2"/>
  <c r="F577" i="2"/>
  <c r="D577" i="2"/>
  <c r="C577" i="2"/>
  <c r="B577" i="2"/>
  <c r="H576" i="2"/>
  <c r="F576" i="2"/>
  <c r="D576" i="2"/>
  <c r="C576" i="2"/>
  <c r="B576" i="2"/>
  <c r="H575" i="2"/>
  <c r="F575" i="2"/>
  <c r="D575" i="2"/>
  <c r="C575" i="2"/>
  <c r="B575" i="2"/>
  <c r="H574" i="2"/>
  <c r="F574" i="2"/>
  <c r="D574" i="2"/>
  <c r="C574" i="2"/>
  <c r="B574" i="2"/>
  <c r="H573" i="2"/>
  <c r="F573" i="2"/>
  <c r="D573" i="2"/>
  <c r="C573" i="2"/>
  <c r="B573" i="2"/>
  <c r="H572" i="2"/>
  <c r="F572" i="2"/>
  <c r="D572" i="2"/>
  <c r="C572" i="2"/>
  <c r="B572" i="2"/>
  <c r="H571" i="2"/>
  <c r="F571" i="2"/>
  <c r="D571" i="2"/>
  <c r="C571" i="2"/>
  <c r="B571" i="2"/>
  <c r="H570" i="2"/>
  <c r="F570" i="2"/>
  <c r="D570" i="2"/>
  <c r="C570" i="2"/>
  <c r="B570" i="2"/>
  <c r="H569" i="2"/>
  <c r="F569" i="2"/>
  <c r="D569" i="2"/>
  <c r="C569" i="2"/>
  <c r="B569" i="2"/>
  <c r="H568" i="2"/>
  <c r="F568" i="2"/>
  <c r="D568" i="2"/>
  <c r="C568" i="2"/>
  <c r="B568" i="2"/>
  <c r="H567" i="2"/>
  <c r="F567" i="2"/>
  <c r="D567" i="2"/>
  <c r="C567" i="2"/>
  <c r="B567" i="2"/>
  <c r="H566" i="2"/>
  <c r="F566" i="2"/>
  <c r="D566" i="2"/>
  <c r="C566" i="2"/>
  <c r="B566" i="2"/>
  <c r="H565" i="2"/>
  <c r="F565" i="2"/>
  <c r="D565" i="2"/>
  <c r="C565" i="2"/>
  <c r="B565" i="2"/>
  <c r="H564" i="2"/>
  <c r="F564" i="2"/>
  <c r="D564" i="2"/>
  <c r="C564" i="2"/>
  <c r="B564" i="2"/>
  <c r="H563" i="2"/>
  <c r="F563" i="2"/>
  <c r="D563" i="2"/>
  <c r="C563" i="2"/>
  <c r="B563" i="2"/>
  <c r="H562" i="2"/>
  <c r="F562" i="2"/>
  <c r="D562" i="2"/>
  <c r="C562" i="2"/>
  <c r="B562" i="2"/>
  <c r="H561" i="2"/>
  <c r="F561" i="2"/>
  <c r="D561" i="2"/>
  <c r="C561" i="2"/>
  <c r="B561" i="2"/>
  <c r="H560" i="2"/>
  <c r="F560" i="2"/>
  <c r="D560" i="2"/>
  <c r="C560" i="2"/>
  <c r="B560" i="2"/>
  <c r="H559" i="2"/>
  <c r="F559" i="2"/>
  <c r="D559" i="2"/>
  <c r="C559" i="2"/>
  <c r="B559" i="2"/>
  <c r="H558" i="2"/>
  <c r="F558" i="2"/>
  <c r="D558" i="2"/>
  <c r="C558" i="2"/>
  <c r="B558" i="2"/>
  <c r="H557" i="2"/>
  <c r="F557" i="2"/>
  <c r="D557" i="2"/>
  <c r="C557" i="2"/>
  <c r="B557" i="2"/>
  <c r="H556" i="2"/>
  <c r="F556" i="2"/>
  <c r="D556" i="2"/>
  <c r="C556" i="2"/>
  <c r="B556" i="2"/>
  <c r="H555" i="2"/>
  <c r="F555" i="2"/>
  <c r="D555" i="2"/>
  <c r="C555" i="2"/>
  <c r="B555" i="2"/>
  <c r="H554" i="2"/>
  <c r="F554" i="2"/>
  <c r="D554" i="2"/>
  <c r="C554" i="2"/>
  <c r="B554" i="2"/>
  <c r="H553" i="2"/>
  <c r="F553" i="2"/>
  <c r="D553" i="2"/>
  <c r="C553" i="2"/>
  <c r="B553" i="2"/>
  <c r="H552" i="2"/>
  <c r="F552" i="2"/>
  <c r="D552" i="2"/>
  <c r="C552" i="2"/>
  <c r="B552" i="2"/>
  <c r="H551" i="2"/>
  <c r="F551" i="2"/>
  <c r="D551" i="2"/>
  <c r="C551" i="2"/>
  <c r="B551" i="2"/>
  <c r="H550" i="2"/>
  <c r="F550" i="2"/>
  <c r="D550" i="2"/>
  <c r="C550" i="2"/>
  <c r="B550" i="2"/>
  <c r="H549" i="2"/>
  <c r="F549" i="2"/>
  <c r="D549" i="2"/>
  <c r="C549" i="2"/>
  <c r="B549" i="2"/>
  <c r="H548" i="2"/>
  <c r="F548" i="2"/>
  <c r="D548" i="2"/>
  <c r="C548" i="2"/>
  <c r="B548" i="2"/>
  <c r="H547" i="2"/>
  <c r="F547" i="2"/>
  <c r="D547" i="2"/>
  <c r="C547" i="2"/>
  <c r="B547" i="2"/>
  <c r="H546" i="2"/>
  <c r="F546" i="2"/>
  <c r="D546" i="2"/>
  <c r="C546" i="2"/>
  <c r="B546" i="2"/>
  <c r="H545" i="2"/>
  <c r="F545" i="2"/>
  <c r="D545" i="2"/>
  <c r="C545" i="2"/>
  <c r="B545" i="2"/>
  <c r="H544" i="2"/>
  <c r="F544" i="2"/>
  <c r="D544" i="2"/>
  <c r="C544" i="2"/>
  <c r="B544" i="2"/>
  <c r="H543" i="2"/>
  <c r="F543" i="2"/>
  <c r="D543" i="2"/>
  <c r="C543" i="2"/>
  <c r="B543" i="2"/>
  <c r="H542" i="2"/>
  <c r="F542" i="2"/>
  <c r="D542" i="2"/>
  <c r="C542" i="2"/>
  <c r="B542" i="2"/>
  <c r="H541" i="2"/>
  <c r="F541" i="2"/>
  <c r="D541" i="2"/>
  <c r="C541" i="2"/>
  <c r="B541" i="2"/>
  <c r="H540" i="2"/>
  <c r="F540" i="2"/>
  <c r="D540" i="2"/>
  <c r="C540" i="2"/>
  <c r="B540" i="2"/>
  <c r="H539" i="2"/>
  <c r="F539" i="2"/>
  <c r="D539" i="2"/>
  <c r="C539" i="2"/>
  <c r="B539" i="2"/>
  <c r="H538" i="2"/>
  <c r="F538" i="2"/>
  <c r="D538" i="2"/>
  <c r="C538" i="2"/>
  <c r="B538" i="2"/>
  <c r="H537" i="2"/>
  <c r="F537" i="2"/>
  <c r="D537" i="2"/>
  <c r="C537" i="2"/>
  <c r="B537" i="2"/>
  <c r="H536" i="2"/>
  <c r="F536" i="2"/>
  <c r="D536" i="2"/>
  <c r="C536" i="2"/>
  <c r="B536" i="2"/>
  <c r="H535" i="2"/>
  <c r="F535" i="2"/>
  <c r="D535" i="2"/>
  <c r="C535" i="2"/>
  <c r="B535" i="2"/>
  <c r="H534" i="2"/>
  <c r="F534" i="2"/>
  <c r="D534" i="2"/>
  <c r="C534" i="2"/>
  <c r="B534" i="2"/>
  <c r="H533" i="2"/>
  <c r="F533" i="2"/>
  <c r="D533" i="2"/>
  <c r="C533" i="2"/>
  <c r="B533" i="2"/>
  <c r="H532" i="2"/>
  <c r="F532" i="2"/>
  <c r="D532" i="2"/>
  <c r="C532" i="2"/>
  <c r="B532" i="2"/>
  <c r="H531" i="2"/>
  <c r="F531" i="2"/>
  <c r="D531" i="2"/>
  <c r="C531" i="2"/>
  <c r="B531" i="2"/>
  <c r="H530" i="2"/>
  <c r="F530" i="2"/>
  <c r="D530" i="2"/>
  <c r="C530" i="2"/>
  <c r="B530" i="2"/>
  <c r="H529" i="2"/>
  <c r="F529" i="2"/>
  <c r="D529" i="2"/>
  <c r="C529" i="2"/>
  <c r="B529" i="2"/>
  <c r="H528" i="2"/>
  <c r="F528" i="2"/>
  <c r="D528" i="2"/>
  <c r="C528" i="2"/>
  <c r="B528" i="2"/>
  <c r="H527" i="2"/>
  <c r="F527" i="2"/>
  <c r="D527" i="2"/>
  <c r="C527" i="2"/>
  <c r="B527" i="2"/>
  <c r="H526" i="2"/>
  <c r="F526" i="2"/>
  <c r="D526" i="2"/>
  <c r="C526" i="2"/>
  <c r="B526" i="2"/>
  <c r="H525" i="2"/>
  <c r="F525" i="2"/>
  <c r="D525" i="2"/>
  <c r="C525" i="2"/>
  <c r="B525" i="2"/>
  <c r="H524" i="2"/>
  <c r="F524" i="2"/>
  <c r="D524" i="2"/>
  <c r="C524" i="2"/>
  <c r="B524" i="2"/>
  <c r="H523" i="2"/>
  <c r="F523" i="2"/>
  <c r="D523" i="2"/>
  <c r="C523" i="2"/>
  <c r="B523" i="2"/>
  <c r="H522" i="2"/>
  <c r="F522" i="2"/>
  <c r="D522" i="2"/>
  <c r="C522" i="2"/>
  <c r="B522" i="2"/>
  <c r="H521" i="2"/>
  <c r="F521" i="2"/>
  <c r="D521" i="2"/>
  <c r="C521" i="2"/>
  <c r="B521" i="2"/>
  <c r="H520" i="2"/>
  <c r="F520" i="2"/>
  <c r="D520" i="2"/>
  <c r="C520" i="2"/>
  <c r="B520" i="2"/>
  <c r="H519" i="2"/>
  <c r="F519" i="2"/>
  <c r="D519" i="2"/>
  <c r="C519" i="2"/>
  <c r="B519" i="2"/>
  <c r="H518" i="2"/>
  <c r="F518" i="2"/>
  <c r="D518" i="2"/>
  <c r="C518" i="2"/>
  <c r="B518" i="2"/>
  <c r="H517" i="2"/>
  <c r="F517" i="2"/>
  <c r="D517" i="2"/>
  <c r="C517" i="2"/>
  <c r="B517" i="2"/>
  <c r="H516" i="2"/>
  <c r="F516" i="2"/>
  <c r="D516" i="2"/>
  <c r="C516" i="2"/>
  <c r="B516" i="2"/>
  <c r="H515" i="2"/>
  <c r="F515" i="2"/>
  <c r="D515" i="2"/>
  <c r="C515" i="2"/>
  <c r="B515" i="2"/>
  <c r="H514" i="2"/>
  <c r="F514" i="2"/>
  <c r="D514" i="2"/>
  <c r="C514" i="2"/>
  <c r="B514" i="2"/>
  <c r="H513" i="2"/>
  <c r="F513" i="2"/>
  <c r="D513" i="2"/>
  <c r="C513" i="2"/>
  <c r="B513" i="2"/>
  <c r="H512" i="2"/>
  <c r="F512" i="2"/>
  <c r="D512" i="2"/>
  <c r="C512" i="2"/>
  <c r="B512" i="2"/>
  <c r="H511" i="2"/>
  <c r="F511" i="2"/>
  <c r="D511" i="2"/>
  <c r="C511" i="2"/>
  <c r="B511" i="2"/>
  <c r="H510" i="2"/>
  <c r="F510" i="2"/>
  <c r="D510" i="2"/>
  <c r="C510" i="2"/>
  <c r="B510" i="2"/>
  <c r="H509" i="2"/>
  <c r="F509" i="2"/>
  <c r="D509" i="2"/>
  <c r="C509" i="2"/>
  <c r="B509" i="2"/>
  <c r="H508" i="2"/>
  <c r="F508" i="2"/>
  <c r="D508" i="2"/>
  <c r="C508" i="2"/>
  <c r="B508" i="2"/>
  <c r="H507" i="2"/>
  <c r="F507" i="2"/>
  <c r="D507" i="2"/>
  <c r="C507" i="2"/>
  <c r="B507" i="2"/>
  <c r="H506" i="2"/>
  <c r="F506" i="2"/>
  <c r="D506" i="2"/>
  <c r="C506" i="2"/>
  <c r="B506" i="2"/>
  <c r="H505" i="2"/>
  <c r="F505" i="2"/>
  <c r="D505" i="2"/>
  <c r="C505" i="2"/>
  <c r="B505" i="2"/>
  <c r="H504" i="2"/>
  <c r="F504" i="2"/>
  <c r="D504" i="2"/>
  <c r="C504" i="2"/>
  <c r="B504" i="2"/>
  <c r="H503" i="2"/>
  <c r="F503" i="2"/>
  <c r="D503" i="2"/>
  <c r="C503" i="2"/>
  <c r="B503" i="2"/>
  <c r="H502" i="2"/>
  <c r="F502" i="2"/>
  <c r="D502" i="2"/>
  <c r="C502" i="2"/>
  <c r="B502" i="2"/>
  <c r="H501" i="2"/>
  <c r="F501" i="2"/>
  <c r="D501" i="2"/>
  <c r="C501" i="2"/>
  <c r="B501" i="2"/>
  <c r="H500" i="2"/>
  <c r="F500" i="2"/>
  <c r="D500" i="2"/>
  <c r="C500" i="2"/>
  <c r="B500" i="2"/>
  <c r="H499" i="2"/>
  <c r="F499" i="2"/>
  <c r="D499" i="2"/>
  <c r="C499" i="2"/>
  <c r="B499" i="2"/>
  <c r="H498" i="2"/>
  <c r="F498" i="2"/>
  <c r="D498" i="2"/>
  <c r="C498" i="2"/>
  <c r="B498" i="2"/>
  <c r="H497" i="2"/>
  <c r="F497" i="2"/>
  <c r="D497" i="2"/>
  <c r="C497" i="2"/>
  <c r="B497" i="2"/>
  <c r="H496" i="2"/>
  <c r="F496" i="2"/>
  <c r="D496" i="2"/>
  <c r="C496" i="2"/>
  <c r="B496" i="2"/>
  <c r="H495" i="2"/>
  <c r="F495" i="2"/>
  <c r="D495" i="2"/>
  <c r="C495" i="2"/>
  <c r="B495" i="2"/>
  <c r="H494" i="2"/>
  <c r="F494" i="2"/>
  <c r="D494" i="2"/>
  <c r="C494" i="2"/>
  <c r="B494" i="2"/>
  <c r="H493" i="2"/>
  <c r="F493" i="2"/>
  <c r="D493" i="2"/>
  <c r="C493" i="2"/>
  <c r="B493" i="2"/>
  <c r="H492" i="2"/>
  <c r="F492" i="2"/>
  <c r="D492" i="2"/>
  <c r="C492" i="2"/>
  <c r="B492" i="2"/>
  <c r="H491" i="2"/>
  <c r="F491" i="2"/>
  <c r="D491" i="2"/>
  <c r="C491" i="2"/>
  <c r="B491" i="2"/>
  <c r="H490" i="2"/>
  <c r="F490" i="2"/>
  <c r="D490" i="2"/>
  <c r="C490" i="2"/>
  <c r="B490" i="2"/>
  <c r="H489" i="2"/>
  <c r="F489" i="2"/>
  <c r="D489" i="2"/>
  <c r="C489" i="2"/>
  <c r="B489" i="2"/>
  <c r="H488" i="2"/>
  <c r="F488" i="2"/>
  <c r="D488" i="2"/>
  <c r="C488" i="2"/>
  <c r="B488" i="2"/>
  <c r="H487" i="2"/>
  <c r="F487" i="2"/>
  <c r="D487" i="2"/>
  <c r="C487" i="2"/>
  <c r="B487" i="2"/>
  <c r="H486" i="2"/>
  <c r="F486" i="2"/>
  <c r="D486" i="2"/>
  <c r="C486" i="2"/>
  <c r="B486" i="2"/>
  <c r="H485" i="2"/>
  <c r="F485" i="2"/>
  <c r="D485" i="2"/>
  <c r="C485" i="2"/>
  <c r="B485" i="2"/>
  <c r="H484" i="2"/>
  <c r="F484" i="2"/>
  <c r="D484" i="2"/>
  <c r="C484" i="2"/>
  <c r="B484" i="2"/>
  <c r="H483" i="2"/>
  <c r="F483" i="2"/>
  <c r="D483" i="2"/>
  <c r="C483" i="2"/>
  <c r="B483" i="2"/>
  <c r="H482" i="2"/>
  <c r="F482" i="2"/>
  <c r="D482" i="2"/>
  <c r="C482" i="2"/>
  <c r="B482" i="2"/>
  <c r="H481" i="2"/>
  <c r="F481" i="2"/>
  <c r="D481" i="2"/>
  <c r="C481" i="2"/>
  <c r="B481" i="2"/>
  <c r="H480" i="2"/>
  <c r="F480" i="2"/>
  <c r="D480" i="2"/>
  <c r="C480" i="2"/>
  <c r="B480" i="2"/>
  <c r="H479" i="2"/>
  <c r="F479" i="2"/>
  <c r="D479" i="2"/>
  <c r="C479" i="2"/>
  <c r="B479" i="2"/>
  <c r="H478" i="2"/>
  <c r="F478" i="2"/>
  <c r="D478" i="2"/>
  <c r="C478" i="2"/>
  <c r="B478" i="2"/>
  <c r="H477" i="2"/>
  <c r="F477" i="2"/>
  <c r="D477" i="2"/>
  <c r="C477" i="2"/>
  <c r="B477" i="2"/>
  <c r="H476" i="2"/>
  <c r="F476" i="2"/>
  <c r="D476" i="2"/>
  <c r="C476" i="2"/>
  <c r="B476" i="2"/>
  <c r="H475" i="2"/>
  <c r="F475" i="2"/>
  <c r="D475" i="2"/>
  <c r="C475" i="2"/>
  <c r="B475" i="2"/>
  <c r="H474" i="2"/>
  <c r="F474" i="2"/>
  <c r="D474" i="2"/>
  <c r="C474" i="2"/>
  <c r="B474" i="2"/>
  <c r="H473" i="2"/>
  <c r="F473" i="2"/>
  <c r="D473" i="2"/>
  <c r="C473" i="2"/>
  <c r="B473" i="2"/>
  <c r="H472" i="2"/>
  <c r="F472" i="2"/>
  <c r="D472" i="2"/>
  <c r="C472" i="2"/>
  <c r="B472" i="2"/>
  <c r="H471" i="2"/>
  <c r="F471" i="2"/>
  <c r="D471" i="2"/>
  <c r="C471" i="2"/>
  <c r="B471" i="2"/>
  <c r="H470" i="2"/>
  <c r="F470" i="2"/>
  <c r="D470" i="2"/>
  <c r="C470" i="2"/>
  <c r="B470" i="2"/>
  <c r="H469" i="2"/>
  <c r="F469" i="2"/>
  <c r="D469" i="2"/>
  <c r="C469" i="2"/>
  <c r="B469" i="2"/>
  <c r="H468" i="2"/>
  <c r="F468" i="2"/>
  <c r="D468" i="2"/>
  <c r="C468" i="2"/>
  <c r="B468" i="2"/>
  <c r="H467" i="2"/>
  <c r="F467" i="2"/>
  <c r="D467" i="2"/>
  <c r="C467" i="2"/>
  <c r="B467" i="2"/>
  <c r="H466" i="2"/>
  <c r="F466" i="2"/>
  <c r="D466" i="2"/>
  <c r="C466" i="2"/>
  <c r="B466" i="2"/>
  <c r="H465" i="2"/>
  <c r="F465" i="2"/>
  <c r="D465" i="2"/>
  <c r="C465" i="2"/>
  <c r="B465" i="2"/>
  <c r="H464" i="2"/>
  <c r="F464" i="2"/>
  <c r="D464" i="2"/>
  <c r="C464" i="2"/>
  <c r="B464" i="2"/>
  <c r="H463" i="2"/>
  <c r="F463" i="2"/>
  <c r="D463" i="2"/>
  <c r="C463" i="2"/>
  <c r="B463" i="2"/>
  <c r="H462" i="2"/>
  <c r="F462" i="2"/>
  <c r="D462" i="2"/>
  <c r="C462" i="2"/>
  <c r="B462" i="2"/>
  <c r="H461" i="2"/>
  <c r="F461" i="2"/>
  <c r="D461" i="2"/>
  <c r="C461" i="2"/>
  <c r="B461" i="2"/>
  <c r="H460" i="2"/>
  <c r="F460" i="2"/>
  <c r="D460" i="2"/>
  <c r="C460" i="2"/>
  <c r="B460" i="2"/>
  <c r="H459" i="2"/>
  <c r="F459" i="2"/>
  <c r="D459" i="2"/>
  <c r="C459" i="2"/>
  <c r="B459" i="2"/>
  <c r="H458" i="2"/>
  <c r="F458" i="2"/>
  <c r="D458" i="2"/>
  <c r="C458" i="2"/>
  <c r="B458" i="2"/>
  <c r="H457" i="2"/>
  <c r="F457" i="2"/>
  <c r="D457" i="2"/>
  <c r="C457" i="2"/>
  <c r="B457" i="2"/>
  <c r="H456" i="2"/>
  <c r="F456" i="2"/>
  <c r="D456" i="2"/>
  <c r="C456" i="2"/>
  <c r="B456" i="2"/>
  <c r="H455" i="2"/>
  <c r="F455" i="2"/>
  <c r="D455" i="2"/>
  <c r="C455" i="2"/>
  <c r="B455" i="2"/>
  <c r="H454" i="2"/>
  <c r="F454" i="2"/>
  <c r="D454" i="2"/>
  <c r="C454" i="2"/>
  <c r="B454" i="2"/>
  <c r="H453" i="2"/>
  <c r="F453" i="2"/>
  <c r="D453" i="2"/>
  <c r="C453" i="2"/>
  <c r="B453" i="2"/>
  <c r="H452" i="2"/>
  <c r="F452" i="2"/>
  <c r="D452" i="2"/>
  <c r="C452" i="2"/>
  <c r="B452" i="2"/>
  <c r="H451" i="2"/>
  <c r="F451" i="2"/>
  <c r="D451" i="2"/>
  <c r="C451" i="2"/>
  <c r="B451" i="2"/>
  <c r="H450" i="2"/>
  <c r="F450" i="2"/>
  <c r="D450" i="2"/>
  <c r="C450" i="2"/>
  <c r="B450" i="2"/>
  <c r="H449" i="2"/>
  <c r="F449" i="2"/>
  <c r="D449" i="2"/>
  <c r="C449" i="2"/>
  <c r="B449" i="2"/>
  <c r="H448" i="2"/>
  <c r="F448" i="2"/>
  <c r="D448" i="2"/>
  <c r="C448" i="2"/>
  <c r="B448" i="2"/>
  <c r="H447" i="2"/>
  <c r="F447" i="2"/>
  <c r="D447" i="2"/>
  <c r="C447" i="2"/>
  <c r="B447" i="2"/>
  <c r="H446" i="2"/>
  <c r="F446" i="2"/>
  <c r="D446" i="2"/>
  <c r="C446" i="2"/>
  <c r="B446" i="2"/>
  <c r="H445" i="2"/>
  <c r="F445" i="2"/>
  <c r="D445" i="2"/>
  <c r="C445" i="2"/>
  <c r="B445" i="2"/>
  <c r="H444" i="2"/>
  <c r="F444" i="2"/>
  <c r="D444" i="2"/>
  <c r="C444" i="2"/>
  <c r="B444" i="2"/>
  <c r="H443" i="2"/>
  <c r="F443" i="2"/>
  <c r="D443" i="2"/>
  <c r="C443" i="2"/>
  <c r="B443" i="2"/>
  <c r="H442" i="2"/>
  <c r="F442" i="2"/>
  <c r="D442" i="2"/>
  <c r="C442" i="2"/>
  <c r="B442" i="2"/>
  <c r="H441" i="2"/>
  <c r="F441" i="2"/>
  <c r="D441" i="2"/>
  <c r="C441" i="2"/>
  <c r="B441" i="2"/>
  <c r="H440" i="2"/>
  <c r="F440" i="2"/>
  <c r="D440" i="2"/>
  <c r="C440" i="2"/>
  <c r="B440" i="2"/>
  <c r="H439" i="2"/>
  <c r="F439" i="2"/>
  <c r="D439" i="2"/>
  <c r="C439" i="2"/>
  <c r="B439" i="2"/>
  <c r="H438" i="2"/>
  <c r="F438" i="2"/>
  <c r="D438" i="2"/>
  <c r="C438" i="2"/>
  <c r="B438" i="2"/>
  <c r="H437" i="2"/>
  <c r="F437" i="2"/>
  <c r="D437" i="2"/>
  <c r="C437" i="2"/>
  <c r="B437" i="2"/>
  <c r="H436" i="2"/>
  <c r="F436" i="2"/>
  <c r="D436" i="2"/>
  <c r="C436" i="2"/>
  <c r="B436" i="2"/>
  <c r="H435" i="2"/>
  <c r="F435" i="2"/>
  <c r="D435" i="2"/>
  <c r="C435" i="2"/>
  <c r="B435" i="2"/>
  <c r="H434" i="2"/>
  <c r="F434" i="2"/>
  <c r="D434" i="2"/>
  <c r="C434" i="2"/>
  <c r="B434" i="2"/>
  <c r="H433" i="2"/>
  <c r="F433" i="2"/>
  <c r="D433" i="2"/>
  <c r="C433" i="2"/>
  <c r="B433" i="2"/>
  <c r="H432" i="2"/>
  <c r="F432" i="2"/>
  <c r="D432" i="2"/>
  <c r="C432" i="2"/>
  <c r="B432" i="2"/>
  <c r="H431" i="2"/>
  <c r="F431" i="2"/>
  <c r="D431" i="2"/>
  <c r="C431" i="2"/>
  <c r="B431" i="2"/>
  <c r="H430" i="2"/>
  <c r="F430" i="2"/>
  <c r="D430" i="2"/>
  <c r="C430" i="2"/>
  <c r="B430" i="2"/>
  <c r="H429" i="2"/>
  <c r="F429" i="2"/>
  <c r="D429" i="2"/>
  <c r="C429" i="2"/>
  <c r="B429" i="2"/>
  <c r="H428" i="2"/>
  <c r="F428" i="2"/>
  <c r="D428" i="2"/>
  <c r="C428" i="2"/>
  <c r="B428" i="2"/>
  <c r="H427" i="2"/>
  <c r="F427" i="2"/>
  <c r="D427" i="2"/>
  <c r="C427" i="2"/>
  <c r="B427" i="2"/>
  <c r="H426" i="2"/>
  <c r="F426" i="2"/>
  <c r="D426" i="2"/>
  <c r="C426" i="2"/>
  <c r="B426" i="2"/>
  <c r="H425" i="2"/>
  <c r="F425" i="2"/>
  <c r="D425" i="2"/>
  <c r="C425" i="2"/>
  <c r="B425" i="2"/>
  <c r="H424" i="2"/>
  <c r="F424" i="2"/>
  <c r="D424" i="2"/>
  <c r="C424" i="2"/>
  <c r="B424" i="2"/>
  <c r="H423" i="2"/>
  <c r="F423" i="2"/>
  <c r="D423" i="2"/>
  <c r="C423" i="2"/>
  <c r="B423" i="2"/>
  <c r="H422" i="2"/>
  <c r="F422" i="2"/>
  <c r="D422" i="2"/>
  <c r="C422" i="2"/>
  <c r="B422" i="2"/>
  <c r="H421" i="2"/>
  <c r="F421" i="2"/>
  <c r="D421" i="2"/>
  <c r="C421" i="2"/>
  <c r="B421" i="2"/>
  <c r="H420" i="2"/>
  <c r="F420" i="2"/>
  <c r="D420" i="2"/>
  <c r="C420" i="2"/>
  <c r="B420" i="2"/>
  <c r="H419" i="2"/>
  <c r="F419" i="2"/>
  <c r="D419" i="2"/>
  <c r="C419" i="2"/>
  <c r="B419" i="2"/>
  <c r="H418" i="2"/>
  <c r="F418" i="2"/>
  <c r="D418" i="2"/>
  <c r="C418" i="2"/>
  <c r="B418" i="2"/>
  <c r="H417" i="2"/>
  <c r="F417" i="2"/>
  <c r="D417" i="2"/>
  <c r="C417" i="2"/>
  <c r="B417" i="2"/>
  <c r="H416" i="2"/>
  <c r="F416" i="2"/>
  <c r="D416" i="2"/>
  <c r="C416" i="2"/>
  <c r="B416" i="2"/>
  <c r="H415" i="2"/>
  <c r="F415" i="2"/>
  <c r="D415" i="2"/>
  <c r="C415" i="2"/>
  <c r="B415" i="2"/>
  <c r="H414" i="2"/>
  <c r="F414" i="2"/>
  <c r="D414" i="2"/>
  <c r="C414" i="2"/>
  <c r="B414" i="2"/>
  <c r="H413" i="2"/>
  <c r="F413" i="2"/>
  <c r="D413" i="2"/>
  <c r="C413" i="2"/>
  <c r="B413" i="2"/>
  <c r="H412" i="2"/>
  <c r="F412" i="2"/>
  <c r="D412" i="2"/>
  <c r="C412" i="2"/>
  <c r="B412" i="2"/>
  <c r="H411" i="2"/>
  <c r="F411" i="2"/>
  <c r="D411" i="2"/>
  <c r="C411" i="2"/>
  <c r="B411" i="2"/>
  <c r="H410" i="2"/>
  <c r="F410" i="2"/>
  <c r="D410" i="2"/>
  <c r="C410" i="2"/>
  <c r="B410" i="2"/>
  <c r="H409" i="2"/>
  <c r="F409" i="2"/>
  <c r="D409" i="2"/>
  <c r="C409" i="2"/>
  <c r="B409" i="2"/>
  <c r="H408" i="2"/>
  <c r="F408" i="2"/>
  <c r="D408" i="2"/>
  <c r="C408" i="2"/>
  <c r="B408" i="2"/>
  <c r="H407" i="2"/>
  <c r="F407" i="2"/>
  <c r="D407" i="2"/>
  <c r="C407" i="2"/>
  <c r="B407" i="2"/>
  <c r="H406" i="2"/>
  <c r="F406" i="2"/>
  <c r="D406" i="2"/>
  <c r="C406" i="2"/>
  <c r="B406" i="2"/>
  <c r="H405" i="2"/>
  <c r="F405" i="2"/>
  <c r="D405" i="2"/>
  <c r="C405" i="2"/>
  <c r="B405" i="2"/>
  <c r="H404" i="2"/>
  <c r="F404" i="2"/>
  <c r="D404" i="2"/>
  <c r="C404" i="2"/>
  <c r="B404" i="2"/>
  <c r="H403" i="2"/>
  <c r="F403" i="2"/>
  <c r="D403" i="2"/>
  <c r="C403" i="2"/>
  <c r="B403" i="2"/>
  <c r="H402" i="2"/>
  <c r="F402" i="2"/>
  <c r="D402" i="2"/>
  <c r="C402" i="2"/>
  <c r="B402" i="2"/>
  <c r="H401" i="2"/>
  <c r="F401" i="2"/>
  <c r="D401" i="2"/>
  <c r="C401" i="2"/>
  <c r="B401" i="2"/>
  <c r="H400" i="2"/>
  <c r="F400" i="2"/>
  <c r="D400" i="2"/>
  <c r="C400" i="2"/>
  <c r="B400" i="2"/>
  <c r="H399" i="2"/>
  <c r="F399" i="2"/>
  <c r="D399" i="2"/>
  <c r="C399" i="2"/>
  <c r="B399" i="2"/>
  <c r="H398" i="2"/>
  <c r="F398" i="2"/>
  <c r="D398" i="2"/>
  <c r="C398" i="2"/>
  <c r="B398" i="2"/>
  <c r="H397" i="2"/>
  <c r="F397" i="2"/>
  <c r="D397" i="2"/>
  <c r="C397" i="2"/>
  <c r="B397" i="2"/>
  <c r="H396" i="2"/>
  <c r="F396" i="2"/>
  <c r="D396" i="2"/>
  <c r="C396" i="2"/>
  <c r="B396" i="2"/>
  <c r="H395" i="2"/>
  <c r="F395" i="2"/>
  <c r="D395" i="2"/>
  <c r="C395" i="2"/>
  <c r="B395" i="2"/>
  <c r="H394" i="2"/>
  <c r="F394" i="2"/>
  <c r="D394" i="2"/>
  <c r="C394" i="2"/>
  <c r="B394" i="2"/>
  <c r="H393" i="2"/>
  <c r="F393" i="2"/>
  <c r="D393" i="2"/>
  <c r="C393" i="2"/>
  <c r="B393" i="2"/>
  <c r="H392" i="2"/>
  <c r="F392" i="2"/>
  <c r="D392" i="2"/>
  <c r="C392" i="2"/>
  <c r="B392" i="2"/>
  <c r="H391" i="2"/>
  <c r="F391" i="2"/>
  <c r="D391" i="2"/>
  <c r="C391" i="2"/>
  <c r="B391" i="2"/>
  <c r="H390" i="2"/>
  <c r="F390" i="2"/>
  <c r="D390" i="2"/>
  <c r="C390" i="2"/>
  <c r="B390" i="2"/>
  <c r="H389" i="2"/>
  <c r="F389" i="2"/>
  <c r="D389" i="2"/>
  <c r="C389" i="2"/>
  <c r="B389" i="2"/>
  <c r="H388" i="2"/>
  <c r="F388" i="2"/>
  <c r="D388" i="2"/>
  <c r="C388" i="2"/>
  <c r="B388" i="2"/>
  <c r="H387" i="2"/>
  <c r="F387" i="2"/>
  <c r="D387" i="2"/>
  <c r="C387" i="2"/>
  <c r="B387" i="2"/>
  <c r="H386" i="2"/>
  <c r="F386" i="2"/>
  <c r="D386" i="2"/>
  <c r="C386" i="2"/>
  <c r="B386" i="2"/>
  <c r="H385" i="2"/>
  <c r="F385" i="2"/>
  <c r="D385" i="2"/>
  <c r="C385" i="2"/>
  <c r="B385" i="2"/>
  <c r="H384" i="2"/>
  <c r="F384" i="2"/>
  <c r="D384" i="2"/>
  <c r="C384" i="2"/>
  <c r="B384" i="2"/>
  <c r="H383" i="2"/>
  <c r="F383" i="2"/>
  <c r="D383" i="2"/>
  <c r="C383" i="2"/>
  <c r="B383" i="2"/>
  <c r="H382" i="2"/>
  <c r="F382" i="2"/>
  <c r="D382" i="2"/>
  <c r="C382" i="2"/>
  <c r="B382" i="2"/>
  <c r="H381" i="2"/>
  <c r="F381" i="2"/>
  <c r="D381" i="2"/>
  <c r="C381" i="2"/>
  <c r="B381" i="2"/>
  <c r="H380" i="2"/>
  <c r="F380" i="2"/>
  <c r="D380" i="2"/>
  <c r="C380" i="2"/>
  <c r="B380" i="2"/>
  <c r="H379" i="2"/>
  <c r="F379" i="2"/>
  <c r="D379" i="2"/>
  <c r="C379" i="2"/>
  <c r="B379" i="2"/>
  <c r="H378" i="2"/>
  <c r="F378" i="2"/>
  <c r="D378" i="2"/>
  <c r="C378" i="2"/>
  <c r="B378" i="2"/>
  <c r="H377" i="2"/>
  <c r="F377" i="2"/>
  <c r="D377" i="2"/>
  <c r="C377" i="2"/>
  <c r="B377" i="2"/>
  <c r="H376" i="2"/>
  <c r="F376" i="2"/>
  <c r="D376" i="2"/>
  <c r="C376" i="2"/>
  <c r="B376" i="2"/>
  <c r="H375" i="2"/>
  <c r="F375" i="2"/>
  <c r="D375" i="2"/>
  <c r="C375" i="2"/>
  <c r="B375" i="2"/>
  <c r="H374" i="2"/>
  <c r="F374" i="2"/>
  <c r="D374" i="2"/>
  <c r="C374" i="2"/>
  <c r="B374" i="2"/>
  <c r="H373" i="2"/>
  <c r="F373" i="2"/>
  <c r="D373" i="2"/>
  <c r="C373" i="2"/>
  <c r="B373" i="2"/>
  <c r="H372" i="2"/>
  <c r="F372" i="2"/>
  <c r="D372" i="2"/>
  <c r="C372" i="2"/>
  <c r="B372" i="2"/>
  <c r="H371" i="2"/>
  <c r="F371" i="2"/>
  <c r="D371" i="2"/>
  <c r="C371" i="2"/>
  <c r="B371" i="2"/>
  <c r="H370" i="2"/>
  <c r="F370" i="2"/>
  <c r="D370" i="2"/>
  <c r="C370" i="2"/>
  <c r="B370" i="2"/>
  <c r="H369" i="2"/>
  <c r="F369" i="2"/>
  <c r="D369" i="2"/>
  <c r="C369" i="2"/>
  <c r="B369" i="2"/>
  <c r="H368" i="2"/>
  <c r="F368" i="2"/>
  <c r="D368" i="2"/>
  <c r="C368" i="2"/>
  <c r="B368" i="2"/>
  <c r="H367" i="2"/>
  <c r="F367" i="2"/>
  <c r="D367" i="2"/>
  <c r="C367" i="2"/>
  <c r="B367" i="2"/>
  <c r="H366" i="2"/>
  <c r="F366" i="2"/>
  <c r="D366" i="2"/>
  <c r="C366" i="2"/>
  <c r="B366" i="2"/>
  <c r="H365" i="2"/>
  <c r="F365" i="2"/>
  <c r="D365" i="2"/>
  <c r="C365" i="2"/>
  <c r="B365" i="2"/>
  <c r="H364" i="2"/>
  <c r="F364" i="2"/>
  <c r="D364" i="2"/>
  <c r="C364" i="2"/>
  <c r="B364" i="2"/>
  <c r="H363" i="2"/>
  <c r="F363" i="2"/>
  <c r="D363" i="2"/>
  <c r="C363" i="2"/>
  <c r="B363" i="2"/>
  <c r="H362" i="2"/>
  <c r="F362" i="2"/>
  <c r="D362" i="2"/>
  <c r="C362" i="2"/>
  <c r="B362" i="2"/>
  <c r="H361" i="2"/>
  <c r="F361" i="2"/>
  <c r="D361" i="2"/>
  <c r="C361" i="2"/>
  <c r="B361" i="2"/>
  <c r="H360" i="2"/>
  <c r="F360" i="2"/>
  <c r="D360" i="2"/>
  <c r="C360" i="2"/>
  <c r="B360" i="2"/>
  <c r="H359" i="2"/>
  <c r="F359" i="2"/>
  <c r="D359" i="2"/>
  <c r="C359" i="2"/>
  <c r="B359" i="2"/>
  <c r="H358" i="2"/>
  <c r="F358" i="2"/>
  <c r="D358" i="2"/>
  <c r="C358" i="2"/>
  <c r="B358" i="2"/>
  <c r="H357" i="2"/>
  <c r="F357" i="2"/>
  <c r="D357" i="2"/>
  <c r="C357" i="2"/>
  <c r="B357" i="2"/>
  <c r="H356" i="2"/>
  <c r="F356" i="2"/>
  <c r="D356" i="2"/>
  <c r="C356" i="2"/>
  <c r="B356" i="2"/>
  <c r="H355" i="2"/>
  <c r="F355" i="2"/>
  <c r="D355" i="2"/>
  <c r="C355" i="2"/>
  <c r="B355" i="2"/>
  <c r="H354" i="2"/>
  <c r="F354" i="2"/>
  <c r="D354" i="2"/>
  <c r="C354" i="2"/>
  <c r="B354" i="2"/>
  <c r="H353" i="2"/>
  <c r="F353" i="2"/>
  <c r="D353" i="2"/>
  <c r="C353" i="2"/>
  <c r="B353" i="2"/>
  <c r="H352" i="2"/>
  <c r="F352" i="2"/>
  <c r="D352" i="2"/>
  <c r="C352" i="2"/>
  <c r="B352" i="2"/>
  <c r="H351" i="2"/>
  <c r="F351" i="2"/>
  <c r="D351" i="2"/>
  <c r="C351" i="2"/>
  <c r="B351" i="2"/>
  <c r="H350" i="2"/>
  <c r="F350" i="2"/>
  <c r="D350" i="2"/>
  <c r="C350" i="2"/>
  <c r="B350" i="2"/>
  <c r="H349" i="2"/>
  <c r="F349" i="2"/>
  <c r="D349" i="2"/>
  <c r="C349" i="2"/>
  <c r="B349" i="2"/>
  <c r="H348" i="2"/>
  <c r="F348" i="2"/>
  <c r="D348" i="2"/>
  <c r="C348" i="2"/>
  <c r="B348" i="2"/>
  <c r="H347" i="2"/>
  <c r="F347" i="2"/>
  <c r="D347" i="2"/>
  <c r="C347" i="2"/>
  <c r="B347" i="2"/>
  <c r="H346" i="2"/>
  <c r="F346" i="2"/>
  <c r="D346" i="2"/>
  <c r="C346" i="2"/>
  <c r="B346" i="2"/>
  <c r="H345" i="2"/>
  <c r="F345" i="2"/>
  <c r="D345" i="2"/>
  <c r="C345" i="2"/>
  <c r="B345" i="2"/>
  <c r="H344" i="2"/>
  <c r="F344" i="2"/>
  <c r="D344" i="2"/>
  <c r="C344" i="2"/>
  <c r="B344" i="2"/>
  <c r="H343" i="2"/>
  <c r="F343" i="2"/>
  <c r="D343" i="2"/>
  <c r="C343" i="2"/>
  <c r="B343" i="2"/>
  <c r="H342" i="2"/>
  <c r="F342" i="2"/>
  <c r="D342" i="2"/>
  <c r="C342" i="2"/>
  <c r="B342" i="2"/>
  <c r="H341" i="2"/>
  <c r="F341" i="2"/>
  <c r="D341" i="2"/>
  <c r="C341" i="2"/>
  <c r="B341" i="2"/>
  <c r="H340" i="2"/>
  <c r="F340" i="2"/>
  <c r="D340" i="2"/>
  <c r="C340" i="2"/>
  <c r="B340" i="2"/>
  <c r="H339" i="2"/>
  <c r="F339" i="2"/>
  <c r="D339" i="2"/>
  <c r="C339" i="2"/>
  <c r="B339" i="2"/>
  <c r="H338" i="2"/>
  <c r="F338" i="2"/>
  <c r="D338" i="2"/>
  <c r="C338" i="2"/>
  <c r="B338" i="2"/>
  <c r="H337" i="2"/>
  <c r="F337" i="2"/>
  <c r="D337" i="2"/>
  <c r="C337" i="2"/>
  <c r="B337" i="2"/>
  <c r="H336" i="2"/>
  <c r="F336" i="2"/>
  <c r="D336" i="2"/>
  <c r="C336" i="2"/>
  <c r="B336" i="2"/>
  <c r="H335" i="2"/>
  <c r="F335" i="2"/>
  <c r="D335" i="2"/>
  <c r="C335" i="2"/>
  <c r="B335" i="2"/>
  <c r="H334" i="2"/>
  <c r="F334" i="2"/>
  <c r="D334" i="2"/>
  <c r="C334" i="2"/>
  <c r="B334" i="2"/>
  <c r="H333" i="2"/>
  <c r="F333" i="2"/>
  <c r="D333" i="2"/>
  <c r="C333" i="2"/>
  <c r="B333" i="2"/>
  <c r="H332" i="2"/>
  <c r="F332" i="2"/>
  <c r="D332" i="2"/>
  <c r="C332" i="2"/>
  <c r="B332" i="2"/>
  <c r="H331" i="2"/>
  <c r="F331" i="2"/>
  <c r="D331" i="2"/>
  <c r="C331" i="2"/>
  <c r="B331" i="2"/>
  <c r="H330" i="2"/>
  <c r="F330" i="2"/>
  <c r="D330" i="2"/>
  <c r="C330" i="2"/>
  <c r="B330" i="2"/>
  <c r="H329" i="2"/>
  <c r="F329" i="2"/>
  <c r="D329" i="2"/>
  <c r="C329" i="2"/>
  <c r="B329" i="2"/>
  <c r="H328" i="2"/>
  <c r="F328" i="2"/>
  <c r="D328" i="2"/>
  <c r="C328" i="2"/>
  <c r="B328" i="2"/>
  <c r="H327" i="2"/>
  <c r="F327" i="2"/>
  <c r="D327" i="2"/>
  <c r="C327" i="2"/>
  <c r="B327" i="2"/>
  <c r="H326" i="2"/>
  <c r="F326" i="2"/>
  <c r="D326" i="2"/>
  <c r="C326" i="2"/>
  <c r="B326" i="2"/>
  <c r="H325" i="2"/>
  <c r="F325" i="2"/>
  <c r="D325" i="2"/>
  <c r="C325" i="2"/>
  <c r="B325" i="2"/>
  <c r="H324" i="2"/>
  <c r="F324" i="2"/>
  <c r="D324" i="2"/>
  <c r="C324" i="2"/>
  <c r="B324" i="2"/>
  <c r="H323" i="2"/>
  <c r="F323" i="2"/>
  <c r="D323" i="2"/>
  <c r="C323" i="2"/>
  <c r="B323" i="2"/>
  <c r="H322" i="2"/>
  <c r="F322" i="2"/>
  <c r="D322" i="2"/>
  <c r="C322" i="2"/>
  <c r="B322" i="2"/>
  <c r="H321" i="2"/>
  <c r="F321" i="2"/>
  <c r="D321" i="2"/>
  <c r="C321" i="2"/>
  <c r="B321" i="2"/>
  <c r="H320" i="2"/>
  <c r="F320" i="2"/>
  <c r="D320" i="2"/>
  <c r="C320" i="2"/>
  <c r="B320" i="2"/>
  <c r="H319" i="2"/>
  <c r="F319" i="2"/>
  <c r="D319" i="2"/>
  <c r="C319" i="2"/>
  <c r="B319" i="2"/>
  <c r="H318" i="2"/>
  <c r="F318" i="2"/>
  <c r="D318" i="2"/>
  <c r="C318" i="2"/>
  <c r="B318" i="2"/>
  <c r="H317" i="2"/>
  <c r="F317" i="2"/>
  <c r="D317" i="2"/>
  <c r="C317" i="2"/>
  <c r="B317" i="2"/>
  <c r="H316" i="2"/>
  <c r="F316" i="2"/>
  <c r="D316" i="2"/>
  <c r="C316" i="2"/>
  <c r="B316" i="2"/>
  <c r="H315" i="2"/>
  <c r="F315" i="2"/>
  <c r="D315" i="2"/>
  <c r="C315" i="2"/>
  <c r="B315" i="2"/>
  <c r="H314" i="2"/>
  <c r="F314" i="2"/>
  <c r="D314" i="2"/>
  <c r="C314" i="2"/>
  <c r="B314" i="2"/>
  <c r="H313" i="2"/>
  <c r="F313" i="2"/>
  <c r="D313" i="2"/>
  <c r="C313" i="2"/>
  <c r="B313" i="2"/>
  <c r="H312" i="2"/>
  <c r="F312" i="2"/>
  <c r="D312" i="2"/>
  <c r="C312" i="2"/>
  <c r="B312" i="2"/>
  <c r="H311" i="2"/>
  <c r="F311" i="2"/>
  <c r="D311" i="2"/>
  <c r="C311" i="2"/>
  <c r="B311" i="2"/>
  <c r="H310" i="2"/>
  <c r="F310" i="2"/>
  <c r="D310" i="2"/>
  <c r="C310" i="2"/>
  <c r="B310" i="2"/>
  <c r="H309" i="2"/>
  <c r="F309" i="2"/>
  <c r="D309" i="2"/>
  <c r="C309" i="2"/>
  <c r="B309" i="2"/>
  <c r="H308" i="2"/>
  <c r="F308" i="2"/>
  <c r="D308" i="2"/>
  <c r="C308" i="2"/>
  <c r="B308" i="2"/>
  <c r="H307" i="2"/>
  <c r="F307" i="2"/>
  <c r="D307" i="2"/>
  <c r="C307" i="2"/>
  <c r="B307" i="2"/>
  <c r="H306" i="2"/>
  <c r="F306" i="2"/>
  <c r="D306" i="2"/>
  <c r="C306" i="2"/>
  <c r="B306" i="2"/>
  <c r="H305" i="2"/>
  <c r="F305" i="2"/>
  <c r="D305" i="2"/>
  <c r="C305" i="2"/>
  <c r="B305" i="2"/>
  <c r="H304" i="2"/>
  <c r="F304" i="2"/>
  <c r="D304" i="2"/>
  <c r="C304" i="2"/>
  <c r="B304" i="2"/>
  <c r="H303" i="2"/>
  <c r="F303" i="2"/>
  <c r="D303" i="2"/>
  <c r="C303" i="2"/>
  <c r="B303" i="2"/>
  <c r="H302" i="2"/>
  <c r="F302" i="2"/>
  <c r="D302" i="2"/>
  <c r="C302" i="2"/>
  <c r="B302" i="2"/>
  <c r="H301" i="2"/>
  <c r="F301" i="2"/>
  <c r="D301" i="2"/>
  <c r="C301" i="2"/>
  <c r="B301" i="2"/>
  <c r="H300" i="2"/>
  <c r="F300" i="2"/>
  <c r="D300" i="2"/>
  <c r="C300" i="2"/>
  <c r="B300" i="2"/>
  <c r="H299" i="2"/>
  <c r="F299" i="2"/>
  <c r="D299" i="2"/>
  <c r="C299" i="2"/>
  <c r="B299" i="2"/>
  <c r="H298" i="2"/>
  <c r="F298" i="2"/>
  <c r="D298" i="2"/>
  <c r="C298" i="2"/>
  <c r="B298" i="2"/>
  <c r="H297" i="2"/>
  <c r="F297" i="2"/>
  <c r="D297" i="2"/>
  <c r="C297" i="2"/>
  <c r="B297" i="2"/>
  <c r="H296" i="2"/>
  <c r="F296" i="2"/>
  <c r="D296" i="2"/>
  <c r="C296" i="2"/>
  <c r="B296" i="2"/>
  <c r="H295" i="2"/>
  <c r="F295" i="2"/>
  <c r="D295" i="2"/>
  <c r="C295" i="2"/>
  <c r="B295" i="2"/>
  <c r="H294" i="2"/>
  <c r="F294" i="2"/>
  <c r="D294" i="2"/>
  <c r="C294" i="2"/>
  <c r="B294" i="2"/>
  <c r="H293" i="2"/>
  <c r="F293" i="2"/>
  <c r="D293" i="2"/>
  <c r="C293" i="2"/>
  <c r="B293" i="2"/>
  <c r="H292" i="2"/>
  <c r="F292" i="2"/>
  <c r="D292" i="2"/>
  <c r="C292" i="2"/>
  <c r="B292" i="2"/>
  <c r="H291" i="2"/>
  <c r="F291" i="2"/>
  <c r="D291" i="2"/>
  <c r="C291" i="2"/>
  <c r="B291" i="2"/>
  <c r="H290" i="2"/>
  <c r="F290" i="2"/>
  <c r="D290" i="2"/>
  <c r="C290" i="2"/>
  <c r="B290" i="2"/>
  <c r="H289" i="2"/>
  <c r="F289" i="2"/>
  <c r="D289" i="2"/>
  <c r="C289" i="2"/>
  <c r="B289" i="2"/>
  <c r="H288" i="2"/>
  <c r="F288" i="2"/>
  <c r="D288" i="2"/>
  <c r="C288" i="2"/>
  <c r="B288" i="2"/>
  <c r="H287" i="2"/>
  <c r="F287" i="2"/>
  <c r="D287" i="2"/>
  <c r="C287" i="2"/>
  <c r="B287" i="2"/>
  <c r="H286" i="2"/>
  <c r="F286" i="2"/>
  <c r="D286" i="2"/>
  <c r="C286" i="2"/>
  <c r="B286" i="2"/>
  <c r="H285" i="2"/>
  <c r="F285" i="2"/>
  <c r="D285" i="2"/>
  <c r="C285" i="2"/>
  <c r="B285" i="2"/>
  <c r="H284" i="2"/>
  <c r="F284" i="2"/>
  <c r="D284" i="2"/>
  <c r="C284" i="2"/>
  <c r="B284" i="2"/>
  <c r="H283" i="2"/>
  <c r="F283" i="2"/>
  <c r="D283" i="2"/>
  <c r="C283" i="2"/>
  <c r="B283" i="2"/>
  <c r="H282" i="2"/>
  <c r="F282" i="2"/>
  <c r="D282" i="2"/>
  <c r="C282" i="2"/>
  <c r="B282" i="2"/>
  <c r="H281" i="2"/>
  <c r="F281" i="2"/>
  <c r="D281" i="2"/>
  <c r="C281" i="2"/>
  <c r="B281" i="2"/>
  <c r="H280" i="2"/>
  <c r="F280" i="2"/>
  <c r="D280" i="2"/>
  <c r="C280" i="2"/>
  <c r="B280" i="2"/>
  <c r="H279" i="2"/>
  <c r="F279" i="2"/>
  <c r="D279" i="2"/>
  <c r="C279" i="2"/>
  <c r="B279" i="2"/>
  <c r="H278" i="2"/>
  <c r="F278" i="2"/>
  <c r="D278" i="2"/>
  <c r="C278" i="2"/>
  <c r="B278" i="2"/>
  <c r="H277" i="2"/>
  <c r="F277" i="2"/>
  <c r="D277" i="2"/>
  <c r="C277" i="2"/>
  <c r="B277" i="2"/>
  <c r="H276" i="2"/>
  <c r="F276" i="2"/>
  <c r="D276" i="2"/>
  <c r="C276" i="2"/>
  <c r="B276" i="2"/>
  <c r="H275" i="2"/>
  <c r="F275" i="2"/>
  <c r="D275" i="2"/>
  <c r="C275" i="2"/>
  <c r="B275" i="2"/>
  <c r="H274" i="2"/>
  <c r="F274" i="2"/>
  <c r="D274" i="2"/>
  <c r="C274" i="2"/>
  <c r="B274" i="2"/>
  <c r="H273" i="2"/>
  <c r="F273" i="2"/>
  <c r="D273" i="2"/>
  <c r="C273" i="2"/>
  <c r="B273" i="2"/>
  <c r="H272" i="2"/>
  <c r="F272" i="2"/>
  <c r="D272" i="2"/>
  <c r="C272" i="2"/>
  <c r="B272" i="2"/>
  <c r="H271" i="2"/>
  <c r="F271" i="2"/>
  <c r="D271" i="2"/>
  <c r="C271" i="2"/>
  <c r="B271" i="2"/>
  <c r="H270" i="2"/>
  <c r="F270" i="2"/>
  <c r="D270" i="2"/>
  <c r="C270" i="2"/>
  <c r="B270" i="2"/>
  <c r="H269" i="2"/>
  <c r="F269" i="2"/>
  <c r="D269" i="2"/>
  <c r="C269" i="2"/>
  <c r="B269" i="2"/>
  <c r="H268" i="2"/>
  <c r="F268" i="2"/>
  <c r="D268" i="2"/>
  <c r="C268" i="2"/>
  <c r="B268" i="2"/>
  <c r="H267" i="2"/>
  <c r="F267" i="2"/>
  <c r="D267" i="2"/>
  <c r="C267" i="2"/>
  <c r="B267" i="2"/>
  <c r="H266" i="2"/>
  <c r="F266" i="2"/>
  <c r="D266" i="2"/>
  <c r="C266" i="2"/>
  <c r="B266" i="2"/>
  <c r="H265" i="2"/>
  <c r="F265" i="2"/>
  <c r="D265" i="2"/>
  <c r="C265" i="2"/>
  <c r="B265" i="2"/>
  <c r="H264" i="2"/>
  <c r="F264" i="2"/>
  <c r="D264" i="2"/>
  <c r="C264" i="2"/>
  <c r="B264" i="2"/>
  <c r="H263" i="2"/>
  <c r="F263" i="2"/>
  <c r="D263" i="2"/>
  <c r="C263" i="2"/>
  <c r="B263" i="2"/>
  <c r="H262" i="2"/>
  <c r="F262" i="2"/>
  <c r="D262" i="2"/>
  <c r="C262" i="2"/>
  <c r="B262" i="2"/>
  <c r="H261" i="2"/>
  <c r="F261" i="2"/>
  <c r="D261" i="2"/>
  <c r="C261" i="2"/>
  <c r="B261" i="2"/>
  <c r="H260" i="2"/>
  <c r="F260" i="2"/>
  <c r="D260" i="2"/>
  <c r="C260" i="2"/>
  <c r="B260" i="2"/>
  <c r="H259" i="2"/>
  <c r="F259" i="2"/>
  <c r="D259" i="2"/>
  <c r="C259" i="2"/>
  <c r="B259" i="2"/>
  <c r="H258" i="2"/>
  <c r="F258" i="2"/>
  <c r="D258" i="2"/>
  <c r="C258" i="2"/>
  <c r="B258" i="2"/>
  <c r="H257" i="2"/>
  <c r="F257" i="2"/>
  <c r="D257" i="2"/>
  <c r="C257" i="2"/>
  <c r="B257" i="2"/>
  <c r="H256" i="2"/>
  <c r="F256" i="2"/>
  <c r="D256" i="2"/>
  <c r="C256" i="2"/>
  <c r="B256" i="2"/>
  <c r="H255" i="2"/>
  <c r="F255" i="2"/>
  <c r="D255" i="2"/>
  <c r="C255" i="2"/>
  <c r="B255" i="2"/>
  <c r="H254" i="2"/>
  <c r="F254" i="2"/>
  <c r="D254" i="2"/>
  <c r="C254" i="2"/>
  <c r="B254" i="2"/>
  <c r="H253" i="2"/>
  <c r="F253" i="2"/>
  <c r="D253" i="2"/>
  <c r="C253" i="2"/>
  <c r="B253" i="2"/>
  <c r="H252" i="2"/>
  <c r="F252" i="2"/>
  <c r="D252" i="2"/>
  <c r="C252" i="2"/>
  <c r="B252" i="2"/>
  <c r="H251" i="2"/>
  <c r="F251" i="2"/>
  <c r="D251" i="2"/>
  <c r="C251" i="2"/>
  <c r="B251" i="2"/>
  <c r="H250" i="2"/>
  <c r="F250" i="2"/>
  <c r="D250" i="2"/>
  <c r="C250" i="2"/>
  <c r="B250" i="2"/>
  <c r="H249" i="2"/>
  <c r="F249" i="2"/>
  <c r="D249" i="2"/>
  <c r="C249" i="2"/>
  <c r="B249" i="2"/>
  <c r="H248" i="2"/>
  <c r="F248" i="2"/>
  <c r="D248" i="2"/>
  <c r="C248" i="2"/>
  <c r="B248" i="2"/>
  <c r="H247" i="2"/>
  <c r="F247" i="2"/>
  <c r="D247" i="2"/>
  <c r="C247" i="2"/>
  <c r="B247" i="2"/>
  <c r="H246" i="2"/>
  <c r="F246" i="2"/>
  <c r="D246" i="2"/>
  <c r="C246" i="2"/>
  <c r="B246" i="2"/>
  <c r="H245" i="2"/>
  <c r="F245" i="2"/>
  <c r="D245" i="2"/>
  <c r="C245" i="2"/>
  <c r="B245" i="2"/>
  <c r="H244" i="2"/>
  <c r="F244" i="2"/>
  <c r="D244" i="2"/>
  <c r="C244" i="2"/>
  <c r="B244" i="2"/>
  <c r="H243" i="2"/>
  <c r="F243" i="2"/>
  <c r="D243" i="2"/>
  <c r="C243" i="2"/>
  <c r="B243" i="2"/>
  <c r="H242" i="2"/>
  <c r="F242" i="2"/>
  <c r="D242" i="2"/>
  <c r="C242" i="2"/>
  <c r="B242" i="2"/>
  <c r="H241" i="2"/>
  <c r="F241" i="2"/>
  <c r="D241" i="2"/>
  <c r="C241" i="2"/>
  <c r="B241" i="2"/>
  <c r="H240" i="2"/>
  <c r="F240" i="2"/>
  <c r="D240" i="2"/>
  <c r="C240" i="2"/>
  <c r="B240" i="2"/>
  <c r="H239" i="2"/>
  <c r="F239" i="2"/>
  <c r="D239" i="2"/>
  <c r="C239" i="2"/>
  <c r="B239" i="2"/>
  <c r="H238" i="2"/>
  <c r="F238" i="2"/>
  <c r="D238" i="2"/>
  <c r="C238" i="2"/>
  <c r="B238" i="2"/>
  <c r="H237" i="2"/>
  <c r="F237" i="2"/>
  <c r="D237" i="2"/>
  <c r="C237" i="2"/>
  <c r="B237" i="2"/>
  <c r="H236" i="2"/>
  <c r="F236" i="2"/>
  <c r="D236" i="2"/>
  <c r="C236" i="2"/>
  <c r="B236" i="2"/>
  <c r="H235" i="2"/>
  <c r="F235" i="2"/>
  <c r="D235" i="2"/>
  <c r="C235" i="2"/>
  <c r="B235" i="2"/>
  <c r="H234" i="2"/>
  <c r="F234" i="2"/>
  <c r="D234" i="2"/>
  <c r="C234" i="2"/>
  <c r="B234" i="2"/>
  <c r="H233" i="2"/>
  <c r="F233" i="2"/>
  <c r="D233" i="2"/>
  <c r="C233" i="2"/>
  <c r="B233" i="2"/>
  <c r="H232" i="2"/>
  <c r="F232" i="2"/>
  <c r="D232" i="2"/>
  <c r="C232" i="2"/>
  <c r="B232" i="2"/>
  <c r="H231" i="2"/>
  <c r="F231" i="2"/>
  <c r="D231" i="2"/>
  <c r="C231" i="2"/>
  <c r="B231" i="2"/>
  <c r="H230" i="2"/>
  <c r="F230" i="2"/>
  <c r="D230" i="2"/>
  <c r="C230" i="2"/>
  <c r="B230" i="2"/>
  <c r="H229" i="2"/>
  <c r="F229" i="2"/>
  <c r="D229" i="2"/>
  <c r="C229" i="2"/>
  <c r="B229" i="2"/>
  <c r="H228" i="2"/>
  <c r="F228" i="2"/>
  <c r="D228" i="2"/>
  <c r="C228" i="2"/>
  <c r="B228" i="2"/>
  <c r="H227" i="2"/>
  <c r="F227" i="2"/>
  <c r="D227" i="2"/>
  <c r="C227" i="2"/>
  <c r="B227" i="2"/>
  <c r="H226" i="2"/>
  <c r="F226" i="2"/>
  <c r="D226" i="2"/>
  <c r="C226" i="2"/>
  <c r="B226" i="2"/>
  <c r="H225" i="2"/>
  <c r="F225" i="2"/>
  <c r="D225" i="2"/>
  <c r="C225" i="2"/>
  <c r="B225" i="2"/>
  <c r="H224" i="2"/>
  <c r="F224" i="2"/>
  <c r="D224" i="2"/>
  <c r="C224" i="2"/>
  <c r="B224" i="2"/>
  <c r="H223" i="2"/>
  <c r="F223" i="2"/>
  <c r="D223" i="2"/>
  <c r="C223" i="2"/>
  <c r="B223" i="2"/>
  <c r="H222" i="2"/>
  <c r="F222" i="2"/>
  <c r="D222" i="2"/>
  <c r="C222" i="2"/>
  <c r="B222" i="2"/>
  <c r="H221" i="2"/>
  <c r="F221" i="2"/>
  <c r="D221" i="2"/>
  <c r="C221" i="2"/>
  <c r="B221" i="2"/>
  <c r="H220" i="2"/>
  <c r="F220" i="2"/>
  <c r="D220" i="2"/>
  <c r="C220" i="2"/>
  <c r="B220" i="2"/>
  <c r="H219" i="2"/>
  <c r="F219" i="2"/>
  <c r="D219" i="2"/>
  <c r="C219" i="2"/>
  <c r="B219" i="2"/>
  <c r="H218" i="2"/>
  <c r="F218" i="2"/>
  <c r="D218" i="2"/>
  <c r="C218" i="2"/>
  <c r="B218" i="2"/>
  <c r="H217" i="2"/>
  <c r="F217" i="2"/>
  <c r="D217" i="2"/>
  <c r="C217" i="2"/>
  <c r="B217" i="2"/>
  <c r="H216" i="2"/>
  <c r="F216" i="2"/>
  <c r="D216" i="2"/>
  <c r="C216" i="2"/>
  <c r="B216" i="2"/>
  <c r="H215" i="2"/>
  <c r="F215" i="2"/>
  <c r="D215" i="2"/>
  <c r="C215" i="2"/>
  <c r="B215" i="2"/>
  <c r="H214" i="2"/>
  <c r="F214" i="2"/>
  <c r="D214" i="2"/>
  <c r="C214" i="2"/>
  <c r="B214" i="2"/>
  <c r="H213" i="2"/>
  <c r="F213" i="2"/>
  <c r="D213" i="2"/>
  <c r="C213" i="2"/>
  <c r="B213" i="2"/>
  <c r="H212" i="2"/>
  <c r="F212" i="2"/>
  <c r="D212" i="2"/>
  <c r="C212" i="2"/>
  <c r="B212" i="2"/>
  <c r="H211" i="2"/>
  <c r="F211" i="2"/>
  <c r="D211" i="2"/>
  <c r="C211" i="2"/>
  <c r="B211" i="2"/>
  <c r="H210" i="2"/>
  <c r="F210" i="2"/>
  <c r="D210" i="2"/>
  <c r="C210" i="2"/>
  <c r="B210" i="2"/>
  <c r="H209" i="2"/>
  <c r="F209" i="2"/>
  <c r="D209" i="2"/>
  <c r="C209" i="2"/>
  <c r="B209" i="2"/>
  <c r="H208" i="2"/>
  <c r="F208" i="2"/>
  <c r="D208" i="2"/>
  <c r="C208" i="2"/>
  <c r="B208" i="2"/>
  <c r="H207" i="2"/>
  <c r="F207" i="2"/>
  <c r="D207" i="2"/>
  <c r="C207" i="2"/>
  <c r="B207" i="2"/>
  <c r="H206" i="2"/>
  <c r="F206" i="2"/>
  <c r="D206" i="2"/>
  <c r="C206" i="2"/>
  <c r="B206" i="2"/>
  <c r="H205" i="2"/>
  <c r="F205" i="2"/>
  <c r="D205" i="2"/>
  <c r="C205" i="2"/>
  <c r="B205" i="2"/>
  <c r="H204" i="2"/>
  <c r="F204" i="2"/>
  <c r="D204" i="2"/>
  <c r="C204" i="2"/>
  <c r="B204" i="2"/>
  <c r="H203" i="2"/>
  <c r="F203" i="2"/>
  <c r="D203" i="2"/>
  <c r="C203" i="2"/>
  <c r="B203" i="2"/>
  <c r="H202" i="2"/>
  <c r="F202" i="2"/>
  <c r="D202" i="2"/>
  <c r="C202" i="2"/>
  <c r="B202" i="2"/>
  <c r="H201" i="2"/>
  <c r="F201" i="2"/>
  <c r="D201" i="2"/>
  <c r="C201" i="2"/>
  <c r="B201" i="2"/>
  <c r="H200" i="2"/>
  <c r="F200" i="2"/>
  <c r="D200" i="2"/>
  <c r="C200" i="2"/>
  <c r="B200" i="2"/>
  <c r="H199" i="2"/>
  <c r="F199" i="2"/>
  <c r="D199" i="2"/>
  <c r="C199" i="2"/>
  <c r="B199" i="2"/>
  <c r="H198" i="2"/>
  <c r="F198" i="2"/>
  <c r="D198" i="2"/>
  <c r="C198" i="2"/>
  <c r="B198" i="2"/>
  <c r="H197" i="2"/>
  <c r="F197" i="2"/>
  <c r="D197" i="2"/>
  <c r="C197" i="2"/>
  <c r="B197" i="2"/>
  <c r="H196" i="2"/>
  <c r="F196" i="2"/>
  <c r="D196" i="2"/>
  <c r="C196" i="2"/>
  <c r="B196" i="2"/>
  <c r="H195" i="2"/>
  <c r="F195" i="2"/>
  <c r="D195" i="2"/>
  <c r="C195" i="2"/>
  <c r="B195" i="2"/>
  <c r="H194" i="2"/>
  <c r="F194" i="2"/>
  <c r="D194" i="2"/>
  <c r="C194" i="2"/>
  <c r="B194" i="2"/>
  <c r="H193" i="2"/>
  <c r="F193" i="2"/>
  <c r="D193" i="2"/>
  <c r="C193" i="2"/>
  <c r="B193" i="2"/>
  <c r="H192" i="2"/>
  <c r="F192" i="2"/>
  <c r="D192" i="2"/>
  <c r="C192" i="2"/>
  <c r="B192" i="2"/>
  <c r="H191" i="2"/>
  <c r="F191" i="2"/>
  <c r="D191" i="2"/>
  <c r="C191" i="2"/>
  <c r="B191" i="2"/>
  <c r="H190" i="2"/>
  <c r="F190" i="2"/>
  <c r="D190" i="2"/>
  <c r="C190" i="2"/>
  <c r="B190" i="2"/>
  <c r="H189" i="2"/>
  <c r="F189" i="2"/>
  <c r="D189" i="2"/>
  <c r="C189" i="2"/>
  <c r="B189" i="2"/>
  <c r="H188" i="2"/>
  <c r="F188" i="2"/>
  <c r="D188" i="2"/>
  <c r="C188" i="2"/>
  <c r="B188" i="2"/>
  <c r="H187" i="2"/>
  <c r="F187" i="2"/>
  <c r="D187" i="2"/>
  <c r="C187" i="2"/>
  <c r="B187" i="2"/>
  <c r="H186" i="2"/>
  <c r="F186" i="2"/>
  <c r="D186" i="2"/>
  <c r="C186" i="2"/>
  <c r="B186" i="2"/>
  <c r="H185" i="2"/>
  <c r="F185" i="2"/>
  <c r="D185" i="2"/>
  <c r="C185" i="2"/>
  <c r="B185" i="2"/>
  <c r="H184" i="2"/>
  <c r="F184" i="2"/>
  <c r="D184" i="2"/>
  <c r="C184" i="2"/>
  <c r="B184" i="2"/>
  <c r="H183" i="2"/>
  <c r="F183" i="2"/>
  <c r="D183" i="2"/>
  <c r="C183" i="2"/>
  <c r="B183" i="2"/>
  <c r="H182" i="2"/>
  <c r="F182" i="2"/>
  <c r="D182" i="2"/>
  <c r="C182" i="2"/>
  <c r="B182" i="2"/>
  <c r="H181" i="2"/>
  <c r="F181" i="2"/>
  <c r="D181" i="2"/>
  <c r="C181" i="2"/>
  <c r="B181" i="2"/>
  <c r="H180" i="2"/>
  <c r="F180" i="2"/>
  <c r="D180" i="2"/>
  <c r="C180" i="2"/>
  <c r="B180" i="2"/>
  <c r="H179" i="2"/>
  <c r="F179" i="2"/>
  <c r="D179" i="2"/>
  <c r="C179" i="2"/>
  <c r="B179" i="2"/>
  <c r="H178" i="2"/>
  <c r="F178" i="2"/>
  <c r="D178" i="2"/>
  <c r="C178" i="2"/>
  <c r="B178" i="2"/>
  <c r="H177" i="2"/>
  <c r="F177" i="2"/>
  <c r="D177" i="2"/>
  <c r="C177" i="2"/>
  <c r="B177" i="2"/>
  <c r="H176" i="2"/>
  <c r="F176" i="2"/>
  <c r="D176" i="2"/>
  <c r="C176" i="2"/>
  <c r="B176" i="2"/>
  <c r="H175" i="2"/>
  <c r="F175" i="2"/>
  <c r="D175" i="2"/>
  <c r="C175" i="2"/>
  <c r="B175" i="2"/>
  <c r="H174" i="2"/>
  <c r="F174" i="2"/>
  <c r="D174" i="2"/>
  <c r="C174" i="2"/>
  <c r="B174" i="2"/>
  <c r="H173" i="2"/>
  <c r="F173" i="2"/>
  <c r="D173" i="2"/>
  <c r="C173" i="2"/>
  <c r="B173" i="2"/>
  <c r="H172" i="2"/>
  <c r="F172" i="2"/>
  <c r="D172" i="2"/>
  <c r="C172" i="2"/>
  <c r="B172" i="2"/>
  <c r="H171" i="2"/>
  <c r="F171" i="2"/>
  <c r="D171" i="2"/>
  <c r="C171" i="2"/>
  <c r="B171" i="2"/>
  <c r="H170" i="2"/>
  <c r="F170" i="2"/>
  <c r="D170" i="2"/>
  <c r="C170" i="2"/>
  <c r="B170" i="2"/>
  <c r="H169" i="2"/>
  <c r="F169" i="2"/>
  <c r="D169" i="2"/>
  <c r="C169" i="2"/>
  <c r="B169" i="2"/>
  <c r="H168" i="2"/>
  <c r="F168" i="2"/>
  <c r="D168" i="2"/>
  <c r="C168" i="2"/>
  <c r="B168" i="2"/>
  <c r="H167" i="2"/>
  <c r="F167" i="2"/>
  <c r="D167" i="2"/>
  <c r="C167" i="2"/>
  <c r="B167" i="2"/>
  <c r="H166" i="2"/>
  <c r="F166" i="2"/>
  <c r="D166" i="2"/>
  <c r="C166" i="2"/>
  <c r="B166" i="2"/>
  <c r="H165" i="2"/>
  <c r="F165" i="2"/>
  <c r="D165" i="2"/>
  <c r="C165" i="2"/>
  <c r="B165" i="2"/>
  <c r="H164" i="2"/>
  <c r="F164" i="2"/>
  <c r="D164" i="2"/>
  <c r="C164" i="2"/>
  <c r="B164" i="2"/>
  <c r="H163" i="2"/>
  <c r="F163" i="2"/>
  <c r="D163" i="2"/>
  <c r="C163" i="2"/>
  <c r="B163" i="2"/>
  <c r="H162" i="2"/>
  <c r="F162" i="2"/>
  <c r="D162" i="2"/>
  <c r="C162" i="2"/>
  <c r="B162" i="2"/>
  <c r="H161" i="2"/>
  <c r="F161" i="2"/>
  <c r="D161" i="2"/>
  <c r="C161" i="2"/>
  <c r="B161" i="2"/>
  <c r="H160" i="2"/>
  <c r="F160" i="2"/>
  <c r="D160" i="2"/>
  <c r="C160" i="2"/>
  <c r="B160" i="2"/>
  <c r="H159" i="2"/>
  <c r="F159" i="2"/>
  <c r="D159" i="2"/>
  <c r="C159" i="2"/>
  <c r="B159" i="2"/>
  <c r="H158" i="2"/>
  <c r="F158" i="2"/>
  <c r="D158" i="2"/>
  <c r="C158" i="2"/>
  <c r="B158" i="2"/>
  <c r="H157" i="2"/>
  <c r="F157" i="2"/>
  <c r="D157" i="2"/>
  <c r="C157" i="2"/>
  <c r="B157" i="2"/>
  <c r="H156" i="2"/>
  <c r="F156" i="2"/>
  <c r="D156" i="2"/>
  <c r="C156" i="2"/>
  <c r="B156" i="2"/>
  <c r="H155" i="2"/>
  <c r="F155" i="2"/>
  <c r="D155" i="2"/>
  <c r="C155" i="2"/>
  <c r="B155" i="2"/>
  <c r="H154" i="2"/>
  <c r="F154" i="2"/>
  <c r="D154" i="2"/>
  <c r="C154" i="2"/>
  <c r="B154" i="2"/>
  <c r="H153" i="2"/>
  <c r="F153" i="2"/>
  <c r="D153" i="2"/>
  <c r="C153" i="2"/>
  <c r="B153" i="2"/>
  <c r="H152" i="2"/>
  <c r="F152" i="2"/>
  <c r="D152" i="2"/>
  <c r="C152" i="2"/>
  <c r="B152" i="2"/>
  <c r="H151" i="2"/>
  <c r="F151" i="2"/>
  <c r="D151" i="2"/>
  <c r="C151" i="2"/>
  <c r="B151" i="2"/>
  <c r="H150" i="2"/>
  <c r="F150" i="2"/>
  <c r="D150" i="2"/>
  <c r="C150" i="2"/>
  <c r="B150" i="2"/>
  <c r="H149" i="2"/>
  <c r="F149" i="2"/>
  <c r="D149" i="2"/>
  <c r="C149" i="2"/>
  <c r="B149" i="2"/>
  <c r="H148" i="2"/>
  <c r="F148" i="2"/>
  <c r="D148" i="2"/>
  <c r="C148" i="2"/>
  <c r="B148" i="2"/>
  <c r="H147" i="2"/>
  <c r="F147" i="2"/>
  <c r="D147" i="2"/>
  <c r="C147" i="2"/>
  <c r="B147" i="2"/>
  <c r="H146" i="2"/>
  <c r="F146" i="2"/>
  <c r="D146" i="2"/>
  <c r="C146" i="2"/>
  <c r="B146" i="2"/>
  <c r="H145" i="2"/>
  <c r="F145" i="2"/>
  <c r="D145" i="2"/>
  <c r="C145" i="2"/>
  <c r="B145" i="2"/>
  <c r="H144" i="2"/>
  <c r="F144" i="2"/>
  <c r="D144" i="2"/>
  <c r="C144" i="2"/>
  <c r="B144" i="2"/>
  <c r="H143" i="2"/>
  <c r="F143" i="2"/>
  <c r="D143" i="2"/>
  <c r="C143" i="2"/>
  <c r="B143" i="2"/>
  <c r="H142" i="2"/>
  <c r="F142" i="2"/>
  <c r="D142" i="2"/>
  <c r="C142" i="2"/>
  <c r="B142" i="2"/>
  <c r="H141" i="2"/>
  <c r="F141" i="2"/>
  <c r="D141" i="2"/>
  <c r="C141" i="2"/>
  <c r="B141" i="2"/>
  <c r="H140" i="2"/>
  <c r="F140" i="2"/>
  <c r="D140" i="2"/>
  <c r="C140" i="2"/>
  <c r="B140" i="2"/>
  <c r="H139" i="2"/>
  <c r="F139" i="2"/>
  <c r="D139" i="2"/>
  <c r="C139" i="2"/>
  <c r="B139" i="2"/>
  <c r="H138" i="2"/>
  <c r="F138" i="2"/>
  <c r="D138" i="2"/>
  <c r="C138" i="2"/>
  <c r="B138" i="2"/>
  <c r="H137" i="2"/>
  <c r="F137" i="2"/>
  <c r="D137" i="2"/>
  <c r="C137" i="2"/>
  <c r="B137" i="2"/>
  <c r="H136" i="2"/>
  <c r="F136" i="2"/>
  <c r="D136" i="2"/>
  <c r="C136" i="2"/>
  <c r="B136" i="2"/>
  <c r="H135" i="2"/>
  <c r="F135" i="2"/>
  <c r="D135" i="2"/>
  <c r="C135" i="2"/>
  <c r="B135" i="2"/>
  <c r="H134" i="2"/>
  <c r="F134" i="2"/>
  <c r="D134" i="2"/>
  <c r="C134" i="2"/>
  <c r="B134" i="2"/>
  <c r="H133" i="2"/>
  <c r="F133" i="2"/>
  <c r="D133" i="2"/>
  <c r="C133" i="2"/>
  <c r="B133" i="2"/>
  <c r="H132" i="2"/>
  <c r="F132" i="2"/>
  <c r="D132" i="2"/>
  <c r="C132" i="2"/>
  <c r="B132" i="2"/>
  <c r="H131" i="2"/>
  <c r="F131" i="2"/>
  <c r="D131" i="2"/>
  <c r="C131" i="2"/>
  <c r="B131" i="2"/>
  <c r="H130" i="2"/>
  <c r="F130" i="2"/>
  <c r="D130" i="2"/>
  <c r="C130" i="2"/>
  <c r="B130" i="2"/>
  <c r="H129" i="2"/>
  <c r="F129" i="2"/>
  <c r="D129" i="2"/>
  <c r="C129" i="2"/>
  <c r="B129" i="2"/>
  <c r="H128" i="2"/>
  <c r="F128" i="2"/>
  <c r="D128" i="2"/>
  <c r="C128" i="2"/>
  <c r="B128" i="2"/>
  <c r="H127" i="2"/>
  <c r="F127" i="2"/>
  <c r="D127" i="2"/>
  <c r="C127" i="2"/>
  <c r="B127" i="2"/>
  <c r="H126" i="2"/>
  <c r="F126" i="2"/>
  <c r="D126" i="2"/>
  <c r="C126" i="2"/>
  <c r="B126" i="2"/>
  <c r="H125" i="2"/>
  <c r="F125" i="2"/>
  <c r="D125" i="2"/>
  <c r="C125" i="2"/>
  <c r="B125" i="2"/>
  <c r="H124" i="2"/>
  <c r="F124" i="2"/>
  <c r="D124" i="2"/>
  <c r="C124" i="2"/>
  <c r="B124" i="2"/>
  <c r="H123" i="2"/>
  <c r="F123" i="2"/>
  <c r="D123" i="2"/>
  <c r="C123" i="2"/>
  <c r="B123" i="2"/>
  <c r="H122" i="2"/>
  <c r="F122" i="2"/>
  <c r="D122" i="2"/>
  <c r="C122" i="2"/>
  <c r="B122" i="2"/>
  <c r="H121" i="2"/>
  <c r="F121" i="2"/>
  <c r="D121" i="2"/>
  <c r="C121" i="2"/>
  <c r="B121" i="2"/>
  <c r="H120" i="2"/>
  <c r="F120" i="2"/>
  <c r="D120" i="2"/>
  <c r="C120" i="2"/>
  <c r="B120" i="2"/>
  <c r="H119" i="2"/>
  <c r="F119" i="2"/>
  <c r="D119" i="2"/>
  <c r="C119" i="2"/>
  <c r="B119" i="2"/>
  <c r="H118" i="2"/>
  <c r="F118" i="2"/>
  <c r="D118" i="2"/>
  <c r="C118" i="2"/>
  <c r="B118" i="2"/>
  <c r="H117" i="2"/>
  <c r="F117" i="2"/>
  <c r="D117" i="2"/>
  <c r="C117" i="2"/>
  <c r="B117" i="2"/>
  <c r="H116" i="2"/>
  <c r="F116" i="2"/>
  <c r="D116" i="2"/>
  <c r="C116" i="2"/>
  <c r="B116" i="2"/>
  <c r="H115" i="2"/>
  <c r="F115" i="2"/>
  <c r="D115" i="2"/>
  <c r="C115" i="2"/>
  <c r="B115" i="2"/>
  <c r="H114" i="2"/>
  <c r="F114" i="2"/>
  <c r="D114" i="2"/>
  <c r="C114" i="2"/>
  <c r="B114" i="2"/>
  <c r="H113" i="2"/>
  <c r="F113" i="2"/>
  <c r="D113" i="2"/>
  <c r="C113" i="2"/>
  <c r="B113" i="2"/>
  <c r="H112" i="2"/>
  <c r="F112" i="2"/>
  <c r="D112" i="2"/>
  <c r="C112" i="2"/>
  <c r="B112" i="2"/>
  <c r="H111" i="2"/>
  <c r="F111" i="2"/>
  <c r="D111" i="2"/>
  <c r="C111" i="2"/>
  <c r="B111" i="2"/>
  <c r="H110" i="2"/>
  <c r="F110" i="2"/>
  <c r="D110" i="2"/>
  <c r="C110" i="2"/>
  <c r="B110" i="2"/>
  <c r="H109" i="2"/>
  <c r="F109" i="2"/>
  <c r="D109" i="2"/>
  <c r="C109" i="2"/>
  <c r="B109" i="2"/>
  <c r="H108" i="2"/>
  <c r="F108" i="2"/>
  <c r="D108" i="2"/>
  <c r="C108" i="2"/>
  <c r="B108" i="2"/>
  <c r="H107" i="2"/>
  <c r="F107" i="2"/>
  <c r="D107" i="2"/>
  <c r="C107" i="2"/>
  <c r="B107" i="2"/>
  <c r="H106" i="2"/>
  <c r="F106" i="2"/>
  <c r="D106" i="2"/>
  <c r="C106" i="2"/>
  <c r="B106" i="2"/>
  <c r="H105" i="2"/>
  <c r="F105" i="2"/>
  <c r="D105" i="2"/>
  <c r="C105" i="2"/>
  <c r="B105" i="2"/>
  <c r="H104" i="2"/>
  <c r="F104" i="2"/>
  <c r="D104" i="2"/>
  <c r="C104" i="2"/>
  <c r="B104" i="2"/>
  <c r="H103" i="2"/>
  <c r="F103" i="2"/>
  <c r="D103" i="2"/>
  <c r="C103" i="2"/>
  <c r="B103" i="2"/>
  <c r="H102" i="2"/>
  <c r="F102" i="2"/>
  <c r="D102" i="2"/>
  <c r="C102" i="2"/>
  <c r="B102" i="2"/>
  <c r="H101" i="2"/>
  <c r="F101" i="2"/>
  <c r="D101" i="2"/>
  <c r="C101" i="2"/>
  <c r="B101" i="2"/>
  <c r="H100" i="2"/>
  <c r="F100" i="2"/>
  <c r="D100" i="2"/>
  <c r="C100" i="2"/>
  <c r="B100" i="2"/>
  <c r="H99" i="2"/>
  <c r="F99" i="2"/>
  <c r="D99" i="2"/>
  <c r="C99" i="2"/>
  <c r="B99" i="2"/>
  <c r="H98" i="2"/>
  <c r="F98" i="2"/>
  <c r="D98" i="2"/>
  <c r="C98" i="2"/>
  <c r="B98" i="2"/>
  <c r="H97" i="2"/>
  <c r="F97" i="2"/>
  <c r="D97" i="2"/>
  <c r="C97" i="2"/>
  <c r="B97" i="2"/>
  <c r="H96" i="2"/>
  <c r="F96" i="2"/>
  <c r="D96" i="2"/>
  <c r="C96" i="2"/>
  <c r="B96" i="2"/>
  <c r="H95" i="2"/>
  <c r="F95" i="2"/>
  <c r="D95" i="2"/>
  <c r="C95" i="2"/>
  <c r="B95" i="2"/>
  <c r="H94" i="2"/>
  <c r="F94" i="2"/>
  <c r="D94" i="2"/>
  <c r="C94" i="2"/>
  <c r="B94" i="2"/>
  <c r="H93" i="2"/>
  <c r="F93" i="2"/>
  <c r="D93" i="2"/>
  <c r="C93" i="2"/>
  <c r="B93" i="2"/>
  <c r="H92" i="2"/>
  <c r="F92" i="2"/>
  <c r="D92" i="2"/>
  <c r="C92" i="2"/>
  <c r="B92" i="2"/>
  <c r="H91" i="2"/>
  <c r="F91" i="2"/>
  <c r="D91" i="2"/>
  <c r="C91" i="2"/>
  <c r="B91" i="2"/>
  <c r="H90" i="2"/>
  <c r="F90" i="2"/>
  <c r="D90" i="2"/>
  <c r="C90" i="2"/>
  <c r="B90" i="2"/>
  <c r="H89" i="2"/>
  <c r="F89" i="2"/>
  <c r="D89" i="2"/>
  <c r="C89" i="2"/>
  <c r="B89" i="2"/>
  <c r="H88" i="2"/>
  <c r="F88" i="2"/>
  <c r="D88" i="2"/>
  <c r="C88" i="2"/>
  <c r="B88" i="2"/>
  <c r="H87" i="2"/>
  <c r="F87" i="2"/>
  <c r="D87" i="2"/>
  <c r="C87" i="2"/>
  <c r="B87" i="2"/>
  <c r="H86" i="2"/>
  <c r="F86" i="2"/>
  <c r="D86" i="2"/>
  <c r="C86" i="2"/>
  <c r="B86" i="2"/>
  <c r="H85" i="2"/>
  <c r="F85" i="2"/>
  <c r="D85" i="2"/>
  <c r="C85" i="2"/>
  <c r="B85" i="2"/>
  <c r="H84" i="2"/>
  <c r="F84" i="2"/>
  <c r="D84" i="2"/>
  <c r="C84" i="2"/>
  <c r="B84" i="2"/>
  <c r="H83" i="2"/>
  <c r="F83" i="2"/>
  <c r="D83" i="2"/>
  <c r="C83" i="2"/>
  <c r="B83" i="2"/>
  <c r="H82" i="2"/>
  <c r="F82" i="2"/>
  <c r="D82" i="2"/>
  <c r="C82" i="2"/>
  <c r="B82" i="2"/>
  <c r="H81" i="2"/>
  <c r="F81" i="2"/>
  <c r="D81" i="2"/>
  <c r="C81" i="2"/>
  <c r="B81" i="2"/>
  <c r="H80" i="2"/>
  <c r="F80" i="2"/>
  <c r="D80" i="2"/>
  <c r="C80" i="2"/>
  <c r="B80" i="2"/>
  <c r="H79" i="2"/>
  <c r="F79" i="2"/>
  <c r="D79" i="2"/>
  <c r="C79" i="2"/>
  <c r="B79" i="2"/>
  <c r="H78" i="2"/>
  <c r="F78" i="2"/>
  <c r="D78" i="2"/>
  <c r="C78" i="2"/>
  <c r="B78" i="2"/>
  <c r="H77" i="2"/>
  <c r="F77" i="2"/>
  <c r="D77" i="2"/>
  <c r="C77" i="2"/>
  <c r="B77" i="2"/>
  <c r="H76" i="2"/>
  <c r="F76" i="2"/>
  <c r="D76" i="2"/>
  <c r="C76" i="2"/>
  <c r="B76" i="2"/>
  <c r="H75" i="2"/>
  <c r="F75" i="2"/>
  <c r="D75" i="2"/>
  <c r="C75" i="2"/>
  <c r="B75" i="2"/>
  <c r="H74" i="2"/>
  <c r="F74" i="2"/>
  <c r="D74" i="2"/>
  <c r="C74" i="2"/>
  <c r="B74" i="2"/>
  <c r="H73" i="2"/>
  <c r="F73" i="2"/>
  <c r="D73" i="2"/>
  <c r="C73" i="2"/>
  <c r="B73" i="2"/>
  <c r="H72" i="2"/>
  <c r="F72" i="2"/>
  <c r="D72" i="2"/>
  <c r="C72" i="2"/>
  <c r="B72" i="2"/>
  <c r="H71" i="2"/>
  <c r="F71" i="2"/>
  <c r="D71" i="2"/>
  <c r="C71" i="2"/>
  <c r="B71" i="2"/>
  <c r="H70" i="2"/>
  <c r="F70" i="2"/>
  <c r="D70" i="2"/>
  <c r="C70" i="2"/>
  <c r="B70" i="2"/>
  <c r="H69" i="2"/>
  <c r="F69" i="2"/>
  <c r="D69" i="2"/>
  <c r="C69" i="2"/>
  <c r="B69" i="2"/>
  <c r="H68" i="2"/>
  <c r="F68" i="2"/>
  <c r="D68" i="2"/>
  <c r="C68" i="2"/>
  <c r="B68" i="2"/>
  <c r="H67" i="2"/>
  <c r="F67" i="2"/>
  <c r="D67" i="2"/>
  <c r="C67" i="2"/>
  <c r="B67" i="2"/>
  <c r="H66" i="2"/>
  <c r="F66" i="2"/>
  <c r="D66" i="2"/>
  <c r="C66" i="2"/>
  <c r="B66" i="2"/>
  <c r="H65" i="2"/>
  <c r="F65" i="2"/>
  <c r="D65" i="2"/>
  <c r="C65" i="2"/>
  <c r="B65" i="2"/>
  <c r="H64" i="2"/>
  <c r="F64" i="2"/>
  <c r="D64" i="2"/>
  <c r="C64" i="2"/>
  <c r="B64" i="2"/>
  <c r="H63" i="2"/>
  <c r="F63" i="2"/>
  <c r="D63" i="2"/>
  <c r="C63" i="2"/>
  <c r="B63" i="2"/>
  <c r="H62" i="2"/>
  <c r="F62" i="2"/>
  <c r="D62" i="2"/>
  <c r="C62" i="2"/>
  <c r="B62" i="2"/>
  <c r="H61" i="2"/>
  <c r="F61" i="2"/>
  <c r="D61" i="2"/>
  <c r="C61" i="2"/>
  <c r="B61" i="2"/>
  <c r="H60" i="2"/>
  <c r="F60" i="2"/>
  <c r="D60" i="2"/>
  <c r="C60" i="2"/>
  <c r="B60" i="2"/>
  <c r="H59" i="2"/>
  <c r="F59" i="2"/>
  <c r="D59" i="2"/>
  <c r="C59" i="2"/>
  <c r="B59" i="2"/>
  <c r="H58" i="2"/>
  <c r="F58" i="2"/>
  <c r="D58" i="2"/>
  <c r="C58" i="2"/>
  <c r="B58" i="2"/>
  <c r="H57" i="2"/>
  <c r="F57" i="2"/>
  <c r="D57" i="2"/>
  <c r="C57" i="2"/>
  <c r="B57" i="2"/>
  <c r="H56" i="2"/>
  <c r="F56" i="2"/>
  <c r="D56" i="2"/>
  <c r="C56" i="2"/>
  <c r="B56" i="2"/>
  <c r="H55" i="2"/>
  <c r="F55" i="2"/>
  <c r="D55" i="2"/>
  <c r="C55" i="2"/>
  <c r="B55" i="2"/>
  <c r="H54" i="2"/>
  <c r="F54" i="2"/>
  <c r="D54" i="2"/>
  <c r="C54" i="2"/>
  <c r="B54" i="2"/>
  <c r="H53" i="2"/>
  <c r="F53" i="2"/>
  <c r="D53" i="2"/>
  <c r="C53" i="2"/>
  <c r="B53" i="2"/>
  <c r="H52" i="2"/>
  <c r="F52" i="2"/>
  <c r="D52" i="2"/>
  <c r="C52" i="2"/>
  <c r="B52" i="2"/>
  <c r="H51" i="2"/>
  <c r="F51" i="2"/>
  <c r="D51" i="2"/>
  <c r="C51" i="2"/>
  <c r="B51" i="2"/>
  <c r="H50" i="2"/>
  <c r="F50" i="2"/>
  <c r="D50" i="2"/>
  <c r="C50" i="2"/>
  <c r="B50" i="2"/>
  <c r="H49" i="2"/>
  <c r="F49" i="2"/>
  <c r="D49" i="2"/>
  <c r="C49" i="2"/>
  <c r="B49" i="2"/>
  <c r="H48" i="2"/>
  <c r="F48" i="2"/>
  <c r="D48" i="2"/>
  <c r="C48" i="2"/>
  <c r="B48" i="2"/>
  <c r="H47" i="2"/>
  <c r="F47" i="2"/>
  <c r="D47" i="2"/>
  <c r="C47" i="2"/>
  <c r="B47" i="2"/>
  <c r="H46" i="2"/>
  <c r="F46" i="2"/>
  <c r="D46" i="2"/>
  <c r="C46" i="2"/>
  <c r="B46" i="2"/>
  <c r="H45" i="2"/>
  <c r="F45" i="2"/>
  <c r="D45" i="2"/>
  <c r="C45" i="2"/>
  <c r="B45" i="2"/>
  <c r="H44" i="2"/>
  <c r="F44" i="2"/>
  <c r="D44" i="2"/>
  <c r="C44" i="2"/>
  <c r="B44" i="2"/>
  <c r="H43" i="2"/>
  <c r="F43" i="2"/>
  <c r="D43" i="2"/>
  <c r="C43" i="2"/>
  <c r="B43" i="2"/>
  <c r="H42" i="2"/>
  <c r="F42" i="2"/>
  <c r="D42" i="2"/>
  <c r="C42" i="2"/>
  <c r="B42" i="2"/>
  <c r="H41" i="2"/>
  <c r="F41" i="2"/>
  <c r="D41" i="2"/>
  <c r="C41" i="2"/>
  <c r="B41" i="2"/>
  <c r="H40" i="2"/>
  <c r="F40" i="2"/>
  <c r="D40" i="2"/>
  <c r="C40" i="2"/>
  <c r="B40" i="2"/>
  <c r="H39" i="2"/>
  <c r="F39" i="2"/>
  <c r="D39" i="2"/>
  <c r="C39" i="2"/>
  <c r="B39" i="2"/>
  <c r="H38" i="2"/>
  <c r="F38" i="2"/>
  <c r="D38" i="2"/>
  <c r="C38" i="2"/>
  <c r="B38" i="2"/>
  <c r="H37" i="2"/>
  <c r="F37" i="2"/>
  <c r="D37" i="2"/>
  <c r="C37" i="2"/>
  <c r="B37" i="2"/>
  <c r="H36" i="2"/>
  <c r="F36" i="2"/>
  <c r="D36" i="2"/>
  <c r="C36" i="2"/>
  <c r="B36" i="2"/>
  <c r="H35" i="2"/>
  <c r="F35" i="2"/>
  <c r="D35" i="2"/>
  <c r="C35" i="2"/>
  <c r="B35" i="2"/>
  <c r="H34" i="2"/>
  <c r="F34" i="2"/>
  <c r="D34" i="2"/>
  <c r="C34" i="2"/>
  <c r="B34" i="2"/>
  <c r="H33" i="2"/>
  <c r="F33" i="2"/>
  <c r="D33" i="2"/>
  <c r="C33" i="2"/>
  <c r="B33" i="2"/>
  <c r="H32" i="2"/>
  <c r="F32" i="2"/>
  <c r="D32" i="2"/>
  <c r="C32" i="2"/>
  <c r="B32" i="2"/>
  <c r="H31" i="2"/>
  <c r="F31" i="2"/>
  <c r="D31" i="2"/>
  <c r="C31" i="2"/>
  <c r="B31" i="2"/>
  <c r="H30" i="2"/>
  <c r="F30" i="2"/>
  <c r="D30" i="2"/>
  <c r="C30" i="2"/>
  <c r="B30" i="2"/>
  <c r="H29" i="2"/>
  <c r="F29" i="2"/>
  <c r="D29" i="2"/>
  <c r="C29" i="2"/>
  <c r="B29" i="2"/>
  <c r="H28" i="2"/>
  <c r="F28" i="2"/>
  <c r="D28" i="2"/>
  <c r="C28" i="2"/>
  <c r="B28" i="2"/>
  <c r="H27" i="2"/>
  <c r="F27" i="2"/>
  <c r="D27" i="2"/>
  <c r="C27" i="2"/>
  <c r="B27" i="2"/>
  <c r="H26" i="2"/>
  <c r="F26" i="2"/>
  <c r="D26" i="2"/>
  <c r="C26" i="2"/>
  <c r="B26" i="2"/>
  <c r="H25" i="2"/>
  <c r="F25" i="2"/>
  <c r="D25" i="2"/>
  <c r="C25" i="2"/>
  <c r="B25" i="2"/>
  <c r="H24" i="2"/>
  <c r="F24" i="2"/>
  <c r="D24" i="2"/>
  <c r="C24" i="2"/>
  <c r="B24" i="2"/>
  <c r="H23" i="2"/>
  <c r="F23" i="2"/>
  <c r="D23" i="2"/>
  <c r="C23" i="2"/>
  <c r="B23" i="2"/>
  <c r="H22" i="2"/>
  <c r="F22" i="2"/>
  <c r="D22" i="2"/>
  <c r="C22" i="2"/>
  <c r="B22" i="2"/>
  <c r="H21" i="2"/>
  <c r="F21" i="2"/>
  <c r="D21" i="2"/>
  <c r="C21" i="2"/>
  <c r="B21" i="2"/>
  <c r="H20" i="2"/>
  <c r="F20" i="2"/>
  <c r="D20" i="2"/>
  <c r="C20" i="2"/>
  <c r="B20" i="2"/>
  <c r="H19" i="2"/>
  <c r="F19" i="2"/>
  <c r="D19" i="2"/>
  <c r="C19" i="2"/>
  <c r="B19" i="2"/>
  <c r="H18" i="2"/>
  <c r="F18" i="2"/>
  <c r="D18" i="2"/>
  <c r="C18" i="2"/>
  <c r="B18" i="2"/>
  <c r="H17" i="2"/>
  <c r="F17" i="2"/>
  <c r="D17" i="2"/>
  <c r="C17" i="2"/>
  <c r="B17" i="2"/>
  <c r="H16" i="2"/>
  <c r="F16" i="2"/>
  <c r="D16" i="2"/>
  <c r="C16" i="2"/>
  <c r="B16" i="2"/>
  <c r="H15" i="2"/>
  <c r="F15" i="2"/>
  <c r="D15" i="2"/>
  <c r="C15" i="2"/>
  <c r="B15" i="2"/>
  <c r="H14" i="2"/>
  <c r="F14" i="2"/>
  <c r="D14" i="2"/>
  <c r="C14" i="2"/>
  <c r="B14" i="2"/>
  <c r="H13" i="2"/>
  <c r="F13" i="2"/>
  <c r="D13" i="2"/>
  <c r="C13" i="2"/>
  <c r="B13" i="2"/>
  <c r="H12" i="2"/>
  <c r="F12" i="2"/>
  <c r="D12" i="2"/>
  <c r="C12" i="2"/>
  <c r="B12" i="2"/>
  <c r="H11" i="2"/>
  <c r="F11" i="2"/>
  <c r="D11" i="2"/>
  <c r="C11" i="2"/>
  <c r="B11" i="2"/>
  <c r="H10" i="2"/>
  <c r="F10" i="2"/>
  <c r="D10" i="2"/>
  <c r="C10" i="2"/>
  <c r="B10" i="2"/>
  <c r="H9" i="2"/>
  <c r="F9" i="2"/>
  <c r="D9" i="2"/>
  <c r="C9" i="2"/>
  <c r="B9" i="2"/>
  <c r="H8" i="2"/>
  <c r="F8" i="2"/>
  <c r="D8" i="2"/>
  <c r="C8" i="2"/>
  <c r="B8" i="2"/>
  <c r="H7" i="2"/>
  <c r="F7" i="2"/>
  <c r="D7" i="2"/>
  <c r="C7" i="2"/>
  <c r="B7" i="2"/>
  <c r="H6" i="2"/>
  <c r="F6" i="2"/>
  <c r="D6" i="2"/>
  <c r="C6" i="2"/>
  <c r="B6" i="2"/>
  <c r="H5" i="2"/>
  <c r="F5" i="2"/>
  <c r="D5" i="2"/>
  <c r="C5" i="2"/>
  <c r="B5" i="2"/>
  <c r="H4" i="2"/>
  <c r="F4" i="2"/>
  <c r="D4" i="2"/>
  <c r="C4" i="2"/>
  <c r="B4" i="2"/>
  <c r="H3" i="2"/>
  <c r="F3" i="2"/>
  <c r="D3" i="2"/>
  <c r="C3" i="2"/>
  <c r="B3" i="2"/>
  <c r="H2" i="2"/>
  <c r="F2" i="2"/>
  <c r="D2" i="2"/>
  <c r="C2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2A25DF-B9B1-4E7E-8FFA-FB5D19279E7B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3983975-F69D-4D6D-BD75-03AA38D599AD}" name="WorksheetConnection_Flextrus Master and Consolidated Sheet_v2.xlsx!Cust_Seg" type="102" refreshedVersion="8" minRefreshableVersion="5">
    <extLst>
      <ext xmlns:x15="http://schemas.microsoft.com/office/spreadsheetml/2010/11/main" uri="{DE250136-89BD-433C-8126-D09CA5730AF9}">
        <x15:connection id="Cust_Seg">
          <x15:rangePr sourceName="_xlcn.WorksheetConnection_FlextrusMasterandConsolidatedSheet_v2.xlsxCust_Seg1"/>
        </x15:connection>
      </ext>
    </extLst>
  </connection>
  <connection id="3" xr16:uid="{C188EBC7-01AF-48C8-8389-FF50D0476435}" name="WorksheetConnection_Flextrus Master and Consolidated Sheet_v2.xlsx!Table4" type="102" refreshedVersion="8" minRefreshableVersion="5">
    <extLst>
      <ext xmlns:x15="http://schemas.microsoft.com/office/spreadsheetml/2010/11/main" uri="{DE250136-89BD-433C-8126-D09CA5730AF9}">
        <x15:connection id="Table4">
          <x15:rangePr sourceName="_xlcn.WorksheetConnection_FlextrusMasterandConsolidatedSheet_v2.xlsxTable4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able4].[INV AMOUNT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<sst xmlns="http://schemas.openxmlformats.org/spreadsheetml/2006/main" count="4072" uniqueCount="123">
  <si>
    <t>Vinkon Paper Products</t>
  </si>
  <si>
    <t>Vijayalaxmi Cashew Co</t>
  </si>
  <si>
    <t>Thomas Eloor</t>
  </si>
  <si>
    <t>Synthite Industries (P) Ltd</t>
  </si>
  <si>
    <t>Symega Food Ingredients Ltd</t>
  </si>
  <si>
    <t>Sunfood Corporation (Thuni)</t>
  </si>
  <si>
    <t>St Joseph's Agro Industries</t>
  </si>
  <si>
    <t>Southern Industries</t>
  </si>
  <si>
    <t>Smart Paper Lining</t>
  </si>
  <si>
    <t>SK Electronics</t>
  </si>
  <si>
    <t>Shanawas V A</t>
  </si>
  <si>
    <t>ShaChem Industries - Karimugal</t>
  </si>
  <si>
    <t>SFO Technologies Pvt Ltd -(Plot 40)</t>
  </si>
  <si>
    <t>SFO Technologies Pvt Ltd (Plot 2C)</t>
  </si>
  <si>
    <t>SFO Technologies Pvt Ltd (CR-IND-3363)</t>
  </si>
  <si>
    <t>SFO Technologies Pvt Ltd (CR-CON-2123)</t>
  </si>
  <si>
    <t>SFO TECHNOLOGIES Pvt  Ltd (Aluva)</t>
  </si>
  <si>
    <t>Sealand Agencies</t>
  </si>
  <si>
    <t>Royal Woods</t>
  </si>
  <si>
    <t>Remya Bonny</t>
  </si>
  <si>
    <t>Rays Lights &amp; Electricals</t>
  </si>
  <si>
    <t>Ray-Hans Precision Tools Pvt Ltd</t>
  </si>
  <si>
    <t>Promise Packagings</t>
  </si>
  <si>
    <t>Potts IOT Pvt Ltd</t>
  </si>
  <si>
    <t>Poothrikka SCB Kly</t>
  </si>
  <si>
    <t>Nitta Gelatine India Ltd</t>
  </si>
  <si>
    <t>Nishad- PM Glass Mvpa</t>
  </si>
  <si>
    <t>Nishad</t>
  </si>
  <si>
    <t>Newcare Hygiene Solutions Pvt Ltd</t>
  </si>
  <si>
    <t>Melbo Interior Technlogies</t>
  </si>
  <si>
    <t>Mekkadamb SCB</t>
  </si>
  <si>
    <t>Matha Traders</t>
  </si>
  <si>
    <t>Matha Foods</t>
  </si>
  <si>
    <t>Lunar's Rubbers Pvt. Ltd</t>
  </si>
  <si>
    <t>ListerMedica Healthcare</t>
  </si>
  <si>
    <t>Kins Industries</t>
  </si>
  <si>
    <t>Kerafibertex International Pvt Ltd</t>
  </si>
  <si>
    <t>Kay Kay Exports</t>
  </si>
  <si>
    <t>Josco Food Industries</t>
  </si>
  <si>
    <t>J J Confectionery Pvt Ltd</t>
  </si>
  <si>
    <t>Intergrow Brands Private Limited</t>
  </si>
  <si>
    <t>GR Enterprises</t>
  </si>
  <si>
    <t>Gokulam Foods</t>
  </si>
  <si>
    <t>Everest Chemicals</t>
  </si>
  <si>
    <t>Encare Medical Devices Pvt Ltd</t>
  </si>
  <si>
    <t>Elite Products</t>
  </si>
  <si>
    <t>Dev Industries</t>
  </si>
  <si>
    <t>Crust N Crumb Food Innovations India Ltd</t>
  </si>
  <si>
    <t>Crown Products</t>
  </si>
  <si>
    <t>Colleen Clothing</t>
  </si>
  <si>
    <t>Chinnamma Joy</t>
  </si>
  <si>
    <t>Careon Healthcare Solutions Pvt Ltd</t>
  </si>
  <si>
    <t>Canaan Marine Products</t>
  </si>
  <si>
    <t>Blue Dart Express-Kly</t>
  </si>
  <si>
    <t>Betsy</t>
  </si>
  <si>
    <t>Bell Exim Pvt Ltd</t>
  </si>
  <si>
    <t>Aziz Waste</t>
  </si>
  <si>
    <t>Agappe Diagnostics Ltd-Cochin</t>
  </si>
  <si>
    <t>Abin B2C</t>
  </si>
  <si>
    <t>A&amp;A Foods</t>
  </si>
  <si>
    <t>4 Line Trade Links</t>
  </si>
  <si>
    <t>SEGMENT</t>
  </si>
  <si>
    <t>PARTICULARS</t>
  </si>
  <si>
    <t>intergrow Brands Private Limited</t>
  </si>
  <si>
    <t>ABIN B2C</t>
  </si>
  <si>
    <t>INV AMOUNT</t>
  </si>
  <si>
    <t>QUARTER</t>
  </si>
  <si>
    <t>YEAR</t>
  </si>
  <si>
    <t>MONTH</t>
  </si>
  <si>
    <t>DATE</t>
  </si>
  <si>
    <t>Food</t>
  </si>
  <si>
    <t>India Food Exports</t>
  </si>
  <si>
    <t>Prakash Exports</t>
  </si>
  <si>
    <t>Medical</t>
  </si>
  <si>
    <t>Misc</t>
  </si>
  <si>
    <t>Scrap</t>
  </si>
  <si>
    <t>Seafood</t>
  </si>
  <si>
    <t>Textile</t>
  </si>
  <si>
    <t>Food Ingradients</t>
  </si>
  <si>
    <t>Paint</t>
  </si>
  <si>
    <t>Food Cashew</t>
  </si>
  <si>
    <t>Coir</t>
  </si>
  <si>
    <t>Footware</t>
  </si>
  <si>
    <t>Packaging</t>
  </si>
  <si>
    <t>Electronics</t>
  </si>
  <si>
    <t>Furniture</t>
  </si>
  <si>
    <t>Food Coffee</t>
  </si>
  <si>
    <t>QUARTER1</t>
  </si>
  <si>
    <t>Sales Revenue for first year</t>
  </si>
  <si>
    <t>Sales Revenue for Second year</t>
  </si>
  <si>
    <t>Segment wise sales</t>
  </si>
  <si>
    <t>Row Labels</t>
  </si>
  <si>
    <t>Grand Total</t>
  </si>
  <si>
    <t>Top 10 customers (2 years)</t>
  </si>
  <si>
    <t>Y1Q1</t>
  </si>
  <si>
    <t>Y1Q2</t>
  </si>
  <si>
    <t>Y1Q3</t>
  </si>
  <si>
    <t>Y1Q4</t>
  </si>
  <si>
    <t>Y2Q1</t>
  </si>
  <si>
    <t>Y2Q2</t>
  </si>
  <si>
    <t>Y2Q3</t>
  </si>
  <si>
    <t>Y2Q4</t>
  </si>
  <si>
    <t>SUB-SEG</t>
  </si>
  <si>
    <t>Ingradients</t>
  </si>
  <si>
    <t>Cashew</t>
  </si>
  <si>
    <t>Confectionery</t>
  </si>
  <si>
    <t>Components</t>
  </si>
  <si>
    <t>January</t>
  </si>
  <si>
    <t>February</t>
  </si>
  <si>
    <t>March</t>
  </si>
  <si>
    <t>April</t>
  </si>
  <si>
    <t>May</t>
  </si>
  <si>
    <t>October</t>
  </si>
  <si>
    <t>November</t>
  </si>
  <si>
    <t>December</t>
  </si>
  <si>
    <t>June</t>
  </si>
  <si>
    <t>July</t>
  </si>
  <si>
    <t>August</t>
  </si>
  <si>
    <t>September</t>
  </si>
  <si>
    <t>Quarter</t>
  </si>
  <si>
    <t>CUSTOMER</t>
  </si>
  <si>
    <t>All</t>
  </si>
  <si>
    <t>Sum of INV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</si>
</sst>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&quot;₹&quot;\ #,##0"/>
    <numFmt numFmtId="166" formatCode="&quot;₹&quot;\ #,##0.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14" fontId="0" fillId="3" borderId="1" xfId="0" applyNumberFormat="1" applyFill="1" applyBorder="1"/>
    <xf numFmtId="14" fontId="0" fillId="2" borderId="1" xfId="0" applyNumberFormat="1" applyFill="1" applyBorder="1"/>
    <xf numFmtId="14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3" borderId="1" xfId="0" applyNumberFormat="1" applyFill="1" applyBorder="1"/>
    <xf numFmtId="3" fontId="0" fillId="2" borderId="1" xfId="0" applyNumberFormat="1" applyFill="1" applyBorder="1"/>
    <xf numFmtId="3" fontId="0" fillId="0" borderId="0" xfId="0" applyNumberFormat="1"/>
    <xf numFmtId="14" fontId="0" fillId="3" borderId="10" xfId="0" applyNumberFormat="1" applyFill="1" applyBorder="1"/>
    <xf numFmtId="0" fontId="0" fillId="3" borderId="10" xfId="0" applyFill="1" applyBorder="1"/>
    <xf numFmtId="3" fontId="0" fillId="3" borderId="10" xfId="0" applyNumberFormat="1" applyFill="1" applyBorder="1"/>
    <xf numFmtId="0" fontId="1" fillId="4" borderId="8" xfId="0" applyFont="1" applyFill="1" applyBorder="1"/>
    <xf numFmtId="0" fontId="1" fillId="4" borderId="0" xfId="0" applyFont="1" applyFill="1"/>
    <xf numFmtId="3" fontId="1" fillId="4" borderId="9" xfId="0" applyNumberFormat="1" applyFont="1" applyFill="1" applyBorder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165" fontId="3" fillId="0" borderId="0" xfId="0" applyNumberFormat="1" applyFont="1"/>
    <xf numFmtId="0" fontId="3" fillId="5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3" fillId="7" borderId="0" xfId="0" applyFont="1" applyFill="1" applyAlignment="1">
      <alignment horizontal="left"/>
    </xf>
    <xf numFmtId="165" fontId="0" fillId="0" borderId="0" xfId="0" applyNumberFormat="1"/>
    <xf numFmtId="0" fontId="0" fillId="0" borderId="11" xfId="0" applyBorder="1"/>
    <xf numFmtId="0" fontId="0" fillId="0" borderId="10" xfId="0" applyBorder="1"/>
    <xf numFmtId="166" fontId="0" fillId="0" borderId="0" xfId="0" applyNumberFormat="1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theme="9" tint="0.39997558519241921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166" formatCode="&quot;₹&quot;\ #,##0.00"/>
    </dxf>
    <dxf>
      <numFmt numFmtId="19" formatCode="dd/mm/yyyy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openxmlformats.org/officeDocument/2006/relationships/pivotCacheDefinition" Target="pivotCache/pivotCacheDefinition1.xml"/><Relationship Id="rId12" Type="http://schemas.openxmlformats.org/officeDocument/2006/relationships/sheetMetadata" Target="metadata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styles" Target="style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'Flextrus Observations'!$A$89:$A$98</c:f>
              <c:strCache>
                <c:ptCount val="10"/>
                <c:pt idx="0">
                  <c:v>Prakash Exports</c:v>
                </c:pt>
                <c:pt idx="1">
                  <c:v>Sunfood Corporation (Thuni)</c:v>
                </c:pt>
                <c:pt idx="2">
                  <c:v>SFO Technologies Pvt Ltd (CR-IND-3363)</c:v>
                </c:pt>
                <c:pt idx="3">
                  <c:v>India Food Exports</c:v>
                </c:pt>
                <c:pt idx="4">
                  <c:v>Intergrow Brands Private Limited</c:v>
                </c:pt>
                <c:pt idx="5">
                  <c:v>Encare Medical Devices Pvt Ltd</c:v>
                </c:pt>
                <c:pt idx="6">
                  <c:v>Kay Kay Exports</c:v>
                </c:pt>
                <c:pt idx="7">
                  <c:v>Symega Food Ingredients Ltd</c:v>
                </c:pt>
                <c:pt idx="8">
                  <c:v>SFO Technologies Pvt Ltd (Plot 2C)</c:v>
                </c:pt>
                <c:pt idx="9">
                  <c:v>Sealand Agencies</c:v>
                </c:pt>
              </c:strCache>
            </c:strRef>
          </c:cat>
          <c:val>
            <c:numRef>
              <c:f>'Flextrus Observations'!$B$89:$B$98</c:f>
              <c:numCache>
                <c:formatCode>"₹"\ #,##0</c:formatCode>
                <c:ptCount val="10"/>
                <c:pt idx="0">
                  <c:v>13147275.01</c:v>
                </c:pt>
                <c:pt idx="1">
                  <c:v>10572257.01</c:v>
                </c:pt>
                <c:pt idx="2">
                  <c:v>8024733.0099999998</c:v>
                </c:pt>
                <c:pt idx="3">
                  <c:v>7281353.0399999991</c:v>
                </c:pt>
                <c:pt idx="4">
                  <c:v>5711644</c:v>
                </c:pt>
                <c:pt idx="5">
                  <c:v>2893929.01</c:v>
                </c:pt>
                <c:pt idx="6">
                  <c:v>2579565.0299999998</c:v>
                </c:pt>
                <c:pt idx="7">
                  <c:v>2484286.92</c:v>
                </c:pt>
                <c:pt idx="8">
                  <c:v>1571141</c:v>
                </c:pt>
                <c:pt idx="9">
                  <c:v>1492914.03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3-4A09-BC13-695509416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5486143"/>
        <c:axId val="1777043663"/>
      </c:barChart>
      <c:catAx>
        <c:axId val="176548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43663"/>
        <c:crosses val="autoZero"/>
        <c:auto val="1"/>
        <c:lblAlgn val="ctr"/>
        <c:lblOffset val="100"/>
        <c:noMultiLvlLbl val="0"/>
      </c:catAx>
      <c:valAx>
        <c:axId val="177704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48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54020</xdr:colOff>
      <xdr:row>21</xdr:row>
      <xdr:rowOff>144434</xdr:rowOff>
    </xdr:from>
    <xdr:to>
      <xdr:col>11</xdr:col>
      <xdr:colOff>485664</xdr:colOff>
      <xdr:row>36</xdr:row>
      <xdr:rowOff>73742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4038E46-2DF8-954A-7A65-87C52742E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020" y="4765595"/>
          <a:ext cx="9649386" cy="2633179"/>
        </a:xfrm>
        <a:prstGeom prst="rect">
          <a:avLst/>
        </a:prstGeom>
      </xdr:spPr>
    </xdr:pic>
    <xdr:clientData/>
  </xdr:twoCellAnchor>
  <xdr:twoCellAnchor editAs="oneCell">
    <xdr:from>
      <xdr:col>0</xdr:col>
      <xdr:colOff>35858</xdr:colOff>
      <xdr:row>39</xdr:row>
      <xdr:rowOff>8964</xdr:rowOff>
    </xdr:from>
    <xdr:to>
      <xdr:col>14</xdr:col>
      <xdr:colOff>415094</xdr:colOff>
      <xdr:row>54</xdr:row>
      <xdr:rowOff>167925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36CD564-4DE8-DB0A-EE14-68C7A6EB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858" y="8059270"/>
          <a:ext cx="11450648" cy="28483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10</xdr:col>
      <xdr:colOff>359843</xdr:colOff>
      <xdr:row>79</xdr:row>
      <xdr:rowOff>64407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06EF21-2367-EFF0-B23D-C8593540A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672047"/>
          <a:ext cx="8992855" cy="3829584"/>
        </a:xfrm>
        <a:prstGeom prst="rect">
          <a:avLst/>
        </a:prstGeom>
      </xdr:spPr>
    </xdr:pic>
    <xdr:clientData/>
  </xdr:twoCellAnchor>
  <xdr:twoCellAnchor>
    <xdr:from>
      <xdr:col>2</xdr:col>
      <xdr:colOff>515470</xdr:colOff>
      <xdr:row>81</xdr:row>
      <xdr:rowOff>242047</xdr:rowOff>
    </xdr:from>
    <xdr:to>
      <xdr:col>14</xdr:col>
      <xdr:colOff>380999</xdr:colOff>
      <xdr:row>104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79DD19-ED4D-D27A-CE1D-18A9FA993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anth Ajith" refreshedDate="45611.551398958334" createdVersion="5" refreshedVersion="8" minRefreshableVersion="3" recordCount="0" supportSubquery="1" supportAdvancedDrill="1" xr:uid="{FD40364C-6802-4498-BBE7-E6E15F1C096F}">
  <cacheSource type="external" connectionId="1"/>
  <cacheFields count="4">
    <cacheField name="[Cust_Seg].[SEGMENT].[SEGMENT]" caption="SEGMENT" numFmtId="0" hierarchy="1" level="1">
      <sharedItems count="11">
        <s v="Coir"/>
        <s v="Electronics"/>
        <s v="Food"/>
        <s v="Footware"/>
        <s v="Furniture"/>
        <s v="Medical"/>
        <s v="Misc"/>
        <s v="Packaging"/>
        <s v="Paint"/>
        <s v="Scrap"/>
        <s v="Textile"/>
      </sharedItems>
    </cacheField>
    <cacheField name="[Table4].[INV AMOUNT].[INV AMOUNT]" caption="INV AMOUNT" numFmtId="0" hierarchy="8" level="1">
      <sharedItems containsSemiMixedTypes="0" containsNonDate="0" containsString="0"/>
    </cacheField>
    <cacheField name="[Cust_Seg].[PARTICULARS].[PARTICULARS]" caption="PARTICULARS" numFmtId="0" level="1">
      <sharedItems count="63">
        <s v="4 Line Trade Links"/>
        <s v="A&amp;A Foods"/>
        <s v="Abin B2C"/>
        <s v="Agappe Diagnostics Ltd-Cochin"/>
        <s v="Aziz Waste"/>
        <s v="Bell Exim Pvt Ltd"/>
        <s v="Betsy"/>
        <s v="Blue Dart Express-Kly"/>
        <s v="Canaan Marine Products"/>
        <s v="Careon Healthcare Solutions Pvt Ltd"/>
        <s v="Chinnamma Joy"/>
        <s v="Colleen Clothing"/>
        <s v="Crown Products"/>
        <s v="Crust N Crumb Food Innovations India Ltd"/>
        <s v="Dev Industries"/>
        <s v="Elite Products"/>
        <s v="Encare Medical Devices Pvt Ltd"/>
        <s v="Everest Chemicals"/>
        <s v="Gokulam Foods"/>
        <s v="GR Enterprises"/>
        <s v="India Food Exports"/>
        <s v="Intergrow Brands Private Limited"/>
        <s v="J J Confectionery Pvt Ltd"/>
        <s v="Josco Food Industries"/>
        <s v="Kay Kay Exports"/>
        <s v="Kerafibertex International Pvt Ltd"/>
        <s v="Kins Industries"/>
        <s v="ListerMedica Healthcare"/>
        <s v="Lunar's Rubbers Pvt. Ltd"/>
        <s v="Matha Foods"/>
        <s v="Matha Traders"/>
        <s v="Mekkadamb SCB"/>
        <s v="Melbo Interior Technlogies"/>
        <s v="Newcare Hygiene Solutions Pvt Ltd"/>
        <s v="Nishad"/>
        <s v="Nishad- PM Glass Mvpa"/>
        <s v="Nitta Gelatine India Ltd"/>
        <s v="Poothrikka SCB Kly"/>
        <s v="Potts IOT Pvt Ltd"/>
        <s v="Prakash Exports"/>
        <s v="Promise Packagings"/>
        <s v="Ray-Hans Precision Tools Pvt Ltd"/>
        <s v="Rays Lights &amp; Electricals"/>
        <s v="Remya Bonny"/>
        <s v="Royal Woods"/>
        <s v="Sealand Agencies"/>
        <s v="SFO TECHNOLOGIES Pvt  Ltd (Aluva)"/>
        <s v="SFO Technologies Pvt Ltd (CR-CON-2123)"/>
        <s v="SFO Technologies Pvt Ltd (CR-IND-3363)"/>
        <s v="SFO Technologies Pvt Ltd (Plot 2C)"/>
        <s v="SFO Technologies Pvt Ltd -(Plot 40)"/>
        <s v="ShaChem Industries - Karimugal"/>
        <s v="Shanawas V A"/>
        <s v="SK Electronics"/>
        <s v="Smart Paper Lining"/>
        <s v="Southern Industries"/>
        <s v="St Joseph's Agro Industries"/>
        <s v="Sunfood Corporation (Thuni)"/>
        <s v="Symega Food Ingredients Ltd"/>
        <s v="Synthite Industries (P) Ltd"/>
        <s v="Thomas Eloor"/>
        <s v="Vijayalaxmi Cashew Co"/>
        <s v="Vinkon Paper Products"/>
      </sharedItems>
    </cacheField>
    <cacheField name="[Measures].[Sum of INV AMOUNT]" caption="Sum of INV AMOUNT" numFmtId="0" hierarchy="13" level="32767"/>
  </cacheFields>
  <cacheHierarchies count="15">
    <cacheHierarchy uniqueName="[Cust_Seg].[PARTICULARS]" caption="PARTICULARS" attribute="1" defaultMemberUniqueName="[Cust_Seg].[PARTICULARS].[All]" allUniqueName="[Cust_Seg].[PARTICULARS].[All]" dimensionUniqueName="[Cust_Seg]" displayFolder="" count="2" memberValueDatatype="130" unbalanced="0">
      <fieldsUsage count="2">
        <fieldUsage x="-1"/>
        <fieldUsage x="2"/>
      </fieldsUsage>
    </cacheHierarchy>
    <cacheHierarchy uniqueName="[Cust_Seg].[SEGMENT]" caption="SEGMENT" attribute="1" defaultMemberUniqueName="[Cust_Seg].[SEGMENT].[All]" allUniqueName="[Cust_Seg].[SEGMENT].[All]" dimensionUniqueName="[Cust_Seg]" displayFolder="" count="2" memberValueDatatype="130" unbalanced="0">
      <fieldsUsage count="2">
        <fieldUsage x="-1"/>
        <fieldUsage x="0"/>
      </fieldsUsage>
    </cacheHierarchy>
    <cacheHierarchy uniqueName="[Cust_Seg].[SUB-SEG]" caption="SUB-SEG" attribute="1" defaultMemberUniqueName="[Cust_Seg].[SUB-SEG].[All]" allUniqueName="[Cust_Seg].[SUB-SEG].[All]" dimensionUniqueName="[Cust_Seg]" displayFolder="" count="0" memberValueDatatype="130" unbalanced="0"/>
    <cacheHierarchy uniqueName="[Table4].[DATE]" caption="DATE" attribute="1" time="1" defaultMemberUniqueName="[Table4].[DATE].[All]" allUniqueName="[Table4].[DATE].[All]" dimensionUniqueName="[Table4]" displayFolder="" count="0" memberValueDatatype="7" unbalanced="0"/>
    <cacheHierarchy uniqueName="[Table4].[MONTH]" caption="MONTH" attribute="1" defaultMemberUniqueName="[Table4].[MONTH].[All]" allUniqueName="[Table4].[MONTH].[All]" dimensionUniqueName="[Table4]" displayFolder="" count="0" memberValueDatatype="130" unbalanced="0"/>
    <cacheHierarchy uniqueName="[Table4].[YEAR]" caption="YEAR" attribute="1" defaultMemberUniqueName="[Table4].[YEAR].[All]" allUniqueName="[Table4].[YEAR].[All]" dimensionUniqueName="[Table4]" displayFolder="" count="0" memberValueDatatype="20" unbalanced="0"/>
    <cacheHierarchy uniqueName="[Table4].[Quarter]" caption="Quarter" attribute="1" defaultMemberUniqueName="[Table4].[Quarter].[All]" allUniqueName="[Table4].[Quarter].[All]" dimensionUniqueName="[Table4]" displayFolder="" count="2" memberValueDatatype="130" unbalanced="0"/>
    <cacheHierarchy uniqueName="[Table4].[CUSTOMER]" caption="CUSTOMER" attribute="1" defaultMemberUniqueName="[Table4].[CUSTOMER].[All]" allUniqueName="[Table4].[CUSTOMER].[All]" dimensionUniqueName="[Table4]" displayFolder="" count="0" memberValueDatatype="130" unbalanced="0"/>
    <cacheHierarchy uniqueName="[Table4].[INV AMOUNT]" caption="INV AMOUNT" attribute="1" defaultMemberUniqueName="[Table4].[INV AMOUNT].[All]" allUniqueName="[Table4].[INV AMOUNT].[All]" dimensionUniqueName="[Table4]" displayFolder="" count="2" memberValueDatatype="20" unbalanced="0">
      <fieldsUsage count="2">
        <fieldUsage x="-1"/>
        <fieldUsage x="1"/>
      </fieldsUsage>
    </cacheHierarchy>
    <cacheHierarchy uniqueName="[Measures].[__XL_Count Cust_Seg]" caption="__XL_Count Cust_Seg" measure="1" displayFolder="" measureGroup="Cust_Seg" count="0" hidden="1"/>
    <cacheHierarchy uniqueName="[Measures].[__XL_Count Table4]" caption="__XL_Count Table4" measure="1" displayFolder="" measureGroup="Table4" count="0" hidden="1"/>
    <cacheHierarchy uniqueName="[Measures].[__No measures defined]" caption="__No measures defined" measure="1" displayFolder="" count="0" hidden="1"/>
    <cacheHierarchy uniqueName="[Measures].[Count of SEGMENT 2]" caption="Count of SEGMENT 2" measure="1" displayFolder="" measureGroup="Cust_Seg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INV AMOUNT]" caption="Sum of INV AMOUNT" measure="1" displayFolder="" measureGroup="Table4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INV AMOUNT]" caption="Average of INV AMOUNT" measure="1" displayFolder="" measureGroup="Table4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3">
    <dimension name="Cust_Seg" uniqueName="[Cust_Seg]" caption="Cust_Seg"/>
    <dimension measure="1" name="Measures" uniqueName="[Measures]" caption="Measures"/>
    <dimension name="Table4" uniqueName="[Table4]" caption="Table4"/>
  </dimensions>
  <measureGroups count="2">
    <measureGroup name="Cust_Seg" caption="Cust_Seg"/>
    <measureGroup name="Table4" caption="Table4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AD8EF2-B6E7-429E-8846-CD8D07DD673E}" name="PivotTable3" cacheId="5" applyNumberFormats="0" applyBorderFormats="0" applyFontFormats="0" applyPatternFormats="0" applyAlignmentFormats="0" applyWidthHeightFormats="1" dataCaption="Values" tag="42928b31-253d-4963-b6eb-33d8bb625c00" updatedVersion="8" minRefreshableVersion="3" useAutoFormatting="1" subtotalHiddenItems="1" itemPrintTitles="1" createdVersion="5" indent="0" outline="1" outlineData="1" multipleFieldFilters="0" chartFormat="4">
  <location ref="B3:C67" firstHeaderRow="1" firstDataRow="1" firstDataCol="1" rowPageCount="1" colPageCount="1"/>
  <pivotFields count="4">
    <pivotField allDrilled="1" subtotalTop="0" showAll="0" sortType="descending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</items>
    </pivotField>
    <pivotField dataField="1" subtotalTop="0" showAll="0" defaultSubtotal="0"/>
  </pivotFields>
  <rowFields count="1">
    <field x="2"/>
  </rowFields>
  <row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Items count="1">
    <i/>
  </colItems>
  <pageFields count="1">
    <pageField fld="1" hier="8" name="[Table4].[INV AMOUNT].[All]" cap="All"/>
  </pageFields>
  <dataFields count="1">
    <dataField name="Sum of INV AMOUNT" fld="3" baseField="2" baseItem="0" numFmtId="165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um of INV AMOUNT"/>
    <pivotHierarchy dragToData="1" caption="Average of INV AMOUNT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4]"/>
        <x15:activeTabTopLevelEntity name="[Cust_Se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AB640C-CFA7-4DE6-BF78-678863C9874F}" name="Mastersheet" displayName="Mastersheet" ref="A1:B64" totalsRowShown="0" headerRowDxfId="34" headerRowBorderDxfId="33" tableBorderDxfId="32" totalsRowBorderDxfId="31">
  <autoFilter ref="A1:B64" xr:uid="{A7AB640C-CFA7-4DE6-BF78-678863C9874F}"/>
  <tableColumns count="2">
    <tableColumn id="1" xr3:uid="{95222CE9-3107-498C-AF02-A6B9DC7B252D}" name="PARTICULARS" dataDxfId="30"/>
    <tableColumn id="2" xr3:uid="{282C1D67-1056-4C04-BBF1-BB61D7F9BDF3}" name="SEGMENT" dataDxf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4B0D63-48BE-42DE-9E48-7B99560F6A8D}" name="Cust_reg" displayName="Cust_reg" ref="A1:F924" totalsRowShown="0">
  <autoFilter ref="A1:F924" xr:uid="{7C4B0D63-48BE-42DE-9E48-7B99560F6A8D}"/>
  <tableColumns count="6">
    <tableColumn id="1" xr3:uid="{B1F0E7E4-242F-4AB6-BC9D-5C8B3E9A7E9A}" name="DATE" dataDxfId="28"/>
    <tableColumn id="2" xr3:uid="{B6D4AD01-8835-4B74-96B0-F198C51AEDB0}" name="MONTH"/>
    <tableColumn id="3" xr3:uid="{86229E8D-143C-43E4-BA35-ADA0DFE00B1F}" name="YEAR"/>
    <tableColumn id="4" xr3:uid="{29F7C85B-2DD3-43C5-B637-BBF006DA0355}" name="Quarter"/>
    <tableColumn id="5" xr3:uid="{40326E1B-0E8D-41B3-94F2-33EA1B6C1AE7}" name="CUSTOMER"/>
    <tableColumn id="6" xr3:uid="{E7CF541A-FD7B-4360-A3CF-17E4A6FA91A9}" name="INV AMOUNT" dataDxfId="2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3923E1-B153-4049-9DF2-CF63DE25E119}" name="Cust_Seg" displayName="Cust_Seg" ref="A1:C64" totalsRowShown="0" headerRowBorderDxfId="26" tableBorderDxfId="25" totalsRowBorderDxfId="24">
  <autoFilter ref="A1:C64" xr:uid="{D33923E1-B153-4049-9DF2-CF63DE25E119}"/>
  <tableColumns count="3">
    <tableColumn id="1" xr3:uid="{01CC2B30-0AE2-4FC6-A49A-941E60FE6A06}" name="PARTICULARS" dataDxfId="23"/>
    <tableColumn id="2" xr3:uid="{48456FDE-485E-4CA8-BE21-89FD1DE1425C}" name="SEGMENT" dataDxfId="22"/>
    <tableColumn id="3" xr3:uid="{37B50F7F-BEB5-497C-988A-AE7BA6BF3388}" name="SUB-SEG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FE8181-C9A7-41C5-A522-C2813E214891}" name="Flextrus" displayName="Flextrus" ref="A1:H924" headerRowDxfId="20" dataDxfId="19" tableBorderDxfId="18">
  <autoFilter ref="A1:H924" xr:uid="{B7FE8181-C9A7-41C5-A522-C2813E214891}"/>
  <tableColumns count="8">
    <tableColumn id="1" xr3:uid="{4BA224C7-5AE5-48A8-AC40-21D93405E93A}" name="DATE" totalsRowLabel="Total" dataDxfId="17" totalsRowDxfId="16"/>
    <tableColumn id="2" xr3:uid="{DCAC5F0A-D4EA-4F31-99F4-DAF8498DC857}" name="MONTH" dataDxfId="15" totalsRowDxfId="14">
      <calculatedColumnFormula>TEXT(A2,"mmmm")</calculatedColumnFormula>
    </tableColumn>
    <tableColumn id="3" xr3:uid="{38F214B8-9924-4AB7-BDE2-AD58A2883610}" name="YEAR" dataDxfId="13" totalsRowDxfId="12">
      <calculatedColumnFormula>TEXT(A2,"yyyy")</calculatedColumnFormula>
    </tableColumn>
    <tableColumn id="4" xr3:uid="{3A85B714-B444-4067-A507-33DB5661EF4D}" name="QUARTER" dataDxfId="11" totalsRowDxfId="10">
      <calculatedColumnFormula>IF(A2="", "", "Q" &amp; CHOOSE(MONTH(A2), 2, 2, 2, 3, 3, 3, 4, 4, 4, 1, 1, 1) &amp; "Y" &amp; (YEAR(A2) - 2022 + IF(MONTH(A2) &gt;= 10, 1, 0)))</calculatedColumnFormula>
    </tableColumn>
    <tableColumn id="5" xr3:uid="{9E312975-51E8-4B8F-9C8D-11CEEEBDF201}" name="PARTICULARS" dataDxfId="9" totalsRowDxfId="8"/>
    <tableColumn id="6" xr3:uid="{F7CAA43F-B8FA-4068-99A2-92F86C2B8F5B}" name="SEGMENT" dataDxfId="7" totalsRowDxfId="6">
      <calculatedColumnFormula>VLOOKUP(E2,Mastersheet[],2,FALSE)</calculatedColumnFormula>
    </tableColumn>
    <tableColumn id="7" xr3:uid="{B08D06E9-E827-42CD-A9E0-4D0055D02EA6}" name="INV AMOUNT" dataDxfId="5" totalsRowDxfId="4"/>
    <tableColumn id="8" xr3:uid="{8F6CFA0E-83C5-4435-B54F-302ED530CC10}" name="QUARTER1" totalsRowFunction="count" dataDxfId="3" totalsRowDxfId="2">
      <calculatedColumnFormula>IF(A2="", "", "Y" &amp; (YEAR(A2) - 2022 + IF(MONTH(A2) &gt;= 10, 1, 0)) &amp; "Q" &amp; CHOOSE(MONTH(A2), 2, 2, 2, 3, 3, 3, 4, 4, 4, 1, 1, 1))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33D88-607E-43B6-9638-FF3059F64124}">
  <dimension ref="A1:F64"/>
  <sheetViews>
    <sheetView workbookViewId="0">
      <selection activeCell="H14" sqref="H14"/>
    </sheetView>
  </sheetViews>
  <sheetFormatPr defaultColWidth="8.77734375" defaultRowHeight="14.4" x14ac:dyDescent="0.3"/>
  <cols>
    <col min="1" max="1" width="35.44140625" bestFit="1" customWidth="1"/>
    <col min="2" max="2" width="28.77734375" customWidth="1"/>
    <col min="5" max="5" width="28.77734375" customWidth="1"/>
  </cols>
  <sheetData>
    <row r="1" spans="1:6" x14ac:dyDescent="0.3">
      <c r="A1" s="10" t="s">
        <v>62</v>
      </c>
      <c r="B1" s="11" t="s">
        <v>61</v>
      </c>
      <c r="D1" s="38"/>
      <c r="E1" s="38"/>
      <c r="F1" s="38"/>
    </row>
    <row r="2" spans="1:6" x14ac:dyDescent="0.3">
      <c r="A2" s="8" t="s">
        <v>60</v>
      </c>
      <c r="B2" s="9" t="s">
        <v>74</v>
      </c>
      <c r="D2" s="38"/>
      <c r="E2" s="38"/>
      <c r="F2" s="38"/>
    </row>
    <row r="3" spans="1:6" x14ac:dyDescent="0.3">
      <c r="A3" s="8" t="s">
        <v>59</v>
      </c>
      <c r="B3" s="9" t="s">
        <v>70</v>
      </c>
      <c r="D3" s="38"/>
      <c r="E3" s="38"/>
      <c r="F3" s="38"/>
    </row>
    <row r="4" spans="1:6" x14ac:dyDescent="0.3">
      <c r="A4" s="8" t="s">
        <v>58</v>
      </c>
      <c r="B4" s="9" t="s">
        <v>74</v>
      </c>
      <c r="D4" s="38"/>
      <c r="E4" s="38"/>
      <c r="F4" s="38"/>
    </row>
    <row r="5" spans="1:6" x14ac:dyDescent="0.3">
      <c r="A5" s="8" t="s">
        <v>57</v>
      </c>
      <c r="B5" s="9" t="s">
        <v>73</v>
      </c>
      <c r="D5" s="38"/>
      <c r="E5" s="38"/>
      <c r="F5" s="38"/>
    </row>
    <row r="6" spans="1:6" x14ac:dyDescent="0.3">
      <c r="A6" s="8" t="s">
        <v>56</v>
      </c>
      <c r="B6" s="9" t="s">
        <v>75</v>
      </c>
      <c r="D6" s="38"/>
      <c r="E6" s="38"/>
      <c r="F6" s="38"/>
    </row>
    <row r="7" spans="1:6" x14ac:dyDescent="0.3">
      <c r="A7" s="8" t="s">
        <v>55</v>
      </c>
      <c r="B7" s="9" t="s">
        <v>76</v>
      </c>
      <c r="D7" s="38"/>
      <c r="E7" s="38"/>
      <c r="F7" s="38"/>
    </row>
    <row r="8" spans="1:6" x14ac:dyDescent="0.3">
      <c r="A8" s="8" t="s">
        <v>54</v>
      </c>
      <c r="B8" s="9" t="s">
        <v>74</v>
      </c>
      <c r="D8" s="38"/>
      <c r="E8" s="38"/>
      <c r="F8" s="38"/>
    </row>
    <row r="9" spans="1:6" x14ac:dyDescent="0.3">
      <c r="A9" s="8" t="s">
        <v>53</v>
      </c>
      <c r="B9" s="9" t="s">
        <v>74</v>
      </c>
      <c r="D9" s="38"/>
      <c r="E9" s="38"/>
      <c r="F9" s="38"/>
    </row>
    <row r="10" spans="1:6" x14ac:dyDescent="0.3">
      <c r="A10" s="8" t="s">
        <v>52</v>
      </c>
      <c r="B10" s="9" t="s">
        <v>76</v>
      </c>
      <c r="D10" s="38"/>
      <c r="E10" s="38"/>
      <c r="F10" s="38"/>
    </row>
    <row r="11" spans="1:6" x14ac:dyDescent="0.3">
      <c r="A11" s="8" t="s">
        <v>51</v>
      </c>
      <c r="B11" s="9" t="s">
        <v>73</v>
      </c>
      <c r="D11" s="38"/>
      <c r="E11" s="38"/>
      <c r="F11" s="38"/>
    </row>
    <row r="12" spans="1:6" x14ac:dyDescent="0.3">
      <c r="A12" s="8" t="s">
        <v>50</v>
      </c>
      <c r="B12" s="9" t="s">
        <v>74</v>
      </c>
      <c r="D12" s="38"/>
      <c r="E12" s="38"/>
      <c r="F12" s="38"/>
    </row>
    <row r="13" spans="1:6" x14ac:dyDescent="0.3">
      <c r="A13" s="8" t="s">
        <v>49</v>
      </c>
      <c r="B13" s="9" t="s">
        <v>77</v>
      </c>
      <c r="D13" s="38"/>
      <c r="E13" s="38"/>
      <c r="F13" s="38"/>
    </row>
    <row r="14" spans="1:6" x14ac:dyDescent="0.3">
      <c r="A14" s="8" t="s">
        <v>48</v>
      </c>
      <c r="B14" s="9" t="s">
        <v>74</v>
      </c>
      <c r="D14" s="38"/>
      <c r="E14" s="38"/>
      <c r="F14" s="38"/>
    </row>
    <row r="15" spans="1:6" x14ac:dyDescent="0.3">
      <c r="A15" s="8" t="s">
        <v>47</v>
      </c>
      <c r="B15" s="9" t="s">
        <v>78</v>
      </c>
      <c r="D15" s="38"/>
      <c r="E15" s="38"/>
      <c r="F15" s="38"/>
    </row>
    <row r="16" spans="1:6" x14ac:dyDescent="0.3">
      <c r="A16" s="8" t="s">
        <v>46</v>
      </c>
      <c r="B16" s="9" t="s">
        <v>70</v>
      </c>
      <c r="D16" s="38"/>
      <c r="E16" s="38"/>
      <c r="F16" s="38"/>
    </row>
    <row r="17" spans="1:6" x14ac:dyDescent="0.3">
      <c r="A17" s="8" t="s">
        <v>45</v>
      </c>
      <c r="B17" s="9" t="s">
        <v>78</v>
      </c>
      <c r="D17" s="38"/>
      <c r="E17" s="38"/>
      <c r="F17" s="38"/>
    </row>
    <row r="18" spans="1:6" x14ac:dyDescent="0.3">
      <c r="A18" s="8" t="s">
        <v>44</v>
      </c>
      <c r="B18" s="9" t="s">
        <v>73</v>
      </c>
      <c r="D18" s="38"/>
      <c r="E18" s="38"/>
      <c r="F18" s="38"/>
    </row>
    <row r="19" spans="1:6" x14ac:dyDescent="0.3">
      <c r="A19" s="8" t="s">
        <v>43</v>
      </c>
      <c r="B19" s="9" t="s">
        <v>79</v>
      </c>
      <c r="D19" s="38"/>
      <c r="E19" s="38"/>
      <c r="F19" s="38"/>
    </row>
    <row r="20" spans="1:6" x14ac:dyDescent="0.3">
      <c r="A20" s="8" t="s">
        <v>42</v>
      </c>
      <c r="B20" s="9" t="s">
        <v>70</v>
      </c>
      <c r="D20" s="38"/>
      <c r="E20" s="38"/>
      <c r="F20" s="38"/>
    </row>
    <row r="21" spans="1:6" x14ac:dyDescent="0.3">
      <c r="A21" s="8" t="s">
        <v>41</v>
      </c>
      <c r="B21" s="9" t="s">
        <v>74</v>
      </c>
      <c r="D21" s="38"/>
      <c r="E21" s="38"/>
      <c r="F21" s="38"/>
    </row>
    <row r="22" spans="1:6" x14ac:dyDescent="0.3">
      <c r="A22" s="8" t="s">
        <v>71</v>
      </c>
      <c r="B22" s="9" t="s">
        <v>80</v>
      </c>
      <c r="D22" s="38"/>
      <c r="E22" s="38"/>
      <c r="F22" s="38"/>
    </row>
    <row r="23" spans="1:6" x14ac:dyDescent="0.3">
      <c r="A23" s="8" t="s">
        <v>40</v>
      </c>
      <c r="B23" s="9" t="s">
        <v>78</v>
      </c>
      <c r="D23" s="38"/>
      <c r="E23" s="38"/>
      <c r="F23" s="38"/>
    </row>
    <row r="24" spans="1:6" x14ac:dyDescent="0.3">
      <c r="A24" s="8" t="s">
        <v>39</v>
      </c>
      <c r="B24" s="9" t="s">
        <v>70</v>
      </c>
      <c r="D24" s="38"/>
      <c r="E24" s="38"/>
      <c r="F24" s="38"/>
    </row>
    <row r="25" spans="1:6" x14ac:dyDescent="0.3">
      <c r="A25" s="8" t="s">
        <v>38</v>
      </c>
      <c r="B25" s="9" t="s">
        <v>78</v>
      </c>
    </row>
    <row r="26" spans="1:6" x14ac:dyDescent="0.3">
      <c r="A26" s="8" t="s">
        <v>37</v>
      </c>
      <c r="B26" s="9" t="s">
        <v>76</v>
      </c>
    </row>
    <row r="27" spans="1:6" x14ac:dyDescent="0.3">
      <c r="A27" s="8" t="s">
        <v>36</v>
      </c>
      <c r="B27" s="9" t="s">
        <v>81</v>
      </c>
    </row>
    <row r="28" spans="1:6" x14ac:dyDescent="0.3">
      <c r="A28" s="8" t="s">
        <v>35</v>
      </c>
      <c r="B28" s="9" t="s">
        <v>74</v>
      </c>
    </row>
    <row r="29" spans="1:6" x14ac:dyDescent="0.3">
      <c r="A29" s="8" t="s">
        <v>34</v>
      </c>
      <c r="B29" s="9" t="s">
        <v>73</v>
      </c>
    </row>
    <row r="30" spans="1:6" x14ac:dyDescent="0.3">
      <c r="A30" s="8" t="s">
        <v>33</v>
      </c>
      <c r="B30" s="9" t="s">
        <v>82</v>
      </c>
    </row>
    <row r="31" spans="1:6" x14ac:dyDescent="0.3">
      <c r="A31" s="8" t="s">
        <v>32</v>
      </c>
      <c r="B31" s="9" t="s">
        <v>70</v>
      </c>
    </row>
    <row r="32" spans="1:6" x14ac:dyDescent="0.3">
      <c r="A32" s="8" t="s">
        <v>31</v>
      </c>
      <c r="B32" s="9" t="s">
        <v>74</v>
      </c>
    </row>
    <row r="33" spans="1:2" x14ac:dyDescent="0.3">
      <c r="A33" s="8" t="s">
        <v>30</v>
      </c>
      <c r="B33" s="9" t="s">
        <v>74</v>
      </c>
    </row>
    <row r="34" spans="1:2" x14ac:dyDescent="0.3">
      <c r="A34" s="8" t="s">
        <v>29</v>
      </c>
      <c r="B34" s="9" t="s">
        <v>74</v>
      </c>
    </row>
    <row r="35" spans="1:2" x14ac:dyDescent="0.3">
      <c r="A35" s="8" t="s">
        <v>28</v>
      </c>
      <c r="B35" s="9" t="s">
        <v>73</v>
      </c>
    </row>
    <row r="36" spans="1:2" x14ac:dyDescent="0.3">
      <c r="A36" s="8" t="s">
        <v>27</v>
      </c>
      <c r="B36" s="9" t="s">
        <v>74</v>
      </c>
    </row>
    <row r="37" spans="1:2" x14ac:dyDescent="0.3">
      <c r="A37" s="8" t="s">
        <v>26</v>
      </c>
      <c r="B37" s="9" t="s">
        <v>74</v>
      </c>
    </row>
    <row r="38" spans="1:2" x14ac:dyDescent="0.3">
      <c r="A38" s="8" t="s">
        <v>25</v>
      </c>
      <c r="B38" s="9" t="s">
        <v>78</v>
      </c>
    </row>
    <row r="39" spans="1:2" x14ac:dyDescent="0.3">
      <c r="A39" s="8" t="s">
        <v>24</v>
      </c>
      <c r="B39" s="9" t="s">
        <v>74</v>
      </c>
    </row>
    <row r="40" spans="1:2" x14ac:dyDescent="0.3">
      <c r="A40" s="8" t="s">
        <v>23</v>
      </c>
      <c r="B40" s="9" t="s">
        <v>74</v>
      </c>
    </row>
    <row r="41" spans="1:2" x14ac:dyDescent="0.3">
      <c r="A41" s="8" t="s">
        <v>72</v>
      </c>
      <c r="B41" s="9" t="s">
        <v>80</v>
      </c>
    </row>
    <row r="42" spans="1:2" x14ac:dyDescent="0.3">
      <c r="A42" s="8" t="s">
        <v>22</v>
      </c>
      <c r="B42" s="9" t="s">
        <v>83</v>
      </c>
    </row>
    <row r="43" spans="1:2" x14ac:dyDescent="0.3">
      <c r="A43" s="8" t="s">
        <v>21</v>
      </c>
      <c r="B43" s="9" t="s">
        <v>84</v>
      </c>
    </row>
    <row r="44" spans="1:2" x14ac:dyDescent="0.3">
      <c r="A44" s="8" t="s">
        <v>20</v>
      </c>
      <c r="B44" s="9" t="s">
        <v>74</v>
      </c>
    </row>
    <row r="45" spans="1:2" x14ac:dyDescent="0.3">
      <c r="A45" s="8" t="s">
        <v>19</v>
      </c>
      <c r="B45" s="9" t="s">
        <v>74</v>
      </c>
    </row>
    <row r="46" spans="1:2" x14ac:dyDescent="0.3">
      <c r="A46" s="8" t="s">
        <v>18</v>
      </c>
      <c r="B46" s="9" t="s">
        <v>85</v>
      </c>
    </row>
    <row r="47" spans="1:2" x14ac:dyDescent="0.3">
      <c r="A47" s="8" t="s">
        <v>17</v>
      </c>
      <c r="B47" s="9" t="s">
        <v>75</v>
      </c>
    </row>
    <row r="48" spans="1:2" x14ac:dyDescent="0.3">
      <c r="A48" s="8" t="s">
        <v>16</v>
      </c>
      <c r="B48" s="9" t="s">
        <v>84</v>
      </c>
    </row>
    <row r="49" spans="1:2" x14ac:dyDescent="0.3">
      <c r="A49" s="8" t="s">
        <v>15</v>
      </c>
      <c r="B49" s="9" t="s">
        <v>84</v>
      </c>
    </row>
    <row r="50" spans="1:2" x14ac:dyDescent="0.3">
      <c r="A50" s="8" t="s">
        <v>14</v>
      </c>
      <c r="B50" s="9" t="s">
        <v>84</v>
      </c>
    </row>
    <row r="51" spans="1:2" x14ac:dyDescent="0.3">
      <c r="A51" s="8" t="s">
        <v>13</v>
      </c>
      <c r="B51" s="9" t="s">
        <v>84</v>
      </c>
    </row>
    <row r="52" spans="1:2" x14ac:dyDescent="0.3">
      <c r="A52" s="8" t="s">
        <v>12</v>
      </c>
      <c r="B52" s="9" t="s">
        <v>84</v>
      </c>
    </row>
    <row r="53" spans="1:2" x14ac:dyDescent="0.3">
      <c r="A53" s="8" t="s">
        <v>11</v>
      </c>
      <c r="B53" s="9" t="s">
        <v>79</v>
      </c>
    </row>
    <row r="54" spans="1:2" x14ac:dyDescent="0.3">
      <c r="A54" s="8" t="s">
        <v>10</v>
      </c>
      <c r="B54" s="9" t="s">
        <v>74</v>
      </c>
    </row>
    <row r="55" spans="1:2" x14ac:dyDescent="0.3">
      <c r="A55" s="8" t="s">
        <v>9</v>
      </c>
      <c r="B55" s="9" t="s">
        <v>84</v>
      </c>
    </row>
    <row r="56" spans="1:2" x14ac:dyDescent="0.3">
      <c r="A56" s="8" t="s">
        <v>8</v>
      </c>
      <c r="B56" s="9" t="s">
        <v>86</v>
      </c>
    </row>
    <row r="57" spans="1:2" x14ac:dyDescent="0.3">
      <c r="A57" s="8" t="s">
        <v>7</v>
      </c>
      <c r="B57" s="9" t="s">
        <v>74</v>
      </c>
    </row>
    <row r="58" spans="1:2" x14ac:dyDescent="0.3">
      <c r="A58" s="8" t="s">
        <v>6</v>
      </c>
      <c r="B58" s="9" t="s">
        <v>70</v>
      </c>
    </row>
    <row r="59" spans="1:2" x14ac:dyDescent="0.3">
      <c r="A59" s="8" t="s">
        <v>5</v>
      </c>
      <c r="B59" s="9" t="s">
        <v>80</v>
      </c>
    </row>
    <row r="60" spans="1:2" x14ac:dyDescent="0.3">
      <c r="A60" s="8" t="s">
        <v>4</v>
      </c>
      <c r="B60" s="9" t="s">
        <v>78</v>
      </c>
    </row>
    <row r="61" spans="1:2" x14ac:dyDescent="0.3">
      <c r="A61" s="8" t="s">
        <v>3</v>
      </c>
      <c r="B61" s="9" t="s">
        <v>78</v>
      </c>
    </row>
    <row r="62" spans="1:2" x14ac:dyDescent="0.3">
      <c r="A62" s="8" t="s">
        <v>2</v>
      </c>
      <c r="B62" s="9" t="s">
        <v>74</v>
      </c>
    </row>
    <row r="63" spans="1:2" x14ac:dyDescent="0.3">
      <c r="A63" s="8" t="s">
        <v>1</v>
      </c>
      <c r="B63" s="9" t="s">
        <v>80</v>
      </c>
    </row>
    <row r="64" spans="1:2" x14ac:dyDescent="0.3">
      <c r="A64" s="12" t="s">
        <v>0</v>
      </c>
      <c r="B64" s="13" t="s">
        <v>74</v>
      </c>
    </row>
  </sheetData>
  <sortState xmlns:xlrd2="http://schemas.microsoft.com/office/spreadsheetml/2017/richdata2" ref="E2:E64">
    <sortCondition ref="E2:E64"/>
  </sortState>
  <conditionalFormatting sqref="A65:A67 A1 A915:A1048576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10EE-F5B1-4920-AF97-D239EA12FF45}">
  <dimension ref="B1:F67"/>
  <sheetViews>
    <sheetView zoomScale="65" workbookViewId="0">
      <selection activeCell="B4" sqref="B4"/>
    </sheetView>
  </sheetViews>
  <sheetFormatPr defaultRowHeight="14.4" x14ac:dyDescent="0.3"/>
  <cols>
    <col min="2" max="2" width="40.6640625" bestFit="1" customWidth="1"/>
    <col min="3" max="3" width="19.5546875" bestFit="1" customWidth="1"/>
    <col min="4" max="5" width="10.88671875" bestFit="1" customWidth="1"/>
    <col min="6" max="6" width="12.44140625" bestFit="1" customWidth="1"/>
    <col min="7" max="10" width="10.88671875" bestFit="1" customWidth="1"/>
    <col min="11" max="11" width="12.44140625" bestFit="1" customWidth="1"/>
  </cols>
  <sheetData>
    <row r="1" spans="2:6" x14ac:dyDescent="0.3">
      <c r="B1" s="25" t="s">
        <v>65</v>
      </c>
      <c r="C1" t="s" vm="1">
        <v>121</v>
      </c>
    </row>
    <row r="3" spans="2:6" x14ac:dyDescent="0.3">
      <c r="B3" s="25" t="s">
        <v>91</v>
      </c>
      <c r="C3" t="s">
        <v>122</v>
      </c>
    </row>
    <row r="4" spans="2:6" x14ac:dyDescent="0.3">
      <c r="B4" s="26" t="s">
        <v>60</v>
      </c>
      <c r="C4" s="32">
        <v>309495</v>
      </c>
      <c r="F4" s="32"/>
    </row>
    <row r="5" spans="2:6" x14ac:dyDescent="0.3">
      <c r="B5" s="26" t="s">
        <v>59</v>
      </c>
      <c r="C5" s="32">
        <v>8000</v>
      </c>
      <c r="F5" s="32"/>
    </row>
    <row r="6" spans="2:6" x14ac:dyDescent="0.3">
      <c r="B6" s="26" t="s">
        <v>58</v>
      </c>
      <c r="C6" s="32">
        <v>8360</v>
      </c>
      <c r="F6" s="32"/>
    </row>
    <row r="7" spans="2:6" x14ac:dyDescent="0.3">
      <c r="B7" s="26" t="s">
        <v>57</v>
      </c>
      <c r="C7" s="32">
        <v>1160595</v>
      </c>
      <c r="F7" s="32"/>
    </row>
    <row r="8" spans="2:6" x14ac:dyDescent="0.3">
      <c r="B8" s="26" t="s">
        <v>56</v>
      </c>
      <c r="C8" s="32">
        <v>1600</v>
      </c>
      <c r="F8" s="32"/>
    </row>
    <row r="9" spans="2:6" x14ac:dyDescent="0.3">
      <c r="B9" s="26" t="s">
        <v>55</v>
      </c>
      <c r="C9" s="32">
        <v>386457</v>
      </c>
      <c r="F9" s="32"/>
    </row>
    <row r="10" spans="2:6" x14ac:dyDescent="0.3">
      <c r="B10" s="26" t="s">
        <v>54</v>
      </c>
      <c r="C10" s="32">
        <v>1129</v>
      </c>
      <c r="F10" s="32"/>
    </row>
    <row r="11" spans="2:6" x14ac:dyDescent="0.3">
      <c r="B11" s="26" t="s">
        <v>53</v>
      </c>
      <c r="C11" s="32">
        <v>1600</v>
      </c>
      <c r="F11" s="32"/>
    </row>
    <row r="12" spans="2:6" x14ac:dyDescent="0.3">
      <c r="B12" s="26" t="s">
        <v>52</v>
      </c>
      <c r="C12" s="32">
        <v>143075</v>
      </c>
      <c r="F12" s="32"/>
    </row>
    <row r="13" spans="2:6" x14ac:dyDescent="0.3">
      <c r="B13" s="26" t="s">
        <v>51</v>
      </c>
      <c r="C13" s="32">
        <v>1369941</v>
      </c>
      <c r="F13" s="32"/>
    </row>
    <row r="14" spans="2:6" x14ac:dyDescent="0.3">
      <c r="B14" s="26" t="s">
        <v>50</v>
      </c>
      <c r="C14" s="32">
        <v>800</v>
      </c>
      <c r="F14" s="32"/>
    </row>
    <row r="15" spans="2:6" x14ac:dyDescent="0.3">
      <c r="B15" s="26" t="s">
        <v>49</v>
      </c>
      <c r="C15" s="32">
        <v>841527</v>
      </c>
      <c r="F15" s="32"/>
    </row>
    <row r="16" spans="2:6" x14ac:dyDescent="0.3">
      <c r="B16" s="26" t="s">
        <v>48</v>
      </c>
      <c r="C16" s="32">
        <v>224060</v>
      </c>
      <c r="F16" s="32"/>
    </row>
    <row r="17" spans="2:6" x14ac:dyDescent="0.3">
      <c r="B17" s="26" t="s">
        <v>47</v>
      </c>
      <c r="C17" s="32">
        <v>759527</v>
      </c>
      <c r="F17" s="32"/>
    </row>
    <row r="18" spans="2:6" x14ac:dyDescent="0.3">
      <c r="B18" s="26" t="s">
        <v>46</v>
      </c>
      <c r="C18" s="32">
        <v>32459</v>
      </c>
      <c r="F18" s="32"/>
    </row>
    <row r="19" spans="2:6" x14ac:dyDescent="0.3">
      <c r="B19" s="26" t="s">
        <v>45</v>
      </c>
      <c r="C19" s="32">
        <v>189945</v>
      </c>
      <c r="F19" s="32"/>
    </row>
    <row r="20" spans="2:6" x14ac:dyDescent="0.3">
      <c r="B20" s="26" t="s">
        <v>44</v>
      </c>
      <c r="C20" s="32">
        <v>2893929</v>
      </c>
      <c r="F20" s="32"/>
    </row>
    <row r="21" spans="2:6" x14ac:dyDescent="0.3">
      <c r="B21" s="26" t="s">
        <v>43</v>
      </c>
      <c r="C21" s="32">
        <v>965001</v>
      </c>
      <c r="F21" s="32"/>
    </row>
    <row r="22" spans="2:6" x14ac:dyDescent="0.3">
      <c r="B22" s="26" t="s">
        <v>42</v>
      </c>
      <c r="C22" s="32">
        <v>11948</v>
      </c>
      <c r="F22" s="32"/>
    </row>
    <row r="23" spans="2:6" x14ac:dyDescent="0.3">
      <c r="B23" s="26" t="s">
        <v>41</v>
      </c>
      <c r="C23" s="32">
        <v>3983</v>
      </c>
      <c r="F23" s="32"/>
    </row>
    <row r="24" spans="2:6" x14ac:dyDescent="0.3">
      <c r="B24" s="26" t="s">
        <v>71</v>
      </c>
      <c r="C24" s="32">
        <v>7281353</v>
      </c>
      <c r="F24" s="32"/>
    </row>
    <row r="25" spans="2:6" x14ac:dyDescent="0.3">
      <c r="B25" s="26" t="s">
        <v>40</v>
      </c>
      <c r="C25" s="32">
        <v>5711644</v>
      </c>
      <c r="F25" s="32"/>
    </row>
    <row r="26" spans="2:6" x14ac:dyDescent="0.3">
      <c r="B26" s="26" t="s">
        <v>39</v>
      </c>
      <c r="C26" s="32">
        <v>1809</v>
      </c>
      <c r="F26" s="32"/>
    </row>
    <row r="27" spans="2:6" x14ac:dyDescent="0.3">
      <c r="B27" s="26" t="s">
        <v>38</v>
      </c>
      <c r="C27" s="32">
        <v>54949</v>
      </c>
      <c r="F27" s="32"/>
    </row>
    <row r="28" spans="2:6" x14ac:dyDescent="0.3">
      <c r="B28" s="26" t="s">
        <v>37</v>
      </c>
      <c r="C28" s="32">
        <v>2579565</v>
      </c>
      <c r="F28" s="32"/>
    </row>
    <row r="29" spans="2:6" x14ac:dyDescent="0.3">
      <c r="B29" s="26" t="s">
        <v>36</v>
      </c>
      <c r="C29" s="32">
        <v>460083</v>
      </c>
      <c r="F29" s="32"/>
    </row>
    <row r="30" spans="2:6" x14ac:dyDescent="0.3">
      <c r="B30" s="26" t="s">
        <v>35</v>
      </c>
      <c r="C30" s="32">
        <v>65047</v>
      </c>
      <c r="F30" s="32"/>
    </row>
    <row r="31" spans="2:6" x14ac:dyDescent="0.3">
      <c r="B31" s="26" t="s">
        <v>34</v>
      </c>
      <c r="C31" s="32">
        <v>285508</v>
      </c>
      <c r="F31" s="32"/>
    </row>
    <row r="32" spans="2:6" x14ac:dyDescent="0.3">
      <c r="B32" s="26" t="s">
        <v>33</v>
      </c>
      <c r="C32" s="32">
        <v>734614</v>
      </c>
      <c r="F32" s="32"/>
    </row>
    <row r="33" spans="2:6" x14ac:dyDescent="0.3">
      <c r="B33" s="26" t="s">
        <v>32</v>
      </c>
      <c r="C33" s="32">
        <v>45737</v>
      </c>
      <c r="F33" s="32"/>
    </row>
    <row r="34" spans="2:6" x14ac:dyDescent="0.3">
      <c r="B34" s="26" t="s">
        <v>31</v>
      </c>
      <c r="C34" s="32">
        <v>1800</v>
      </c>
      <c r="F34" s="32"/>
    </row>
    <row r="35" spans="2:6" x14ac:dyDescent="0.3">
      <c r="B35" s="26" t="s">
        <v>30</v>
      </c>
      <c r="C35" s="32">
        <v>706</v>
      </c>
      <c r="F35" s="32"/>
    </row>
    <row r="36" spans="2:6" x14ac:dyDescent="0.3">
      <c r="B36" s="26" t="s">
        <v>29</v>
      </c>
      <c r="C36" s="32">
        <v>6778</v>
      </c>
      <c r="F36" s="32"/>
    </row>
    <row r="37" spans="2:6" x14ac:dyDescent="0.3">
      <c r="B37" s="26" t="s">
        <v>28</v>
      </c>
      <c r="C37" s="32">
        <v>90648</v>
      </c>
      <c r="F37" s="32"/>
    </row>
    <row r="38" spans="2:6" x14ac:dyDescent="0.3">
      <c r="B38" s="26" t="s">
        <v>27</v>
      </c>
      <c r="C38" s="32">
        <v>10815</v>
      </c>
      <c r="F38" s="32"/>
    </row>
    <row r="39" spans="2:6" x14ac:dyDescent="0.3">
      <c r="B39" s="26" t="s">
        <v>26</v>
      </c>
      <c r="C39" s="32">
        <v>943</v>
      </c>
      <c r="F39" s="32"/>
    </row>
    <row r="40" spans="2:6" x14ac:dyDescent="0.3">
      <c r="B40" s="26" t="s">
        <v>25</v>
      </c>
      <c r="C40" s="32">
        <v>1003962</v>
      </c>
      <c r="F40" s="32"/>
    </row>
    <row r="41" spans="2:6" x14ac:dyDescent="0.3">
      <c r="B41" s="26" t="s">
        <v>24</v>
      </c>
      <c r="C41" s="32">
        <v>3200</v>
      </c>
      <c r="F41" s="32"/>
    </row>
    <row r="42" spans="2:6" x14ac:dyDescent="0.3">
      <c r="B42" s="26" t="s">
        <v>23</v>
      </c>
      <c r="C42" s="32">
        <v>25301</v>
      </c>
      <c r="F42" s="32"/>
    </row>
    <row r="43" spans="2:6" x14ac:dyDescent="0.3">
      <c r="B43" s="26" t="s">
        <v>72</v>
      </c>
      <c r="C43" s="32">
        <v>13147275</v>
      </c>
      <c r="F43" s="32"/>
    </row>
    <row r="44" spans="2:6" x14ac:dyDescent="0.3">
      <c r="B44" s="26" t="s">
        <v>22</v>
      </c>
      <c r="C44" s="32">
        <v>58249</v>
      </c>
      <c r="F44" s="32"/>
    </row>
    <row r="45" spans="2:6" x14ac:dyDescent="0.3">
      <c r="B45" s="26" t="s">
        <v>21</v>
      </c>
      <c r="C45" s="32">
        <v>169071</v>
      </c>
      <c r="F45" s="32"/>
    </row>
    <row r="46" spans="2:6" x14ac:dyDescent="0.3">
      <c r="B46" s="26" t="s">
        <v>20</v>
      </c>
      <c r="C46" s="32">
        <v>114303</v>
      </c>
      <c r="F46" s="32"/>
    </row>
    <row r="47" spans="2:6" x14ac:dyDescent="0.3">
      <c r="B47" s="26" t="s">
        <v>19</v>
      </c>
      <c r="C47" s="32">
        <v>797</v>
      </c>
      <c r="F47" s="32"/>
    </row>
    <row r="48" spans="2:6" x14ac:dyDescent="0.3">
      <c r="B48" s="26" t="s">
        <v>18</v>
      </c>
      <c r="C48" s="32">
        <v>914515</v>
      </c>
      <c r="F48" s="32"/>
    </row>
    <row r="49" spans="2:6" x14ac:dyDescent="0.3">
      <c r="B49" s="26" t="s">
        <v>17</v>
      </c>
      <c r="C49" s="32">
        <v>1492914</v>
      </c>
      <c r="F49" s="32"/>
    </row>
    <row r="50" spans="2:6" x14ac:dyDescent="0.3">
      <c r="B50" s="26" t="s">
        <v>16</v>
      </c>
      <c r="C50" s="32">
        <v>584807</v>
      </c>
      <c r="F50" s="32"/>
    </row>
    <row r="51" spans="2:6" x14ac:dyDescent="0.3">
      <c r="B51" s="26" t="s">
        <v>15</v>
      </c>
      <c r="C51" s="32">
        <v>42585</v>
      </c>
      <c r="F51" s="32"/>
    </row>
    <row r="52" spans="2:6" x14ac:dyDescent="0.3">
      <c r="B52" s="26" t="s">
        <v>14</v>
      </c>
      <c r="C52" s="32">
        <v>8024733</v>
      </c>
      <c r="F52" s="32"/>
    </row>
    <row r="53" spans="2:6" x14ac:dyDescent="0.3">
      <c r="B53" s="26" t="s">
        <v>13</v>
      </c>
      <c r="C53" s="32">
        <v>1571141</v>
      </c>
      <c r="F53" s="32"/>
    </row>
    <row r="54" spans="2:6" x14ac:dyDescent="0.3">
      <c r="B54" s="26" t="s">
        <v>12</v>
      </c>
      <c r="C54" s="32">
        <v>87129</v>
      </c>
      <c r="F54" s="32"/>
    </row>
    <row r="55" spans="2:6" x14ac:dyDescent="0.3">
      <c r="B55" s="26" t="s">
        <v>11</v>
      </c>
      <c r="C55" s="32">
        <v>845413</v>
      </c>
      <c r="F55" s="32"/>
    </row>
    <row r="56" spans="2:6" x14ac:dyDescent="0.3">
      <c r="B56" s="26" t="s">
        <v>10</v>
      </c>
      <c r="C56" s="32">
        <v>25238</v>
      </c>
      <c r="F56" s="32"/>
    </row>
    <row r="57" spans="2:6" x14ac:dyDescent="0.3">
      <c r="B57" s="26" t="s">
        <v>9</v>
      </c>
      <c r="C57" s="32">
        <v>129184</v>
      </c>
      <c r="F57" s="32"/>
    </row>
    <row r="58" spans="2:6" x14ac:dyDescent="0.3">
      <c r="B58" s="26" t="s">
        <v>8</v>
      </c>
      <c r="C58" s="32">
        <v>954982</v>
      </c>
      <c r="F58" s="32"/>
    </row>
    <row r="59" spans="2:6" x14ac:dyDescent="0.3">
      <c r="B59" s="26" t="s">
        <v>7</v>
      </c>
      <c r="C59" s="32">
        <v>79610</v>
      </c>
      <c r="F59" s="32"/>
    </row>
    <row r="60" spans="2:6" x14ac:dyDescent="0.3">
      <c r="B60" s="26" t="s">
        <v>6</v>
      </c>
      <c r="C60" s="32">
        <v>972856</v>
      </c>
      <c r="F60" s="32"/>
    </row>
    <row r="61" spans="2:6" x14ac:dyDescent="0.3">
      <c r="B61" s="26" t="s">
        <v>5</v>
      </c>
      <c r="C61" s="32">
        <v>10572257</v>
      </c>
      <c r="F61" s="32"/>
    </row>
    <row r="62" spans="2:6" x14ac:dyDescent="0.3">
      <c r="B62" s="26" t="s">
        <v>4</v>
      </c>
      <c r="C62" s="32">
        <v>2484287</v>
      </c>
      <c r="F62" s="32"/>
    </row>
    <row r="63" spans="2:6" x14ac:dyDescent="0.3">
      <c r="B63" s="26" t="s">
        <v>3</v>
      </c>
      <c r="C63" s="32">
        <v>920754</v>
      </c>
      <c r="F63" s="32"/>
    </row>
    <row r="64" spans="2:6" x14ac:dyDescent="0.3">
      <c r="B64" s="26" t="s">
        <v>2</v>
      </c>
      <c r="C64" s="32">
        <v>800</v>
      </c>
      <c r="F64" s="32"/>
    </row>
    <row r="65" spans="2:6" x14ac:dyDescent="0.3">
      <c r="B65" s="26" t="s">
        <v>1</v>
      </c>
      <c r="C65" s="32">
        <v>73202</v>
      </c>
      <c r="F65" s="32"/>
    </row>
    <row r="66" spans="2:6" x14ac:dyDescent="0.3">
      <c r="B66" s="26" t="s">
        <v>0</v>
      </c>
      <c r="C66" s="32">
        <v>8909</v>
      </c>
      <c r="F66" s="32"/>
    </row>
    <row r="67" spans="2:6" x14ac:dyDescent="0.3">
      <c r="B67" s="26" t="s">
        <v>92</v>
      </c>
      <c r="C67" s="32">
        <v>70952904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E60AB-03F1-4B70-85C9-D53FFA7EB8A3}">
  <dimension ref="A1:F924"/>
  <sheetViews>
    <sheetView workbookViewId="0">
      <selection activeCell="H19" sqref="H19"/>
    </sheetView>
  </sheetViews>
  <sheetFormatPr defaultColWidth="14.33203125" defaultRowHeight="14.4" x14ac:dyDescent="0.3"/>
  <cols>
    <col min="6" max="6" width="14.44140625" customWidth="1"/>
  </cols>
  <sheetData>
    <row r="1" spans="1:6" x14ac:dyDescent="0.3">
      <c r="A1" t="s">
        <v>69</v>
      </c>
      <c r="B1" t="s">
        <v>68</v>
      </c>
      <c r="C1" t="s">
        <v>67</v>
      </c>
      <c r="D1" t="s">
        <v>119</v>
      </c>
      <c r="E1" t="s">
        <v>120</v>
      </c>
      <c r="F1" t="s">
        <v>65</v>
      </c>
    </row>
    <row r="2" spans="1:6" x14ac:dyDescent="0.3">
      <c r="A2" s="5">
        <v>44835</v>
      </c>
      <c r="B2" t="s">
        <v>112</v>
      </c>
      <c r="C2">
        <v>2022</v>
      </c>
      <c r="D2" t="s">
        <v>94</v>
      </c>
      <c r="E2" t="s">
        <v>47</v>
      </c>
      <c r="F2" s="35">
        <v>26458</v>
      </c>
    </row>
    <row r="3" spans="1:6" x14ac:dyDescent="0.3">
      <c r="A3" s="5">
        <v>44835</v>
      </c>
      <c r="B3" t="s">
        <v>112</v>
      </c>
      <c r="C3">
        <v>2022</v>
      </c>
      <c r="D3" t="s">
        <v>94</v>
      </c>
      <c r="E3" t="s">
        <v>25</v>
      </c>
      <c r="F3" s="35">
        <v>55224</v>
      </c>
    </row>
    <row r="4" spans="1:6" x14ac:dyDescent="0.3">
      <c r="A4" s="5">
        <v>44835</v>
      </c>
      <c r="B4" t="s">
        <v>112</v>
      </c>
      <c r="C4">
        <v>2022</v>
      </c>
      <c r="D4" t="s">
        <v>94</v>
      </c>
      <c r="E4" t="s">
        <v>43</v>
      </c>
      <c r="F4" s="35">
        <v>37679</v>
      </c>
    </row>
    <row r="5" spans="1:6" x14ac:dyDescent="0.3">
      <c r="A5" s="5">
        <v>44835</v>
      </c>
      <c r="B5" t="s">
        <v>112</v>
      </c>
      <c r="C5">
        <v>2022</v>
      </c>
      <c r="D5" t="s">
        <v>94</v>
      </c>
      <c r="E5" t="s">
        <v>37</v>
      </c>
      <c r="F5" s="35">
        <v>76041</v>
      </c>
    </row>
    <row r="6" spans="1:6" x14ac:dyDescent="0.3">
      <c r="A6" s="5">
        <v>44837</v>
      </c>
      <c r="B6" t="s">
        <v>112</v>
      </c>
      <c r="C6">
        <v>2022</v>
      </c>
      <c r="D6" t="s">
        <v>94</v>
      </c>
      <c r="E6" t="s">
        <v>37</v>
      </c>
      <c r="F6" s="35">
        <v>113965</v>
      </c>
    </row>
    <row r="7" spans="1:6" x14ac:dyDescent="0.3">
      <c r="A7" s="5">
        <v>44840</v>
      </c>
      <c r="B7" t="s">
        <v>112</v>
      </c>
      <c r="C7">
        <v>2022</v>
      </c>
      <c r="D7" t="s">
        <v>94</v>
      </c>
      <c r="E7" t="s">
        <v>36</v>
      </c>
      <c r="F7" s="35">
        <v>15783</v>
      </c>
    </row>
    <row r="8" spans="1:6" x14ac:dyDescent="0.3">
      <c r="A8" s="5">
        <v>44840</v>
      </c>
      <c r="B8" t="s">
        <v>112</v>
      </c>
      <c r="C8">
        <v>2022</v>
      </c>
      <c r="D8" t="s">
        <v>94</v>
      </c>
      <c r="E8" t="s">
        <v>58</v>
      </c>
      <c r="F8" s="35">
        <v>478</v>
      </c>
    </row>
    <row r="9" spans="1:6" x14ac:dyDescent="0.3">
      <c r="A9" s="5">
        <v>44841</v>
      </c>
      <c r="B9" t="s">
        <v>112</v>
      </c>
      <c r="C9">
        <v>2022</v>
      </c>
      <c r="D9" t="s">
        <v>94</v>
      </c>
      <c r="E9" t="s">
        <v>17</v>
      </c>
      <c r="F9" s="35">
        <v>38976</v>
      </c>
    </row>
    <row r="10" spans="1:6" x14ac:dyDescent="0.3">
      <c r="A10" s="5">
        <v>44841</v>
      </c>
      <c r="B10" t="s">
        <v>112</v>
      </c>
      <c r="C10">
        <v>2022</v>
      </c>
      <c r="D10" t="s">
        <v>94</v>
      </c>
      <c r="E10" t="s">
        <v>17</v>
      </c>
      <c r="F10" s="35">
        <v>20727</v>
      </c>
    </row>
    <row r="11" spans="1:6" x14ac:dyDescent="0.3">
      <c r="A11" s="5">
        <v>44844</v>
      </c>
      <c r="B11" t="s">
        <v>112</v>
      </c>
      <c r="C11">
        <v>2022</v>
      </c>
      <c r="D11" t="s">
        <v>94</v>
      </c>
      <c r="E11" t="s">
        <v>8</v>
      </c>
      <c r="F11" s="35">
        <v>48380</v>
      </c>
    </row>
    <row r="12" spans="1:6" x14ac:dyDescent="0.3">
      <c r="A12" s="5">
        <v>44844</v>
      </c>
      <c r="B12" t="s">
        <v>112</v>
      </c>
      <c r="C12">
        <v>2022</v>
      </c>
      <c r="D12" t="s">
        <v>94</v>
      </c>
      <c r="E12" t="s">
        <v>14</v>
      </c>
      <c r="F12" s="35">
        <v>58750</v>
      </c>
    </row>
    <row r="13" spans="1:6" x14ac:dyDescent="0.3">
      <c r="A13" s="5">
        <v>44844</v>
      </c>
      <c r="B13" t="s">
        <v>112</v>
      </c>
      <c r="C13">
        <v>2022</v>
      </c>
      <c r="D13" t="s">
        <v>94</v>
      </c>
      <c r="E13" t="s">
        <v>37</v>
      </c>
      <c r="F13" s="35">
        <v>115666</v>
      </c>
    </row>
    <row r="14" spans="1:6" x14ac:dyDescent="0.3">
      <c r="A14" s="5">
        <v>44845</v>
      </c>
      <c r="B14" t="s">
        <v>112</v>
      </c>
      <c r="C14">
        <v>2022</v>
      </c>
      <c r="D14" t="s">
        <v>94</v>
      </c>
      <c r="E14" t="s">
        <v>9</v>
      </c>
      <c r="F14" s="35">
        <v>25725</v>
      </c>
    </row>
    <row r="15" spans="1:6" x14ac:dyDescent="0.3">
      <c r="A15" s="5">
        <v>44845</v>
      </c>
      <c r="B15" t="s">
        <v>112</v>
      </c>
      <c r="C15">
        <v>2022</v>
      </c>
      <c r="D15" t="s">
        <v>94</v>
      </c>
      <c r="E15" t="s">
        <v>52</v>
      </c>
      <c r="F15" s="35">
        <v>143075</v>
      </c>
    </row>
    <row r="16" spans="1:6" x14ac:dyDescent="0.3">
      <c r="A16" s="5">
        <v>44846</v>
      </c>
      <c r="B16" t="s">
        <v>112</v>
      </c>
      <c r="C16">
        <v>2022</v>
      </c>
      <c r="D16" t="s">
        <v>94</v>
      </c>
      <c r="E16" t="s">
        <v>8</v>
      </c>
      <c r="F16" s="35">
        <v>50195</v>
      </c>
    </row>
    <row r="17" spans="1:6" x14ac:dyDescent="0.3">
      <c r="A17" s="5">
        <v>44846</v>
      </c>
      <c r="B17" t="s">
        <v>112</v>
      </c>
      <c r="C17">
        <v>2022</v>
      </c>
      <c r="D17" t="s">
        <v>94</v>
      </c>
      <c r="E17" t="s">
        <v>58</v>
      </c>
      <c r="F17" s="35">
        <v>138</v>
      </c>
    </row>
    <row r="18" spans="1:6" x14ac:dyDescent="0.3">
      <c r="A18" s="5">
        <v>44847</v>
      </c>
      <c r="B18" t="s">
        <v>112</v>
      </c>
      <c r="C18">
        <v>2022</v>
      </c>
      <c r="D18" t="s">
        <v>94</v>
      </c>
      <c r="E18" t="s">
        <v>14</v>
      </c>
      <c r="F18" s="35">
        <v>56923</v>
      </c>
    </row>
    <row r="19" spans="1:6" x14ac:dyDescent="0.3">
      <c r="A19" s="5">
        <v>44847</v>
      </c>
      <c r="B19" t="s">
        <v>112</v>
      </c>
      <c r="C19">
        <v>2022</v>
      </c>
      <c r="D19" t="s">
        <v>94</v>
      </c>
      <c r="E19" t="s">
        <v>51</v>
      </c>
      <c r="F19" s="35">
        <v>73898</v>
      </c>
    </row>
    <row r="20" spans="1:6" x14ac:dyDescent="0.3">
      <c r="A20" s="5">
        <v>44848</v>
      </c>
      <c r="B20" t="s">
        <v>112</v>
      </c>
      <c r="C20">
        <v>2022</v>
      </c>
      <c r="D20" t="s">
        <v>94</v>
      </c>
      <c r="E20" t="s">
        <v>4</v>
      </c>
      <c r="F20" s="35">
        <v>41204</v>
      </c>
    </row>
    <row r="21" spans="1:6" x14ac:dyDescent="0.3">
      <c r="A21" s="5">
        <v>44849</v>
      </c>
      <c r="B21" t="s">
        <v>112</v>
      </c>
      <c r="C21">
        <v>2022</v>
      </c>
      <c r="D21" t="s">
        <v>94</v>
      </c>
      <c r="E21" t="s">
        <v>14</v>
      </c>
      <c r="F21" s="35">
        <v>59200</v>
      </c>
    </row>
    <row r="22" spans="1:6" x14ac:dyDescent="0.3">
      <c r="A22" s="5">
        <v>44849</v>
      </c>
      <c r="B22" t="s">
        <v>112</v>
      </c>
      <c r="C22">
        <v>2022</v>
      </c>
      <c r="D22" t="s">
        <v>94</v>
      </c>
      <c r="E22" t="s">
        <v>72</v>
      </c>
      <c r="F22" s="35">
        <v>563773</v>
      </c>
    </row>
    <row r="23" spans="1:6" x14ac:dyDescent="0.3">
      <c r="A23" s="5">
        <v>44849</v>
      </c>
      <c r="B23" t="s">
        <v>112</v>
      </c>
      <c r="C23">
        <v>2022</v>
      </c>
      <c r="D23" t="s">
        <v>94</v>
      </c>
      <c r="E23" t="s">
        <v>37</v>
      </c>
      <c r="F23" s="35">
        <v>70800</v>
      </c>
    </row>
    <row r="24" spans="1:6" x14ac:dyDescent="0.3">
      <c r="A24" s="5">
        <v>44853</v>
      </c>
      <c r="B24" t="s">
        <v>112</v>
      </c>
      <c r="C24">
        <v>2022</v>
      </c>
      <c r="D24" t="s">
        <v>94</v>
      </c>
      <c r="E24" t="s">
        <v>44</v>
      </c>
      <c r="F24" s="35">
        <v>87450</v>
      </c>
    </row>
    <row r="25" spans="1:6" x14ac:dyDescent="0.3">
      <c r="A25" s="5">
        <v>44853</v>
      </c>
      <c r="B25" t="s">
        <v>112</v>
      </c>
      <c r="C25">
        <v>2022</v>
      </c>
      <c r="D25" t="s">
        <v>94</v>
      </c>
      <c r="E25" t="s">
        <v>43</v>
      </c>
      <c r="F25" s="35">
        <v>83333</v>
      </c>
    </row>
    <row r="26" spans="1:6" x14ac:dyDescent="0.3">
      <c r="A26" s="5">
        <v>44854</v>
      </c>
      <c r="B26" t="s">
        <v>112</v>
      </c>
      <c r="C26">
        <v>2022</v>
      </c>
      <c r="D26" t="s">
        <v>94</v>
      </c>
      <c r="E26" t="s">
        <v>17</v>
      </c>
      <c r="F26" s="35">
        <v>35225</v>
      </c>
    </row>
    <row r="27" spans="1:6" x14ac:dyDescent="0.3">
      <c r="A27" s="5">
        <v>44855</v>
      </c>
      <c r="B27" t="s">
        <v>112</v>
      </c>
      <c r="C27">
        <v>2022</v>
      </c>
      <c r="D27" t="s">
        <v>94</v>
      </c>
      <c r="E27" t="s">
        <v>14</v>
      </c>
      <c r="F27" s="35">
        <v>60075</v>
      </c>
    </row>
    <row r="28" spans="1:6" x14ac:dyDescent="0.3">
      <c r="A28" s="5">
        <v>44855</v>
      </c>
      <c r="B28" t="s">
        <v>112</v>
      </c>
      <c r="C28">
        <v>2022</v>
      </c>
      <c r="D28" t="s">
        <v>94</v>
      </c>
      <c r="E28" t="s">
        <v>21</v>
      </c>
      <c r="F28" s="35">
        <v>7668</v>
      </c>
    </row>
    <row r="29" spans="1:6" x14ac:dyDescent="0.3">
      <c r="A29" s="5">
        <v>44856</v>
      </c>
      <c r="B29" t="s">
        <v>112</v>
      </c>
      <c r="C29">
        <v>2022</v>
      </c>
      <c r="D29" t="s">
        <v>94</v>
      </c>
      <c r="E29" t="s">
        <v>25</v>
      </c>
      <c r="F29" s="35">
        <v>58056</v>
      </c>
    </row>
    <row r="30" spans="1:6" x14ac:dyDescent="0.3">
      <c r="A30" s="5">
        <v>44856</v>
      </c>
      <c r="B30" t="s">
        <v>112</v>
      </c>
      <c r="C30">
        <v>2022</v>
      </c>
      <c r="D30" t="s">
        <v>94</v>
      </c>
      <c r="E30" t="s">
        <v>71</v>
      </c>
      <c r="F30" s="35">
        <v>386487</v>
      </c>
    </row>
    <row r="31" spans="1:6" x14ac:dyDescent="0.3">
      <c r="A31" s="5">
        <v>44859</v>
      </c>
      <c r="B31" t="s">
        <v>112</v>
      </c>
      <c r="C31">
        <v>2022</v>
      </c>
      <c r="D31" t="s">
        <v>94</v>
      </c>
      <c r="E31" t="s">
        <v>16</v>
      </c>
      <c r="F31" s="35">
        <v>56408</v>
      </c>
    </row>
    <row r="32" spans="1:6" x14ac:dyDescent="0.3">
      <c r="A32" s="5">
        <v>44860</v>
      </c>
      <c r="B32" t="s">
        <v>112</v>
      </c>
      <c r="C32">
        <v>2022</v>
      </c>
      <c r="D32" t="s">
        <v>94</v>
      </c>
      <c r="E32" t="s">
        <v>4</v>
      </c>
      <c r="F32" s="35">
        <v>68868</v>
      </c>
    </row>
    <row r="33" spans="1:6" x14ac:dyDescent="0.3">
      <c r="A33" s="5">
        <v>44860</v>
      </c>
      <c r="B33" t="s">
        <v>112</v>
      </c>
      <c r="C33">
        <v>2022</v>
      </c>
      <c r="D33" t="s">
        <v>94</v>
      </c>
      <c r="E33" t="s">
        <v>43</v>
      </c>
      <c r="F33" s="35">
        <v>34220</v>
      </c>
    </row>
    <row r="34" spans="1:6" x14ac:dyDescent="0.3">
      <c r="A34" s="5">
        <v>44860</v>
      </c>
      <c r="B34" t="s">
        <v>112</v>
      </c>
      <c r="C34">
        <v>2022</v>
      </c>
      <c r="D34" t="s">
        <v>94</v>
      </c>
      <c r="E34" t="s">
        <v>40</v>
      </c>
      <c r="F34" s="35">
        <v>51656</v>
      </c>
    </row>
    <row r="35" spans="1:6" x14ac:dyDescent="0.3">
      <c r="A35" s="5">
        <v>44861</v>
      </c>
      <c r="B35" t="s">
        <v>112</v>
      </c>
      <c r="C35">
        <v>2022</v>
      </c>
      <c r="D35" t="s">
        <v>94</v>
      </c>
      <c r="E35" t="s">
        <v>4</v>
      </c>
      <c r="F35" s="35">
        <v>58830</v>
      </c>
    </row>
    <row r="36" spans="1:6" x14ac:dyDescent="0.3">
      <c r="A36" s="5">
        <v>44861</v>
      </c>
      <c r="B36" t="s">
        <v>112</v>
      </c>
      <c r="C36">
        <v>2022</v>
      </c>
      <c r="D36" t="s">
        <v>94</v>
      </c>
      <c r="E36" t="s">
        <v>8</v>
      </c>
      <c r="F36" s="35">
        <v>47141</v>
      </c>
    </row>
    <row r="37" spans="1:6" x14ac:dyDescent="0.3">
      <c r="A37" s="5">
        <v>44861</v>
      </c>
      <c r="B37" t="s">
        <v>112</v>
      </c>
      <c r="C37">
        <v>2022</v>
      </c>
      <c r="D37" t="s">
        <v>94</v>
      </c>
      <c r="E37" t="s">
        <v>36</v>
      </c>
      <c r="F37" s="35">
        <v>42171</v>
      </c>
    </row>
    <row r="38" spans="1:6" x14ac:dyDescent="0.3">
      <c r="A38" s="5">
        <v>44862</v>
      </c>
      <c r="B38" t="s">
        <v>112</v>
      </c>
      <c r="C38">
        <v>2022</v>
      </c>
      <c r="D38" t="s">
        <v>94</v>
      </c>
      <c r="E38" t="s">
        <v>16</v>
      </c>
      <c r="F38" s="35">
        <v>968</v>
      </c>
    </row>
    <row r="39" spans="1:6" x14ac:dyDescent="0.3">
      <c r="A39" s="5">
        <v>44862</v>
      </c>
      <c r="B39" t="s">
        <v>112</v>
      </c>
      <c r="C39">
        <v>2022</v>
      </c>
      <c r="D39" t="s">
        <v>94</v>
      </c>
      <c r="E39" t="s">
        <v>58</v>
      </c>
      <c r="F39" s="35">
        <v>354</v>
      </c>
    </row>
    <row r="40" spans="1:6" x14ac:dyDescent="0.3">
      <c r="A40" s="5">
        <v>44863</v>
      </c>
      <c r="B40" t="s">
        <v>112</v>
      </c>
      <c r="C40">
        <v>2022</v>
      </c>
      <c r="D40" t="s">
        <v>94</v>
      </c>
      <c r="E40" t="s">
        <v>14</v>
      </c>
      <c r="F40" s="35">
        <v>57000</v>
      </c>
    </row>
    <row r="41" spans="1:6" x14ac:dyDescent="0.3">
      <c r="A41" s="5">
        <v>44863</v>
      </c>
      <c r="B41" t="s">
        <v>112</v>
      </c>
      <c r="C41">
        <v>2022</v>
      </c>
      <c r="D41" t="s">
        <v>94</v>
      </c>
      <c r="E41" t="s">
        <v>57</v>
      </c>
      <c r="F41" s="35">
        <v>59683</v>
      </c>
    </row>
    <row r="42" spans="1:6" x14ac:dyDescent="0.3">
      <c r="A42" s="5">
        <v>44863</v>
      </c>
      <c r="B42" t="s">
        <v>112</v>
      </c>
      <c r="C42">
        <v>2022</v>
      </c>
      <c r="D42" t="s">
        <v>94</v>
      </c>
      <c r="E42" t="s">
        <v>43</v>
      </c>
      <c r="F42" s="35">
        <v>71876</v>
      </c>
    </row>
    <row r="43" spans="1:6" x14ac:dyDescent="0.3">
      <c r="A43" s="5">
        <v>44865</v>
      </c>
      <c r="B43" t="s">
        <v>112</v>
      </c>
      <c r="C43">
        <v>2022</v>
      </c>
      <c r="D43" t="s">
        <v>94</v>
      </c>
      <c r="E43" t="s">
        <v>51</v>
      </c>
      <c r="F43" s="35">
        <v>73898</v>
      </c>
    </row>
    <row r="44" spans="1:6" x14ac:dyDescent="0.3">
      <c r="A44" s="5">
        <v>44865</v>
      </c>
      <c r="B44" t="s">
        <v>112</v>
      </c>
      <c r="C44">
        <v>2022</v>
      </c>
      <c r="D44" t="s">
        <v>94</v>
      </c>
      <c r="E44" t="s">
        <v>32</v>
      </c>
      <c r="F44" s="35">
        <v>22891</v>
      </c>
    </row>
    <row r="45" spans="1:6" x14ac:dyDescent="0.3">
      <c r="A45" s="5">
        <v>44866</v>
      </c>
      <c r="B45" t="s">
        <v>113</v>
      </c>
      <c r="C45">
        <v>2022</v>
      </c>
      <c r="D45" t="s">
        <v>94</v>
      </c>
      <c r="E45" t="s">
        <v>14</v>
      </c>
      <c r="F45" s="35">
        <v>63075</v>
      </c>
    </row>
    <row r="46" spans="1:6" x14ac:dyDescent="0.3">
      <c r="A46" s="5">
        <v>44866</v>
      </c>
      <c r="B46" t="s">
        <v>113</v>
      </c>
      <c r="C46">
        <v>2022</v>
      </c>
      <c r="D46" t="s">
        <v>94</v>
      </c>
      <c r="E46" t="s">
        <v>11</v>
      </c>
      <c r="F46" s="35">
        <v>33256</v>
      </c>
    </row>
    <row r="47" spans="1:6" x14ac:dyDescent="0.3">
      <c r="A47" s="5">
        <v>44867</v>
      </c>
      <c r="B47" t="s">
        <v>113</v>
      </c>
      <c r="C47">
        <v>2022</v>
      </c>
      <c r="D47" t="s">
        <v>94</v>
      </c>
      <c r="E47" t="s">
        <v>48</v>
      </c>
      <c r="F47" s="35">
        <v>41497</v>
      </c>
    </row>
    <row r="48" spans="1:6" x14ac:dyDescent="0.3">
      <c r="A48" s="5">
        <v>44867</v>
      </c>
      <c r="B48" t="s">
        <v>113</v>
      </c>
      <c r="C48">
        <v>2022</v>
      </c>
      <c r="D48" t="s">
        <v>94</v>
      </c>
      <c r="E48" t="s">
        <v>58</v>
      </c>
      <c r="F48" s="35">
        <v>159</v>
      </c>
    </row>
    <row r="49" spans="1:6" x14ac:dyDescent="0.3">
      <c r="A49" s="5">
        <v>44868</v>
      </c>
      <c r="B49" t="s">
        <v>113</v>
      </c>
      <c r="C49">
        <v>2022</v>
      </c>
      <c r="D49" t="s">
        <v>94</v>
      </c>
      <c r="E49" t="s">
        <v>17</v>
      </c>
      <c r="F49" s="35">
        <v>31668</v>
      </c>
    </row>
    <row r="50" spans="1:6" x14ac:dyDescent="0.3">
      <c r="A50" s="5">
        <v>44869</v>
      </c>
      <c r="B50" t="s">
        <v>113</v>
      </c>
      <c r="C50">
        <v>2022</v>
      </c>
      <c r="D50" t="s">
        <v>94</v>
      </c>
      <c r="E50" t="s">
        <v>18</v>
      </c>
      <c r="F50" s="35">
        <v>7701</v>
      </c>
    </row>
    <row r="51" spans="1:6" x14ac:dyDescent="0.3">
      <c r="A51" s="5">
        <v>44872</v>
      </c>
      <c r="B51" t="s">
        <v>113</v>
      </c>
      <c r="C51">
        <v>2022</v>
      </c>
      <c r="D51" t="s">
        <v>94</v>
      </c>
      <c r="E51" t="s">
        <v>14</v>
      </c>
      <c r="F51" s="35">
        <v>55140</v>
      </c>
    </row>
    <row r="52" spans="1:6" x14ac:dyDescent="0.3">
      <c r="A52" s="5">
        <v>44872</v>
      </c>
      <c r="B52" t="s">
        <v>113</v>
      </c>
      <c r="C52">
        <v>2022</v>
      </c>
      <c r="D52" t="s">
        <v>94</v>
      </c>
      <c r="E52" t="s">
        <v>58</v>
      </c>
      <c r="F52" s="35">
        <v>1600</v>
      </c>
    </row>
    <row r="53" spans="1:6" x14ac:dyDescent="0.3">
      <c r="A53" s="5">
        <v>44872</v>
      </c>
      <c r="B53" t="s">
        <v>113</v>
      </c>
      <c r="C53">
        <v>2022</v>
      </c>
      <c r="D53" t="s">
        <v>94</v>
      </c>
      <c r="E53" t="s">
        <v>3</v>
      </c>
      <c r="F53" s="35">
        <v>11505</v>
      </c>
    </row>
    <row r="54" spans="1:6" x14ac:dyDescent="0.3">
      <c r="A54" s="5">
        <v>44874</v>
      </c>
      <c r="B54" t="s">
        <v>113</v>
      </c>
      <c r="C54">
        <v>2022</v>
      </c>
      <c r="D54" t="s">
        <v>94</v>
      </c>
      <c r="E54" t="s">
        <v>51</v>
      </c>
      <c r="F54" s="35">
        <v>74883</v>
      </c>
    </row>
    <row r="55" spans="1:6" x14ac:dyDescent="0.3">
      <c r="A55" s="5">
        <v>44875</v>
      </c>
      <c r="B55" t="s">
        <v>113</v>
      </c>
      <c r="C55">
        <v>2022</v>
      </c>
      <c r="D55" t="s">
        <v>94</v>
      </c>
      <c r="E55" t="s">
        <v>4</v>
      </c>
      <c r="F55" s="35">
        <v>77232</v>
      </c>
    </row>
    <row r="56" spans="1:6" x14ac:dyDescent="0.3">
      <c r="A56" s="5">
        <v>44876</v>
      </c>
      <c r="B56" t="s">
        <v>113</v>
      </c>
      <c r="C56">
        <v>2022</v>
      </c>
      <c r="D56" t="s">
        <v>94</v>
      </c>
      <c r="E56" t="s">
        <v>14</v>
      </c>
      <c r="F56" s="35">
        <v>62275</v>
      </c>
    </row>
    <row r="57" spans="1:6" x14ac:dyDescent="0.3">
      <c r="A57" s="5">
        <v>44876</v>
      </c>
      <c r="B57" t="s">
        <v>113</v>
      </c>
      <c r="C57">
        <v>2022</v>
      </c>
      <c r="D57" t="s">
        <v>94</v>
      </c>
      <c r="E57" t="s">
        <v>18</v>
      </c>
      <c r="F57" s="35">
        <v>8049</v>
      </c>
    </row>
    <row r="58" spans="1:6" x14ac:dyDescent="0.3">
      <c r="A58" s="5">
        <v>44877</v>
      </c>
      <c r="B58" t="s">
        <v>113</v>
      </c>
      <c r="C58">
        <v>2022</v>
      </c>
      <c r="D58" t="s">
        <v>94</v>
      </c>
      <c r="E58" t="s">
        <v>5</v>
      </c>
      <c r="F58" s="35">
        <v>469619</v>
      </c>
    </row>
    <row r="59" spans="1:6" x14ac:dyDescent="0.3">
      <c r="A59" s="5">
        <v>44877</v>
      </c>
      <c r="B59" t="s">
        <v>113</v>
      </c>
      <c r="C59">
        <v>2022</v>
      </c>
      <c r="D59" t="s">
        <v>94</v>
      </c>
      <c r="E59" t="s">
        <v>72</v>
      </c>
      <c r="F59" s="35">
        <v>117962</v>
      </c>
    </row>
    <row r="60" spans="1:6" x14ac:dyDescent="0.3">
      <c r="A60" s="5">
        <v>44877</v>
      </c>
      <c r="B60" t="s">
        <v>113</v>
      </c>
      <c r="C60">
        <v>2022</v>
      </c>
      <c r="D60" t="s">
        <v>94</v>
      </c>
      <c r="E60" t="s">
        <v>36</v>
      </c>
      <c r="F60" s="35">
        <v>19255</v>
      </c>
    </row>
    <row r="61" spans="1:6" x14ac:dyDescent="0.3">
      <c r="A61" s="5">
        <v>44879</v>
      </c>
      <c r="B61" t="s">
        <v>113</v>
      </c>
      <c r="C61">
        <v>2022</v>
      </c>
      <c r="D61" t="s">
        <v>94</v>
      </c>
      <c r="E61" t="s">
        <v>8</v>
      </c>
      <c r="F61" s="35">
        <v>48380</v>
      </c>
    </row>
    <row r="62" spans="1:6" x14ac:dyDescent="0.3">
      <c r="A62" s="5">
        <v>44879</v>
      </c>
      <c r="B62" t="s">
        <v>113</v>
      </c>
      <c r="C62">
        <v>2022</v>
      </c>
      <c r="D62" t="s">
        <v>94</v>
      </c>
      <c r="E62" t="s">
        <v>58</v>
      </c>
      <c r="F62" s="35">
        <v>80</v>
      </c>
    </row>
    <row r="63" spans="1:6" x14ac:dyDescent="0.3">
      <c r="A63" s="5">
        <v>44880</v>
      </c>
      <c r="B63" t="s">
        <v>113</v>
      </c>
      <c r="C63">
        <v>2022</v>
      </c>
      <c r="D63" t="s">
        <v>94</v>
      </c>
      <c r="E63" t="s">
        <v>4</v>
      </c>
      <c r="F63" s="35">
        <v>13644</v>
      </c>
    </row>
    <row r="64" spans="1:6" x14ac:dyDescent="0.3">
      <c r="A64" s="5">
        <v>44880</v>
      </c>
      <c r="B64" t="s">
        <v>113</v>
      </c>
      <c r="C64">
        <v>2022</v>
      </c>
      <c r="D64" t="s">
        <v>94</v>
      </c>
      <c r="E64" t="s">
        <v>4</v>
      </c>
      <c r="F64" s="35">
        <v>54656</v>
      </c>
    </row>
    <row r="65" spans="1:6" x14ac:dyDescent="0.3">
      <c r="A65" s="5">
        <v>44880</v>
      </c>
      <c r="B65" t="s">
        <v>113</v>
      </c>
      <c r="C65">
        <v>2022</v>
      </c>
      <c r="D65" t="s">
        <v>94</v>
      </c>
      <c r="E65" t="s">
        <v>45</v>
      </c>
      <c r="F65" s="35">
        <v>60550</v>
      </c>
    </row>
    <row r="66" spans="1:6" x14ac:dyDescent="0.3">
      <c r="A66" s="5">
        <v>44881</v>
      </c>
      <c r="B66" t="s">
        <v>113</v>
      </c>
      <c r="C66">
        <v>2022</v>
      </c>
      <c r="D66" t="s">
        <v>94</v>
      </c>
      <c r="E66" t="s">
        <v>58</v>
      </c>
      <c r="F66" s="35">
        <v>319</v>
      </c>
    </row>
    <row r="67" spans="1:6" x14ac:dyDescent="0.3">
      <c r="A67" s="5">
        <v>44882</v>
      </c>
      <c r="B67" t="s">
        <v>113</v>
      </c>
      <c r="C67">
        <v>2022</v>
      </c>
      <c r="D67" t="s">
        <v>94</v>
      </c>
      <c r="E67" t="s">
        <v>58</v>
      </c>
      <c r="F67" s="35">
        <v>80</v>
      </c>
    </row>
    <row r="68" spans="1:6" x14ac:dyDescent="0.3">
      <c r="A68" s="5">
        <v>44883</v>
      </c>
      <c r="B68" t="s">
        <v>113</v>
      </c>
      <c r="C68">
        <v>2022</v>
      </c>
      <c r="D68" t="s">
        <v>94</v>
      </c>
      <c r="E68" t="s">
        <v>14</v>
      </c>
      <c r="F68" s="35">
        <v>65885</v>
      </c>
    </row>
    <row r="69" spans="1:6" x14ac:dyDescent="0.3">
      <c r="A69" s="5">
        <v>44883</v>
      </c>
      <c r="B69" t="s">
        <v>113</v>
      </c>
      <c r="C69">
        <v>2022</v>
      </c>
      <c r="D69" t="s">
        <v>94</v>
      </c>
      <c r="E69" t="s">
        <v>25</v>
      </c>
      <c r="F69" s="35">
        <v>53100</v>
      </c>
    </row>
    <row r="70" spans="1:6" x14ac:dyDescent="0.3">
      <c r="A70" s="5">
        <v>44884</v>
      </c>
      <c r="B70" t="s">
        <v>113</v>
      </c>
      <c r="C70">
        <v>2022</v>
      </c>
      <c r="D70" t="s">
        <v>94</v>
      </c>
      <c r="E70" t="s">
        <v>8</v>
      </c>
      <c r="F70" s="35">
        <v>48380</v>
      </c>
    </row>
    <row r="71" spans="1:6" x14ac:dyDescent="0.3">
      <c r="A71" s="5">
        <v>44884</v>
      </c>
      <c r="B71" t="s">
        <v>113</v>
      </c>
      <c r="C71">
        <v>2022</v>
      </c>
      <c r="D71" t="s">
        <v>94</v>
      </c>
      <c r="E71" t="s">
        <v>7</v>
      </c>
      <c r="F71" s="35">
        <v>21905</v>
      </c>
    </row>
    <row r="72" spans="1:6" x14ac:dyDescent="0.3">
      <c r="A72" s="5">
        <v>44884</v>
      </c>
      <c r="B72" t="s">
        <v>113</v>
      </c>
      <c r="C72">
        <v>2022</v>
      </c>
      <c r="D72" t="s">
        <v>94</v>
      </c>
      <c r="E72" t="s">
        <v>35</v>
      </c>
      <c r="F72" s="35">
        <v>7198</v>
      </c>
    </row>
    <row r="73" spans="1:6" x14ac:dyDescent="0.3">
      <c r="A73" s="5">
        <v>44884</v>
      </c>
      <c r="B73" t="s">
        <v>113</v>
      </c>
      <c r="C73">
        <v>2022</v>
      </c>
      <c r="D73" t="s">
        <v>94</v>
      </c>
      <c r="E73" t="s">
        <v>45</v>
      </c>
      <c r="F73" s="35">
        <v>19992</v>
      </c>
    </row>
    <row r="74" spans="1:6" x14ac:dyDescent="0.3">
      <c r="A74" s="5">
        <v>44884</v>
      </c>
      <c r="B74" t="s">
        <v>113</v>
      </c>
      <c r="C74">
        <v>2022</v>
      </c>
      <c r="D74" t="s">
        <v>94</v>
      </c>
      <c r="E74" t="s">
        <v>17</v>
      </c>
      <c r="F74" s="35">
        <v>38595</v>
      </c>
    </row>
    <row r="75" spans="1:6" x14ac:dyDescent="0.3">
      <c r="A75" s="5">
        <v>44886</v>
      </c>
      <c r="B75" t="s">
        <v>113</v>
      </c>
      <c r="C75">
        <v>2022</v>
      </c>
      <c r="D75" t="s">
        <v>94</v>
      </c>
      <c r="E75" t="s">
        <v>18</v>
      </c>
      <c r="F75" s="35">
        <v>13661</v>
      </c>
    </row>
    <row r="76" spans="1:6" x14ac:dyDescent="0.3">
      <c r="A76" s="5">
        <v>44887</v>
      </c>
      <c r="B76" t="s">
        <v>113</v>
      </c>
      <c r="C76">
        <v>2022</v>
      </c>
      <c r="D76" t="s">
        <v>94</v>
      </c>
      <c r="E76" t="s">
        <v>16</v>
      </c>
      <c r="F76" s="35">
        <v>14094</v>
      </c>
    </row>
    <row r="77" spans="1:6" x14ac:dyDescent="0.3">
      <c r="A77" s="5">
        <v>44888</v>
      </c>
      <c r="B77" t="s">
        <v>113</v>
      </c>
      <c r="C77">
        <v>2022</v>
      </c>
      <c r="D77" t="s">
        <v>94</v>
      </c>
      <c r="E77" t="s">
        <v>43</v>
      </c>
      <c r="F77" s="35">
        <v>91507</v>
      </c>
    </row>
    <row r="78" spans="1:6" x14ac:dyDescent="0.3">
      <c r="A78" s="5">
        <v>44889</v>
      </c>
      <c r="B78" t="s">
        <v>113</v>
      </c>
      <c r="C78">
        <v>2022</v>
      </c>
      <c r="D78" t="s">
        <v>94</v>
      </c>
      <c r="E78" t="s">
        <v>3</v>
      </c>
      <c r="F78" s="35">
        <v>32214</v>
      </c>
    </row>
    <row r="79" spans="1:6" x14ac:dyDescent="0.3">
      <c r="A79" s="5">
        <v>44889</v>
      </c>
      <c r="B79" t="s">
        <v>113</v>
      </c>
      <c r="C79">
        <v>2022</v>
      </c>
      <c r="D79" t="s">
        <v>94</v>
      </c>
      <c r="E79" t="s">
        <v>58</v>
      </c>
      <c r="F79" s="35">
        <v>160</v>
      </c>
    </row>
    <row r="80" spans="1:6" x14ac:dyDescent="0.3">
      <c r="A80" s="5">
        <v>44891</v>
      </c>
      <c r="B80" t="s">
        <v>113</v>
      </c>
      <c r="C80">
        <v>2022</v>
      </c>
      <c r="D80" t="s">
        <v>94</v>
      </c>
      <c r="E80" t="s">
        <v>14</v>
      </c>
      <c r="F80" s="35">
        <v>59625</v>
      </c>
    </row>
    <row r="81" spans="1:6" x14ac:dyDescent="0.3">
      <c r="A81" s="5">
        <v>44893</v>
      </c>
      <c r="B81" t="s">
        <v>113</v>
      </c>
      <c r="C81">
        <v>2022</v>
      </c>
      <c r="D81" t="s">
        <v>94</v>
      </c>
      <c r="E81" t="s">
        <v>4</v>
      </c>
      <c r="F81" s="35">
        <v>53109</v>
      </c>
    </row>
    <row r="82" spans="1:6" x14ac:dyDescent="0.3">
      <c r="A82" s="5">
        <v>44893</v>
      </c>
      <c r="B82" t="s">
        <v>113</v>
      </c>
      <c r="C82">
        <v>2022</v>
      </c>
      <c r="D82" t="s">
        <v>94</v>
      </c>
      <c r="E82" t="s">
        <v>14</v>
      </c>
      <c r="F82" s="35">
        <v>63313</v>
      </c>
    </row>
    <row r="83" spans="1:6" x14ac:dyDescent="0.3">
      <c r="A83" s="5">
        <v>44894</v>
      </c>
      <c r="B83" t="s">
        <v>113</v>
      </c>
      <c r="C83">
        <v>2022</v>
      </c>
      <c r="D83" t="s">
        <v>94</v>
      </c>
      <c r="E83" t="s">
        <v>37</v>
      </c>
      <c r="F83" s="35">
        <v>92925</v>
      </c>
    </row>
    <row r="84" spans="1:6" x14ac:dyDescent="0.3">
      <c r="A84" s="5">
        <v>44895</v>
      </c>
      <c r="B84" t="s">
        <v>113</v>
      </c>
      <c r="C84">
        <v>2022</v>
      </c>
      <c r="D84" t="s">
        <v>94</v>
      </c>
      <c r="E84" t="s">
        <v>72</v>
      </c>
      <c r="F84" s="35">
        <v>218477</v>
      </c>
    </row>
    <row r="85" spans="1:6" x14ac:dyDescent="0.3">
      <c r="A85" s="5">
        <v>44897</v>
      </c>
      <c r="B85" t="s">
        <v>114</v>
      </c>
      <c r="C85">
        <v>2022</v>
      </c>
      <c r="D85" t="s">
        <v>94</v>
      </c>
      <c r="E85" t="s">
        <v>37</v>
      </c>
      <c r="F85" s="35">
        <v>45281</v>
      </c>
    </row>
    <row r="86" spans="1:6" x14ac:dyDescent="0.3">
      <c r="A86" s="5">
        <v>44898</v>
      </c>
      <c r="B86" t="s">
        <v>114</v>
      </c>
      <c r="C86">
        <v>2022</v>
      </c>
      <c r="D86" t="s">
        <v>94</v>
      </c>
      <c r="E86" t="s">
        <v>36</v>
      </c>
      <c r="F86" s="35">
        <v>35353</v>
      </c>
    </row>
    <row r="87" spans="1:6" x14ac:dyDescent="0.3">
      <c r="A87" s="5">
        <v>44898</v>
      </c>
      <c r="B87" t="s">
        <v>114</v>
      </c>
      <c r="C87">
        <v>2022</v>
      </c>
      <c r="D87" t="s">
        <v>94</v>
      </c>
      <c r="E87" t="s">
        <v>19</v>
      </c>
      <c r="F87" s="35">
        <v>797</v>
      </c>
    </row>
    <row r="88" spans="1:6" x14ac:dyDescent="0.3">
      <c r="A88" s="5">
        <v>44898</v>
      </c>
      <c r="B88" t="s">
        <v>114</v>
      </c>
      <c r="C88">
        <v>2022</v>
      </c>
      <c r="D88" t="s">
        <v>94</v>
      </c>
      <c r="E88" t="s">
        <v>47</v>
      </c>
      <c r="F88" s="35">
        <v>68298</v>
      </c>
    </row>
    <row r="89" spans="1:6" x14ac:dyDescent="0.3">
      <c r="A89" s="5">
        <v>44898</v>
      </c>
      <c r="B89" t="s">
        <v>114</v>
      </c>
      <c r="C89">
        <v>2022</v>
      </c>
      <c r="D89" t="s">
        <v>94</v>
      </c>
      <c r="E89" t="s">
        <v>37</v>
      </c>
      <c r="F89" s="35">
        <v>134909</v>
      </c>
    </row>
    <row r="90" spans="1:6" x14ac:dyDescent="0.3">
      <c r="A90" s="5">
        <v>44900</v>
      </c>
      <c r="B90" t="s">
        <v>114</v>
      </c>
      <c r="C90">
        <v>2022</v>
      </c>
      <c r="D90" t="s">
        <v>94</v>
      </c>
      <c r="E90" t="s">
        <v>14</v>
      </c>
      <c r="F90" s="35">
        <v>66975</v>
      </c>
    </row>
    <row r="91" spans="1:6" x14ac:dyDescent="0.3">
      <c r="A91" s="5">
        <v>44900</v>
      </c>
      <c r="B91" t="s">
        <v>114</v>
      </c>
      <c r="C91">
        <v>2022</v>
      </c>
      <c r="D91" t="s">
        <v>94</v>
      </c>
      <c r="E91" t="s">
        <v>42</v>
      </c>
      <c r="F91" s="35">
        <v>3983</v>
      </c>
    </row>
    <row r="92" spans="1:6" x14ac:dyDescent="0.3">
      <c r="A92" s="5">
        <v>44900</v>
      </c>
      <c r="B92" t="s">
        <v>114</v>
      </c>
      <c r="C92">
        <v>2022</v>
      </c>
      <c r="D92" t="s">
        <v>94</v>
      </c>
      <c r="E92" t="s">
        <v>51</v>
      </c>
      <c r="F92" s="35">
        <v>78824</v>
      </c>
    </row>
    <row r="93" spans="1:6" x14ac:dyDescent="0.3">
      <c r="A93" s="5">
        <v>44901</v>
      </c>
      <c r="B93" t="s">
        <v>114</v>
      </c>
      <c r="C93">
        <v>2022</v>
      </c>
      <c r="D93" t="s">
        <v>94</v>
      </c>
      <c r="E93" t="s">
        <v>34</v>
      </c>
      <c r="F93" s="35">
        <v>50740</v>
      </c>
    </row>
    <row r="94" spans="1:6" x14ac:dyDescent="0.3">
      <c r="A94" s="5">
        <v>44901</v>
      </c>
      <c r="B94" t="s">
        <v>114</v>
      </c>
      <c r="C94">
        <v>2022</v>
      </c>
      <c r="D94" t="s">
        <v>94</v>
      </c>
      <c r="E94" t="s">
        <v>34</v>
      </c>
      <c r="F94" s="35">
        <v>50334</v>
      </c>
    </row>
    <row r="95" spans="1:6" x14ac:dyDescent="0.3">
      <c r="A95" s="5">
        <v>44901</v>
      </c>
      <c r="B95" t="s">
        <v>114</v>
      </c>
      <c r="C95">
        <v>2022</v>
      </c>
      <c r="D95" t="s">
        <v>94</v>
      </c>
      <c r="E95" t="s">
        <v>43</v>
      </c>
      <c r="F95" s="35">
        <v>60183</v>
      </c>
    </row>
    <row r="96" spans="1:6" x14ac:dyDescent="0.3">
      <c r="A96" s="5">
        <v>44902</v>
      </c>
      <c r="B96" t="s">
        <v>114</v>
      </c>
      <c r="C96">
        <v>2022</v>
      </c>
      <c r="D96" t="s">
        <v>94</v>
      </c>
      <c r="E96" t="s">
        <v>17</v>
      </c>
      <c r="F96" s="35">
        <v>29825</v>
      </c>
    </row>
    <row r="97" spans="1:6" x14ac:dyDescent="0.3">
      <c r="A97" s="5">
        <v>44902</v>
      </c>
      <c r="B97" t="s">
        <v>114</v>
      </c>
      <c r="C97">
        <v>2022</v>
      </c>
      <c r="D97" t="s">
        <v>94</v>
      </c>
      <c r="E97" t="s">
        <v>40</v>
      </c>
      <c r="F97" s="35">
        <v>46610</v>
      </c>
    </row>
    <row r="98" spans="1:6" x14ac:dyDescent="0.3">
      <c r="A98" s="5">
        <v>44903</v>
      </c>
      <c r="B98" t="s">
        <v>114</v>
      </c>
      <c r="C98">
        <v>2022</v>
      </c>
      <c r="D98" t="s">
        <v>94</v>
      </c>
      <c r="E98" t="s">
        <v>18</v>
      </c>
      <c r="F98" s="35">
        <v>20451</v>
      </c>
    </row>
    <row r="99" spans="1:6" x14ac:dyDescent="0.3">
      <c r="A99" s="5">
        <v>44904</v>
      </c>
      <c r="B99" t="s">
        <v>114</v>
      </c>
      <c r="C99">
        <v>2022</v>
      </c>
      <c r="D99" t="s">
        <v>94</v>
      </c>
      <c r="E99" t="s">
        <v>37</v>
      </c>
      <c r="F99" s="35">
        <v>69207</v>
      </c>
    </row>
    <row r="100" spans="1:6" x14ac:dyDescent="0.3">
      <c r="A100" s="5">
        <v>44905</v>
      </c>
      <c r="B100" t="s">
        <v>114</v>
      </c>
      <c r="C100">
        <v>2022</v>
      </c>
      <c r="D100" t="s">
        <v>94</v>
      </c>
      <c r="E100" t="s">
        <v>14</v>
      </c>
      <c r="F100" s="35">
        <v>58750</v>
      </c>
    </row>
    <row r="101" spans="1:6" x14ac:dyDescent="0.3">
      <c r="A101" s="5">
        <v>44907</v>
      </c>
      <c r="B101" t="s">
        <v>114</v>
      </c>
      <c r="C101">
        <v>2022</v>
      </c>
      <c r="D101" t="s">
        <v>94</v>
      </c>
      <c r="E101" t="s">
        <v>4</v>
      </c>
      <c r="F101" s="35">
        <v>50445</v>
      </c>
    </row>
    <row r="102" spans="1:6" x14ac:dyDescent="0.3">
      <c r="A102" s="5">
        <v>44908</v>
      </c>
      <c r="B102" t="s">
        <v>114</v>
      </c>
      <c r="C102">
        <v>2022</v>
      </c>
      <c r="D102" t="s">
        <v>94</v>
      </c>
      <c r="E102" t="s">
        <v>4</v>
      </c>
      <c r="F102" s="35">
        <v>62161</v>
      </c>
    </row>
    <row r="103" spans="1:6" x14ac:dyDescent="0.3">
      <c r="A103" s="5">
        <v>44908</v>
      </c>
      <c r="B103" t="s">
        <v>114</v>
      </c>
      <c r="C103">
        <v>2022</v>
      </c>
      <c r="D103" t="s">
        <v>94</v>
      </c>
      <c r="E103" t="s">
        <v>11</v>
      </c>
      <c r="F103" s="35">
        <v>33232</v>
      </c>
    </row>
    <row r="104" spans="1:6" x14ac:dyDescent="0.3">
      <c r="A104" s="5">
        <v>44908</v>
      </c>
      <c r="B104" t="s">
        <v>114</v>
      </c>
      <c r="C104">
        <v>2022</v>
      </c>
      <c r="D104" t="s">
        <v>94</v>
      </c>
      <c r="E104" t="s">
        <v>43</v>
      </c>
      <c r="F104" s="35">
        <v>53533</v>
      </c>
    </row>
    <row r="105" spans="1:6" x14ac:dyDescent="0.3">
      <c r="A105" s="5">
        <v>44908</v>
      </c>
      <c r="B105" t="s">
        <v>114</v>
      </c>
      <c r="C105">
        <v>2022</v>
      </c>
      <c r="D105" t="s">
        <v>94</v>
      </c>
      <c r="E105" t="s">
        <v>42</v>
      </c>
      <c r="F105" s="35">
        <v>7965</v>
      </c>
    </row>
    <row r="106" spans="1:6" x14ac:dyDescent="0.3">
      <c r="A106" s="5">
        <v>44909</v>
      </c>
      <c r="B106" t="s">
        <v>114</v>
      </c>
      <c r="C106">
        <v>2022</v>
      </c>
      <c r="D106" t="s">
        <v>94</v>
      </c>
      <c r="E106" t="s">
        <v>37</v>
      </c>
      <c r="F106" s="35">
        <v>71440</v>
      </c>
    </row>
    <row r="107" spans="1:6" x14ac:dyDescent="0.3">
      <c r="A107" s="5">
        <v>44911</v>
      </c>
      <c r="B107" t="s">
        <v>114</v>
      </c>
      <c r="C107">
        <v>2022</v>
      </c>
      <c r="D107" t="s">
        <v>94</v>
      </c>
      <c r="E107" t="s">
        <v>14</v>
      </c>
      <c r="F107" s="35">
        <v>61113</v>
      </c>
    </row>
    <row r="108" spans="1:6" x14ac:dyDescent="0.3">
      <c r="A108" s="5">
        <v>44911</v>
      </c>
      <c r="B108" t="s">
        <v>114</v>
      </c>
      <c r="C108">
        <v>2022</v>
      </c>
      <c r="D108" t="s">
        <v>94</v>
      </c>
      <c r="E108" t="s">
        <v>31</v>
      </c>
      <c r="F108" s="35">
        <v>1800</v>
      </c>
    </row>
    <row r="109" spans="1:6" x14ac:dyDescent="0.3">
      <c r="A109" s="5">
        <v>44911</v>
      </c>
      <c r="B109" t="s">
        <v>114</v>
      </c>
      <c r="C109">
        <v>2022</v>
      </c>
      <c r="D109" t="s">
        <v>94</v>
      </c>
      <c r="E109" t="s">
        <v>5</v>
      </c>
      <c r="F109" s="35">
        <v>474820</v>
      </c>
    </row>
    <row r="110" spans="1:6" x14ac:dyDescent="0.3">
      <c r="A110" s="5">
        <v>44912</v>
      </c>
      <c r="B110" t="s">
        <v>114</v>
      </c>
      <c r="C110">
        <v>2022</v>
      </c>
      <c r="D110" t="s">
        <v>94</v>
      </c>
      <c r="E110" t="s">
        <v>44</v>
      </c>
      <c r="F110" s="35">
        <v>89601</v>
      </c>
    </row>
    <row r="111" spans="1:6" x14ac:dyDescent="0.3">
      <c r="A111" s="5">
        <v>44915</v>
      </c>
      <c r="B111" t="s">
        <v>114</v>
      </c>
      <c r="C111">
        <v>2022</v>
      </c>
      <c r="D111" t="s">
        <v>94</v>
      </c>
      <c r="E111" t="s">
        <v>8</v>
      </c>
      <c r="F111" s="35">
        <v>45961</v>
      </c>
    </row>
    <row r="112" spans="1:6" x14ac:dyDescent="0.3">
      <c r="A112" s="5">
        <v>44915</v>
      </c>
      <c r="B112" t="s">
        <v>114</v>
      </c>
      <c r="C112">
        <v>2022</v>
      </c>
      <c r="D112" t="s">
        <v>94</v>
      </c>
      <c r="E112" t="s">
        <v>14</v>
      </c>
      <c r="F112" s="35">
        <v>63150</v>
      </c>
    </row>
    <row r="113" spans="1:6" x14ac:dyDescent="0.3">
      <c r="A113" s="5">
        <v>44916</v>
      </c>
      <c r="B113" t="s">
        <v>114</v>
      </c>
      <c r="C113">
        <v>2022</v>
      </c>
      <c r="D113" t="s">
        <v>94</v>
      </c>
      <c r="E113" t="s">
        <v>11</v>
      </c>
      <c r="F113" s="35">
        <v>51509</v>
      </c>
    </row>
    <row r="114" spans="1:6" x14ac:dyDescent="0.3">
      <c r="A114" s="5">
        <v>44918</v>
      </c>
      <c r="B114" t="s">
        <v>114</v>
      </c>
      <c r="C114">
        <v>2022</v>
      </c>
      <c r="D114" t="s">
        <v>94</v>
      </c>
      <c r="E114" t="s">
        <v>14</v>
      </c>
      <c r="F114" s="35">
        <v>37470</v>
      </c>
    </row>
    <row r="115" spans="1:6" x14ac:dyDescent="0.3">
      <c r="A115" s="5">
        <v>44918</v>
      </c>
      <c r="B115" t="s">
        <v>114</v>
      </c>
      <c r="C115">
        <v>2022</v>
      </c>
      <c r="D115" t="s">
        <v>94</v>
      </c>
      <c r="E115" t="s">
        <v>43</v>
      </c>
      <c r="F115" s="35">
        <v>59395</v>
      </c>
    </row>
    <row r="116" spans="1:6" x14ac:dyDescent="0.3">
      <c r="A116" s="5">
        <v>44918</v>
      </c>
      <c r="B116" t="s">
        <v>114</v>
      </c>
      <c r="C116">
        <v>2022</v>
      </c>
      <c r="D116" t="s">
        <v>94</v>
      </c>
      <c r="E116" t="s">
        <v>5</v>
      </c>
      <c r="F116" s="35">
        <v>9925</v>
      </c>
    </row>
    <row r="117" spans="1:6" x14ac:dyDescent="0.3">
      <c r="A117" s="5">
        <v>44921</v>
      </c>
      <c r="B117" t="s">
        <v>114</v>
      </c>
      <c r="C117">
        <v>2022</v>
      </c>
      <c r="D117" t="s">
        <v>94</v>
      </c>
      <c r="E117" t="s">
        <v>72</v>
      </c>
      <c r="F117" s="35">
        <v>386285</v>
      </c>
    </row>
    <row r="118" spans="1:6" x14ac:dyDescent="0.3">
      <c r="A118" s="5">
        <v>44921</v>
      </c>
      <c r="B118" t="s">
        <v>114</v>
      </c>
      <c r="C118">
        <v>2022</v>
      </c>
      <c r="D118" t="s">
        <v>94</v>
      </c>
      <c r="E118" t="s">
        <v>5</v>
      </c>
      <c r="F118" s="35">
        <v>100723</v>
      </c>
    </row>
    <row r="119" spans="1:6" x14ac:dyDescent="0.3">
      <c r="A119" s="5">
        <v>44922</v>
      </c>
      <c r="B119" t="s">
        <v>114</v>
      </c>
      <c r="C119">
        <v>2022</v>
      </c>
      <c r="D119" t="s">
        <v>94</v>
      </c>
      <c r="E119" t="s">
        <v>14</v>
      </c>
      <c r="F119" s="35">
        <v>62275</v>
      </c>
    </row>
    <row r="120" spans="1:6" x14ac:dyDescent="0.3">
      <c r="A120" s="5">
        <v>44922</v>
      </c>
      <c r="B120" t="s">
        <v>114</v>
      </c>
      <c r="C120">
        <v>2022</v>
      </c>
      <c r="D120" t="s">
        <v>94</v>
      </c>
      <c r="E120" t="s">
        <v>17</v>
      </c>
      <c r="F120" s="35">
        <v>29106</v>
      </c>
    </row>
    <row r="121" spans="1:6" x14ac:dyDescent="0.3">
      <c r="A121" s="5">
        <v>44923</v>
      </c>
      <c r="B121" t="s">
        <v>114</v>
      </c>
      <c r="C121">
        <v>2022</v>
      </c>
      <c r="D121" t="s">
        <v>94</v>
      </c>
      <c r="E121" t="s">
        <v>3</v>
      </c>
      <c r="F121" s="35">
        <v>5753</v>
      </c>
    </row>
    <row r="122" spans="1:6" x14ac:dyDescent="0.3">
      <c r="A122" s="5">
        <v>44923</v>
      </c>
      <c r="B122" t="s">
        <v>114</v>
      </c>
      <c r="C122">
        <v>2022</v>
      </c>
      <c r="D122" t="s">
        <v>94</v>
      </c>
      <c r="E122" t="s">
        <v>25</v>
      </c>
      <c r="F122" s="35">
        <v>53100</v>
      </c>
    </row>
    <row r="123" spans="1:6" x14ac:dyDescent="0.3">
      <c r="A123" s="5">
        <v>44923</v>
      </c>
      <c r="B123" t="s">
        <v>114</v>
      </c>
      <c r="C123">
        <v>2022</v>
      </c>
      <c r="D123" t="s">
        <v>94</v>
      </c>
      <c r="E123" t="s">
        <v>47</v>
      </c>
      <c r="F123" s="35">
        <v>21077</v>
      </c>
    </row>
    <row r="124" spans="1:6" x14ac:dyDescent="0.3">
      <c r="A124" s="5">
        <v>44925</v>
      </c>
      <c r="B124" t="s">
        <v>114</v>
      </c>
      <c r="C124">
        <v>2022</v>
      </c>
      <c r="D124" t="s">
        <v>94</v>
      </c>
      <c r="E124" t="s">
        <v>71</v>
      </c>
      <c r="F124" s="35">
        <v>261548</v>
      </c>
    </row>
    <row r="125" spans="1:6" x14ac:dyDescent="0.3">
      <c r="A125" s="5">
        <v>44925</v>
      </c>
      <c r="B125" t="s">
        <v>114</v>
      </c>
      <c r="C125">
        <v>2022</v>
      </c>
      <c r="D125" t="s">
        <v>94</v>
      </c>
      <c r="E125" t="s">
        <v>71</v>
      </c>
      <c r="F125" s="35">
        <v>140755</v>
      </c>
    </row>
    <row r="126" spans="1:6" x14ac:dyDescent="0.3">
      <c r="A126" s="5">
        <v>44925</v>
      </c>
      <c r="B126" t="s">
        <v>114</v>
      </c>
      <c r="C126">
        <v>2022</v>
      </c>
      <c r="D126" t="s">
        <v>94</v>
      </c>
      <c r="E126" t="s">
        <v>14</v>
      </c>
      <c r="F126" s="35">
        <v>39088</v>
      </c>
    </row>
    <row r="127" spans="1:6" x14ac:dyDescent="0.3">
      <c r="A127" s="5">
        <v>44926</v>
      </c>
      <c r="B127" t="s">
        <v>114</v>
      </c>
      <c r="C127">
        <v>2022</v>
      </c>
      <c r="D127" t="s">
        <v>94</v>
      </c>
      <c r="E127" t="s">
        <v>14</v>
      </c>
      <c r="F127" s="35">
        <v>57000</v>
      </c>
    </row>
    <row r="128" spans="1:6" x14ac:dyDescent="0.3">
      <c r="A128" s="5">
        <v>44928</v>
      </c>
      <c r="B128" t="s">
        <v>107</v>
      </c>
      <c r="C128">
        <v>2023</v>
      </c>
      <c r="D128" t="s">
        <v>95</v>
      </c>
      <c r="E128" t="s">
        <v>46</v>
      </c>
      <c r="F128" s="35">
        <v>32459</v>
      </c>
    </row>
    <row r="129" spans="1:6" x14ac:dyDescent="0.3">
      <c r="A129" s="5">
        <v>44928</v>
      </c>
      <c r="B129" t="s">
        <v>107</v>
      </c>
      <c r="C129">
        <v>2023</v>
      </c>
      <c r="D129" t="s">
        <v>95</v>
      </c>
      <c r="E129" t="s">
        <v>47</v>
      </c>
      <c r="F129" s="35">
        <v>14086</v>
      </c>
    </row>
    <row r="130" spans="1:6" x14ac:dyDescent="0.3">
      <c r="A130" s="5">
        <v>44929</v>
      </c>
      <c r="B130" t="s">
        <v>107</v>
      </c>
      <c r="C130">
        <v>2023</v>
      </c>
      <c r="D130" t="s">
        <v>95</v>
      </c>
      <c r="E130" t="s">
        <v>57</v>
      </c>
      <c r="F130" s="35">
        <v>25497</v>
      </c>
    </row>
    <row r="131" spans="1:6" x14ac:dyDescent="0.3">
      <c r="A131" s="5">
        <v>44929</v>
      </c>
      <c r="B131" t="s">
        <v>107</v>
      </c>
      <c r="C131">
        <v>2023</v>
      </c>
      <c r="D131" t="s">
        <v>95</v>
      </c>
      <c r="E131" t="s">
        <v>18</v>
      </c>
      <c r="F131" s="35">
        <v>41867</v>
      </c>
    </row>
    <row r="132" spans="1:6" x14ac:dyDescent="0.3">
      <c r="A132" s="5">
        <v>44930</v>
      </c>
      <c r="B132" t="s">
        <v>107</v>
      </c>
      <c r="C132">
        <v>2023</v>
      </c>
      <c r="D132" t="s">
        <v>95</v>
      </c>
      <c r="E132" t="s">
        <v>8</v>
      </c>
      <c r="F132" s="35">
        <v>49530</v>
      </c>
    </row>
    <row r="133" spans="1:6" x14ac:dyDescent="0.3">
      <c r="A133" s="5">
        <v>44930</v>
      </c>
      <c r="B133" t="s">
        <v>107</v>
      </c>
      <c r="C133">
        <v>2023</v>
      </c>
      <c r="D133" t="s">
        <v>95</v>
      </c>
      <c r="E133" t="s">
        <v>58</v>
      </c>
      <c r="F133" s="35">
        <v>797</v>
      </c>
    </row>
    <row r="134" spans="1:6" x14ac:dyDescent="0.3">
      <c r="A134" s="5">
        <v>44931</v>
      </c>
      <c r="B134" t="s">
        <v>107</v>
      </c>
      <c r="C134">
        <v>2023</v>
      </c>
      <c r="D134" t="s">
        <v>95</v>
      </c>
      <c r="E134" t="s">
        <v>14</v>
      </c>
      <c r="F134" s="35">
        <v>62275</v>
      </c>
    </row>
    <row r="135" spans="1:6" x14ac:dyDescent="0.3">
      <c r="A135" s="5">
        <v>44931</v>
      </c>
      <c r="B135" t="s">
        <v>107</v>
      </c>
      <c r="C135">
        <v>2023</v>
      </c>
      <c r="D135" t="s">
        <v>95</v>
      </c>
      <c r="E135" t="s">
        <v>40</v>
      </c>
      <c r="F135" s="35">
        <v>76228</v>
      </c>
    </row>
    <row r="136" spans="1:6" x14ac:dyDescent="0.3">
      <c r="A136" s="5">
        <v>44931</v>
      </c>
      <c r="B136" t="s">
        <v>107</v>
      </c>
      <c r="C136">
        <v>2023</v>
      </c>
      <c r="D136" t="s">
        <v>95</v>
      </c>
      <c r="E136" t="s">
        <v>58</v>
      </c>
      <c r="F136" s="35">
        <v>398</v>
      </c>
    </row>
    <row r="137" spans="1:6" x14ac:dyDescent="0.3">
      <c r="A137" s="5">
        <v>44931</v>
      </c>
      <c r="B137" t="s">
        <v>107</v>
      </c>
      <c r="C137">
        <v>2023</v>
      </c>
      <c r="D137" t="s">
        <v>95</v>
      </c>
      <c r="E137" t="s">
        <v>6</v>
      </c>
      <c r="F137" s="35">
        <v>56779</v>
      </c>
    </row>
    <row r="138" spans="1:6" x14ac:dyDescent="0.3">
      <c r="A138" s="5">
        <v>44935</v>
      </c>
      <c r="B138" t="s">
        <v>107</v>
      </c>
      <c r="C138">
        <v>2023</v>
      </c>
      <c r="D138" t="s">
        <v>95</v>
      </c>
      <c r="E138" t="s">
        <v>36</v>
      </c>
      <c r="F138" s="35">
        <v>42171</v>
      </c>
    </row>
    <row r="139" spans="1:6" x14ac:dyDescent="0.3">
      <c r="A139" s="5">
        <v>44936</v>
      </c>
      <c r="B139" t="s">
        <v>107</v>
      </c>
      <c r="C139">
        <v>2023</v>
      </c>
      <c r="D139" t="s">
        <v>95</v>
      </c>
      <c r="E139" t="s">
        <v>28</v>
      </c>
      <c r="F139" s="35">
        <v>83048</v>
      </c>
    </row>
    <row r="140" spans="1:6" x14ac:dyDescent="0.3">
      <c r="A140" s="5">
        <v>44936</v>
      </c>
      <c r="B140" t="s">
        <v>107</v>
      </c>
      <c r="C140">
        <v>2023</v>
      </c>
      <c r="D140" t="s">
        <v>95</v>
      </c>
      <c r="E140" t="s">
        <v>17</v>
      </c>
      <c r="F140" s="35">
        <v>28009</v>
      </c>
    </row>
    <row r="141" spans="1:6" x14ac:dyDescent="0.3">
      <c r="A141" s="5">
        <v>44936</v>
      </c>
      <c r="B141" t="s">
        <v>107</v>
      </c>
      <c r="C141">
        <v>2023</v>
      </c>
      <c r="D141" t="s">
        <v>95</v>
      </c>
      <c r="E141" t="s">
        <v>55</v>
      </c>
      <c r="F141" s="35">
        <v>55460</v>
      </c>
    </row>
    <row r="142" spans="1:6" x14ac:dyDescent="0.3">
      <c r="A142" s="5">
        <v>44937</v>
      </c>
      <c r="B142" t="s">
        <v>107</v>
      </c>
      <c r="C142">
        <v>2023</v>
      </c>
      <c r="D142" t="s">
        <v>95</v>
      </c>
      <c r="E142" t="s">
        <v>16</v>
      </c>
      <c r="F142" s="35">
        <v>36191</v>
      </c>
    </row>
    <row r="143" spans="1:6" x14ac:dyDescent="0.3">
      <c r="A143" s="5">
        <v>44937</v>
      </c>
      <c r="B143" t="s">
        <v>107</v>
      </c>
      <c r="C143">
        <v>2023</v>
      </c>
      <c r="D143" t="s">
        <v>95</v>
      </c>
      <c r="E143" t="s">
        <v>40</v>
      </c>
      <c r="F143" s="35">
        <v>80712</v>
      </c>
    </row>
    <row r="144" spans="1:6" x14ac:dyDescent="0.3">
      <c r="A144" s="5">
        <v>44937</v>
      </c>
      <c r="B144" t="s">
        <v>107</v>
      </c>
      <c r="C144">
        <v>2023</v>
      </c>
      <c r="D144" t="s">
        <v>95</v>
      </c>
      <c r="E144" t="s">
        <v>3</v>
      </c>
      <c r="F144" s="35">
        <v>11505</v>
      </c>
    </row>
    <row r="145" spans="1:6" x14ac:dyDescent="0.3">
      <c r="A145" s="5">
        <v>44938</v>
      </c>
      <c r="B145" t="s">
        <v>107</v>
      </c>
      <c r="C145">
        <v>2023</v>
      </c>
      <c r="D145" t="s">
        <v>95</v>
      </c>
      <c r="E145" t="s">
        <v>4</v>
      </c>
      <c r="F145" s="35">
        <v>60065</v>
      </c>
    </row>
    <row r="146" spans="1:6" x14ac:dyDescent="0.3">
      <c r="A146" s="5">
        <v>44938</v>
      </c>
      <c r="B146" t="s">
        <v>107</v>
      </c>
      <c r="C146">
        <v>2023</v>
      </c>
      <c r="D146" t="s">
        <v>95</v>
      </c>
      <c r="E146" t="s">
        <v>14</v>
      </c>
      <c r="F146" s="35">
        <v>60950</v>
      </c>
    </row>
    <row r="147" spans="1:6" x14ac:dyDescent="0.3">
      <c r="A147" s="5">
        <v>44938</v>
      </c>
      <c r="B147" t="s">
        <v>107</v>
      </c>
      <c r="C147">
        <v>2023</v>
      </c>
      <c r="D147" t="s">
        <v>95</v>
      </c>
      <c r="E147" t="s">
        <v>21</v>
      </c>
      <c r="F147" s="35">
        <v>40875</v>
      </c>
    </row>
    <row r="148" spans="1:6" x14ac:dyDescent="0.3">
      <c r="A148" s="5">
        <v>44938</v>
      </c>
      <c r="B148" t="s">
        <v>107</v>
      </c>
      <c r="C148">
        <v>2023</v>
      </c>
      <c r="D148" t="s">
        <v>95</v>
      </c>
      <c r="E148" t="s">
        <v>22</v>
      </c>
      <c r="F148" s="35">
        <v>30057</v>
      </c>
    </row>
    <row r="149" spans="1:6" x14ac:dyDescent="0.3">
      <c r="A149" s="5">
        <v>44939</v>
      </c>
      <c r="B149" t="s">
        <v>107</v>
      </c>
      <c r="C149">
        <v>2023</v>
      </c>
      <c r="D149" t="s">
        <v>95</v>
      </c>
      <c r="E149" t="s">
        <v>47</v>
      </c>
      <c r="F149" s="35">
        <v>21159</v>
      </c>
    </row>
    <row r="150" spans="1:6" x14ac:dyDescent="0.3">
      <c r="A150" s="5">
        <v>44939</v>
      </c>
      <c r="B150" t="s">
        <v>107</v>
      </c>
      <c r="C150">
        <v>2023</v>
      </c>
      <c r="D150" t="s">
        <v>95</v>
      </c>
      <c r="E150" t="s">
        <v>43</v>
      </c>
      <c r="F150" s="35">
        <v>99420</v>
      </c>
    </row>
    <row r="151" spans="1:6" x14ac:dyDescent="0.3">
      <c r="A151" s="5">
        <v>44939</v>
      </c>
      <c r="B151" t="s">
        <v>107</v>
      </c>
      <c r="C151">
        <v>2023</v>
      </c>
      <c r="D151" t="s">
        <v>95</v>
      </c>
      <c r="E151" t="s">
        <v>58</v>
      </c>
      <c r="F151" s="35">
        <v>159</v>
      </c>
    </row>
    <row r="152" spans="1:6" x14ac:dyDescent="0.3">
      <c r="A152" s="5">
        <v>44942</v>
      </c>
      <c r="B152" t="s">
        <v>107</v>
      </c>
      <c r="C152">
        <v>2023</v>
      </c>
      <c r="D152" t="s">
        <v>95</v>
      </c>
      <c r="E152" t="s">
        <v>40</v>
      </c>
      <c r="F152" s="35">
        <v>66722</v>
      </c>
    </row>
    <row r="153" spans="1:6" x14ac:dyDescent="0.3">
      <c r="A153" s="5">
        <v>44945</v>
      </c>
      <c r="B153" t="s">
        <v>107</v>
      </c>
      <c r="C153">
        <v>2023</v>
      </c>
      <c r="D153" t="s">
        <v>95</v>
      </c>
      <c r="E153" t="s">
        <v>43</v>
      </c>
      <c r="F153" s="35">
        <v>40950</v>
      </c>
    </row>
    <row r="154" spans="1:6" x14ac:dyDescent="0.3">
      <c r="A154" s="5">
        <v>44946</v>
      </c>
      <c r="B154" t="s">
        <v>107</v>
      </c>
      <c r="C154">
        <v>2023</v>
      </c>
      <c r="D154" t="s">
        <v>95</v>
      </c>
      <c r="E154" t="s">
        <v>4</v>
      </c>
      <c r="F154" s="35">
        <v>30562</v>
      </c>
    </row>
    <row r="155" spans="1:6" x14ac:dyDescent="0.3">
      <c r="A155" s="5">
        <v>44946</v>
      </c>
      <c r="B155" t="s">
        <v>107</v>
      </c>
      <c r="C155">
        <v>2023</v>
      </c>
      <c r="D155" t="s">
        <v>95</v>
      </c>
      <c r="E155" t="s">
        <v>14</v>
      </c>
      <c r="F155" s="35">
        <v>61218</v>
      </c>
    </row>
    <row r="156" spans="1:6" x14ac:dyDescent="0.3">
      <c r="A156" s="5">
        <v>44946</v>
      </c>
      <c r="B156" t="s">
        <v>107</v>
      </c>
      <c r="C156">
        <v>2023</v>
      </c>
      <c r="D156" t="s">
        <v>95</v>
      </c>
      <c r="E156" t="s">
        <v>25</v>
      </c>
      <c r="F156" s="35">
        <v>50740</v>
      </c>
    </row>
    <row r="157" spans="1:6" x14ac:dyDescent="0.3">
      <c r="A157" s="5">
        <v>44949</v>
      </c>
      <c r="B157" t="s">
        <v>107</v>
      </c>
      <c r="C157">
        <v>2023</v>
      </c>
      <c r="D157" t="s">
        <v>95</v>
      </c>
      <c r="E157" t="s">
        <v>18</v>
      </c>
      <c r="F157" s="35">
        <v>45489</v>
      </c>
    </row>
    <row r="158" spans="1:6" x14ac:dyDescent="0.3">
      <c r="A158" s="5">
        <v>44950</v>
      </c>
      <c r="B158" t="s">
        <v>107</v>
      </c>
      <c r="C158">
        <v>2023</v>
      </c>
      <c r="D158" t="s">
        <v>95</v>
      </c>
      <c r="E158" t="s">
        <v>4</v>
      </c>
      <c r="F158" s="35">
        <v>40931</v>
      </c>
    </row>
    <row r="159" spans="1:6" x14ac:dyDescent="0.3">
      <c r="A159" s="5">
        <v>44954</v>
      </c>
      <c r="B159" t="s">
        <v>107</v>
      </c>
      <c r="C159">
        <v>2023</v>
      </c>
      <c r="D159" t="s">
        <v>95</v>
      </c>
      <c r="E159" t="s">
        <v>14</v>
      </c>
      <c r="F159" s="35">
        <v>62125</v>
      </c>
    </row>
    <row r="160" spans="1:6" x14ac:dyDescent="0.3">
      <c r="A160" s="5">
        <v>44956</v>
      </c>
      <c r="B160" t="s">
        <v>107</v>
      </c>
      <c r="C160">
        <v>2023</v>
      </c>
      <c r="D160" t="s">
        <v>95</v>
      </c>
      <c r="E160" t="s">
        <v>49</v>
      </c>
      <c r="F160" s="35">
        <v>70203</v>
      </c>
    </row>
    <row r="161" spans="1:6" x14ac:dyDescent="0.3">
      <c r="A161" s="5">
        <v>44956</v>
      </c>
      <c r="B161" t="s">
        <v>107</v>
      </c>
      <c r="C161">
        <v>2023</v>
      </c>
      <c r="D161" t="s">
        <v>95</v>
      </c>
      <c r="E161" t="s">
        <v>47</v>
      </c>
      <c r="F161" s="35">
        <v>19928</v>
      </c>
    </row>
    <row r="162" spans="1:6" x14ac:dyDescent="0.3">
      <c r="A162" s="5">
        <v>44957</v>
      </c>
      <c r="B162" t="s">
        <v>107</v>
      </c>
      <c r="C162">
        <v>2023</v>
      </c>
      <c r="D162" t="s">
        <v>95</v>
      </c>
      <c r="E162" t="s">
        <v>14</v>
      </c>
      <c r="F162" s="35">
        <v>63150</v>
      </c>
    </row>
    <row r="163" spans="1:6" x14ac:dyDescent="0.3">
      <c r="A163" s="5">
        <v>44957</v>
      </c>
      <c r="B163" t="s">
        <v>107</v>
      </c>
      <c r="C163">
        <v>2023</v>
      </c>
      <c r="D163" t="s">
        <v>95</v>
      </c>
      <c r="E163" t="s">
        <v>9</v>
      </c>
      <c r="F163" s="35">
        <v>26182</v>
      </c>
    </row>
    <row r="164" spans="1:6" x14ac:dyDescent="0.3">
      <c r="A164" s="5">
        <v>44958</v>
      </c>
      <c r="B164" t="s">
        <v>108</v>
      </c>
      <c r="C164">
        <v>2023</v>
      </c>
      <c r="D164" t="s">
        <v>95</v>
      </c>
      <c r="E164" t="s">
        <v>11</v>
      </c>
      <c r="F164" s="35">
        <v>51499</v>
      </c>
    </row>
    <row r="165" spans="1:6" x14ac:dyDescent="0.3">
      <c r="A165" s="5">
        <v>44958</v>
      </c>
      <c r="B165" t="s">
        <v>108</v>
      </c>
      <c r="C165">
        <v>2023</v>
      </c>
      <c r="D165" t="s">
        <v>95</v>
      </c>
      <c r="E165" t="s">
        <v>17</v>
      </c>
      <c r="F165" s="35">
        <v>31395</v>
      </c>
    </row>
    <row r="166" spans="1:6" x14ac:dyDescent="0.3">
      <c r="A166" s="5">
        <v>44959</v>
      </c>
      <c r="B166" t="s">
        <v>108</v>
      </c>
      <c r="C166">
        <v>2023</v>
      </c>
      <c r="D166" t="s">
        <v>95</v>
      </c>
      <c r="E166" t="s">
        <v>51</v>
      </c>
      <c r="F166" s="35">
        <v>77346</v>
      </c>
    </row>
    <row r="167" spans="1:6" x14ac:dyDescent="0.3">
      <c r="A167" s="5">
        <v>44960</v>
      </c>
      <c r="B167" t="s">
        <v>108</v>
      </c>
      <c r="C167">
        <v>2023</v>
      </c>
      <c r="D167" t="s">
        <v>95</v>
      </c>
      <c r="E167" t="s">
        <v>18</v>
      </c>
      <c r="F167" s="35">
        <v>47937</v>
      </c>
    </row>
    <row r="168" spans="1:6" x14ac:dyDescent="0.3">
      <c r="A168" s="5">
        <v>44963</v>
      </c>
      <c r="B168" t="s">
        <v>108</v>
      </c>
      <c r="C168">
        <v>2023</v>
      </c>
      <c r="D168" t="s">
        <v>95</v>
      </c>
      <c r="E168" t="s">
        <v>36</v>
      </c>
      <c r="F168" s="35">
        <v>44822</v>
      </c>
    </row>
    <row r="169" spans="1:6" x14ac:dyDescent="0.3">
      <c r="A169" s="5">
        <v>44963</v>
      </c>
      <c r="B169" t="s">
        <v>108</v>
      </c>
      <c r="C169">
        <v>2023</v>
      </c>
      <c r="D169" t="s">
        <v>95</v>
      </c>
      <c r="E169" t="s">
        <v>14</v>
      </c>
      <c r="F169" s="35">
        <v>63025</v>
      </c>
    </row>
    <row r="170" spans="1:6" x14ac:dyDescent="0.3">
      <c r="A170" s="5">
        <v>44964</v>
      </c>
      <c r="B170" t="s">
        <v>108</v>
      </c>
      <c r="C170">
        <v>2023</v>
      </c>
      <c r="D170" t="s">
        <v>95</v>
      </c>
      <c r="E170" t="s">
        <v>5</v>
      </c>
      <c r="F170" s="35">
        <v>538166</v>
      </c>
    </row>
    <row r="171" spans="1:6" x14ac:dyDescent="0.3">
      <c r="A171" s="5">
        <v>44965</v>
      </c>
      <c r="B171" t="s">
        <v>108</v>
      </c>
      <c r="C171">
        <v>2023</v>
      </c>
      <c r="D171" t="s">
        <v>95</v>
      </c>
      <c r="E171" t="s">
        <v>37</v>
      </c>
      <c r="F171" s="35">
        <v>69714</v>
      </c>
    </row>
    <row r="172" spans="1:6" x14ac:dyDescent="0.3">
      <c r="A172" s="5">
        <v>44965</v>
      </c>
      <c r="B172" t="s">
        <v>108</v>
      </c>
      <c r="C172">
        <v>2023</v>
      </c>
      <c r="D172" t="s">
        <v>95</v>
      </c>
      <c r="E172" t="s">
        <v>51</v>
      </c>
      <c r="F172" s="35">
        <v>63059</v>
      </c>
    </row>
    <row r="173" spans="1:6" x14ac:dyDescent="0.3">
      <c r="A173" s="5">
        <v>44966</v>
      </c>
      <c r="B173" t="s">
        <v>108</v>
      </c>
      <c r="C173">
        <v>2023</v>
      </c>
      <c r="D173" t="s">
        <v>95</v>
      </c>
      <c r="E173" t="s">
        <v>57</v>
      </c>
      <c r="F173" s="35">
        <v>31502</v>
      </c>
    </row>
    <row r="174" spans="1:6" x14ac:dyDescent="0.3">
      <c r="A174" s="5">
        <v>44966</v>
      </c>
      <c r="B174" t="s">
        <v>108</v>
      </c>
      <c r="C174">
        <v>2023</v>
      </c>
      <c r="D174" t="s">
        <v>95</v>
      </c>
      <c r="E174" t="s">
        <v>43</v>
      </c>
      <c r="F174" s="35">
        <v>60549</v>
      </c>
    </row>
    <row r="175" spans="1:6" x14ac:dyDescent="0.3">
      <c r="A175" s="5">
        <v>44967</v>
      </c>
      <c r="B175" t="s">
        <v>108</v>
      </c>
      <c r="C175">
        <v>2023</v>
      </c>
      <c r="D175" t="s">
        <v>95</v>
      </c>
      <c r="E175" t="s">
        <v>40</v>
      </c>
      <c r="F175" s="35">
        <v>81420</v>
      </c>
    </row>
    <row r="176" spans="1:6" x14ac:dyDescent="0.3">
      <c r="A176" s="5">
        <v>44968</v>
      </c>
      <c r="B176" t="s">
        <v>108</v>
      </c>
      <c r="C176">
        <v>2023</v>
      </c>
      <c r="D176" t="s">
        <v>95</v>
      </c>
      <c r="E176" t="s">
        <v>15</v>
      </c>
      <c r="F176" s="35">
        <v>25500</v>
      </c>
    </row>
    <row r="177" spans="1:6" x14ac:dyDescent="0.3">
      <c r="A177" s="5">
        <v>44970</v>
      </c>
      <c r="B177" t="s">
        <v>108</v>
      </c>
      <c r="C177">
        <v>2023</v>
      </c>
      <c r="D177" t="s">
        <v>95</v>
      </c>
      <c r="E177" t="s">
        <v>57</v>
      </c>
      <c r="F177" s="35">
        <v>43365</v>
      </c>
    </row>
    <row r="178" spans="1:6" x14ac:dyDescent="0.3">
      <c r="A178" s="5">
        <v>44970</v>
      </c>
      <c r="B178" t="s">
        <v>108</v>
      </c>
      <c r="C178">
        <v>2023</v>
      </c>
      <c r="D178" t="s">
        <v>95</v>
      </c>
      <c r="E178" t="s">
        <v>40</v>
      </c>
      <c r="F178" s="35">
        <v>79954</v>
      </c>
    </row>
    <row r="179" spans="1:6" x14ac:dyDescent="0.3">
      <c r="A179" s="5">
        <v>44971</v>
      </c>
      <c r="B179" t="s">
        <v>108</v>
      </c>
      <c r="C179">
        <v>2023</v>
      </c>
      <c r="D179" t="s">
        <v>95</v>
      </c>
      <c r="E179" t="s">
        <v>40</v>
      </c>
      <c r="F179" s="35">
        <v>66675</v>
      </c>
    </row>
    <row r="180" spans="1:6" x14ac:dyDescent="0.3">
      <c r="A180" s="5">
        <v>44972</v>
      </c>
      <c r="B180" t="s">
        <v>108</v>
      </c>
      <c r="C180">
        <v>2023</v>
      </c>
      <c r="D180" t="s">
        <v>95</v>
      </c>
      <c r="E180" t="s">
        <v>36</v>
      </c>
      <c r="F180" s="35">
        <v>52805</v>
      </c>
    </row>
    <row r="181" spans="1:6" x14ac:dyDescent="0.3">
      <c r="A181" s="5">
        <v>44972</v>
      </c>
      <c r="B181" t="s">
        <v>108</v>
      </c>
      <c r="C181">
        <v>2023</v>
      </c>
      <c r="D181" t="s">
        <v>95</v>
      </c>
      <c r="E181" t="s">
        <v>44</v>
      </c>
      <c r="F181" s="35">
        <v>87102</v>
      </c>
    </row>
    <row r="182" spans="1:6" x14ac:dyDescent="0.3">
      <c r="A182" s="5">
        <v>44972</v>
      </c>
      <c r="B182" t="s">
        <v>108</v>
      </c>
      <c r="C182">
        <v>2023</v>
      </c>
      <c r="D182" t="s">
        <v>95</v>
      </c>
      <c r="E182" t="s">
        <v>40</v>
      </c>
      <c r="F182" s="35">
        <v>89680</v>
      </c>
    </row>
    <row r="183" spans="1:6" x14ac:dyDescent="0.3">
      <c r="A183" s="5">
        <v>44973</v>
      </c>
      <c r="B183" t="s">
        <v>108</v>
      </c>
      <c r="C183">
        <v>2023</v>
      </c>
      <c r="D183" t="s">
        <v>95</v>
      </c>
      <c r="E183" t="s">
        <v>8</v>
      </c>
      <c r="F183" s="35">
        <v>31958</v>
      </c>
    </row>
    <row r="184" spans="1:6" x14ac:dyDescent="0.3">
      <c r="A184" s="5">
        <v>44973</v>
      </c>
      <c r="B184" t="s">
        <v>108</v>
      </c>
      <c r="C184">
        <v>2023</v>
      </c>
      <c r="D184" t="s">
        <v>95</v>
      </c>
      <c r="E184" t="s">
        <v>57</v>
      </c>
      <c r="F184" s="35">
        <v>69384</v>
      </c>
    </row>
    <row r="185" spans="1:6" x14ac:dyDescent="0.3">
      <c r="A185" s="5">
        <v>44973</v>
      </c>
      <c r="B185" t="s">
        <v>108</v>
      </c>
      <c r="C185">
        <v>2023</v>
      </c>
      <c r="D185" t="s">
        <v>95</v>
      </c>
      <c r="E185" t="s">
        <v>36</v>
      </c>
      <c r="F185" s="35">
        <v>52510</v>
      </c>
    </row>
    <row r="186" spans="1:6" x14ac:dyDescent="0.3">
      <c r="A186" s="5">
        <v>44973</v>
      </c>
      <c r="B186" t="s">
        <v>108</v>
      </c>
      <c r="C186">
        <v>2023</v>
      </c>
      <c r="D186" t="s">
        <v>95</v>
      </c>
      <c r="E186" t="s">
        <v>43</v>
      </c>
      <c r="F186" s="35">
        <v>42817</v>
      </c>
    </row>
    <row r="187" spans="1:6" x14ac:dyDescent="0.3">
      <c r="A187" s="5">
        <v>44974</v>
      </c>
      <c r="B187" t="s">
        <v>108</v>
      </c>
      <c r="C187">
        <v>2023</v>
      </c>
      <c r="D187" t="s">
        <v>95</v>
      </c>
      <c r="E187" t="s">
        <v>55</v>
      </c>
      <c r="F187" s="35">
        <v>80306</v>
      </c>
    </row>
    <row r="188" spans="1:6" x14ac:dyDescent="0.3">
      <c r="A188" s="5">
        <v>44974</v>
      </c>
      <c r="B188" t="s">
        <v>108</v>
      </c>
      <c r="C188">
        <v>2023</v>
      </c>
      <c r="D188" t="s">
        <v>95</v>
      </c>
      <c r="E188" t="s">
        <v>3</v>
      </c>
      <c r="F188" s="35">
        <v>2963</v>
      </c>
    </row>
    <row r="189" spans="1:6" x14ac:dyDescent="0.3">
      <c r="A189" s="5">
        <v>44974</v>
      </c>
      <c r="B189" t="s">
        <v>108</v>
      </c>
      <c r="C189">
        <v>2023</v>
      </c>
      <c r="D189" t="s">
        <v>95</v>
      </c>
      <c r="E189" t="s">
        <v>17</v>
      </c>
      <c r="F189" s="35">
        <v>31440</v>
      </c>
    </row>
    <row r="190" spans="1:6" x14ac:dyDescent="0.3">
      <c r="A190" s="5">
        <v>44977</v>
      </c>
      <c r="B190" t="s">
        <v>108</v>
      </c>
      <c r="C190">
        <v>2023</v>
      </c>
      <c r="D190" t="s">
        <v>95</v>
      </c>
      <c r="E190" t="s">
        <v>71</v>
      </c>
      <c r="F190" s="35">
        <v>195827</v>
      </c>
    </row>
    <row r="191" spans="1:6" x14ac:dyDescent="0.3">
      <c r="A191" s="5">
        <v>44977</v>
      </c>
      <c r="B191" t="s">
        <v>108</v>
      </c>
      <c r="C191">
        <v>2023</v>
      </c>
      <c r="D191" t="s">
        <v>95</v>
      </c>
      <c r="E191" t="s">
        <v>17</v>
      </c>
      <c r="F191" s="35">
        <v>15629</v>
      </c>
    </row>
    <row r="192" spans="1:6" x14ac:dyDescent="0.3">
      <c r="A192" s="5">
        <v>44977</v>
      </c>
      <c r="B192" t="s">
        <v>108</v>
      </c>
      <c r="C192">
        <v>2023</v>
      </c>
      <c r="D192" t="s">
        <v>95</v>
      </c>
      <c r="E192" t="s">
        <v>59</v>
      </c>
      <c r="F192" s="35">
        <v>4000</v>
      </c>
    </row>
    <row r="193" spans="1:6" x14ac:dyDescent="0.3">
      <c r="A193" s="5">
        <v>44979</v>
      </c>
      <c r="B193" t="s">
        <v>108</v>
      </c>
      <c r="C193">
        <v>2023</v>
      </c>
      <c r="D193" t="s">
        <v>95</v>
      </c>
      <c r="E193" t="s">
        <v>14</v>
      </c>
      <c r="F193" s="35">
        <v>63868</v>
      </c>
    </row>
    <row r="194" spans="1:6" x14ac:dyDescent="0.3">
      <c r="A194" s="5">
        <v>44979</v>
      </c>
      <c r="B194" t="s">
        <v>108</v>
      </c>
      <c r="C194">
        <v>2023</v>
      </c>
      <c r="D194" t="s">
        <v>95</v>
      </c>
      <c r="E194" t="s">
        <v>51</v>
      </c>
      <c r="F194" s="35">
        <v>78824</v>
      </c>
    </row>
    <row r="195" spans="1:6" x14ac:dyDescent="0.3">
      <c r="A195" s="5">
        <v>44980</v>
      </c>
      <c r="B195" t="s">
        <v>108</v>
      </c>
      <c r="C195">
        <v>2023</v>
      </c>
      <c r="D195" t="s">
        <v>95</v>
      </c>
      <c r="E195" t="s">
        <v>36</v>
      </c>
      <c r="F195" s="35">
        <v>16414</v>
      </c>
    </row>
    <row r="196" spans="1:6" x14ac:dyDescent="0.3">
      <c r="A196" s="5">
        <v>44980</v>
      </c>
      <c r="B196" t="s">
        <v>108</v>
      </c>
      <c r="C196">
        <v>2023</v>
      </c>
      <c r="D196" t="s">
        <v>95</v>
      </c>
      <c r="E196" t="s">
        <v>41</v>
      </c>
      <c r="F196" s="35">
        <v>3983</v>
      </c>
    </row>
    <row r="197" spans="1:6" x14ac:dyDescent="0.3">
      <c r="A197" s="5">
        <v>44981</v>
      </c>
      <c r="B197" t="s">
        <v>108</v>
      </c>
      <c r="C197">
        <v>2023</v>
      </c>
      <c r="D197" t="s">
        <v>95</v>
      </c>
      <c r="E197" t="s">
        <v>4</v>
      </c>
      <c r="F197" s="35">
        <v>70710</v>
      </c>
    </row>
    <row r="198" spans="1:6" x14ac:dyDescent="0.3">
      <c r="A198" s="5">
        <v>44981</v>
      </c>
      <c r="B198" t="s">
        <v>108</v>
      </c>
      <c r="C198">
        <v>2023</v>
      </c>
      <c r="D198" t="s">
        <v>95</v>
      </c>
      <c r="E198" t="s">
        <v>6</v>
      </c>
      <c r="F198" s="35">
        <v>58456</v>
      </c>
    </row>
    <row r="199" spans="1:6" x14ac:dyDescent="0.3">
      <c r="A199" s="5">
        <v>44982</v>
      </c>
      <c r="B199" t="s">
        <v>108</v>
      </c>
      <c r="C199">
        <v>2023</v>
      </c>
      <c r="D199" t="s">
        <v>95</v>
      </c>
      <c r="E199" t="s">
        <v>14</v>
      </c>
      <c r="F199" s="35">
        <v>57350</v>
      </c>
    </row>
    <row r="200" spans="1:6" x14ac:dyDescent="0.3">
      <c r="A200" s="5">
        <v>44982</v>
      </c>
      <c r="B200" t="s">
        <v>108</v>
      </c>
      <c r="C200">
        <v>2023</v>
      </c>
      <c r="D200" t="s">
        <v>95</v>
      </c>
      <c r="E200" t="s">
        <v>71</v>
      </c>
      <c r="F200" s="35">
        <v>526299</v>
      </c>
    </row>
    <row r="201" spans="1:6" x14ac:dyDescent="0.3">
      <c r="A201" s="5">
        <v>44982</v>
      </c>
      <c r="B201" t="s">
        <v>108</v>
      </c>
      <c r="C201">
        <v>2023</v>
      </c>
      <c r="D201" t="s">
        <v>95</v>
      </c>
      <c r="E201" t="s">
        <v>40</v>
      </c>
      <c r="F201" s="35">
        <v>14632</v>
      </c>
    </row>
    <row r="202" spans="1:6" x14ac:dyDescent="0.3">
      <c r="A202" s="5">
        <v>44984</v>
      </c>
      <c r="B202" t="s">
        <v>108</v>
      </c>
      <c r="C202">
        <v>2023</v>
      </c>
      <c r="D202" t="s">
        <v>95</v>
      </c>
      <c r="E202" t="s">
        <v>50</v>
      </c>
      <c r="F202" s="35">
        <v>800</v>
      </c>
    </row>
    <row r="203" spans="1:6" x14ac:dyDescent="0.3">
      <c r="A203" s="5">
        <v>44984</v>
      </c>
      <c r="B203" t="s">
        <v>108</v>
      </c>
      <c r="C203">
        <v>2023</v>
      </c>
      <c r="D203" t="s">
        <v>95</v>
      </c>
      <c r="E203" t="s">
        <v>59</v>
      </c>
      <c r="F203" s="35">
        <v>4000</v>
      </c>
    </row>
    <row r="204" spans="1:6" x14ac:dyDescent="0.3">
      <c r="A204" s="5">
        <v>44985</v>
      </c>
      <c r="B204" t="s">
        <v>108</v>
      </c>
      <c r="C204">
        <v>2023</v>
      </c>
      <c r="D204" t="s">
        <v>95</v>
      </c>
      <c r="E204" t="s">
        <v>8</v>
      </c>
      <c r="F204" s="35">
        <v>37714</v>
      </c>
    </row>
    <row r="205" spans="1:6" x14ac:dyDescent="0.3">
      <c r="A205" s="5">
        <v>44985</v>
      </c>
      <c r="B205" t="s">
        <v>108</v>
      </c>
      <c r="C205">
        <v>2023</v>
      </c>
      <c r="D205" t="s">
        <v>95</v>
      </c>
      <c r="E205" t="s">
        <v>40</v>
      </c>
      <c r="F205" s="35">
        <v>98254</v>
      </c>
    </row>
    <row r="206" spans="1:6" x14ac:dyDescent="0.3">
      <c r="A206" s="5">
        <v>44986</v>
      </c>
      <c r="B206" t="s">
        <v>109</v>
      </c>
      <c r="C206">
        <v>2023</v>
      </c>
      <c r="D206" t="s">
        <v>95</v>
      </c>
      <c r="E206" t="s">
        <v>4</v>
      </c>
      <c r="F206" s="35">
        <v>29500</v>
      </c>
    </row>
    <row r="207" spans="1:6" x14ac:dyDescent="0.3">
      <c r="A207" s="5">
        <v>44986</v>
      </c>
      <c r="B207" t="s">
        <v>109</v>
      </c>
      <c r="C207">
        <v>2023</v>
      </c>
      <c r="D207" t="s">
        <v>95</v>
      </c>
      <c r="E207" t="s">
        <v>47</v>
      </c>
      <c r="F207" s="35">
        <v>35818</v>
      </c>
    </row>
    <row r="208" spans="1:6" x14ac:dyDescent="0.3">
      <c r="A208" s="5">
        <v>44987</v>
      </c>
      <c r="B208" t="s">
        <v>109</v>
      </c>
      <c r="C208">
        <v>2023</v>
      </c>
      <c r="D208" t="s">
        <v>95</v>
      </c>
      <c r="E208" t="s">
        <v>20</v>
      </c>
      <c r="F208" s="35">
        <v>6844</v>
      </c>
    </row>
    <row r="209" spans="1:6" x14ac:dyDescent="0.3">
      <c r="A209" s="5">
        <v>44988</v>
      </c>
      <c r="B209" t="s">
        <v>109</v>
      </c>
      <c r="C209">
        <v>2023</v>
      </c>
      <c r="D209" t="s">
        <v>95</v>
      </c>
      <c r="E209" t="s">
        <v>4</v>
      </c>
      <c r="F209" s="35">
        <v>34048</v>
      </c>
    </row>
    <row r="210" spans="1:6" x14ac:dyDescent="0.3">
      <c r="A210" s="5">
        <v>44988</v>
      </c>
      <c r="B210" t="s">
        <v>109</v>
      </c>
      <c r="C210">
        <v>2023</v>
      </c>
      <c r="D210" t="s">
        <v>95</v>
      </c>
      <c r="E210" t="s">
        <v>14</v>
      </c>
      <c r="F210" s="35">
        <v>53710</v>
      </c>
    </row>
    <row r="211" spans="1:6" x14ac:dyDescent="0.3">
      <c r="A211" s="5">
        <v>44989</v>
      </c>
      <c r="B211" t="s">
        <v>109</v>
      </c>
      <c r="C211">
        <v>2023</v>
      </c>
      <c r="D211" t="s">
        <v>95</v>
      </c>
      <c r="E211" t="s">
        <v>72</v>
      </c>
      <c r="F211" s="35">
        <v>402519</v>
      </c>
    </row>
    <row r="212" spans="1:6" x14ac:dyDescent="0.3">
      <c r="A212" s="5">
        <v>44989</v>
      </c>
      <c r="B212" t="s">
        <v>109</v>
      </c>
      <c r="C212">
        <v>2023</v>
      </c>
      <c r="D212" t="s">
        <v>95</v>
      </c>
      <c r="E212" t="s">
        <v>17</v>
      </c>
      <c r="F212" s="35">
        <v>32009</v>
      </c>
    </row>
    <row r="213" spans="1:6" x14ac:dyDescent="0.3">
      <c r="A213" s="5">
        <v>44991</v>
      </c>
      <c r="B213" t="s">
        <v>109</v>
      </c>
      <c r="C213">
        <v>2023</v>
      </c>
      <c r="D213" t="s">
        <v>95</v>
      </c>
      <c r="E213" t="s">
        <v>18</v>
      </c>
      <c r="F213" s="35">
        <v>51115</v>
      </c>
    </row>
    <row r="214" spans="1:6" x14ac:dyDescent="0.3">
      <c r="A214" s="5">
        <v>44991</v>
      </c>
      <c r="B214" t="s">
        <v>109</v>
      </c>
      <c r="C214">
        <v>2023</v>
      </c>
      <c r="D214" t="s">
        <v>95</v>
      </c>
      <c r="E214" t="s">
        <v>40</v>
      </c>
      <c r="F214" s="35">
        <v>67260</v>
      </c>
    </row>
    <row r="215" spans="1:6" x14ac:dyDescent="0.3">
      <c r="A215" s="5">
        <v>44991</v>
      </c>
      <c r="B215" t="s">
        <v>109</v>
      </c>
      <c r="C215">
        <v>2023</v>
      </c>
      <c r="D215" t="s">
        <v>95</v>
      </c>
      <c r="E215" t="s">
        <v>37</v>
      </c>
      <c r="F215" s="35">
        <v>71057</v>
      </c>
    </row>
    <row r="216" spans="1:6" x14ac:dyDescent="0.3">
      <c r="A216" s="5">
        <v>44992</v>
      </c>
      <c r="B216" t="s">
        <v>109</v>
      </c>
      <c r="C216">
        <v>2023</v>
      </c>
      <c r="D216" t="s">
        <v>95</v>
      </c>
      <c r="E216" t="s">
        <v>25</v>
      </c>
      <c r="F216" s="35">
        <v>50740</v>
      </c>
    </row>
    <row r="217" spans="1:6" x14ac:dyDescent="0.3">
      <c r="A217" s="5">
        <v>44992</v>
      </c>
      <c r="B217" t="s">
        <v>109</v>
      </c>
      <c r="C217">
        <v>2023</v>
      </c>
      <c r="D217" t="s">
        <v>95</v>
      </c>
      <c r="E217" t="s">
        <v>36</v>
      </c>
      <c r="F217" s="35">
        <v>7449</v>
      </c>
    </row>
    <row r="218" spans="1:6" x14ac:dyDescent="0.3">
      <c r="A218" s="5">
        <v>44992</v>
      </c>
      <c r="B218" t="s">
        <v>109</v>
      </c>
      <c r="C218">
        <v>2023</v>
      </c>
      <c r="D218" t="s">
        <v>95</v>
      </c>
      <c r="E218" t="s">
        <v>40</v>
      </c>
      <c r="F218" s="35">
        <v>65466</v>
      </c>
    </row>
    <row r="219" spans="1:6" x14ac:dyDescent="0.3">
      <c r="A219" s="5">
        <v>44993</v>
      </c>
      <c r="B219" t="s">
        <v>109</v>
      </c>
      <c r="C219">
        <v>2023</v>
      </c>
      <c r="D219" t="s">
        <v>95</v>
      </c>
      <c r="E219" t="s">
        <v>14</v>
      </c>
      <c r="F219" s="35">
        <v>65325</v>
      </c>
    </row>
    <row r="220" spans="1:6" x14ac:dyDescent="0.3">
      <c r="A220" s="5">
        <v>44993</v>
      </c>
      <c r="B220" t="s">
        <v>109</v>
      </c>
      <c r="C220">
        <v>2023</v>
      </c>
      <c r="D220" t="s">
        <v>95</v>
      </c>
      <c r="E220" t="s">
        <v>57</v>
      </c>
      <c r="F220" s="35">
        <v>69384</v>
      </c>
    </row>
    <row r="221" spans="1:6" x14ac:dyDescent="0.3">
      <c r="A221" s="5">
        <v>44994</v>
      </c>
      <c r="B221" t="s">
        <v>109</v>
      </c>
      <c r="C221">
        <v>2023</v>
      </c>
      <c r="D221" t="s">
        <v>95</v>
      </c>
      <c r="E221" t="s">
        <v>40</v>
      </c>
      <c r="F221" s="35">
        <v>69496</v>
      </c>
    </row>
    <row r="222" spans="1:6" x14ac:dyDescent="0.3">
      <c r="A222" s="5">
        <v>44994</v>
      </c>
      <c r="B222" t="s">
        <v>109</v>
      </c>
      <c r="C222">
        <v>2023</v>
      </c>
      <c r="D222" t="s">
        <v>95</v>
      </c>
      <c r="E222" t="s">
        <v>20</v>
      </c>
      <c r="F222" s="35">
        <v>62765</v>
      </c>
    </row>
    <row r="223" spans="1:6" x14ac:dyDescent="0.3">
      <c r="A223" s="5">
        <v>44995</v>
      </c>
      <c r="B223" t="s">
        <v>109</v>
      </c>
      <c r="C223">
        <v>2023</v>
      </c>
      <c r="D223" t="s">
        <v>95</v>
      </c>
      <c r="E223" t="s">
        <v>20</v>
      </c>
      <c r="F223" s="35">
        <v>44694</v>
      </c>
    </row>
    <row r="224" spans="1:6" x14ac:dyDescent="0.3">
      <c r="A224" s="5">
        <v>44995</v>
      </c>
      <c r="B224" t="s">
        <v>109</v>
      </c>
      <c r="C224">
        <v>2023</v>
      </c>
      <c r="D224" t="s">
        <v>95</v>
      </c>
      <c r="E224" t="s">
        <v>43</v>
      </c>
      <c r="F224" s="35">
        <v>39295</v>
      </c>
    </row>
    <row r="225" spans="1:6" x14ac:dyDescent="0.3">
      <c r="A225" s="5">
        <v>44996</v>
      </c>
      <c r="B225" t="s">
        <v>109</v>
      </c>
      <c r="C225">
        <v>2023</v>
      </c>
      <c r="D225" t="s">
        <v>95</v>
      </c>
      <c r="E225" t="s">
        <v>72</v>
      </c>
      <c r="F225" s="35">
        <v>358622</v>
      </c>
    </row>
    <row r="226" spans="1:6" x14ac:dyDescent="0.3">
      <c r="A226" s="5">
        <v>44996</v>
      </c>
      <c r="B226" t="s">
        <v>109</v>
      </c>
      <c r="C226">
        <v>2023</v>
      </c>
      <c r="D226" t="s">
        <v>95</v>
      </c>
      <c r="E226" t="s">
        <v>5</v>
      </c>
      <c r="F226" s="35">
        <v>141142</v>
      </c>
    </row>
    <row r="227" spans="1:6" x14ac:dyDescent="0.3">
      <c r="A227" s="5">
        <v>44997</v>
      </c>
      <c r="B227" t="s">
        <v>109</v>
      </c>
      <c r="C227">
        <v>2023</v>
      </c>
      <c r="D227" t="s">
        <v>95</v>
      </c>
      <c r="E227" t="s">
        <v>55</v>
      </c>
      <c r="F227" s="35">
        <v>17934</v>
      </c>
    </row>
    <row r="228" spans="1:6" x14ac:dyDescent="0.3">
      <c r="A228" s="5">
        <v>45000</v>
      </c>
      <c r="B228" t="s">
        <v>109</v>
      </c>
      <c r="C228">
        <v>2023</v>
      </c>
      <c r="D228" t="s">
        <v>95</v>
      </c>
      <c r="E228" t="s">
        <v>57</v>
      </c>
      <c r="F228" s="35">
        <v>34172</v>
      </c>
    </row>
    <row r="229" spans="1:6" x14ac:dyDescent="0.3">
      <c r="A229" s="5">
        <v>45001</v>
      </c>
      <c r="B229" t="s">
        <v>109</v>
      </c>
      <c r="C229">
        <v>2023</v>
      </c>
      <c r="D229" t="s">
        <v>95</v>
      </c>
      <c r="E229" t="s">
        <v>36</v>
      </c>
      <c r="F229" s="35">
        <v>24242</v>
      </c>
    </row>
    <row r="230" spans="1:6" x14ac:dyDescent="0.3">
      <c r="A230" s="5">
        <v>45002</v>
      </c>
      <c r="B230" t="s">
        <v>109</v>
      </c>
      <c r="C230">
        <v>2023</v>
      </c>
      <c r="D230" t="s">
        <v>95</v>
      </c>
      <c r="E230" t="s">
        <v>57</v>
      </c>
      <c r="F230" s="35">
        <v>40211</v>
      </c>
    </row>
    <row r="231" spans="1:6" x14ac:dyDescent="0.3">
      <c r="A231" s="5">
        <v>45002</v>
      </c>
      <c r="B231" t="s">
        <v>109</v>
      </c>
      <c r="C231">
        <v>2023</v>
      </c>
      <c r="D231" t="s">
        <v>95</v>
      </c>
      <c r="E231" t="s">
        <v>14</v>
      </c>
      <c r="F231" s="35">
        <v>55910</v>
      </c>
    </row>
    <row r="232" spans="1:6" x14ac:dyDescent="0.3">
      <c r="A232" s="5">
        <v>45002</v>
      </c>
      <c r="B232" t="s">
        <v>109</v>
      </c>
      <c r="C232">
        <v>2023</v>
      </c>
      <c r="D232" t="s">
        <v>95</v>
      </c>
      <c r="E232" t="s">
        <v>17</v>
      </c>
      <c r="F232" s="35">
        <v>32130</v>
      </c>
    </row>
    <row r="233" spans="1:6" x14ac:dyDescent="0.3">
      <c r="A233" s="5">
        <v>45003</v>
      </c>
      <c r="B233" t="s">
        <v>109</v>
      </c>
      <c r="C233">
        <v>2023</v>
      </c>
      <c r="D233" t="s">
        <v>95</v>
      </c>
      <c r="E233" t="s">
        <v>3</v>
      </c>
      <c r="F233" s="35">
        <v>16302</v>
      </c>
    </row>
    <row r="234" spans="1:6" x14ac:dyDescent="0.3">
      <c r="A234" s="5">
        <v>45003</v>
      </c>
      <c r="B234" t="s">
        <v>109</v>
      </c>
      <c r="C234">
        <v>2023</v>
      </c>
      <c r="D234" t="s">
        <v>95</v>
      </c>
      <c r="E234" t="s">
        <v>5</v>
      </c>
      <c r="F234" s="35">
        <v>444599</v>
      </c>
    </row>
    <row r="235" spans="1:6" x14ac:dyDescent="0.3">
      <c r="A235" s="5">
        <v>45005</v>
      </c>
      <c r="B235" t="s">
        <v>109</v>
      </c>
      <c r="C235">
        <v>2023</v>
      </c>
      <c r="D235" t="s">
        <v>95</v>
      </c>
      <c r="E235" t="s">
        <v>8</v>
      </c>
      <c r="F235" s="35">
        <v>38321</v>
      </c>
    </row>
    <row r="236" spans="1:6" x14ac:dyDescent="0.3">
      <c r="A236" s="5">
        <v>45005</v>
      </c>
      <c r="B236" t="s">
        <v>109</v>
      </c>
      <c r="C236">
        <v>2023</v>
      </c>
      <c r="D236" t="s">
        <v>95</v>
      </c>
      <c r="E236" t="s">
        <v>4</v>
      </c>
      <c r="F236" s="35">
        <v>12036</v>
      </c>
    </row>
    <row r="237" spans="1:6" x14ac:dyDescent="0.3">
      <c r="A237" s="5">
        <v>45005</v>
      </c>
      <c r="B237" t="s">
        <v>109</v>
      </c>
      <c r="C237">
        <v>2023</v>
      </c>
      <c r="D237" t="s">
        <v>95</v>
      </c>
      <c r="E237" t="s">
        <v>40</v>
      </c>
      <c r="F237" s="35">
        <v>69915</v>
      </c>
    </row>
    <row r="238" spans="1:6" x14ac:dyDescent="0.3">
      <c r="A238" s="5">
        <v>45006</v>
      </c>
      <c r="B238" t="s">
        <v>109</v>
      </c>
      <c r="C238">
        <v>2023</v>
      </c>
      <c r="D238" t="s">
        <v>95</v>
      </c>
      <c r="E238" t="s">
        <v>3</v>
      </c>
      <c r="F238" s="35">
        <v>11505</v>
      </c>
    </row>
    <row r="239" spans="1:6" x14ac:dyDescent="0.3">
      <c r="A239" s="5">
        <v>45006</v>
      </c>
      <c r="B239" t="s">
        <v>109</v>
      </c>
      <c r="C239">
        <v>2023</v>
      </c>
      <c r="D239" t="s">
        <v>95</v>
      </c>
      <c r="E239" t="s">
        <v>3</v>
      </c>
      <c r="F239" s="35">
        <v>33180</v>
      </c>
    </row>
    <row r="240" spans="1:6" x14ac:dyDescent="0.3">
      <c r="A240" s="5">
        <v>45006</v>
      </c>
      <c r="B240" t="s">
        <v>109</v>
      </c>
      <c r="C240">
        <v>2023</v>
      </c>
      <c r="D240" t="s">
        <v>95</v>
      </c>
      <c r="E240" t="s">
        <v>14</v>
      </c>
      <c r="F240" s="35">
        <v>57110</v>
      </c>
    </row>
    <row r="241" spans="1:6" x14ac:dyDescent="0.3">
      <c r="A241" s="5">
        <v>45006</v>
      </c>
      <c r="B241" t="s">
        <v>109</v>
      </c>
      <c r="C241">
        <v>2023</v>
      </c>
      <c r="D241" t="s">
        <v>95</v>
      </c>
      <c r="E241" t="s">
        <v>43</v>
      </c>
      <c r="F241" s="35">
        <v>51506</v>
      </c>
    </row>
    <row r="242" spans="1:6" x14ac:dyDescent="0.3">
      <c r="A242" s="5">
        <v>45007</v>
      </c>
      <c r="B242" t="s">
        <v>109</v>
      </c>
      <c r="C242">
        <v>2023</v>
      </c>
      <c r="D242" t="s">
        <v>95</v>
      </c>
      <c r="E242" t="s">
        <v>40</v>
      </c>
      <c r="F242" s="35">
        <v>66507</v>
      </c>
    </row>
    <row r="243" spans="1:6" x14ac:dyDescent="0.3">
      <c r="A243" s="5">
        <v>45008</v>
      </c>
      <c r="B243" t="s">
        <v>109</v>
      </c>
      <c r="C243">
        <v>2023</v>
      </c>
      <c r="D243" t="s">
        <v>95</v>
      </c>
      <c r="E243" t="s">
        <v>53</v>
      </c>
      <c r="F243" s="35">
        <v>1600</v>
      </c>
    </row>
    <row r="244" spans="1:6" x14ac:dyDescent="0.3">
      <c r="A244" s="5">
        <v>45009</v>
      </c>
      <c r="B244" t="s">
        <v>109</v>
      </c>
      <c r="C244">
        <v>2023</v>
      </c>
      <c r="D244" t="s">
        <v>95</v>
      </c>
      <c r="E244" t="s">
        <v>14</v>
      </c>
      <c r="F244" s="35">
        <v>58850</v>
      </c>
    </row>
    <row r="245" spans="1:6" x14ac:dyDescent="0.3">
      <c r="A245" s="5">
        <v>45009</v>
      </c>
      <c r="B245" t="s">
        <v>109</v>
      </c>
      <c r="C245">
        <v>2023</v>
      </c>
      <c r="D245" t="s">
        <v>95</v>
      </c>
      <c r="E245" t="s">
        <v>40</v>
      </c>
      <c r="F245" s="35">
        <v>77368</v>
      </c>
    </row>
    <row r="246" spans="1:6" x14ac:dyDescent="0.3">
      <c r="A246" s="5">
        <v>45012</v>
      </c>
      <c r="B246" t="s">
        <v>109</v>
      </c>
      <c r="C246">
        <v>2023</v>
      </c>
      <c r="D246" t="s">
        <v>95</v>
      </c>
      <c r="E246" t="s">
        <v>5</v>
      </c>
      <c r="F246" s="35">
        <v>20816</v>
      </c>
    </row>
    <row r="247" spans="1:6" x14ac:dyDescent="0.3">
      <c r="A247" s="5">
        <v>45013</v>
      </c>
      <c r="B247" t="s">
        <v>109</v>
      </c>
      <c r="C247">
        <v>2023</v>
      </c>
      <c r="D247" t="s">
        <v>95</v>
      </c>
      <c r="E247" t="s">
        <v>72</v>
      </c>
      <c r="F247" s="35">
        <v>566623</v>
      </c>
    </row>
    <row r="248" spans="1:6" x14ac:dyDescent="0.3">
      <c r="A248" s="5">
        <v>45014</v>
      </c>
      <c r="B248" t="s">
        <v>109</v>
      </c>
      <c r="C248">
        <v>2023</v>
      </c>
      <c r="D248" t="s">
        <v>95</v>
      </c>
      <c r="E248" t="s">
        <v>36</v>
      </c>
      <c r="F248" s="35">
        <v>29205</v>
      </c>
    </row>
    <row r="249" spans="1:6" x14ac:dyDescent="0.3">
      <c r="A249" s="5">
        <v>45015</v>
      </c>
      <c r="B249" t="s">
        <v>109</v>
      </c>
      <c r="C249">
        <v>2023</v>
      </c>
      <c r="D249" t="s">
        <v>95</v>
      </c>
      <c r="E249" t="s">
        <v>40</v>
      </c>
      <c r="F249" s="35">
        <v>65136</v>
      </c>
    </row>
    <row r="250" spans="1:6" x14ac:dyDescent="0.3">
      <c r="A250" s="5">
        <v>45015</v>
      </c>
      <c r="B250" t="s">
        <v>109</v>
      </c>
      <c r="C250">
        <v>2023</v>
      </c>
      <c r="D250" t="s">
        <v>95</v>
      </c>
      <c r="E250" t="s">
        <v>14</v>
      </c>
      <c r="F250" s="35">
        <v>62275</v>
      </c>
    </row>
    <row r="251" spans="1:6" x14ac:dyDescent="0.3">
      <c r="A251" s="5">
        <v>45015</v>
      </c>
      <c r="B251" t="s">
        <v>109</v>
      </c>
      <c r="C251">
        <v>2023</v>
      </c>
      <c r="D251" t="s">
        <v>95</v>
      </c>
      <c r="E251" t="s">
        <v>43</v>
      </c>
      <c r="F251" s="35">
        <v>46301</v>
      </c>
    </row>
    <row r="252" spans="1:6" x14ac:dyDescent="0.3">
      <c r="A252" s="5">
        <v>45016</v>
      </c>
      <c r="B252" t="s">
        <v>109</v>
      </c>
      <c r="C252">
        <v>2023</v>
      </c>
      <c r="D252" t="s">
        <v>95</v>
      </c>
      <c r="E252" t="s">
        <v>14</v>
      </c>
      <c r="F252" s="35">
        <v>58615</v>
      </c>
    </row>
    <row r="253" spans="1:6" x14ac:dyDescent="0.3">
      <c r="A253" s="5">
        <v>45016</v>
      </c>
      <c r="B253" t="s">
        <v>109</v>
      </c>
      <c r="C253">
        <v>2023</v>
      </c>
      <c r="D253" t="s">
        <v>95</v>
      </c>
      <c r="E253" t="s">
        <v>8</v>
      </c>
      <c r="F253" s="35">
        <v>16232</v>
      </c>
    </row>
    <row r="254" spans="1:6" x14ac:dyDescent="0.3">
      <c r="A254" s="5">
        <v>45017</v>
      </c>
      <c r="B254" t="s">
        <v>110</v>
      </c>
      <c r="C254">
        <v>2023</v>
      </c>
      <c r="D254" t="s">
        <v>96</v>
      </c>
      <c r="E254" t="s">
        <v>55</v>
      </c>
      <c r="F254" s="35">
        <v>84965</v>
      </c>
    </row>
    <row r="255" spans="1:6" x14ac:dyDescent="0.3">
      <c r="A255" s="5">
        <v>45019</v>
      </c>
      <c r="B255" t="s">
        <v>110</v>
      </c>
      <c r="C255">
        <v>2023</v>
      </c>
      <c r="D255" t="s">
        <v>96</v>
      </c>
      <c r="E255" t="s">
        <v>40</v>
      </c>
      <c r="F255" s="35">
        <v>89680</v>
      </c>
    </row>
    <row r="256" spans="1:6" x14ac:dyDescent="0.3">
      <c r="A256" s="5">
        <v>45019</v>
      </c>
      <c r="B256" t="s">
        <v>110</v>
      </c>
      <c r="C256">
        <v>2023</v>
      </c>
      <c r="D256" t="s">
        <v>96</v>
      </c>
      <c r="E256" t="s">
        <v>14</v>
      </c>
      <c r="F256" s="35">
        <v>64413</v>
      </c>
    </row>
    <row r="257" spans="1:6" x14ac:dyDescent="0.3">
      <c r="A257" s="5">
        <v>45020</v>
      </c>
      <c r="B257" t="s">
        <v>110</v>
      </c>
      <c r="C257">
        <v>2023</v>
      </c>
      <c r="D257" t="s">
        <v>96</v>
      </c>
      <c r="E257" t="s">
        <v>47</v>
      </c>
      <c r="F257" s="35">
        <v>20913</v>
      </c>
    </row>
    <row r="258" spans="1:6" x14ac:dyDescent="0.3">
      <c r="A258" s="5">
        <v>45020</v>
      </c>
      <c r="B258" t="s">
        <v>110</v>
      </c>
      <c r="C258">
        <v>2023</v>
      </c>
      <c r="D258" t="s">
        <v>96</v>
      </c>
      <c r="E258" t="s">
        <v>36</v>
      </c>
      <c r="F258" s="35">
        <v>31944</v>
      </c>
    </row>
    <row r="259" spans="1:6" x14ac:dyDescent="0.3">
      <c r="A259" s="5">
        <v>45020</v>
      </c>
      <c r="B259" t="s">
        <v>110</v>
      </c>
      <c r="C259">
        <v>2023</v>
      </c>
      <c r="D259" t="s">
        <v>96</v>
      </c>
      <c r="E259" t="s">
        <v>40</v>
      </c>
      <c r="F259" s="35">
        <v>71650</v>
      </c>
    </row>
    <row r="260" spans="1:6" x14ac:dyDescent="0.3">
      <c r="A260" s="5">
        <v>45021</v>
      </c>
      <c r="B260" t="s">
        <v>110</v>
      </c>
      <c r="C260">
        <v>2023</v>
      </c>
      <c r="D260" t="s">
        <v>96</v>
      </c>
      <c r="E260" t="s">
        <v>8</v>
      </c>
      <c r="F260" s="35">
        <v>45313</v>
      </c>
    </row>
    <row r="261" spans="1:6" x14ac:dyDescent="0.3">
      <c r="A261" s="5">
        <v>45021</v>
      </c>
      <c r="B261" t="s">
        <v>110</v>
      </c>
      <c r="C261">
        <v>2023</v>
      </c>
      <c r="D261" t="s">
        <v>96</v>
      </c>
      <c r="E261" t="s">
        <v>17</v>
      </c>
      <c r="F261" s="35">
        <v>29164</v>
      </c>
    </row>
    <row r="262" spans="1:6" x14ac:dyDescent="0.3">
      <c r="A262" s="5">
        <v>45021</v>
      </c>
      <c r="B262" t="s">
        <v>110</v>
      </c>
      <c r="C262">
        <v>2023</v>
      </c>
      <c r="D262" t="s">
        <v>96</v>
      </c>
      <c r="E262" t="s">
        <v>35</v>
      </c>
      <c r="F262" s="35">
        <v>7080</v>
      </c>
    </row>
    <row r="263" spans="1:6" x14ac:dyDescent="0.3">
      <c r="A263" s="5">
        <v>45021</v>
      </c>
      <c r="B263" t="s">
        <v>110</v>
      </c>
      <c r="C263">
        <v>2023</v>
      </c>
      <c r="D263" t="s">
        <v>96</v>
      </c>
      <c r="E263" t="s">
        <v>7</v>
      </c>
      <c r="F263" s="35">
        <v>24735</v>
      </c>
    </row>
    <row r="264" spans="1:6" x14ac:dyDescent="0.3">
      <c r="A264" s="5">
        <v>45024</v>
      </c>
      <c r="B264" t="s">
        <v>110</v>
      </c>
      <c r="C264">
        <v>2023</v>
      </c>
      <c r="D264" t="s">
        <v>96</v>
      </c>
      <c r="E264" t="s">
        <v>71</v>
      </c>
      <c r="F264" s="35">
        <v>527492</v>
      </c>
    </row>
    <row r="265" spans="1:6" x14ac:dyDescent="0.3">
      <c r="A265" s="5">
        <v>45026</v>
      </c>
      <c r="B265" t="s">
        <v>110</v>
      </c>
      <c r="C265">
        <v>2023</v>
      </c>
      <c r="D265" t="s">
        <v>96</v>
      </c>
      <c r="E265" t="s">
        <v>40</v>
      </c>
      <c r="F265" s="35">
        <v>67260</v>
      </c>
    </row>
    <row r="266" spans="1:6" x14ac:dyDescent="0.3">
      <c r="A266" s="5">
        <v>45027</v>
      </c>
      <c r="B266" t="s">
        <v>110</v>
      </c>
      <c r="C266">
        <v>2023</v>
      </c>
      <c r="D266" t="s">
        <v>96</v>
      </c>
      <c r="E266" t="s">
        <v>18</v>
      </c>
      <c r="F266" s="35">
        <v>49642</v>
      </c>
    </row>
    <row r="267" spans="1:6" x14ac:dyDescent="0.3">
      <c r="A267" s="5">
        <v>45028</v>
      </c>
      <c r="B267" t="s">
        <v>110</v>
      </c>
      <c r="C267">
        <v>2023</v>
      </c>
      <c r="D267" t="s">
        <v>96</v>
      </c>
      <c r="E267" t="s">
        <v>57</v>
      </c>
      <c r="F267" s="35">
        <v>55121</v>
      </c>
    </row>
    <row r="268" spans="1:6" x14ac:dyDescent="0.3">
      <c r="A268" s="5">
        <v>45029</v>
      </c>
      <c r="B268" t="s">
        <v>110</v>
      </c>
      <c r="C268">
        <v>2023</v>
      </c>
      <c r="D268" t="s">
        <v>96</v>
      </c>
      <c r="E268" t="s">
        <v>6</v>
      </c>
      <c r="F268" s="35">
        <v>60191</v>
      </c>
    </row>
    <row r="269" spans="1:6" x14ac:dyDescent="0.3">
      <c r="A269" s="5">
        <v>45029</v>
      </c>
      <c r="B269" t="s">
        <v>110</v>
      </c>
      <c r="C269">
        <v>2023</v>
      </c>
      <c r="D269" t="s">
        <v>96</v>
      </c>
      <c r="E269" t="s">
        <v>57</v>
      </c>
      <c r="F269" s="35">
        <v>44133</v>
      </c>
    </row>
    <row r="270" spans="1:6" x14ac:dyDescent="0.3">
      <c r="A270" s="5">
        <v>45030</v>
      </c>
      <c r="B270" t="s">
        <v>110</v>
      </c>
      <c r="C270">
        <v>2023</v>
      </c>
      <c r="D270" t="s">
        <v>96</v>
      </c>
      <c r="E270" t="s">
        <v>40</v>
      </c>
      <c r="F270" s="35">
        <v>67260</v>
      </c>
    </row>
    <row r="271" spans="1:6" x14ac:dyDescent="0.3">
      <c r="A271" s="5">
        <v>45030</v>
      </c>
      <c r="B271" t="s">
        <v>110</v>
      </c>
      <c r="C271">
        <v>2023</v>
      </c>
      <c r="D271" t="s">
        <v>96</v>
      </c>
      <c r="E271" t="s">
        <v>34</v>
      </c>
      <c r="F271" s="35">
        <v>69298</v>
      </c>
    </row>
    <row r="272" spans="1:6" x14ac:dyDescent="0.3">
      <c r="A272" s="5">
        <v>45030</v>
      </c>
      <c r="B272" t="s">
        <v>110</v>
      </c>
      <c r="C272">
        <v>2023</v>
      </c>
      <c r="D272" t="s">
        <v>96</v>
      </c>
      <c r="E272" t="s">
        <v>36</v>
      </c>
      <c r="F272" s="35">
        <v>10985</v>
      </c>
    </row>
    <row r="273" spans="1:6" x14ac:dyDescent="0.3">
      <c r="A273" s="5">
        <v>45033</v>
      </c>
      <c r="B273" t="s">
        <v>110</v>
      </c>
      <c r="C273">
        <v>2023</v>
      </c>
      <c r="D273" t="s">
        <v>96</v>
      </c>
      <c r="E273" t="s">
        <v>14</v>
      </c>
      <c r="F273" s="35">
        <v>62650</v>
      </c>
    </row>
    <row r="274" spans="1:6" x14ac:dyDescent="0.3">
      <c r="A274" s="5">
        <v>45033</v>
      </c>
      <c r="B274" t="s">
        <v>110</v>
      </c>
      <c r="C274">
        <v>2023</v>
      </c>
      <c r="D274" t="s">
        <v>96</v>
      </c>
      <c r="E274" t="s">
        <v>37</v>
      </c>
      <c r="F274" s="35">
        <v>65839</v>
      </c>
    </row>
    <row r="275" spans="1:6" x14ac:dyDescent="0.3">
      <c r="A275" s="5">
        <v>45034</v>
      </c>
      <c r="B275" t="s">
        <v>110</v>
      </c>
      <c r="C275">
        <v>2023</v>
      </c>
      <c r="D275" t="s">
        <v>96</v>
      </c>
      <c r="E275" t="s">
        <v>40</v>
      </c>
      <c r="F275" s="35">
        <v>60534</v>
      </c>
    </row>
    <row r="276" spans="1:6" x14ac:dyDescent="0.3">
      <c r="A276" s="5">
        <v>45034</v>
      </c>
      <c r="B276" t="s">
        <v>110</v>
      </c>
      <c r="C276">
        <v>2023</v>
      </c>
      <c r="D276" t="s">
        <v>96</v>
      </c>
      <c r="E276" t="s">
        <v>58</v>
      </c>
      <c r="F276" s="35">
        <v>800</v>
      </c>
    </row>
    <row r="277" spans="1:6" x14ac:dyDescent="0.3">
      <c r="A277" s="5">
        <v>45034</v>
      </c>
      <c r="B277" t="s">
        <v>110</v>
      </c>
      <c r="C277">
        <v>2023</v>
      </c>
      <c r="D277" t="s">
        <v>96</v>
      </c>
      <c r="E277" t="s">
        <v>43</v>
      </c>
      <c r="F277" s="35">
        <v>37835</v>
      </c>
    </row>
    <row r="278" spans="1:6" x14ac:dyDescent="0.3">
      <c r="A278" s="5">
        <v>45034</v>
      </c>
      <c r="B278" t="s">
        <v>110</v>
      </c>
      <c r="C278">
        <v>2023</v>
      </c>
      <c r="D278" t="s">
        <v>96</v>
      </c>
      <c r="E278" t="s">
        <v>17</v>
      </c>
      <c r="F278" s="35">
        <v>20386</v>
      </c>
    </row>
    <row r="279" spans="1:6" x14ac:dyDescent="0.3">
      <c r="A279" s="5">
        <v>45035</v>
      </c>
      <c r="B279" t="s">
        <v>110</v>
      </c>
      <c r="C279">
        <v>2023</v>
      </c>
      <c r="D279" t="s">
        <v>96</v>
      </c>
      <c r="E279" t="s">
        <v>40</v>
      </c>
      <c r="F279" s="35">
        <v>68657</v>
      </c>
    </row>
    <row r="280" spans="1:6" x14ac:dyDescent="0.3">
      <c r="A280" s="5">
        <v>45036</v>
      </c>
      <c r="B280" t="s">
        <v>110</v>
      </c>
      <c r="C280">
        <v>2023</v>
      </c>
      <c r="D280" t="s">
        <v>96</v>
      </c>
      <c r="E280" t="s">
        <v>47</v>
      </c>
      <c r="F280" s="35">
        <v>28511</v>
      </c>
    </row>
    <row r="281" spans="1:6" x14ac:dyDescent="0.3">
      <c r="A281" s="5">
        <v>45036</v>
      </c>
      <c r="B281" t="s">
        <v>110</v>
      </c>
      <c r="C281">
        <v>2023</v>
      </c>
      <c r="D281" t="s">
        <v>96</v>
      </c>
      <c r="E281" t="s">
        <v>25</v>
      </c>
      <c r="F281" s="35">
        <v>49472</v>
      </c>
    </row>
    <row r="282" spans="1:6" x14ac:dyDescent="0.3">
      <c r="A282" s="5">
        <v>45037</v>
      </c>
      <c r="B282" t="s">
        <v>110</v>
      </c>
      <c r="C282">
        <v>2023</v>
      </c>
      <c r="D282" t="s">
        <v>96</v>
      </c>
      <c r="E282" t="s">
        <v>4</v>
      </c>
      <c r="F282" s="35">
        <v>28063</v>
      </c>
    </row>
    <row r="283" spans="1:6" x14ac:dyDescent="0.3">
      <c r="A283" s="5">
        <v>45040</v>
      </c>
      <c r="B283" t="s">
        <v>110</v>
      </c>
      <c r="C283">
        <v>2023</v>
      </c>
      <c r="D283" t="s">
        <v>96</v>
      </c>
      <c r="E283" t="s">
        <v>55</v>
      </c>
      <c r="F283" s="35">
        <v>22461</v>
      </c>
    </row>
    <row r="284" spans="1:6" x14ac:dyDescent="0.3">
      <c r="A284" s="5">
        <v>45040</v>
      </c>
      <c r="B284" t="s">
        <v>110</v>
      </c>
      <c r="C284">
        <v>2023</v>
      </c>
      <c r="D284" t="s">
        <v>96</v>
      </c>
      <c r="E284" t="s">
        <v>3</v>
      </c>
      <c r="F284" s="35">
        <v>54764</v>
      </c>
    </row>
    <row r="285" spans="1:6" x14ac:dyDescent="0.3">
      <c r="A285" s="5">
        <v>45040</v>
      </c>
      <c r="B285" t="s">
        <v>110</v>
      </c>
      <c r="C285">
        <v>2023</v>
      </c>
      <c r="D285" t="s">
        <v>96</v>
      </c>
      <c r="E285" t="s">
        <v>72</v>
      </c>
      <c r="F285" s="35">
        <v>487909</v>
      </c>
    </row>
    <row r="286" spans="1:6" x14ac:dyDescent="0.3">
      <c r="A286" s="5">
        <v>45041</v>
      </c>
      <c r="B286" t="s">
        <v>110</v>
      </c>
      <c r="C286">
        <v>2023</v>
      </c>
      <c r="D286" t="s">
        <v>96</v>
      </c>
      <c r="E286" t="s">
        <v>21</v>
      </c>
      <c r="F286" s="35">
        <v>57225</v>
      </c>
    </row>
    <row r="287" spans="1:6" x14ac:dyDescent="0.3">
      <c r="A287" s="5">
        <v>45041</v>
      </c>
      <c r="B287" t="s">
        <v>110</v>
      </c>
      <c r="C287">
        <v>2023</v>
      </c>
      <c r="D287" t="s">
        <v>96</v>
      </c>
      <c r="E287" t="s">
        <v>11</v>
      </c>
      <c r="F287" s="35">
        <v>64289</v>
      </c>
    </row>
    <row r="288" spans="1:6" x14ac:dyDescent="0.3">
      <c r="A288" s="5">
        <v>45042</v>
      </c>
      <c r="B288" t="s">
        <v>110</v>
      </c>
      <c r="C288">
        <v>2023</v>
      </c>
      <c r="D288" t="s">
        <v>96</v>
      </c>
      <c r="E288" t="s">
        <v>8</v>
      </c>
      <c r="F288" s="35">
        <v>49241</v>
      </c>
    </row>
    <row r="289" spans="1:6" x14ac:dyDescent="0.3">
      <c r="A289" s="5">
        <v>45042</v>
      </c>
      <c r="B289" t="s">
        <v>110</v>
      </c>
      <c r="C289">
        <v>2023</v>
      </c>
      <c r="D289" t="s">
        <v>96</v>
      </c>
      <c r="E289" t="s">
        <v>57</v>
      </c>
      <c r="F289" s="35">
        <v>31232</v>
      </c>
    </row>
    <row r="290" spans="1:6" x14ac:dyDescent="0.3">
      <c r="A290" s="5">
        <v>45043</v>
      </c>
      <c r="B290" t="s">
        <v>110</v>
      </c>
      <c r="C290">
        <v>2023</v>
      </c>
      <c r="D290" t="s">
        <v>96</v>
      </c>
      <c r="E290" t="s">
        <v>14</v>
      </c>
      <c r="F290" s="35">
        <v>58750</v>
      </c>
    </row>
    <row r="291" spans="1:6" x14ac:dyDescent="0.3">
      <c r="A291" s="5">
        <v>45043</v>
      </c>
      <c r="B291" t="s">
        <v>110</v>
      </c>
      <c r="C291">
        <v>2023</v>
      </c>
      <c r="D291" t="s">
        <v>96</v>
      </c>
      <c r="E291" t="s">
        <v>17</v>
      </c>
      <c r="F291" s="35">
        <v>26746</v>
      </c>
    </row>
    <row r="292" spans="1:6" x14ac:dyDescent="0.3">
      <c r="A292" s="5">
        <v>45043</v>
      </c>
      <c r="B292" t="s">
        <v>110</v>
      </c>
      <c r="C292">
        <v>2023</v>
      </c>
      <c r="D292" t="s">
        <v>96</v>
      </c>
      <c r="E292" t="s">
        <v>71</v>
      </c>
      <c r="F292" s="35">
        <v>196560</v>
      </c>
    </row>
    <row r="293" spans="1:6" x14ac:dyDescent="0.3">
      <c r="A293" s="5">
        <v>45043</v>
      </c>
      <c r="B293" t="s">
        <v>110</v>
      </c>
      <c r="C293">
        <v>2023</v>
      </c>
      <c r="D293" t="s">
        <v>96</v>
      </c>
      <c r="E293" t="s">
        <v>43</v>
      </c>
      <c r="F293" s="35">
        <v>16817</v>
      </c>
    </row>
    <row r="294" spans="1:6" x14ac:dyDescent="0.3">
      <c r="A294" s="5">
        <v>45044</v>
      </c>
      <c r="B294" t="s">
        <v>110</v>
      </c>
      <c r="C294">
        <v>2023</v>
      </c>
      <c r="D294" t="s">
        <v>96</v>
      </c>
      <c r="E294" t="s">
        <v>14</v>
      </c>
      <c r="F294" s="35">
        <v>56000</v>
      </c>
    </row>
    <row r="295" spans="1:6" x14ac:dyDescent="0.3">
      <c r="A295" s="5">
        <v>45044</v>
      </c>
      <c r="B295" t="s">
        <v>110</v>
      </c>
      <c r="C295">
        <v>2023</v>
      </c>
      <c r="D295" t="s">
        <v>96</v>
      </c>
      <c r="E295" t="s">
        <v>40</v>
      </c>
      <c r="F295" s="35">
        <v>67260</v>
      </c>
    </row>
    <row r="296" spans="1:6" x14ac:dyDescent="0.3">
      <c r="A296" s="5">
        <v>45045</v>
      </c>
      <c r="B296" t="s">
        <v>110</v>
      </c>
      <c r="C296">
        <v>2023</v>
      </c>
      <c r="D296" t="s">
        <v>96</v>
      </c>
      <c r="E296" t="s">
        <v>40</v>
      </c>
      <c r="F296" s="35">
        <v>95061</v>
      </c>
    </row>
    <row r="297" spans="1:6" x14ac:dyDescent="0.3">
      <c r="A297" s="5">
        <v>45048</v>
      </c>
      <c r="B297" t="s">
        <v>111</v>
      </c>
      <c r="C297">
        <v>2023</v>
      </c>
      <c r="D297" t="s">
        <v>96</v>
      </c>
      <c r="E297" t="s">
        <v>36</v>
      </c>
      <c r="F297" s="35">
        <v>34974</v>
      </c>
    </row>
    <row r="298" spans="1:6" x14ac:dyDescent="0.3">
      <c r="A298" s="5">
        <v>45049</v>
      </c>
      <c r="B298" t="s">
        <v>111</v>
      </c>
      <c r="C298">
        <v>2023</v>
      </c>
      <c r="D298" t="s">
        <v>96</v>
      </c>
      <c r="E298" t="s">
        <v>32</v>
      </c>
      <c r="F298" s="35">
        <v>22846</v>
      </c>
    </row>
    <row r="299" spans="1:6" x14ac:dyDescent="0.3">
      <c r="A299" s="5">
        <v>45049</v>
      </c>
      <c r="B299" t="s">
        <v>111</v>
      </c>
      <c r="C299">
        <v>2023</v>
      </c>
      <c r="D299" t="s">
        <v>96</v>
      </c>
      <c r="E299" t="s">
        <v>47</v>
      </c>
      <c r="F299" s="35">
        <v>21610</v>
      </c>
    </row>
    <row r="300" spans="1:6" x14ac:dyDescent="0.3">
      <c r="A300" s="5">
        <v>45049</v>
      </c>
      <c r="B300" t="s">
        <v>111</v>
      </c>
      <c r="C300">
        <v>2023</v>
      </c>
      <c r="D300" t="s">
        <v>96</v>
      </c>
      <c r="E300" t="s">
        <v>14</v>
      </c>
      <c r="F300" s="35">
        <v>55408</v>
      </c>
    </row>
    <row r="301" spans="1:6" x14ac:dyDescent="0.3">
      <c r="A301" s="5">
        <v>45050</v>
      </c>
      <c r="B301" t="s">
        <v>111</v>
      </c>
      <c r="C301">
        <v>2023</v>
      </c>
      <c r="D301" t="s">
        <v>96</v>
      </c>
      <c r="E301" t="s">
        <v>49</v>
      </c>
      <c r="F301" s="35">
        <v>18747</v>
      </c>
    </row>
    <row r="302" spans="1:6" x14ac:dyDescent="0.3">
      <c r="A302" s="5">
        <v>45050</v>
      </c>
      <c r="B302" t="s">
        <v>111</v>
      </c>
      <c r="C302">
        <v>2023</v>
      </c>
      <c r="D302" t="s">
        <v>96</v>
      </c>
      <c r="E302" t="s">
        <v>49</v>
      </c>
      <c r="F302" s="35">
        <v>79474</v>
      </c>
    </row>
    <row r="303" spans="1:6" x14ac:dyDescent="0.3">
      <c r="A303" s="5">
        <v>45051</v>
      </c>
      <c r="B303" t="s">
        <v>111</v>
      </c>
      <c r="C303">
        <v>2023</v>
      </c>
      <c r="D303" t="s">
        <v>96</v>
      </c>
      <c r="E303" t="s">
        <v>40</v>
      </c>
      <c r="F303" s="35">
        <v>73745</v>
      </c>
    </row>
    <row r="304" spans="1:6" x14ac:dyDescent="0.3">
      <c r="A304" s="5">
        <v>45051</v>
      </c>
      <c r="B304" t="s">
        <v>111</v>
      </c>
      <c r="C304">
        <v>2023</v>
      </c>
      <c r="D304" t="s">
        <v>96</v>
      </c>
      <c r="E304" t="s">
        <v>4</v>
      </c>
      <c r="F304" s="35">
        <v>49754</v>
      </c>
    </row>
    <row r="305" spans="1:6" x14ac:dyDescent="0.3">
      <c r="A305" s="5">
        <v>45052</v>
      </c>
      <c r="B305" t="s">
        <v>111</v>
      </c>
      <c r="C305">
        <v>2023</v>
      </c>
      <c r="D305" t="s">
        <v>96</v>
      </c>
      <c r="E305" t="s">
        <v>40</v>
      </c>
      <c r="F305" s="35">
        <v>79792</v>
      </c>
    </row>
    <row r="306" spans="1:6" x14ac:dyDescent="0.3">
      <c r="A306" s="5">
        <v>45052</v>
      </c>
      <c r="B306" t="s">
        <v>111</v>
      </c>
      <c r="C306">
        <v>2023</v>
      </c>
      <c r="D306" t="s">
        <v>96</v>
      </c>
      <c r="E306" t="s">
        <v>14</v>
      </c>
      <c r="F306" s="35">
        <v>29703</v>
      </c>
    </row>
    <row r="307" spans="1:6" x14ac:dyDescent="0.3">
      <c r="A307" s="5">
        <v>45052</v>
      </c>
      <c r="B307" t="s">
        <v>111</v>
      </c>
      <c r="C307">
        <v>2023</v>
      </c>
      <c r="D307" t="s">
        <v>96</v>
      </c>
      <c r="E307" t="s">
        <v>51</v>
      </c>
      <c r="F307" s="35">
        <v>62403</v>
      </c>
    </row>
    <row r="308" spans="1:6" x14ac:dyDescent="0.3">
      <c r="A308" s="5">
        <v>45054</v>
      </c>
      <c r="B308" t="s">
        <v>111</v>
      </c>
      <c r="C308">
        <v>2023</v>
      </c>
      <c r="D308" t="s">
        <v>96</v>
      </c>
      <c r="E308" t="s">
        <v>14</v>
      </c>
      <c r="F308" s="35">
        <v>49350</v>
      </c>
    </row>
    <row r="309" spans="1:6" x14ac:dyDescent="0.3">
      <c r="A309" s="5">
        <v>45054</v>
      </c>
      <c r="B309" t="s">
        <v>111</v>
      </c>
      <c r="C309">
        <v>2023</v>
      </c>
      <c r="D309" t="s">
        <v>96</v>
      </c>
      <c r="E309" t="s">
        <v>16</v>
      </c>
      <c r="F309" s="35">
        <v>38861</v>
      </c>
    </row>
    <row r="310" spans="1:6" x14ac:dyDescent="0.3">
      <c r="A310" s="5">
        <v>45055</v>
      </c>
      <c r="B310" t="s">
        <v>111</v>
      </c>
      <c r="C310">
        <v>2023</v>
      </c>
      <c r="D310" t="s">
        <v>96</v>
      </c>
      <c r="E310" t="s">
        <v>57</v>
      </c>
      <c r="F310" s="35">
        <v>9704</v>
      </c>
    </row>
    <row r="311" spans="1:6" x14ac:dyDescent="0.3">
      <c r="A311" s="5">
        <v>45057</v>
      </c>
      <c r="B311" t="s">
        <v>111</v>
      </c>
      <c r="C311">
        <v>2023</v>
      </c>
      <c r="D311" t="s">
        <v>96</v>
      </c>
      <c r="E311" t="s">
        <v>4</v>
      </c>
      <c r="F311" s="35">
        <v>38667</v>
      </c>
    </row>
    <row r="312" spans="1:6" x14ac:dyDescent="0.3">
      <c r="A312" s="5">
        <v>45057</v>
      </c>
      <c r="B312" t="s">
        <v>111</v>
      </c>
      <c r="C312">
        <v>2023</v>
      </c>
      <c r="D312" t="s">
        <v>96</v>
      </c>
      <c r="E312" t="s">
        <v>17</v>
      </c>
      <c r="F312" s="35">
        <v>27038</v>
      </c>
    </row>
    <row r="313" spans="1:6" x14ac:dyDescent="0.3">
      <c r="A313" s="5">
        <v>45058</v>
      </c>
      <c r="B313" t="s">
        <v>111</v>
      </c>
      <c r="C313">
        <v>2023</v>
      </c>
      <c r="D313" t="s">
        <v>96</v>
      </c>
      <c r="E313" t="s">
        <v>35</v>
      </c>
      <c r="F313" s="35">
        <v>4425</v>
      </c>
    </row>
    <row r="314" spans="1:6" x14ac:dyDescent="0.3">
      <c r="A314" s="5">
        <v>45059</v>
      </c>
      <c r="B314" t="s">
        <v>111</v>
      </c>
      <c r="C314">
        <v>2023</v>
      </c>
      <c r="D314" t="s">
        <v>96</v>
      </c>
      <c r="E314" t="s">
        <v>5</v>
      </c>
      <c r="F314" s="35">
        <v>462688</v>
      </c>
    </row>
    <row r="315" spans="1:6" x14ac:dyDescent="0.3">
      <c r="A315" s="5">
        <v>45061</v>
      </c>
      <c r="B315" t="s">
        <v>111</v>
      </c>
      <c r="C315">
        <v>2023</v>
      </c>
      <c r="D315" t="s">
        <v>96</v>
      </c>
      <c r="E315" t="s">
        <v>14</v>
      </c>
      <c r="F315" s="35">
        <v>45218</v>
      </c>
    </row>
    <row r="316" spans="1:6" x14ac:dyDescent="0.3">
      <c r="A316" s="5">
        <v>45061</v>
      </c>
      <c r="B316" t="s">
        <v>111</v>
      </c>
      <c r="C316">
        <v>2023</v>
      </c>
      <c r="D316" t="s">
        <v>96</v>
      </c>
      <c r="E316" t="s">
        <v>16</v>
      </c>
      <c r="F316" s="35">
        <v>23010</v>
      </c>
    </row>
    <row r="317" spans="1:6" x14ac:dyDescent="0.3">
      <c r="A317" s="5">
        <v>45062</v>
      </c>
      <c r="B317" t="s">
        <v>111</v>
      </c>
      <c r="C317">
        <v>2023</v>
      </c>
      <c r="D317" t="s">
        <v>96</v>
      </c>
      <c r="E317" t="s">
        <v>57</v>
      </c>
      <c r="F317" s="35">
        <v>79998</v>
      </c>
    </row>
    <row r="318" spans="1:6" x14ac:dyDescent="0.3">
      <c r="A318" s="5">
        <v>45062</v>
      </c>
      <c r="B318" t="s">
        <v>111</v>
      </c>
      <c r="C318">
        <v>2023</v>
      </c>
      <c r="D318" t="s">
        <v>96</v>
      </c>
      <c r="E318" t="s">
        <v>40</v>
      </c>
      <c r="F318" s="35">
        <v>89680</v>
      </c>
    </row>
    <row r="319" spans="1:6" x14ac:dyDescent="0.3">
      <c r="A319" s="5">
        <v>45063</v>
      </c>
      <c r="B319" t="s">
        <v>111</v>
      </c>
      <c r="C319">
        <v>2023</v>
      </c>
      <c r="D319" t="s">
        <v>96</v>
      </c>
      <c r="E319" t="s">
        <v>40</v>
      </c>
      <c r="F319" s="35">
        <v>58292</v>
      </c>
    </row>
    <row r="320" spans="1:6" x14ac:dyDescent="0.3">
      <c r="A320" s="5">
        <v>45063</v>
      </c>
      <c r="B320" t="s">
        <v>111</v>
      </c>
      <c r="C320">
        <v>2023</v>
      </c>
      <c r="D320" t="s">
        <v>96</v>
      </c>
      <c r="E320" t="s">
        <v>27</v>
      </c>
      <c r="F320" s="35">
        <v>1706</v>
      </c>
    </row>
    <row r="321" spans="1:6" x14ac:dyDescent="0.3">
      <c r="A321" s="5">
        <v>45064</v>
      </c>
      <c r="B321" t="s">
        <v>111</v>
      </c>
      <c r="C321">
        <v>2023</v>
      </c>
      <c r="D321" t="s">
        <v>96</v>
      </c>
      <c r="E321" t="s">
        <v>49</v>
      </c>
      <c r="F321" s="35">
        <v>66979</v>
      </c>
    </row>
    <row r="322" spans="1:6" x14ac:dyDescent="0.3">
      <c r="A322" s="5">
        <v>45064</v>
      </c>
      <c r="B322" t="s">
        <v>111</v>
      </c>
      <c r="C322">
        <v>2023</v>
      </c>
      <c r="D322" t="s">
        <v>96</v>
      </c>
      <c r="E322" t="s">
        <v>2</v>
      </c>
      <c r="F322" s="35">
        <v>800</v>
      </c>
    </row>
    <row r="323" spans="1:6" x14ac:dyDescent="0.3">
      <c r="A323" s="5">
        <v>45064</v>
      </c>
      <c r="B323" t="s">
        <v>111</v>
      </c>
      <c r="C323">
        <v>2023</v>
      </c>
      <c r="D323" t="s">
        <v>96</v>
      </c>
      <c r="E323" t="s">
        <v>47</v>
      </c>
      <c r="F323" s="35">
        <v>86347</v>
      </c>
    </row>
    <row r="324" spans="1:6" x14ac:dyDescent="0.3">
      <c r="A324" s="5">
        <v>45064</v>
      </c>
      <c r="B324" t="s">
        <v>111</v>
      </c>
      <c r="C324">
        <v>2023</v>
      </c>
      <c r="D324" t="s">
        <v>96</v>
      </c>
      <c r="E324" t="s">
        <v>43</v>
      </c>
      <c r="F324" s="35">
        <v>37785</v>
      </c>
    </row>
    <row r="325" spans="1:6" x14ac:dyDescent="0.3">
      <c r="A325" s="5">
        <v>45065</v>
      </c>
      <c r="B325" t="s">
        <v>111</v>
      </c>
      <c r="C325">
        <v>2023</v>
      </c>
      <c r="D325" t="s">
        <v>96</v>
      </c>
      <c r="E325" t="s">
        <v>14</v>
      </c>
      <c r="F325" s="35">
        <v>62275</v>
      </c>
    </row>
    <row r="326" spans="1:6" x14ac:dyDescent="0.3">
      <c r="A326" s="5">
        <v>45065</v>
      </c>
      <c r="B326" t="s">
        <v>111</v>
      </c>
      <c r="C326">
        <v>2023</v>
      </c>
      <c r="D326" t="s">
        <v>96</v>
      </c>
      <c r="E326" t="s">
        <v>40</v>
      </c>
      <c r="F326" s="35">
        <v>56852</v>
      </c>
    </row>
    <row r="327" spans="1:6" x14ac:dyDescent="0.3">
      <c r="A327" s="5">
        <v>45066</v>
      </c>
      <c r="B327" t="s">
        <v>111</v>
      </c>
      <c r="C327">
        <v>2023</v>
      </c>
      <c r="D327" t="s">
        <v>96</v>
      </c>
      <c r="E327" t="s">
        <v>40</v>
      </c>
      <c r="F327" s="35">
        <v>84400</v>
      </c>
    </row>
    <row r="328" spans="1:6" x14ac:dyDescent="0.3">
      <c r="A328" s="5">
        <v>45068</v>
      </c>
      <c r="B328" t="s">
        <v>111</v>
      </c>
      <c r="C328">
        <v>2023</v>
      </c>
      <c r="D328" t="s">
        <v>96</v>
      </c>
      <c r="E328" t="s">
        <v>8</v>
      </c>
      <c r="F328" s="35">
        <v>56072</v>
      </c>
    </row>
    <row r="329" spans="1:6" x14ac:dyDescent="0.3">
      <c r="A329" s="5">
        <v>45068</v>
      </c>
      <c r="B329" t="s">
        <v>111</v>
      </c>
      <c r="C329">
        <v>2023</v>
      </c>
      <c r="D329" t="s">
        <v>96</v>
      </c>
      <c r="E329" t="s">
        <v>40</v>
      </c>
      <c r="F329" s="35">
        <v>66217</v>
      </c>
    </row>
    <row r="330" spans="1:6" x14ac:dyDescent="0.3">
      <c r="A330" s="5">
        <v>45069</v>
      </c>
      <c r="B330" t="s">
        <v>111</v>
      </c>
      <c r="C330">
        <v>2023</v>
      </c>
      <c r="D330" t="s">
        <v>96</v>
      </c>
      <c r="E330" t="s">
        <v>40</v>
      </c>
      <c r="F330" s="35">
        <v>81420</v>
      </c>
    </row>
    <row r="331" spans="1:6" x14ac:dyDescent="0.3">
      <c r="A331" s="5">
        <v>45069</v>
      </c>
      <c r="B331" t="s">
        <v>111</v>
      </c>
      <c r="C331">
        <v>2023</v>
      </c>
      <c r="D331" t="s">
        <v>96</v>
      </c>
      <c r="E331" t="s">
        <v>6</v>
      </c>
      <c r="F331" s="35">
        <v>57242</v>
      </c>
    </row>
    <row r="332" spans="1:6" x14ac:dyDescent="0.3">
      <c r="A332" s="5">
        <v>45070</v>
      </c>
      <c r="B332" t="s">
        <v>111</v>
      </c>
      <c r="C332">
        <v>2023</v>
      </c>
      <c r="D332" t="s">
        <v>96</v>
      </c>
      <c r="E332" t="s">
        <v>14</v>
      </c>
      <c r="F332" s="35">
        <v>57325</v>
      </c>
    </row>
    <row r="333" spans="1:6" x14ac:dyDescent="0.3">
      <c r="A333" s="5">
        <v>45070</v>
      </c>
      <c r="B333" t="s">
        <v>111</v>
      </c>
      <c r="C333">
        <v>2023</v>
      </c>
      <c r="D333" t="s">
        <v>96</v>
      </c>
      <c r="E333" t="s">
        <v>40</v>
      </c>
      <c r="F333" s="35">
        <v>80769</v>
      </c>
    </row>
    <row r="334" spans="1:6" x14ac:dyDescent="0.3">
      <c r="A334" s="5">
        <v>45072</v>
      </c>
      <c r="B334" t="s">
        <v>111</v>
      </c>
      <c r="C334">
        <v>2023</v>
      </c>
      <c r="D334" t="s">
        <v>96</v>
      </c>
      <c r="E334" t="s">
        <v>58</v>
      </c>
      <c r="F334" s="35">
        <v>240</v>
      </c>
    </row>
    <row r="335" spans="1:6" x14ac:dyDescent="0.3">
      <c r="A335" s="5">
        <v>45073</v>
      </c>
      <c r="B335" t="s">
        <v>111</v>
      </c>
      <c r="C335">
        <v>2023</v>
      </c>
      <c r="D335" t="s">
        <v>96</v>
      </c>
      <c r="E335" t="s">
        <v>72</v>
      </c>
      <c r="F335" s="35">
        <v>495871</v>
      </c>
    </row>
    <row r="336" spans="1:6" x14ac:dyDescent="0.3">
      <c r="A336" s="5">
        <v>45076</v>
      </c>
      <c r="B336" t="s">
        <v>111</v>
      </c>
      <c r="C336">
        <v>2023</v>
      </c>
      <c r="D336" t="s">
        <v>96</v>
      </c>
      <c r="E336" t="s">
        <v>51</v>
      </c>
      <c r="F336" s="35">
        <v>64060</v>
      </c>
    </row>
    <row r="337" spans="1:6" x14ac:dyDescent="0.3">
      <c r="A337" s="5">
        <v>45076</v>
      </c>
      <c r="B337" t="s">
        <v>111</v>
      </c>
      <c r="C337">
        <v>2023</v>
      </c>
      <c r="D337" t="s">
        <v>96</v>
      </c>
      <c r="E337" t="s">
        <v>40</v>
      </c>
      <c r="F337" s="35">
        <v>69729</v>
      </c>
    </row>
    <row r="338" spans="1:6" x14ac:dyDescent="0.3">
      <c r="A338" s="5">
        <v>45076</v>
      </c>
      <c r="B338" t="s">
        <v>111</v>
      </c>
      <c r="C338">
        <v>2023</v>
      </c>
      <c r="D338" t="s">
        <v>96</v>
      </c>
      <c r="E338" t="s">
        <v>17</v>
      </c>
      <c r="F338" s="35">
        <v>21588</v>
      </c>
    </row>
    <row r="339" spans="1:6" x14ac:dyDescent="0.3">
      <c r="A339" s="5">
        <v>45077</v>
      </c>
      <c r="B339" t="s">
        <v>111</v>
      </c>
      <c r="C339">
        <v>2023</v>
      </c>
      <c r="D339" t="s">
        <v>96</v>
      </c>
      <c r="E339" t="s">
        <v>14</v>
      </c>
      <c r="F339" s="35">
        <v>61825</v>
      </c>
    </row>
    <row r="340" spans="1:6" x14ac:dyDescent="0.3">
      <c r="A340" s="5">
        <v>45078</v>
      </c>
      <c r="B340" t="s">
        <v>115</v>
      </c>
      <c r="C340">
        <v>2023</v>
      </c>
      <c r="D340" t="s">
        <v>96</v>
      </c>
      <c r="E340" t="s">
        <v>44</v>
      </c>
      <c r="F340" s="35">
        <v>82008</v>
      </c>
    </row>
    <row r="341" spans="1:6" x14ac:dyDescent="0.3">
      <c r="A341" s="5">
        <v>45078</v>
      </c>
      <c r="B341" t="s">
        <v>115</v>
      </c>
      <c r="C341">
        <v>2023</v>
      </c>
      <c r="D341" t="s">
        <v>96</v>
      </c>
      <c r="E341" t="s">
        <v>18</v>
      </c>
      <c r="F341" s="35">
        <v>49294</v>
      </c>
    </row>
    <row r="342" spans="1:6" x14ac:dyDescent="0.3">
      <c r="A342" s="5">
        <v>45079</v>
      </c>
      <c r="B342" t="s">
        <v>115</v>
      </c>
      <c r="C342">
        <v>2023</v>
      </c>
      <c r="D342" t="s">
        <v>96</v>
      </c>
      <c r="E342" t="s">
        <v>14</v>
      </c>
      <c r="F342" s="35">
        <v>46575</v>
      </c>
    </row>
    <row r="343" spans="1:6" x14ac:dyDescent="0.3">
      <c r="A343" s="5">
        <v>45079</v>
      </c>
      <c r="B343" t="s">
        <v>115</v>
      </c>
      <c r="C343">
        <v>2023</v>
      </c>
      <c r="D343" t="s">
        <v>96</v>
      </c>
      <c r="E343" t="s">
        <v>22</v>
      </c>
      <c r="F343" s="35">
        <v>28192</v>
      </c>
    </row>
    <row r="344" spans="1:6" x14ac:dyDescent="0.3">
      <c r="A344" s="5">
        <v>45079</v>
      </c>
      <c r="B344" t="s">
        <v>115</v>
      </c>
      <c r="C344">
        <v>2023</v>
      </c>
      <c r="D344" t="s">
        <v>96</v>
      </c>
      <c r="E344" t="s">
        <v>24</v>
      </c>
      <c r="F344" s="35">
        <v>3200</v>
      </c>
    </row>
    <row r="345" spans="1:6" x14ac:dyDescent="0.3">
      <c r="A345" s="5">
        <v>45079</v>
      </c>
      <c r="B345" t="s">
        <v>115</v>
      </c>
      <c r="C345">
        <v>2023</v>
      </c>
      <c r="D345" t="s">
        <v>96</v>
      </c>
      <c r="E345" t="s">
        <v>57</v>
      </c>
      <c r="F345" s="35">
        <v>80267</v>
      </c>
    </row>
    <row r="346" spans="1:6" x14ac:dyDescent="0.3">
      <c r="A346" s="5">
        <v>45080</v>
      </c>
      <c r="B346" t="s">
        <v>115</v>
      </c>
      <c r="C346">
        <v>2023</v>
      </c>
      <c r="D346" t="s">
        <v>96</v>
      </c>
      <c r="E346" t="s">
        <v>11</v>
      </c>
      <c r="F346" s="35">
        <v>39561</v>
      </c>
    </row>
    <row r="347" spans="1:6" x14ac:dyDescent="0.3">
      <c r="A347" s="5">
        <v>45082</v>
      </c>
      <c r="B347" t="s">
        <v>115</v>
      </c>
      <c r="C347">
        <v>2023</v>
      </c>
      <c r="D347" t="s">
        <v>96</v>
      </c>
      <c r="E347" t="s">
        <v>14</v>
      </c>
      <c r="F347" s="35">
        <v>62648</v>
      </c>
    </row>
    <row r="348" spans="1:6" x14ac:dyDescent="0.3">
      <c r="A348" s="5">
        <v>45083</v>
      </c>
      <c r="B348" t="s">
        <v>115</v>
      </c>
      <c r="C348">
        <v>2023</v>
      </c>
      <c r="D348" t="s">
        <v>96</v>
      </c>
      <c r="E348" t="s">
        <v>55</v>
      </c>
      <c r="F348" s="35">
        <v>75573</v>
      </c>
    </row>
    <row r="349" spans="1:6" x14ac:dyDescent="0.3">
      <c r="A349" s="5">
        <v>45084</v>
      </c>
      <c r="B349" t="s">
        <v>115</v>
      </c>
      <c r="C349">
        <v>2023</v>
      </c>
      <c r="D349" t="s">
        <v>96</v>
      </c>
      <c r="E349" t="s">
        <v>40</v>
      </c>
      <c r="F349" s="35">
        <v>81474</v>
      </c>
    </row>
    <row r="350" spans="1:6" x14ac:dyDescent="0.3">
      <c r="A350" s="5">
        <v>45084</v>
      </c>
      <c r="B350" t="s">
        <v>115</v>
      </c>
      <c r="C350">
        <v>2023</v>
      </c>
      <c r="D350" t="s">
        <v>96</v>
      </c>
      <c r="E350" t="s">
        <v>11</v>
      </c>
      <c r="F350" s="35">
        <v>34395</v>
      </c>
    </row>
    <row r="351" spans="1:6" x14ac:dyDescent="0.3">
      <c r="A351" s="5">
        <v>45085</v>
      </c>
      <c r="B351" t="s">
        <v>115</v>
      </c>
      <c r="C351">
        <v>2023</v>
      </c>
      <c r="D351" t="s">
        <v>96</v>
      </c>
      <c r="E351" t="s">
        <v>47</v>
      </c>
      <c r="F351" s="35">
        <v>19682</v>
      </c>
    </row>
    <row r="352" spans="1:6" x14ac:dyDescent="0.3">
      <c r="A352" s="5">
        <v>45087</v>
      </c>
      <c r="B352" t="s">
        <v>115</v>
      </c>
      <c r="C352">
        <v>2023</v>
      </c>
      <c r="D352" t="s">
        <v>96</v>
      </c>
      <c r="E352" t="s">
        <v>40</v>
      </c>
      <c r="F352" s="35">
        <v>25193</v>
      </c>
    </row>
    <row r="353" spans="1:6" x14ac:dyDescent="0.3">
      <c r="A353" s="5">
        <v>45087</v>
      </c>
      <c r="B353" t="s">
        <v>115</v>
      </c>
      <c r="C353">
        <v>2023</v>
      </c>
      <c r="D353" t="s">
        <v>96</v>
      </c>
      <c r="E353" t="s">
        <v>17</v>
      </c>
      <c r="F353" s="35">
        <v>20664</v>
      </c>
    </row>
    <row r="354" spans="1:6" x14ac:dyDescent="0.3">
      <c r="A354" s="5">
        <v>45087</v>
      </c>
      <c r="B354" t="s">
        <v>115</v>
      </c>
      <c r="C354">
        <v>2023</v>
      </c>
      <c r="D354" t="s">
        <v>96</v>
      </c>
      <c r="E354" t="s">
        <v>71</v>
      </c>
      <c r="F354" s="35">
        <v>391807</v>
      </c>
    </row>
    <row r="355" spans="1:6" x14ac:dyDescent="0.3">
      <c r="A355" s="5">
        <v>45089</v>
      </c>
      <c r="B355" t="s">
        <v>115</v>
      </c>
      <c r="C355">
        <v>2023</v>
      </c>
      <c r="D355" t="s">
        <v>96</v>
      </c>
      <c r="E355" t="s">
        <v>3</v>
      </c>
      <c r="F355" s="35">
        <v>21476</v>
      </c>
    </row>
    <row r="356" spans="1:6" x14ac:dyDescent="0.3">
      <c r="A356" s="5">
        <v>45089</v>
      </c>
      <c r="B356" t="s">
        <v>115</v>
      </c>
      <c r="C356">
        <v>2023</v>
      </c>
      <c r="D356" t="s">
        <v>96</v>
      </c>
      <c r="E356" t="s">
        <v>4</v>
      </c>
      <c r="F356" s="35">
        <v>11210</v>
      </c>
    </row>
    <row r="357" spans="1:6" x14ac:dyDescent="0.3">
      <c r="A357" s="5">
        <v>45089</v>
      </c>
      <c r="B357" t="s">
        <v>115</v>
      </c>
      <c r="C357">
        <v>2023</v>
      </c>
      <c r="D357" t="s">
        <v>96</v>
      </c>
      <c r="E357" t="s">
        <v>58</v>
      </c>
      <c r="F357" s="35">
        <v>80</v>
      </c>
    </row>
    <row r="358" spans="1:6" x14ac:dyDescent="0.3">
      <c r="A358" s="5">
        <v>45089</v>
      </c>
      <c r="B358" t="s">
        <v>115</v>
      </c>
      <c r="C358">
        <v>2023</v>
      </c>
      <c r="D358" t="s">
        <v>96</v>
      </c>
      <c r="E358" t="s">
        <v>3</v>
      </c>
      <c r="F358" s="35">
        <v>5753</v>
      </c>
    </row>
    <row r="359" spans="1:6" x14ac:dyDescent="0.3">
      <c r="A359" s="5">
        <v>45090</v>
      </c>
      <c r="B359" t="s">
        <v>115</v>
      </c>
      <c r="C359">
        <v>2023</v>
      </c>
      <c r="D359" t="s">
        <v>96</v>
      </c>
      <c r="E359" t="s">
        <v>4</v>
      </c>
      <c r="F359" s="35">
        <v>18272</v>
      </c>
    </row>
    <row r="360" spans="1:6" x14ac:dyDescent="0.3">
      <c r="A360" s="5">
        <v>45090</v>
      </c>
      <c r="B360" t="s">
        <v>115</v>
      </c>
      <c r="C360">
        <v>2023</v>
      </c>
      <c r="D360" t="s">
        <v>96</v>
      </c>
      <c r="E360" t="s">
        <v>25</v>
      </c>
      <c r="F360" s="35">
        <v>50486</v>
      </c>
    </row>
    <row r="361" spans="1:6" x14ac:dyDescent="0.3">
      <c r="A361" s="5">
        <v>45091</v>
      </c>
      <c r="B361" t="s">
        <v>115</v>
      </c>
      <c r="C361">
        <v>2023</v>
      </c>
      <c r="D361" t="s">
        <v>96</v>
      </c>
      <c r="E361" t="s">
        <v>14</v>
      </c>
      <c r="F361" s="35">
        <v>60395</v>
      </c>
    </row>
    <row r="362" spans="1:6" x14ac:dyDescent="0.3">
      <c r="A362" s="5">
        <v>45092</v>
      </c>
      <c r="B362" t="s">
        <v>115</v>
      </c>
      <c r="C362">
        <v>2023</v>
      </c>
      <c r="D362" t="s">
        <v>96</v>
      </c>
      <c r="E362" t="s">
        <v>40</v>
      </c>
      <c r="F362" s="35">
        <v>79178</v>
      </c>
    </row>
    <row r="363" spans="1:6" x14ac:dyDescent="0.3">
      <c r="A363" s="5">
        <v>45092</v>
      </c>
      <c r="B363" t="s">
        <v>115</v>
      </c>
      <c r="C363">
        <v>2023</v>
      </c>
      <c r="D363" t="s">
        <v>96</v>
      </c>
      <c r="E363" t="s">
        <v>57</v>
      </c>
      <c r="F363" s="35">
        <v>89672</v>
      </c>
    </row>
    <row r="364" spans="1:6" x14ac:dyDescent="0.3">
      <c r="A364" s="5">
        <v>45093</v>
      </c>
      <c r="B364" t="s">
        <v>115</v>
      </c>
      <c r="C364">
        <v>2023</v>
      </c>
      <c r="D364" t="s">
        <v>96</v>
      </c>
      <c r="E364" t="s">
        <v>3</v>
      </c>
      <c r="F364" s="35">
        <v>19328</v>
      </c>
    </row>
    <row r="365" spans="1:6" x14ac:dyDescent="0.3">
      <c r="A365" s="5">
        <v>45093</v>
      </c>
      <c r="B365" t="s">
        <v>115</v>
      </c>
      <c r="C365">
        <v>2023</v>
      </c>
      <c r="D365" t="s">
        <v>96</v>
      </c>
      <c r="E365" t="s">
        <v>44</v>
      </c>
      <c r="F365" s="35">
        <v>72275</v>
      </c>
    </row>
    <row r="366" spans="1:6" x14ac:dyDescent="0.3">
      <c r="A366" s="5">
        <v>45094</v>
      </c>
      <c r="B366" t="s">
        <v>115</v>
      </c>
      <c r="C366">
        <v>2023</v>
      </c>
      <c r="D366" t="s">
        <v>96</v>
      </c>
      <c r="E366" t="s">
        <v>8</v>
      </c>
      <c r="F366" s="35">
        <v>44777</v>
      </c>
    </row>
    <row r="367" spans="1:6" x14ac:dyDescent="0.3">
      <c r="A367" s="5">
        <v>45097</v>
      </c>
      <c r="B367" t="s">
        <v>115</v>
      </c>
      <c r="C367">
        <v>2023</v>
      </c>
      <c r="D367" t="s">
        <v>96</v>
      </c>
      <c r="E367" t="s">
        <v>14</v>
      </c>
      <c r="F367" s="35">
        <v>58750</v>
      </c>
    </row>
    <row r="368" spans="1:6" x14ac:dyDescent="0.3">
      <c r="A368" s="5">
        <v>45098</v>
      </c>
      <c r="B368" t="s">
        <v>115</v>
      </c>
      <c r="C368">
        <v>2023</v>
      </c>
      <c r="D368" t="s">
        <v>96</v>
      </c>
      <c r="E368" t="s">
        <v>40</v>
      </c>
      <c r="F368" s="35">
        <v>73160</v>
      </c>
    </row>
    <row r="369" spans="1:6" x14ac:dyDescent="0.3">
      <c r="A369" s="5">
        <v>45098</v>
      </c>
      <c r="B369" t="s">
        <v>115</v>
      </c>
      <c r="C369">
        <v>2023</v>
      </c>
      <c r="D369" t="s">
        <v>96</v>
      </c>
      <c r="E369" t="s">
        <v>47</v>
      </c>
      <c r="F369" s="35">
        <v>22348</v>
      </c>
    </row>
    <row r="370" spans="1:6" x14ac:dyDescent="0.3">
      <c r="A370" s="5">
        <v>45098</v>
      </c>
      <c r="B370" t="s">
        <v>115</v>
      </c>
      <c r="C370">
        <v>2023</v>
      </c>
      <c r="D370" t="s">
        <v>96</v>
      </c>
      <c r="E370" t="s">
        <v>35</v>
      </c>
      <c r="F370" s="35">
        <v>7670</v>
      </c>
    </row>
    <row r="371" spans="1:6" x14ac:dyDescent="0.3">
      <c r="A371" s="5">
        <v>45099</v>
      </c>
      <c r="B371" t="s">
        <v>115</v>
      </c>
      <c r="C371">
        <v>2023</v>
      </c>
      <c r="D371" t="s">
        <v>96</v>
      </c>
      <c r="E371" t="s">
        <v>40</v>
      </c>
      <c r="F371" s="35">
        <v>70892</v>
      </c>
    </row>
    <row r="372" spans="1:6" x14ac:dyDescent="0.3">
      <c r="A372" s="5">
        <v>45099</v>
      </c>
      <c r="B372" t="s">
        <v>115</v>
      </c>
      <c r="C372">
        <v>2023</v>
      </c>
      <c r="D372" t="s">
        <v>96</v>
      </c>
      <c r="E372" t="s">
        <v>35</v>
      </c>
      <c r="F372" s="35">
        <v>3835</v>
      </c>
    </row>
    <row r="373" spans="1:6" x14ac:dyDescent="0.3">
      <c r="A373" s="5">
        <v>45100</v>
      </c>
      <c r="B373" t="s">
        <v>115</v>
      </c>
      <c r="C373">
        <v>2023</v>
      </c>
      <c r="D373" t="s">
        <v>96</v>
      </c>
      <c r="E373" t="s">
        <v>57</v>
      </c>
      <c r="F373" s="35">
        <v>82537</v>
      </c>
    </row>
    <row r="374" spans="1:6" x14ac:dyDescent="0.3">
      <c r="A374" s="5">
        <v>45100</v>
      </c>
      <c r="B374" t="s">
        <v>115</v>
      </c>
      <c r="C374">
        <v>2023</v>
      </c>
      <c r="D374" t="s">
        <v>96</v>
      </c>
      <c r="E374" t="s">
        <v>25</v>
      </c>
      <c r="F374" s="35">
        <v>46905</v>
      </c>
    </row>
    <row r="375" spans="1:6" x14ac:dyDescent="0.3">
      <c r="A375" s="5">
        <v>45101</v>
      </c>
      <c r="B375" t="s">
        <v>115</v>
      </c>
      <c r="C375">
        <v>2023</v>
      </c>
      <c r="D375" t="s">
        <v>96</v>
      </c>
      <c r="E375" t="s">
        <v>40</v>
      </c>
      <c r="F375" s="35">
        <v>66222</v>
      </c>
    </row>
    <row r="376" spans="1:6" x14ac:dyDescent="0.3">
      <c r="A376" s="5">
        <v>45103</v>
      </c>
      <c r="B376" t="s">
        <v>115</v>
      </c>
      <c r="C376">
        <v>2023</v>
      </c>
      <c r="D376" t="s">
        <v>96</v>
      </c>
      <c r="E376" t="s">
        <v>4</v>
      </c>
      <c r="F376" s="35">
        <v>31698</v>
      </c>
    </row>
    <row r="377" spans="1:6" x14ac:dyDescent="0.3">
      <c r="A377" s="5">
        <v>45103</v>
      </c>
      <c r="B377" t="s">
        <v>115</v>
      </c>
      <c r="C377">
        <v>2023</v>
      </c>
      <c r="D377" t="s">
        <v>96</v>
      </c>
      <c r="E377" t="s">
        <v>14</v>
      </c>
      <c r="F377" s="35">
        <v>58870</v>
      </c>
    </row>
    <row r="378" spans="1:6" x14ac:dyDescent="0.3">
      <c r="A378" s="5">
        <v>45103</v>
      </c>
      <c r="B378" t="s">
        <v>115</v>
      </c>
      <c r="C378">
        <v>2023</v>
      </c>
      <c r="D378" t="s">
        <v>96</v>
      </c>
      <c r="E378" t="s">
        <v>6</v>
      </c>
      <c r="F378" s="35">
        <v>66145</v>
      </c>
    </row>
    <row r="379" spans="1:6" x14ac:dyDescent="0.3">
      <c r="A379" s="5">
        <v>45103</v>
      </c>
      <c r="B379" t="s">
        <v>115</v>
      </c>
      <c r="C379">
        <v>2023</v>
      </c>
      <c r="D379" t="s">
        <v>96</v>
      </c>
      <c r="E379" t="s">
        <v>9</v>
      </c>
      <c r="F379" s="35">
        <v>25624</v>
      </c>
    </row>
    <row r="380" spans="1:6" x14ac:dyDescent="0.3">
      <c r="A380" s="5">
        <v>45104</v>
      </c>
      <c r="B380" t="s">
        <v>115</v>
      </c>
      <c r="C380">
        <v>2023</v>
      </c>
      <c r="D380" t="s">
        <v>96</v>
      </c>
      <c r="E380" t="s">
        <v>44</v>
      </c>
      <c r="F380" s="35">
        <v>68628</v>
      </c>
    </row>
    <row r="381" spans="1:6" x14ac:dyDescent="0.3">
      <c r="A381" s="5">
        <v>45104</v>
      </c>
      <c r="B381" t="s">
        <v>115</v>
      </c>
      <c r="C381">
        <v>2023</v>
      </c>
      <c r="D381" t="s">
        <v>96</v>
      </c>
      <c r="E381" t="s">
        <v>40</v>
      </c>
      <c r="F381" s="35">
        <v>61065</v>
      </c>
    </row>
    <row r="382" spans="1:6" x14ac:dyDescent="0.3">
      <c r="A382" s="5">
        <v>45105</v>
      </c>
      <c r="B382" t="s">
        <v>115</v>
      </c>
      <c r="C382">
        <v>2023</v>
      </c>
      <c r="D382" t="s">
        <v>96</v>
      </c>
      <c r="E382" t="s">
        <v>40</v>
      </c>
      <c r="F382" s="35">
        <v>58215</v>
      </c>
    </row>
    <row r="383" spans="1:6" x14ac:dyDescent="0.3">
      <c r="A383" s="5">
        <v>45105</v>
      </c>
      <c r="B383" t="s">
        <v>115</v>
      </c>
      <c r="C383">
        <v>2023</v>
      </c>
      <c r="D383" t="s">
        <v>96</v>
      </c>
      <c r="E383" t="s">
        <v>27</v>
      </c>
      <c r="F383" s="35">
        <v>1938</v>
      </c>
    </row>
    <row r="384" spans="1:6" x14ac:dyDescent="0.3">
      <c r="A384" s="5">
        <v>45105</v>
      </c>
      <c r="B384" t="s">
        <v>115</v>
      </c>
      <c r="C384">
        <v>2023</v>
      </c>
      <c r="D384" t="s">
        <v>96</v>
      </c>
      <c r="E384" t="s">
        <v>13</v>
      </c>
      <c r="F384" s="35">
        <v>16450</v>
      </c>
    </row>
    <row r="385" spans="1:6" x14ac:dyDescent="0.3">
      <c r="A385" s="5">
        <v>45105</v>
      </c>
      <c r="B385" t="s">
        <v>115</v>
      </c>
      <c r="C385">
        <v>2023</v>
      </c>
      <c r="D385" t="s">
        <v>96</v>
      </c>
      <c r="E385" t="s">
        <v>17</v>
      </c>
      <c r="F385" s="35">
        <v>20958</v>
      </c>
    </row>
    <row r="386" spans="1:6" x14ac:dyDescent="0.3">
      <c r="A386" s="5">
        <v>45107</v>
      </c>
      <c r="B386" t="s">
        <v>115</v>
      </c>
      <c r="C386">
        <v>2023</v>
      </c>
      <c r="D386" t="s">
        <v>96</v>
      </c>
      <c r="E386" t="s">
        <v>4</v>
      </c>
      <c r="F386" s="35">
        <v>29863</v>
      </c>
    </row>
    <row r="387" spans="1:6" x14ac:dyDescent="0.3">
      <c r="A387" s="5">
        <v>45107</v>
      </c>
      <c r="B387" t="s">
        <v>115</v>
      </c>
      <c r="C387">
        <v>2023</v>
      </c>
      <c r="D387" t="s">
        <v>96</v>
      </c>
      <c r="E387" t="s">
        <v>14</v>
      </c>
      <c r="F387" s="35">
        <v>65330</v>
      </c>
    </row>
    <row r="388" spans="1:6" x14ac:dyDescent="0.3">
      <c r="A388" s="5">
        <v>45108</v>
      </c>
      <c r="B388" t="s">
        <v>116</v>
      </c>
      <c r="C388">
        <v>2023</v>
      </c>
      <c r="D388" t="s">
        <v>97</v>
      </c>
      <c r="E388" t="s">
        <v>3</v>
      </c>
      <c r="F388" s="35">
        <v>77636</v>
      </c>
    </row>
    <row r="389" spans="1:6" x14ac:dyDescent="0.3">
      <c r="A389" s="5">
        <v>45110</v>
      </c>
      <c r="B389" t="s">
        <v>116</v>
      </c>
      <c r="C389">
        <v>2023</v>
      </c>
      <c r="D389" t="s">
        <v>97</v>
      </c>
      <c r="E389" t="s">
        <v>57</v>
      </c>
      <c r="F389" s="35">
        <v>28320</v>
      </c>
    </row>
    <row r="390" spans="1:6" x14ac:dyDescent="0.3">
      <c r="A390" s="5">
        <v>45110</v>
      </c>
      <c r="B390" t="s">
        <v>116</v>
      </c>
      <c r="C390">
        <v>2023</v>
      </c>
      <c r="D390" t="s">
        <v>97</v>
      </c>
      <c r="E390" t="s">
        <v>4</v>
      </c>
      <c r="F390" s="35">
        <v>73721</v>
      </c>
    </row>
    <row r="391" spans="1:6" x14ac:dyDescent="0.3">
      <c r="A391" s="5">
        <v>45111</v>
      </c>
      <c r="B391" t="s">
        <v>116</v>
      </c>
      <c r="C391">
        <v>2023</v>
      </c>
      <c r="D391" t="s">
        <v>97</v>
      </c>
      <c r="E391" t="s">
        <v>14</v>
      </c>
      <c r="F391" s="35">
        <v>60060</v>
      </c>
    </row>
    <row r="392" spans="1:6" x14ac:dyDescent="0.3">
      <c r="A392" s="5">
        <v>45112</v>
      </c>
      <c r="B392" t="s">
        <v>116</v>
      </c>
      <c r="C392">
        <v>2023</v>
      </c>
      <c r="D392" t="s">
        <v>97</v>
      </c>
      <c r="E392" t="s">
        <v>4</v>
      </c>
      <c r="F392" s="35">
        <v>22707</v>
      </c>
    </row>
    <row r="393" spans="1:6" x14ac:dyDescent="0.3">
      <c r="A393" s="5">
        <v>45112</v>
      </c>
      <c r="B393" t="s">
        <v>116</v>
      </c>
      <c r="C393">
        <v>2023</v>
      </c>
      <c r="D393" t="s">
        <v>97</v>
      </c>
      <c r="E393" t="s">
        <v>5</v>
      </c>
      <c r="F393" s="35">
        <v>504257</v>
      </c>
    </row>
    <row r="394" spans="1:6" x14ac:dyDescent="0.3">
      <c r="A394" s="5">
        <v>45112</v>
      </c>
      <c r="B394" t="s">
        <v>116</v>
      </c>
      <c r="C394">
        <v>2023</v>
      </c>
      <c r="D394" t="s">
        <v>97</v>
      </c>
      <c r="E394" t="s">
        <v>40</v>
      </c>
      <c r="F394" s="35">
        <v>64428</v>
      </c>
    </row>
    <row r="395" spans="1:6" x14ac:dyDescent="0.3">
      <c r="A395" s="5">
        <v>45113</v>
      </c>
      <c r="B395" t="s">
        <v>116</v>
      </c>
      <c r="C395">
        <v>2023</v>
      </c>
      <c r="D395" t="s">
        <v>97</v>
      </c>
      <c r="E395" t="s">
        <v>14</v>
      </c>
      <c r="F395" s="35">
        <v>60500</v>
      </c>
    </row>
    <row r="396" spans="1:6" x14ac:dyDescent="0.3">
      <c r="A396" s="5">
        <v>45113</v>
      </c>
      <c r="B396" t="s">
        <v>116</v>
      </c>
      <c r="C396">
        <v>2023</v>
      </c>
      <c r="D396" t="s">
        <v>97</v>
      </c>
      <c r="E396" t="s">
        <v>40</v>
      </c>
      <c r="F396" s="35">
        <v>87456</v>
      </c>
    </row>
    <row r="397" spans="1:6" x14ac:dyDescent="0.3">
      <c r="A397" s="5">
        <v>45115</v>
      </c>
      <c r="B397" t="s">
        <v>116</v>
      </c>
      <c r="C397">
        <v>2023</v>
      </c>
      <c r="D397" t="s">
        <v>97</v>
      </c>
      <c r="E397" t="s">
        <v>40</v>
      </c>
      <c r="F397" s="35">
        <v>83857</v>
      </c>
    </row>
    <row r="398" spans="1:6" x14ac:dyDescent="0.3">
      <c r="A398" s="5">
        <v>45117</v>
      </c>
      <c r="B398" t="s">
        <v>116</v>
      </c>
      <c r="C398">
        <v>2023</v>
      </c>
      <c r="D398" t="s">
        <v>97</v>
      </c>
      <c r="E398" t="s">
        <v>34</v>
      </c>
      <c r="F398" s="35">
        <v>15765</v>
      </c>
    </row>
    <row r="399" spans="1:6" x14ac:dyDescent="0.3">
      <c r="A399" s="5">
        <v>45117</v>
      </c>
      <c r="B399" t="s">
        <v>116</v>
      </c>
      <c r="C399">
        <v>2023</v>
      </c>
      <c r="D399" t="s">
        <v>97</v>
      </c>
      <c r="E399" t="s">
        <v>14</v>
      </c>
      <c r="F399" s="35">
        <v>59200</v>
      </c>
    </row>
    <row r="400" spans="1:6" x14ac:dyDescent="0.3">
      <c r="A400" s="5">
        <v>45118</v>
      </c>
      <c r="B400" t="s">
        <v>116</v>
      </c>
      <c r="C400">
        <v>2023</v>
      </c>
      <c r="D400" t="s">
        <v>97</v>
      </c>
      <c r="E400" t="s">
        <v>40</v>
      </c>
      <c r="F400" s="35">
        <v>82777</v>
      </c>
    </row>
    <row r="401" spans="1:6" x14ac:dyDescent="0.3">
      <c r="A401" s="5">
        <v>45119</v>
      </c>
      <c r="B401" t="s">
        <v>116</v>
      </c>
      <c r="C401">
        <v>2023</v>
      </c>
      <c r="D401" t="s">
        <v>97</v>
      </c>
      <c r="E401" t="s">
        <v>18</v>
      </c>
      <c r="F401" s="35">
        <v>56710</v>
      </c>
    </row>
    <row r="402" spans="1:6" x14ac:dyDescent="0.3">
      <c r="A402" s="5">
        <v>45119</v>
      </c>
      <c r="B402" t="s">
        <v>116</v>
      </c>
      <c r="C402">
        <v>2023</v>
      </c>
      <c r="D402" t="s">
        <v>97</v>
      </c>
      <c r="E402" t="s">
        <v>72</v>
      </c>
      <c r="F402" s="35">
        <v>455916</v>
      </c>
    </row>
    <row r="403" spans="1:6" x14ac:dyDescent="0.3">
      <c r="A403" s="5">
        <v>45120</v>
      </c>
      <c r="B403" t="s">
        <v>116</v>
      </c>
      <c r="C403">
        <v>2023</v>
      </c>
      <c r="D403" t="s">
        <v>97</v>
      </c>
      <c r="E403" t="s">
        <v>4</v>
      </c>
      <c r="F403" s="35">
        <v>32832</v>
      </c>
    </row>
    <row r="404" spans="1:6" x14ac:dyDescent="0.3">
      <c r="A404" s="5">
        <v>45120</v>
      </c>
      <c r="B404" t="s">
        <v>116</v>
      </c>
      <c r="C404">
        <v>2023</v>
      </c>
      <c r="D404" t="s">
        <v>97</v>
      </c>
      <c r="E404" t="s">
        <v>14</v>
      </c>
      <c r="F404" s="35">
        <v>58430</v>
      </c>
    </row>
    <row r="405" spans="1:6" x14ac:dyDescent="0.3">
      <c r="A405" s="5">
        <v>45121</v>
      </c>
      <c r="B405" t="s">
        <v>116</v>
      </c>
      <c r="C405">
        <v>2023</v>
      </c>
      <c r="D405" t="s">
        <v>97</v>
      </c>
      <c r="E405" t="s">
        <v>34</v>
      </c>
      <c r="F405" s="35">
        <v>50410</v>
      </c>
    </row>
    <row r="406" spans="1:6" x14ac:dyDescent="0.3">
      <c r="A406" s="5">
        <v>45121</v>
      </c>
      <c r="B406" t="s">
        <v>116</v>
      </c>
      <c r="C406">
        <v>2023</v>
      </c>
      <c r="D406" t="s">
        <v>97</v>
      </c>
      <c r="E406" t="s">
        <v>17</v>
      </c>
      <c r="F406" s="35">
        <v>24024</v>
      </c>
    </row>
    <row r="407" spans="1:6" x14ac:dyDescent="0.3">
      <c r="A407" s="5">
        <v>45121</v>
      </c>
      <c r="B407" t="s">
        <v>116</v>
      </c>
      <c r="C407">
        <v>2023</v>
      </c>
      <c r="D407" t="s">
        <v>97</v>
      </c>
      <c r="E407" t="s">
        <v>57</v>
      </c>
      <c r="F407" s="35">
        <v>52647</v>
      </c>
    </row>
    <row r="408" spans="1:6" x14ac:dyDescent="0.3">
      <c r="A408" s="5">
        <v>45122</v>
      </c>
      <c r="B408" t="s">
        <v>116</v>
      </c>
      <c r="C408">
        <v>2023</v>
      </c>
      <c r="D408" t="s">
        <v>97</v>
      </c>
      <c r="E408" t="s">
        <v>44</v>
      </c>
      <c r="F408" s="35">
        <v>80839</v>
      </c>
    </row>
    <row r="409" spans="1:6" x14ac:dyDescent="0.3">
      <c r="A409" s="5">
        <v>45124</v>
      </c>
      <c r="B409" t="s">
        <v>116</v>
      </c>
      <c r="C409">
        <v>2023</v>
      </c>
      <c r="D409" t="s">
        <v>97</v>
      </c>
      <c r="E409" t="s">
        <v>21</v>
      </c>
      <c r="F409" s="35">
        <v>63303</v>
      </c>
    </row>
    <row r="410" spans="1:6" x14ac:dyDescent="0.3">
      <c r="A410" s="5">
        <v>45125</v>
      </c>
      <c r="B410" t="s">
        <v>116</v>
      </c>
      <c r="C410">
        <v>2023</v>
      </c>
      <c r="D410" t="s">
        <v>97</v>
      </c>
      <c r="E410" t="s">
        <v>40</v>
      </c>
      <c r="F410" s="35">
        <v>86376</v>
      </c>
    </row>
    <row r="411" spans="1:6" x14ac:dyDescent="0.3">
      <c r="A411" s="5">
        <v>45125</v>
      </c>
      <c r="B411" t="s">
        <v>116</v>
      </c>
      <c r="C411">
        <v>2023</v>
      </c>
      <c r="D411" t="s">
        <v>97</v>
      </c>
      <c r="E411" t="s">
        <v>25</v>
      </c>
      <c r="F411" s="35">
        <v>46905</v>
      </c>
    </row>
    <row r="412" spans="1:6" x14ac:dyDescent="0.3">
      <c r="A412" s="5">
        <v>45126</v>
      </c>
      <c r="B412" t="s">
        <v>116</v>
      </c>
      <c r="C412">
        <v>2023</v>
      </c>
      <c r="D412" t="s">
        <v>97</v>
      </c>
      <c r="E412" t="s">
        <v>8</v>
      </c>
      <c r="F412" s="35">
        <v>4527</v>
      </c>
    </row>
    <row r="413" spans="1:6" x14ac:dyDescent="0.3">
      <c r="A413" s="5">
        <v>45126</v>
      </c>
      <c r="B413" t="s">
        <v>116</v>
      </c>
      <c r="C413">
        <v>2023</v>
      </c>
      <c r="D413" t="s">
        <v>97</v>
      </c>
      <c r="E413" t="s">
        <v>56</v>
      </c>
      <c r="F413" s="35">
        <v>1600</v>
      </c>
    </row>
    <row r="414" spans="1:6" x14ac:dyDescent="0.3">
      <c r="A414" s="5">
        <v>45127</v>
      </c>
      <c r="B414" t="s">
        <v>116</v>
      </c>
      <c r="C414">
        <v>2023</v>
      </c>
      <c r="D414" t="s">
        <v>97</v>
      </c>
      <c r="E414" t="s">
        <v>16</v>
      </c>
      <c r="F414" s="35">
        <v>50343</v>
      </c>
    </row>
    <row r="415" spans="1:6" x14ac:dyDescent="0.3">
      <c r="A415" s="5">
        <v>45127</v>
      </c>
      <c r="B415" t="s">
        <v>116</v>
      </c>
      <c r="C415">
        <v>2023</v>
      </c>
      <c r="D415" t="s">
        <v>97</v>
      </c>
      <c r="E415" t="s">
        <v>40</v>
      </c>
      <c r="F415" s="35">
        <v>93053</v>
      </c>
    </row>
    <row r="416" spans="1:6" x14ac:dyDescent="0.3">
      <c r="A416" s="5">
        <v>45128</v>
      </c>
      <c r="B416" t="s">
        <v>116</v>
      </c>
      <c r="C416">
        <v>2023</v>
      </c>
      <c r="D416" t="s">
        <v>97</v>
      </c>
      <c r="E416" t="s">
        <v>40</v>
      </c>
      <c r="F416" s="35">
        <v>61578</v>
      </c>
    </row>
    <row r="417" spans="1:6" x14ac:dyDescent="0.3">
      <c r="A417" s="5">
        <v>45128</v>
      </c>
      <c r="B417" t="s">
        <v>116</v>
      </c>
      <c r="C417">
        <v>2023</v>
      </c>
      <c r="D417" t="s">
        <v>97</v>
      </c>
      <c r="E417" t="s">
        <v>14</v>
      </c>
      <c r="F417" s="35">
        <v>58565</v>
      </c>
    </row>
    <row r="418" spans="1:6" x14ac:dyDescent="0.3">
      <c r="A418" s="5">
        <v>45131</v>
      </c>
      <c r="B418" t="s">
        <v>116</v>
      </c>
      <c r="C418">
        <v>2023</v>
      </c>
      <c r="D418" t="s">
        <v>97</v>
      </c>
      <c r="E418" t="s">
        <v>14</v>
      </c>
      <c r="F418" s="35">
        <v>56100</v>
      </c>
    </row>
    <row r="419" spans="1:6" x14ac:dyDescent="0.3">
      <c r="A419" s="5">
        <v>45132</v>
      </c>
      <c r="B419" t="s">
        <v>116</v>
      </c>
      <c r="C419">
        <v>2023</v>
      </c>
      <c r="D419" t="s">
        <v>97</v>
      </c>
      <c r="E419" t="s">
        <v>4</v>
      </c>
      <c r="F419" s="35">
        <v>43724</v>
      </c>
    </row>
    <row r="420" spans="1:6" x14ac:dyDescent="0.3">
      <c r="A420" s="5">
        <v>45132</v>
      </c>
      <c r="B420" t="s">
        <v>116</v>
      </c>
      <c r="C420">
        <v>2023</v>
      </c>
      <c r="D420" t="s">
        <v>97</v>
      </c>
      <c r="E420" t="s">
        <v>5</v>
      </c>
      <c r="F420" s="35">
        <v>480942</v>
      </c>
    </row>
    <row r="421" spans="1:6" x14ac:dyDescent="0.3">
      <c r="A421" s="5">
        <v>45133</v>
      </c>
      <c r="B421" t="s">
        <v>116</v>
      </c>
      <c r="C421">
        <v>2023</v>
      </c>
      <c r="D421" t="s">
        <v>97</v>
      </c>
      <c r="E421" t="s">
        <v>40</v>
      </c>
      <c r="F421" s="35">
        <v>86376</v>
      </c>
    </row>
    <row r="422" spans="1:6" x14ac:dyDescent="0.3">
      <c r="A422" s="5">
        <v>45134</v>
      </c>
      <c r="B422" t="s">
        <v>116</v>
      </c>
      <c r="C422">
        <v>2023</v>
      </c>
      <c r="D422" t="s">
        <v>97</v>
      </c>
      <c r="E422" t="s">
        <v>8</v>
      </c>
      <c r="F422" s="35">
        <v>42956</v>
      </c>
    </row>
    <row r="423" spans="1:6" x14ac:dyDescent="0.3">
      <c r="A423" s="5">
        <v>45134</v>
      </c>
      <c r="B423" t="s">
        <v>116</v>
      </c>
      <c r="C423">
        <v>2023</v>
      </c>
      <c r="D423" t="s">
        <v>97</v>
      </c>
      <c r="E423" t="s">
        <v>14</v>
      </c>
      <c r="F423" s="35">
        <v>57000</v>
      </c>
    </row>
    <row r="424" spans="1:6" x14ac:dyDescent="0.3">
      <c r="A424" s="5">
        <v>45134</v>
      </c>
      <c r="B424" t="s">
        <v>116</v>
      </c>
      <c r="C424">
        <v>2023</v>
      </c>
      <c r="D424" t="s">
        <v>97</v>
      </c>
      <c r="E424" t="s">
        <v>29</v>
      </c>
      <c r="F424" s="35">
        <v>6778</v>
      </c>
    </row>
    <row r="425" spans="1:6" x14ac:dyDescent="0.3">
      <c r="A425" s="5">
        <v>45134</v>
      </c>
      <c r="B425" t="s">
        <v>116</v>
      </c>
      <c r="C425">
        <v>2023</v>
      </c>
      <c r="D425" t="s">
        <v>97</v>
      </c>
      <c r="E425" t="s">
        <v>6</v>
      </c>
      <c r="F425" s="35">
        <v>80599</v>
      </c>
    </row>
    <row r="426" spans="1:6" x14ac:dyDescent="0.3">
      <c r="A426" s="5">
        <v>45134</v>
      </c>
      <c r="B426" t="s">
        <v>116</v>
      </c>
      <c r="C426">
        <v>2023</v>
      </c>
      <c r="D426" t="s">
        <v>97</v>
      </c>
      <c r="E426" t="s">
        <v>17</v>
      </c>
      <c r="F426" s="35">
        <v>21999</v>
      </c>
    </row>
    <row r="427" spans="1:6" x14ac:dyDescent="0.3">
      <c r="A427" s="5">
        <v>45135</v>
      </c>
      <c r="B427" t="s">
        <v>116</v>
      </c>
      <c r="C427">
        <v>2023</v>
      </c>
      <c r="D427" t="s">
        <v>97</v>
      </c>
      <c r="E427" t="s">
        <v>17</v>
      </c>
      <c r="F427" s="35">
        <v>16892</v>
      </c>
    </row>
    <row r="428" spans="1:6" x14ac:dyDescent="0.3">
      <c r="A428" s="5">
        <v>45136</v>
      </c>
      <c r="B428" t="s">
        <v>116</v>
      </c>
      <c r="C428">
        <v>2023</v>
      </c>
      <c r="D428" t="s">
        <v>97</v>
      </c>
      <c r="E428" t="s">
        <v>72</v>
      </c>
      <c r="F428" s="35">
        <v>546309</v>
      </c>
    </row>
    <row r="429" spans="1:6" x14ac:dyDescent="0.3">
      <c r="A429" s="5">
        <v>45138</v>
      </c>
      <c r="B429" t="s">
        <v>116</v>
      </c>
      <c r="C429">
        <v>2023</v>
      </c>
      <c r="D429" t="s">
        <v>97</v>
      </c>
      <c r="E429" t="s">
        <v>14</v>
      </c>
      <c r="F429" s="35">
        <v>63150</v>
      </c>
    </row>
    <row r="430" spans="1:6" x14ac:dyDescent="0.3">
      <c r="A430" s="5">
        <v>45138</v>
      </c>
      <c r="B430" t="s">
        <v>116</v>
      </c>
      <c r="C430">
        <v>2023</v>
      </c>
      <c r="D430" t="s">
        <v>97</v>
      </c>
      <c r="E430" t="s">
        <v>40</v>
      </c>
      <c r="F430" s="35">
        <v>95403</v>
      </c>
    </row>
    <row r="431" spans="1:6" x14ac:dyDescent="0.3">
      <c r="A431" s="5">
        <v>45139</v>
      </c>
      <c r="B431" t="s">
        <v>117</v>
      </c>
      <c r="C431">
        <v>2023</v>
      </c>
      <c r="D431" t="s">
        <v>97</v>
      </c>
      <c r="E431" t="s">
        <v>11</v>
      </c>
      <c r="F431" s="35">
        <v>45370</v>
      </c>
    </row>
    <row r="432" spans="1:6" x14ac:dyDescent="0.3">
      <c r="A432" s="5">
        <v>45140</v>
      </c>
      <c r="B432" t="s">
        <v>117</v>
      </c>
      <c r="C432">
        <v>2023</v>
      </c>
      <c r="D432" t="s">
        <v>97</v>
      </c>
      <c r="E432" t="s">
        <v>44</v>
      </c>
      <c r="F432" s="35">
        <v>53395</v>
      </c>
    </row>
    <row r="433" spans="1:6" x14ac:dyDescent="0.3">
      <c r="A433" s="5">
        <v>45140</v>
      </c>
      <c r="B433" t="s">
        <v>117</v>
      </c>
      <c r="C433">
        <v>2023</v>
      </c>
      <c r="D433" t="s">
        <v>97</v>
      </c>
      <c r="E433" t="s">
        <v>40</v>
      </c>
      <c r="F433" s="35">
        <v>84217</v>
      </c>
    </row>
    <row r="434" spans="1:6" x14ac:dyDescent="0.3">
      <c r="A434" s="5">
        <v>45141</v>
      </c>
      <c r="B434" t="s">
        <v>117</v>
      </c>
      <c r="C434">
        <v>2023</v>
      </c>
      <c r="D434" t="s">
        <v>97</v>
      </c>
      <c r="E434" t="s">
        <v>40</v>
      </c>
      <c r="F434" s="35">
        <v>86730</v>
      </c>
    </row>
    <row r="435" spans="1:6" x14ac:dyDescent="0.3">
      <c r="A435" s="5">
        <v>45142</v>
      </c>
      <c r="B435" t="s">
        <v>117</v>
      </c>
      <c r="C435">
        <v>2023</v>
      </c>
      <c r="D435" t="s">
        <v>97</v>
      </c>
      <c r="E435" t="s">
        <v>49</v>
      </c>
      <c r="F435" s="35">
        <v>60546</v>
      </c>
    </row>
    <row r="436" spans="1:6" x14ac:dyDescent="0.3">
      <c r="A436" s="5">
        <v>45142</v>
      </c>
      <c r="B436" t="s">
        <v>117</v>
      </c>
      <c r="C436">
        <v>2023</v>
      </c>
      <c r="D436" t="s">
        <v>97</v>
      </c>
      <c r="E436" t="s">
        <v>17</v>
      </c>
      <c r="F436" s="35">
        <v>30665</v>
      </c>
    </row>
    <row r="437" spans="1:6" x14ac:dyDescent="0.3">
      <c r="A437" s="5">
        <v>45143</v>
      </c>
      <c r="B437" t="s">
        <v>117</v>
      </c>
      <c r="C437">
        <v>2023</v>
      </c>
      <c r="D437" t="s">
        <v>97</v>
      </c>
      <c r="E437" t="s">
        <v>47</v>
      </c>
      <c r="F437" s="35">
        <v>28342</v>
      </c>
    </row>
    <row r="438" spans="1:6" x14ac:dyDescent="0.3">
      <c r="A438" s="5">
        <v>45143</v>
      </c>
      <c r="B438" t="s">
        <v>117</v>
      </c>
      <c r="C438">
        <v>2023</v>
      </c>
      <c r="D438" t="s">
        <v>97</v>
      </c>
      <c r="E438" t="s">
        <v>55</v>
      </c>
      <c r="F438" s="35">
        <v>49758</v>
      </c>
    </row>
    <row r="439" spans="1:6" x14ac:dyDescent="0.3">
      <c r="A439" s="5">
        <v>45145</v>
      </c>
      <c r="B439" t="s">
        <v>117</v>
      </c>
      <c r="C439">
        <v>2023</v>
      </c>
      <c r="D439" t="s">
        <v>97</v>
      </c>
      <c r="E439" t="s">
        <v>14</v>
      </c>
      <c r="F439" s="35">
        <v>58750</v>
      </c>
    </row>
    <row r="440" spans="1:6" x14ac:dyDescent="0.3">
      <c r="A440" s="5">
        <v>45145</v>
      </c>
      <c r="B440" t="s">
        <v>117</v>
      </c>
      <c r="C440">
        <v>2023</v>
      </c>
      <c r="D440" t="s">
        <v>97</v>
      </c>
      <c r="E440" t="s">
        <v>40</v>
      </c>
      <c r="F440" s="35">
        <v>87461</v>
      </c>
    </row>
    <row r="441" spans="1:6" x14ac:dyDescent="0.3">
      <c r="A441" s="5">
        <v>45146</v>
      </c>
      <c r="B441" t="s">
        <v>117</v>
      </c>
      <c r="C441">
        <v>2023</v>
      </c>
      <c r="D441" t="s">
        <v>97</v>
      </c>
      <c r="E441" t="s">
        <v>4</v>
      </c>
      <c r="F441" s="35">
        <v>56345</v>
      </c>
    </row>
    <row r="442" spans="1:6" x14ac:dyDescent="0.3">
      <c r="A442" s="5">
        <v>45146</v>
      </c>
      <c r="B442" t="s">
        <v>117</v>
      </c>
      <c r="C442">
        <v>2023</v>
      </c>
      <c r="D442" t="s">
        <v>97</v>
      </c>
      <c r="E442" t="s">
        <v>40</v>
      </c>
      <c r="F442" s="35">
        <v>81420</v>
      </c>
    </row>
    <row r="443" spans="1:6" x14ac:dyDescent="0.3">
      <c r="A443" s="5">
        <v>45147</v>
      </c>
      <c r="B443" t="s">
        <v>117</v>
      </c>
      <c r="C443">
        <v>2023</v>
      </c>
      <c r="D443" t="s">
        <v>97</v>
      </c>
      <c r="E443" t="s">
        <v>40</v>
      </c>
      <c r="F443" s="35">
        <v>74581</v>
      </c>
    </row>
    <row r="444" spans="1:6" x14ac:dyDescent="0.3">
      <c r="A444" s="5">
        <v>45148</v>
      </c>
      <c r="B444" t="s">
        <v>117</v>
      </c>
      <c r="C444">
        <v>2023</v>
      </c>
      <c r="D444" t="s">
        <v>97</v>
      </c>
      <c r="E444" t="s">
        <v>40</v>
      </c>
      <c r="F444" s="35">
        <v>95403</v>
      </c>
    </row>
    <row r="445" spans="1:6" x14ac:dyDescent="0.3">
      <c r="A445" s="5">
        <v>45149</v>
      </c>
      <c r="B445" t="s">
        <v>117</v>
      </c>
      <c r="C445">
        <v>2023</v>
      </c>
      <c r="D445" t="s">
        <v>97</v>
      </c>
      <c r="E445" t="s">
        <v>40</v>
      </c>
      <c r="F445" s="35">
        <v>88764</v>
      </c>
    </row>
    <row r="446" spans="1:6" x14ac:dyDescent="0.3">
      <c r="A446" s="5">
        <v>45150</v>
      </c>
      <c r="B446" t="s">
        <v>117</v>
      </c>
      <c r="C446">
        <v>2023</v>
      </c>
      <c r="D446" t="s">
        <v>97</v>
      </c>
      <c r="E446" t="s">
        <v>3</v>
      </c>
      <c r="F446" s="35">
        <v>63462</v>
      </c>
    </row>
    <row r="447" spans="1:6" x14ac:dyDescent="0.3">
      <c r="A447" s="5">
        <v>45150</v>
      </c>
      <c r="B447" t="s">
        <v>117</v>
      </c>
      <c r="C447">
        <v>2023</v>
      </c>
      <c r="D447" t="s">
        <v>97</v>
      </c>
      <c r="E447" t="s">
        <v>44</v>
      </c>
      <c r="F447" s="35">
        <v>47106</v>
      </c>
    </row>
    <row r="448" spans="1:6" x14ac:dyDescent="0.3">
      <c r="A448" s="5">
        <v>45152</v>
      </c>
      <c r="B448" t="s">
        <v>117</v>
      </c>
      <c r="C448">
        <v>2023</v>
      </c>
      <c r="D448" t="s">
        <v>97</v>
      </c>
      <c r="E448" t="s">
        <v>14</v>
      </c>
      <c r="F448" s="35">
        <v>58750</v>
      </c>
    </row>
    <row r="449" spans="1:6" x14ac:dyDescent="0.3">
      <c r="A449" s="5">
        <v>45152</v>
      </c>
      <c r="B449" t="s">
        <v>117</v>
      </c>
      <c r="C449">
        <v>2023</v>
      </c>
      <c r="D449" t="s">
        <v>97</v>
      </c>
      <c r="E449" t="s">
        <v>27</v>
      </c>
      <c r="F449" s="35">
        <v>1938</v>
      </c>
    </row>
    <row r="450" spans="1:6" x14ac:dyDescent="0.3">
      <c r="A450" s="5">
        <v>45152</v>
      </c>
      <c r="B450" t="s">
        <v>117</v>
      </c>
      <c r="C450">
        <v>2023</v>
      </c>
      <c r="D450" t="s">
        <v>97</v>
      </c>
      <c r="E450" t="s">
        <v>18</v>
      </c>
      <c r="F450" s="35">
        <v>48118</v>
      </c>
    </row>
    <row r="451" spans="1:6" x14ac:dyDescent="0.3">
      <c r="A451" s="5">
        <v>45152</v>
      </c>
      <c r="B451" t="s">
        <v>117</v>
      </c>
      <c r="C451">
        <v>2023</v>
      </c>
      <c r="D451" t="s">
        <v>97</v>
      </c>
      <c r="E451" t="s">
        <v>40</v>
      </c>
      <c r="F451" s="35">
        <v>88276</v>
      </c>
    </row>
    <row r="452" spans="1:6" x14ac:dyDescent="0.3">
      <c r="A452" s="5">
        <v>45154</v>
      </c>
      <c r="B452" t="s">
        <v>117</v>
      </c>
      <c r="C452">
        <v>2023</v>
      </c>
      <c r="D452" t="s">
        <v>97</v>
      </c>
      <c r="E452" t="s">
        <v>5</v>
      </c>
      <c r="F452" s="35">
        <v>525026</v>
      </c>
    </row>
    <row r="453" spans="1:6" x14ac:dyDescent="0.3">
      <c r="A453" s="5">
        <v>45154</v>
      </c>
      <c r="B453" t="s">
        <v>117</v>
      </c>
      <c r="C453">
        <v>2023</v>
      </c>
      <c r="D453" t="s">
        <v>97</v>
      </c>
      <c r="E453" t="s">
        <v>40</v>
      </c>
      <c r="F453" s="35">
        <v>95594</v>
      </c>
    </row>
    <row r="454" spans="1:6" x14ac:dyDescent="0.3">
      <c r="A454" s="5">
        <v>45155</v>
      </c>
      <c r="B454" t="s">
        <v>117</v>
      </c>
      <c r="C454">
        <v>2023</v>
      </c>
      <c r="D454" t="s">
        <v>97</v>
      </c>
      <c r="E454" t="s">
        <v>11</v>
      </c>
      <c r="F454" s="35">
        <v>12532</v>
      </c>
    </row>
    <row r="455" spans="1:6" x14ac:dyDescent="0.3">
      <c r="A455" s="5">
        <v>45155</v>
      </c>
      <c r="B455" t="s">
        <v>117</v>
      </c>
      <c r="C455">
        <v>2023</v>
      </c>
      <c r="D455" t="s">
        <v>97</v>
      </c>
      <c r="E455" t="s">
        <v>57</v>
      </c>
      <c r="F455" s="35">
        <v>19758</v>
      </c>
    </row>
    <row r="456" spans="1:6" x14ac:dyDescent="0.3">
      <c r="A456" s="5">
        <v>45156</v>
      </c>
      <c r="B456" t="s">
        <v>117</v>
      </c>
      <c r="C456">
        <v>2023</v>
      </c>
      <c r="D456" t="s">
        <v>97</v>
      </c>
      <c r="E456" t="s">
        <v>40</v>
      </c>
      <c r="F456" s="35">
        <v>50849</v>
      </c>
    </row>
    <row r="457" spans="1:6" x14ac:dyDescent="0.3">
      <c r="A457" s="5">
        <v>45157</v>
      </c>
      <c r="B457" t="s">
        <v>117</v>
      </c>
      <c r="C457">
        <v>2023</v>
      </c>
      <c r="D457" t="s">
        <v>97</v>
      </c>
      <c r="E457" t="s">
        <v>14</v>
      </c>
      <c r="F457" s="35">
        <v>59200</v>
      </c>
    </row>
    <row r="458" spans="1:6" x14ac:dyDescent="0.3">
      <c r="A458" s="5">
        <v>45157</v>
      </c>
      <c r="B458" t="s">
        <v>117</v>
      </c>
      <c r="C458">
        <v>2023</v>
      </c>
      <c r="D458" t="s">
        <v>97</v>
      </c>
      <c r="E458" t="s">
        <v>37</v>
      </c>
      <c r="F458" s="35">
        <v>64017</v>
      </c>
    </row>
    <row r="459" spans="1:6" x14ac:dyDescent="0.3">
      <c r="A459" s="5">
        <v>45160</v>
      </c>
      <c r="B459" t="s">
        <v>117</v>
      </c>
      <c r="C459">
        <v>2023</v>
      </c>
      <c r="D459" t="s">
        <v>97</v>
      </c>
      <c r="E459" t="s">
        <v>72</v>
      </c>
      <c r="F459" s="35">
        <v>510876</v>
      </c>
    </row>
    <row r="460" spans="1:6" x14ac:dyDescent="0.3">
      <c r="A460" s="5">
        <v>45161</v>
      </c>
      <c r="B460" t="s">
        <v>117</v>
      </c>
      <c r="C460">
        <v>2023</v>
      </c>
      <c r="D460" t="s">
        <v>97</v>
      </c>
      <c r="E460" t="s">
        <v>14</v>
      </c>
      <c r="F460" s="35">
        <v>58750</v>
      </c>
    </row>
    <row r="461" spans="1:6" x14ac:dyDescent="0.3">
      <c r="A461" s="5">
        <v>45161</v>
      </c>
      <c r="B461" t="s">
        <v>117</v>
      </c>
      <c r="C461">
        <v>2023</v>
      </c>
      <c r="D461" t="s">
        <v>97</v>
      </c>
      <c r="E461" t="s">
        <v>17</v>
      </c>
      <c r="F461" s="35">
        <v>28980</v>
      </c>
    </row>
    <row r="462" spans="1:6" x14ac:dyDescent="0.3">
      <c r="A462" s="5">
        <v>45163</v>
      </c>
      <c r="B462" t="s">
        <v>117</v>
      </c>
      <c r="C462">
        <v>2023</v>
      </c>
      <c r="D462" t="s">
        <v>97</v>
      </c>
      <c r="E462" t="s">
        <v>25</v>
      </c>
      <c r="F462" s="35">
        <v>45732</v>
      </c>
    </row>
    <row r="463" spans="1:6" x14ac:dyDescent="0.3">
      <c r="A463" s="5">
        <v>45163</v>
      </c>
      <c r="B463" t="s">
        <v>117</v>
      </c>
      <c r="C463">
        <v>2023</v>
      </c>
      <c r="D463" t="s">
        <v>97</v>
      </c>
      <c r="E463" t="s">
        <v>71</v>
      </c>
      <c r="F463" s="35">
        <v>226941</v>
      </c>
    </row>
    <row r="464" spans="1:6" x14ac:dyDescent="0.3">
      <c r="A464" s="5">
        <v>45164</v>
      </c>
      <c r="B464" t="s">
        <v>117</v>
      </c>
      <c r="C464">
        <v>2023</v>
      </c>
      <c r="D464" t="s">
        <v>97</v>
      </c>
      <c r="E464" t="s">
        <v>14</v>
      </c>
      <c r="F464" s="35">
        <v>58750</v>
      </c>
    </row>
    <row r="465" spans="1:6" x14ac:dyDescent="0.3">
      <c r="A465" s="5">
        <v>45170</v>
      </c>
      <c r="B465" t="s">
        <v>118</v>
      </c>
      <c r="C465">
        <v>2023</v>
      </c>
      <c r="D465" t="s">
        <v>97</v>
      </c>
      <c r="E465" t="s">
        <v>14</v>
      </c>
      <c r="F465" s="35">
        <v>65650</v>
      </c>
    </row>
    <row r="466" spans="1:6" x14ac:dyDescent="0.3">
      <c r="A466" s="5">
        <v>45170</v>
      </c>
      <c r="B466" t="s">
        <v>118</v>
      </c>
      <c r="C466">
        <v>2023</v>
      </c>
      <c r="D466" t="s">
        <v>97</v>
      </c>
      <c r="E466" t="s">
        <v>37</v>
      </c>
      <c r="F466" s="35">
        <v>75663</v>
      </c>
    </row>
    <row r="467" spans="1:6" x14ac:dyDescent="0.3">
      <c r="A467" s="5">
        <v>45171</v>
      </c>
      <c r="B467" t="s">
        <v>118</v>
      </c>
      <c r="C467">
        <v>2023</v>
      </c>
      <c r="D467" t="s">
        <v>97</v>
      </c>
      <c r="E467" t="s">
        <v>47</v>
      </c>
      <c r="F467" s="35">
        <v>20913</v>
      </c>
    </row>
    <row r="468" spans="1:6" x14ac:dyDescent="0.3">
      <c r="A468" s="5">
        <v>45171</v>
      </c>
      <c r="B468" t="s">
        <v>118</v>
      </c>
      <c r="C468">
        <v>2023</v>
      </c>
      <c r="D468" t="s">
        <v>97</v>
      </c>
      <c r="E468" t="s">
        <v>11</v>
      </c>
      <c r="F468" s="35">
        <v>41453</v>
      </c>
    </row>
    <row r="469" spans="1:6" x14ac:dyDescent="0.3">
      <c r="A469" s="5">
        <v>45171</v>
      </c>
      <c r="B469" t="s">
        <v>118</v>
      </c>
      <c r="C469">
        <v>2023</v>
      </c>
      <c r="D469" t="s">
        <v>97</v>
      </c>
      <c r="E469" t="s">
        <v>37</v>
      </c>
      <c r="F469" s="35">
        <v>62573</v>
      </c>
    </row>
    <row r="470" spans="1:6" x14ac:dyDescent="0.3">
      <c r="A470" s="5">
        <v>45174</v>
      </c>
      <c r="B470" t="s">
        <v>118</v>
      </c>
      <c r="C470">
        <v>2023</v>
      </c>
      <c r="D470" t="s">
        <v>97</v>
      </c>
      <c r="E470" t="s">
        <v>14</v>
      </c>
      <c r="F470" s="35">
        <v>60075</v>
      </c>
    </row>
    <row r="471" spans="1:6" x14ac:dyDescent="0.3">
      <c r="A471" s="5">
        <v>45174</v>
      </c>
      <c r="B471" t="s">
        <v>118</v>
      </c>
      <c r="C471">
        <v>2023</v>
      </c>
      <c r="D471" t="s">
        <v>97</v>
      </c>
      <c r="E471" t="s">
        <v>18</v>
      </c>
      <c r="F471" s="35">
        <v>32568</v>
      </c>
    </row>
    <row r="472" spans="1:6" x14ac:dyDescent="0.3">
      <c r="A472" s="5">
        <v>45174</v>
      </c>
      <c r="B472" t="s">
        <v>118</v>
      </c>
      <c r="C472">
        <v>2023</v>
      </c>
      <c r="D472" t="s">
        <v>97</v>
      </c>
      <c r="E472" t="s">
        <v>40</v>
      </c>
      <c r="F472" s="35">
        <v>104005</v>
      </c>
    </row>
    <row r="473" spans="1:6" x14ac:dyDescent="0.3">
      <c r="A473" s="5">
        <v>45174</v>
      </c>
      <c r="B473" t="s">
        <v>118</v>
      </c>
      <c r="C473">
        <v>2023</v>
      </c>
      <c r="D473" t="s">
        <v>97</v>
      </c>
      <c r="E473" t="s">
        <v>17</v>
      </c>
      <c r="F473" s="35">
        <v>25535</v>
      </c>
    </row>
    <row r="474" spans="1:6" x14ac:dyDescent="0.3">
      <c r="A474" s="5">
        <v>45175</v>
      </c>
      <c r="B474" t="s">
        <v>118</v>
      </c>
      <c r="C474">
        <v>2023</v>
      </c>
      <c r="D474" t="s">
        <v>97</v>
      </c>
      <c r="E474" t="s">
        <v>4</v>
      </c>
      <c r="F474" s="35">
        <v>55838</v>
      </c>
    </row>
    <row r="475" spans="1:6" x14ac:dyDescent="0.3">
      <c r="A475" s="5">
        <v>45176</v>
      </c>
      <c r="B475" t="s">
        <v>118</v>
      </c>
      <c r="C475">
        <v>2023</v>
      </c>
      <c r="D475" t="s">
        <v>97</v>
      </c>
      <c r="E475" t="s">
        <v>58</v>
      </c>
      <c r="F475" s="35">
        <v>160</v>
      </c>
    </row>
    <row r="476" spans="1:6" x14ac:dyDescent="0.3">
      <c r="A476" s="5">
        <v>45177</v>
      </c>
      <c r="B476" t="s">
        <v>118</v>
      </c>
      <c r="C476">
        <v>2023</v>
      </c>
      <c r="D476" t="s">
        <v>97</v>
      </c>
      <c r="E476" t="s">
        <v>8</v>
      </c>
      <c r="F476" s="35">
        <v>35842</v>
      </c>
    </row>
    <row r="477" spans="1:6" x14ac:dyDescent="0.3">
      <c r="A477" s="5">
        <v>45177</v>
      </c>
      <c r="B477" t="s">
        <v>118</v>
      </c>
      <c r="C477">
        <v>2023</v>
      </c>
      <c r="D477" t="s">
        <v>97</v>
      </c>
      <c r="E477" t="s">
        <v>57</v>
      </c>
      <c r="F477" s="35">
        <v>46324</v>
      </c>
    </row>
    <row r="478" spans="1:6" x14ac:dyDescent="0.3">
      <c r="A478" s="5">
        <v>45178</v>
      </c>
      <c r="B478" t="s">
        <v>118</v>
      </c>
      <c r="C478">
        <v>2023</v>
      </c>
      <c r="D478" t="s">
        <v>97</v>
      </c>
      <c r="E478" t="s">
        <v>72</v>
      </c>
      <c r="F478" s="35">
        <v>553457</v>
      </c>
    </row>
    <row r="479" spans="1:6" x14ac:dyDescent="0.3">
      <c r="A479" s="5">
        <v>45181</v>
      </c>
      <c r="B479" t="s">
        <v>118</v>
      </c>
      <c r="C479">
        <v>2023</v>
      </c>
      <c r="D479" t="s">
        <v>97</v>
      </c>
      <c r="E479" t="s">
        <v>14</v>
      </c>
      <c r="F479" s="35">
        <v>62275</v>
      </c>
    </row>
    <row r="480" spans="1:6" x14ac:dyDescent="0.3">
      <c r="A480" s="5">
        <v>45181</v>
      </c>
      <c r="B480" t="s">
        <v>118</v>
      </c>
      <c r="C480">
        <v>2023</v>
      </c>
      <c r="D480" t="s">
        <v>97</v>
      </c>
      <c r="E480" t="s">
        <v>18</v>
      </c>
      <c r="F480" s="35">
        <v>40601</v>
      </c>
    </row>
    <row r="481" spans="1:6" x14ac:dyDescent="0.3">
      <c r="A481" s="5">
        <v>45181</v>
      </c>
      <c r="B481" t="s">
        <v>118</v>
      </c>
      <c r="C481">
        <v>2023</v>
      </c>
      <c r="D481" t="s">
        <v>97</v>
      </c>
      <c r="E481" t="s">
        <v>37</v>
      </c>
      <c r="F481" s="35">
        <v>110740</v>
      </c>
    </row>
    <row r="482" spans="1:6" x14ac:dyDescent="0.3">
      <c r="A482" s="5">
        <v>45181</v>
      </c>
      <c r="B482" t="s">
        <v>118</v>
      </c>
      <c r="C482">
        <v>2023</v>
      </c>
      <c r="D482" t="s">
        <v>97</v>
      </c>
      <c r="E482" t="s">
        <v>58</v>
      </c>
      <c r="F482" s="35">
        <v>700</v>
      </c>
    </row>
    <row r="483" spans="1:6" x14ac:dyDescent="0.3">
      <c r="A483" s="5">
        <v>45183</v>
      </c>
      <c r="B483" t="s">
        <v>118</v>
      </c>
      <c r="C483">
        <v>2023</v>
      </c>
      <c r="D483" t="s">
        <v>97</v>
      </c>
      <c r="E483" t="s">
        <v>4</v>
      </c>
      <c r="F483" s="35">
        <v>76996</v>
      </c>
    </row>
    <row r="484" spans="1:6" x14ac:dyDescent="0.3">
      <c r="A484" s="5">
        <v>45183</v>
      </c>
      <c r="B484" t="s">
        <v>118</v>
      </c>
      <c r="C484">
        <v>2023</v>
      </c>
      <c r="D484" t="s">
        <v>97</v>
      </c>
      <c r="E484" t="s">
        <v>49</v>
      </c>
      <c r="F484" s="35">
        <v>163052</v>
      </c>
    </row>
    <row r="485" spans="1:6" x14ac:dyDescent="0.3">
      <c r="A485" s="5">
        <v>45184</v>
      </c>
      <c r="B485" t="s">
        <v>118</v>
      </c>
      <c r="C485">
        <v>2023</v>
      </c>
      <c r="D485" t="s">
        <v>97</v>
      </c>
      <c r="E485" t="s">
        <v>18</v>
      </c>
      <c r="F485" s="35">
        <v>58145</v>
      </c>
    </row>
    <row r="486" spans="1:6" x14ac:dyDescent="0.3">
      <c r="A486" s="5">
        <v>45184</v>
      </c>
      <c r="B486" t="s">
        <v>118</v>
      </c>
      <c r="C486">
        <v>2023</v>
      </c>
      <c r="D486" t="s">
        <v>97</v>
      </c>
      <c r="E486" t="s">
        <v>37</v>
      </c>
      <c r="F486" s="35">
        <v>65665</v>
      </c>
    </row>
    <row r="487" spans="1:6" x14ac:dyDescent="0.3">
      <c r="A487" s="5">
        <v>45184</v>
      </c>
      <c r="B487" t="s">
        <v>118</v>
      </c>
      <c r="C487">
        <v>2023</v>
      </c>
      <c r="D487" t="s">
        <v>97</v>
      </c>
      <c r="E487" t="s">
        <v>8</v>
      </c>
      <c r="F487" s="35">
        <v>7545</v>
      </c>
    </row>
    <row r="488" spans="1:6" x14ac:dyDescent="0.3">
      <c r="A488" s="5">
        <v>45185</v>
      </c>
      <c r="B488" t="s">
        <v>118</v>
      </c>
      <c r="C488">
        <v>2023</v>
      </c>
      <c r="D488" t="s">
        <v>97</v>
      </c>
      <c r="E488" t="s">
        <v>47</v>
      </c>
      <c r="F488" s="35">
        <v>20503</v>
      </c>
    </row>
    <row r="489" spans="1:6" x14ac:dyDescent="0.3">
      <c r="A489" s="5">
        <v>45187</v>
      </c>
      <c r="B489" t="s">
        <v>118</v>
      </c>
      <c r="C489">
        <v>2023</v>
      </c>
      <c r="D489" t="s">
        <v>97</v>
      </c>
      <c r="E489" t="s">
        <v>40</v>
      </c>
      <c r="F489" s="35">
        <v>65155</v>
      </c>
    </row>
    <row r="490" spans="1:6" x14ac:dyDescent="0.3">
      <c r="A490" s="5">
        <v>45189</v>
      </c>
      <c r="B490" t="s">
        <v>118</v>
      </c>
      <c r="C490">
        <v>2023</v>
      </c>
      <c r="D490" t="s">
        <v>97</v>
      </c>
      <c r="E490" t="s">
        <v>14</v>
      </c>
      <c r="F490" s="35">
        <v>59200</v>
      </c>
    </row>
    <row r="491" spans="1:6" x14ac:dyDescent="0.3">
      <c r="A491" s="5">
        <v>45189</v>
      </c>
      <c r="B491" t="s">
        <v>118</v>
      </c>
      <c r="C491">
        <v>2023</v>
      </c>
      <c r="D491" t="s">
        <v>97</v>
      </c>
      <c r="E491" t="s">
        <v>44</v>
      </c>
      <c r="F491" s="35">
        <v>75073</v>
      </c>
    </row>
    <row r="492" spans="1:6" x14ac:dyDescent="0.3">
      <c r="A492" s="5">
        <v>45189</v>
      </c>
      <c r="B492" t="s">
        <v>118</v>
      </c>
      <c r="C492">
        <v>2023</v>
      </c>
      <c r="D492" t="s">
        <v>97</v>
      </c>
      <c r="E492" t="s">
        <v>17</v>
      </c>
      <c r="F492" s="35">
        <v>26234</v>
      </c>
    </row>
    <row r="493" spans="1:6" x14ac:dyDescent="0.3">
      <c r="A493" s="5">
        <v>45194</v>
      </c>
      <c r="B493" t="s">
        <v>118</v>
      </c>
      <c r="C493">
        <v>2023</v>
      </c>
      <c r="D493" t="s">
        <v>97</v>
      </c>
      <c r="E493" t="s">
        <v>14</v>
      </c>
      <c r="F493" s="35">
        <v>59200</v>
      </c>
    </row>
    <row r="494" spans="1:6" x14ac:dyDescent="0.3">
      <c r="A494" s="5">
        <v>45194</v>
      </c>
      <c r="B494" t="s">
        <v>118</v>
      </c>
      <c r="C494">
        <v>2023</v>
      </c>
      <c r="D494" t="s">
        <v>97</v>
      </c>
      <c r="E494" t="s">
        <v>45</v>
      </c>
      <c r="F494" s="35">
        <v>39830</v>
      </c>
    </row>
    <row r="495" spans="1:6" x14ac:dyDescent="0.3">
      <c r="A495" s="5">
        <v>45195</v>
      </c>
      <c r="B495" t="s">
        <v>118</v>
      </c>
      <c r="C495">
        <v>2023</v>
      </c>
      <c r="D495" t="s">
        <v>97</v>
      </c>
      <c r="E495" t="s">
        <v>72</v>
      </c>
      <c r="F495" s="35">
        <v>139320</v>
      </c>
    </row>
    <row r="496" spans="1:6" x14ac:dyDescent="0.3">
      <c r="A496" s="5">
        <v>45195</v>
      </c>
      <c r="B496" t="s">
        <v>118</v>
      </c>
      <c r="C496">
        <v>2023</v>
      </c>
      <c r="D496" t="s">
        <v>97</v>
      </c>
      <c r="E496" t="s">
        <v>5</v>
      </c>
      <c r="F496" s="35">
        <v>409544</v>
      </c>
    </row>
    <row r="497" spans="1:6" x14ac:dyDescent="0.3">
      <c r="A497" s="5">
        <v>45196</v>
      </c>
      <c r="B497" t="s">
        <v>118</v>
      </c>
      <c r="C497">
        <v>2023</v>
      </c>
      <c r="D497" t="s">
        <v>97</v>
      </c>
      <c r="E497" t="s">
        <v>6</v>
      </c>
      <c r="F497" s="35">
        <v>55507</v>
      </c>
    </row>
    <row r="498" spans="1:6" x14ac:dyDescent="0.3">
      <c r="A498" s="5">
        <v>45197</v>
      </c>
      <c r="B498" t="s">
        <v>118</v>
      </c>
      <c r="C498">
        <v>2023</v>
      </c>
      <c r="D498" t="s">
        <v>97</v>
      </c>
      <c r="E498" t="s">
        <v>14</v>
      </c>
      <c r="F498" s="35">
        <v>53328</v>
      </c>
    </row>
    <row r="499" spans="1:6" x14ac:dyDescent="0.3">
      <c r="A499" s="5">
        <v>45197</v>
      </c>
      <c r="B499" t="s">
        <v>118</v>
      </c>
      <c r="C499">
        <v>2023</v>
      </c>
      <c r="D499" t="s">
        <v>97</v>
      </c>
      <c r="E499" t="s">
        <v>71</v>
      </c>
      <c r="F499" s="35">
        <v>260047</v>
      </c>
    </row>
    <row r="500" spans="1:6" x14ac:dyDescent="0.3">
      <c r="A500" s="5">
        <v>45197</v>
      </c>
      <c r="B500" t="s">
        <v>118</v>
      </c>
      <c r="C500">
        <v>2023</v>
      </c>
      <c r="D500" t="s">
        <v>97</v>
      </c>
      <c r="E500" t="s">
        <v>27</v>
      </c>
      <c r="F500" s="35">
        <v>1654</v>
      </c>
    </row>
    <row r="501" spans="1:6" x14ac:dyDescent="0.3">
      <c r="A501" s="5">
        <v>45198</v>
      </c>
      <c r="B501" t="s">
        <v>118</v>
      </c>
      <c r="C501">
        <v>2023</v>
      </c>
      <c r="D501" t="s">
        <v>97</v>
      </c>
      <c r="E501" t="s">
        <v>14</v>
      </c>
      <c r="F501" s="35">
        <v>55728</v>
      </c>
    </row>
    <row r="502" spans="1:6" x14ac:dyDescent="0.3">
      <c r="A502" s="5">
        <v>45202</v>
      </c>
      <c r="B502" t="s">
        <v>112</v>
      </c>
      <c r="C502">
        <v>2023</v>
      </c>
      <c r="D502" t="s">
        <v>98</v>
      </c>
      <c r="E502" t="s">
        <v>14</v>
      </c>
      <c r="F502" s="35">
        <v>57545</v>
      </c>
    </row>
    <row r="503" spans="1:6" x14ac:dyDescent="0.3">
      <c r="A503" s="5">
        <v>45203</v>
      </c>
      <c r="B503" t="s">
        <v>112</v>
      </c>
      <c r="C503">
        <v>2023</v>
      </c>
      <c r="D503" t="s">
        <v>98</v>
      </c>
      <c r="E503" t="s">
        <v>37</v>
      </c>
      <c r="F503" s="35">
        <v>68939</v>
      </c>
    </row>
    <row r="504" spans="1:6" x14ac:dyDescent="0.3">
      <c r="A504" s="5">
        <v>45203</v>
      </c>
      <c r="B504" t="s">
        <v>112</v>
      </c>
      <c r="C504">
        <v>2023</v>
      </c>
      <c r="D504" t="s">
        <v>98</v>
      </c>
      <c r="E504" t="s">
        <v>72</v>
      </c>
      <c r="F504" s="35">
        <v>499123</v>
      </c>
    </row>
    <row r="505" spans="1:6" x14ac:dyDescent="0.3">
      <c r="A505" s="5">
        <v>45204</v>
      </c>
      <c r="B505" t="s">
        <v>112</v>
      </c>
      <c r="C505">
        <v>2023</v>
      </c>
      <c r="D505" t="s">
        <v>98</v>
      </c>
      <c r="E505" t="s">
        <v>34</v>
      </c>
      <c r="F505" s="35">
        <v>48961</v>
      </c>
    </row>
    <row r="506" spans="1:6" x14ac:dyDescent="0.3">
      <c r="A506" s="5">
        <v>45204</v>
      </c>
      <c r="B506" t="s">
        <v>112</v>
      </c>
      <c r="C506">
        <v>2023</v>
      </c>
      <c r="D506" t="s">
        <v>98</v>
      </c>
      <c r="E506" t="s">
        <v>40</v>
      </c>
      <c r="F506" s="35">
        <v>108413</v>
      </c>
    </row>
    <row r="507" spans="1:6" x14ac:dyDescent="0.3">
      <c r="A507" s="5">
        <v>45204</v>
      </c>
      <c r="B507" t="s">
        <v>112</v>
      </c>
      <c r="C507">
        <v>2023</v>
      </c>
      <c r="D507" t="s">
        <v>98</v>
      </c>
      <c r="E507" t="s">
        <v>10</v>
      </c>
      <c r="F507" s="35">
        <v>7560</v>
      </c>
    </row>
    <row r="508" spans="1:6" x14ac:dyDescent="0.3">
      <c r="A508" s="5">
        <v>45205</v>
      </c>
      <c r="B508" t="s">
        <v>112</v>
      </c>
      <c r="C508">
        <v>2023</v>
      </c>
      <c r="D508" t="s">
        <v>98</v>
      </c>
      <c r="E508" t="s">
        <v>14</v>
      </c>
      <c r="F508" s="35">
        <v>57875</v>
      </c>
    </row>
    <row r="509" spans="1:6" x14ac:dyDescent="0.3">
      <c r="A509" s="5">
        <v>45205</v>
      </c>
      <c r="B509" t="s">
        <v>112</v>
      </c>
      <c r="C509">
        <v>2023</v>
      </c>
      <c r="D509" t="s">
        <v>98</v>
      </c>
      <c r="E509" t="s">
        <v>39</v>
      </c>
      <c r="F509" s="35">
        <v>1809</v>
      </c>
    </row>
    <row r="510" spans="1:6" x14ac:dyDescent="0.3">
      <c r="A510" s="5">
        <v>45205</v>
      </c>
      <c r="B510" t="s">
        <v>112</v>
      </c>
      <c r="C510">
        <v>2023</v>
      </c>
      <c r="D510" t="s">
        <v>98</v>
      </c>
      <c r="E510" t="s">
        <v>17</v>
      </c>
      <c r="F510" s="35">
        <v>25258</v>
      </c>
    </row>
    <row r="511" spans="1:6" x14ac:dyDescent="0.3">
      <c r="A511" s="5">
        <v>45206</v>
      </c>
      <c r="B511" t="s">
        <v>112</v>
      </c>
      <c r="C511">
        <v>2023</v>
      </c>
      <c r="D511" t="s">
        <v>98</v>
      </c>
      <c r="E511" t="s">
        <v>13</v>
      </c>
      <c r="F511" s="35">
        <v>22688</v>
      </c>
    </row>
    <row r="512" spans="1:6" x14ac:dyDescent="0.3">
      <c r="A512" s="5">
        <v>45208</v>
      </c>
      <c r="B512" t="s">
        <v>112</v>
      </c>
      <c r="C512">
        <v>2023</v>
      </c>
      <c r="D512" t="s">
        <v>98</v>
      </c>
      <c r="E512" t="s">
        <v>40</v>
      </c>
      <c r="F512" s="35">
        <v>106678</v>
      </c>
    </row>
    <row r="513" spans="1:6" x14ac:dyDescent="0.3">
      <c r="A513" s="5">
        <v>45208</v>
      </c>
      <c r="B513" t="s">
        <v>112</v>
      </c>
      <c r="C513">
        <v>2023</v>
      </c>
      <c r="D513" t="s">
        <v>98</v>
      </c>
      <c r="E513" t="s">
        <v>48</v>
      </c>
      <c r="F513" s="35">
        <v>98548</v>
      </c>
    </row>
    <row r="514" spans="1:6" x14ac:dyDescent="0.3">
      <c r="A514" s="5">
        <v>45209</v>
      </c>
      <c r="B514" t="s">
        <v>112</v>
      </c>
      <c r="C514">
        <v>2023</v>
      </c>
      <c r="D514" t="s">
        <v>98</v>
      </c>
      <c r="E514" t="s">
        <v>4</v>
      </c>
      <c r="F514" s="35">
        <v>57021</v>
      </c>
    </row>
    <row r="515" spans="1:6" x14ac:dyDescent="0.3">
      <c r="A515" s="5">
        <v>45209</v>
      </c>
      <c r="B515" t="s">
        <v>112</v>
      </c>
      <c r="C515">
        <v>2023</v>
      </c>
      <c r="D515" t="s">
        <v>98</v>
      </c>
      <c r="E515" t="s">
        <v>64</v>
      </c>
      <c r="F515" s="35">
        <v>80</v>
      </c>
    </row>
    <row r="516" spans="1:6" x14ac:dyDescent="0.3">
      <c r="A516" s="5">
        <v>45210</v>
      </c>
      <c r="B516" t="s">
        <v>112</v>
      </c>
      <c r="C516">
        <v>2023</v>
      </c>
      <c r="D516" t="s">
        <v>98</v>
      </c>
      <c r="E516" t="s">
        <v>47</v>
      </c>
      <c r="F516" s="35">
        <v>47046</v>
      </c>
    </row>
    <row r="517" spans="1:6" x14ac:dyDescent="0.3">
      <c r="A517" s="5">
        <v>45210</v>
      </c>
      <c r="B517" t="s">
        <v>112</v>
      </c>
      <c r="C517">
        <v>2023</v>
      </c>
      <c r="D517" t="s">
        <v>98</v>
      </c>
      <c r="E517" t="s">
        <v>72</v>
      </c>
      <c r="F517" s="35">
        <v>364931</v>
      </c>
    </row>
    <row r="518" spans="1:6" x14ac:dyDescent="0.3">
      <c r="A518" s="5">
        <v>45211</v>
      </c>
      <c r="B518" t="s">
        <v>112</v>
      </c>
      <c r="C518">
        <v>2023</v>
      </c>
      <c r="D518" t="s">
        <v>98</v>
      </c>
      <c r="E518" t="s">
        <v>14</v>
      </c>
      <c r="F518" s="35">
        <v>67425</v>
      </c>
    </row>
    <row r="519" spans="1:6" x14ac:dyDescent="0.3">
      <c r="A519" s="5">
        <v>45211</v>
      </c>
      <c r="B519" t="s">
        <v>112</v>
      </c>
      <c r="C519">
        <v>2023</v>
      </c>
      <c r="D519" t="s">
        <v>98</v>
      </c>
      <c r="E519" t="s">
        <v>57</v>
      </c>
      <c r="F519" s="35">
        <v>45271</v>
      </c>
    </row>
    <row r="520" spans="1:6" x14ac:dyDescent="0.3">
      <c r="A520" s="5">
        <v>45215</v>
      </c>
      <c r="B520" t="s">
        <v>112</v>
      </c>
      <c r="C520">
        <v>2023</v>
      </c>
      <c r="D520" t="s">
        <v>98</v>
      </c>
      <c r="E520" t="s">
        <v>26</v>
      </c>
      <c r="F520" s="35">
        <v>943</v>
      </c>
    </row>
    <row r="521" spans="1:6" x14ac:dyDescent="0.3">
      <c r="A521" s="5">
        <v>45215</v>
      </c>
      <c r="B521" t="s">
        <v>112</v>
      </c>
      <c r="C521">
        <v>2023</v>
      </c>
      <c r="D521" t="s">
        <v>98</v>
      </c>
      <c r="E521" t="s">
        <v>6</v>
      </c>
      <c r="F521" s="35">
        <v>56357</v>
      </c>
    </row>
    <row r="522" spans="1:6" x14ac:dyDescent="0.3">
      <c r="A522" s="5">
        <v>45216</v>
      </c>
      <c r="B522" t="s">
        <v>112</v>
      </c>
      <c r="C522">
        <v>2023</v>
      </c>
      <c r="D522" t="s">
        <v>98</v>
      </c>
      <c r="E522" t="s">
        <v>71</v>
      </c>
      <c r="F522" s="35">
        <v>503005</v>
      </c>
    </row>
    <row r="523" spans="1:6" x14ac:dyDescent="0.3">
      <c r="A523" s="5">
        <v>45216</v>
      </c>
      <c r="B523" t="s">
        <v>112</v>
      </c>
      <c r="C523">
        <v>2023</v>
      </c>
      <c r="D523" t="s">
        <v>98</v>
      </c>
      <c r="E523" t="s">
        <v>8</v>
      </c>
      <c r="F523" s="35">
        <v>26292</v>
      </c>
    </row>
    <row r="524" spans="1:6" x14ac:dyDescent="0.3">
      <c r="A524" s="5">
        <v>45218</v>
      </c>
      <c r="B524" t="s">
        <v>112</v>
      </c>
      <c r="C524">
        <v>2023</v>
      </c>
      <c r="D524" t="s">
        <v>98</v>
      </c>
      <c r="E524" t="s">
        <v>47</v>
      </c>
      <c r="F524" s="35">
        <v>20503</v>
      </c>
    </row>
    <row r="525" spans="1:6" x14ac:dyDescent="0.3">
      <c r="A525" s="5">
        <v>45218</v>
      </c>
      <c r="B525" t="s">
        <v>112</v>
      </c>
      <c r="C525">
        <v>2023</v>
      </c>
      <c r="D525" t="s">
        <v>98</v>
      </c>
      <c r="E525" t="s">
        <v>4</v>
      </c>
      <c r="F525" s="35">
        <v>10762</v>
      </c>
    </row>
    <row r="526" spans="1:6" x14ac:dyDescent="0.3">
      <c r="A526" s="5">
        <v>45220</v>
      </c>
      <c r="B526" t="s">
        <v>112</v>
      </c>
      <c r="C526">
        <v>2023</v>
      </c>
      <c r="D526" t="s">
        <v>98</v>
      </c>
      <c r="E526" t="s">
        <v>3</v>
      </c>
      <c r="F526" s="35">
        <v>53690</v>
      </c>
    </row>
    <row r="527" spans="1:6" x14ac:dyDescent="0.3">
      <c r="A527" s="5">
        <v>45220</v>
      </c>
      <c r="B527" t="s">
        <v>112</v>
      </c>
      <c r="C527">
        <v>2023</v>
      </c>
      <c r="D527" t="s">
        <v>98</v>
      </c>
      <c r="E527" t="s">
        <v>14</v>
      </c>
      <c r="F527" s="35">
        <v>59200</v>
      </c>
    </row>
    <row r="528" spans="1:6" x14ac:dyDescent="0.3">
      <c r="A528" s="5">
        <v>45220</v>
      </c>
      <c r="B528" t="s">
        <v>112</v>
      </c>
      <c r="C528">
        <v>2023</v>
      </c>
      <c r="D528" t="s">
        <v>98</v>
      </c>
      <c r="E528" t="s">
        <v>17</v>
      </c>
      <c r="F528" s="35">
        <v>25079</v>
      </c>
    </row>
    <row r="529" spans="1:6" x14ac:dyDescent="0.3">
      <c r="A529" s="5">
        <v>45221</v>
      </c>
      <c r="B529" t="s">
        <v>112</v>
      </c>
      <c r="C529">
        <v>2023</v>
      </c>
      <c r="D529" t="s">
        <v>98</v>
      </c>
      <c r="E529" t="s">
        <v>71</v>
      </c>
      <c r="F529" s="35">
        <v>531282</v>
      </c>
    </row>
    <row r="530" spans="1:6" x14ac:dyDescent="0.3">
      <c r="A530" s="5">
        <v>45224</v>
      </c>
      <c r="B530" t="s">
        <v>112</v>
      </c>
      <c r="C530">
        <v>2023</v>
      </c>
      <c r="D530" t="s">
        <v>98</v>
      </c>
      <c r="E530" t="s">
        <v>16</v>
      </c>
      <c r="F530" s="35">
        <v>54879</v>
      </c>
    </row>
    <row r="531" spans="1:6" x14ac:dyDescent="0.3">
      <c r="A531" s="5">
        <v>45226</v>
      </c>
      <c r="B531" t="s">
        <v>112</v>
      </c>
      <c r="C531">
        <v>2023</v>
      </c>
      <c r="D531" t="s">
        <v>98</v>
      </c>
      <c r="E531" t="s">
        <v>14</v>
      </c>
      <c r="F531" s="35">
        <v>65910</v>
      </c>
    </row>
    <row r="532" spans="1:6" x14ac:dyDescent="0.3">
      <c r="A532" s="5">
        <v>45229</v>
      </c>
      <c r="B532" t="s">
        <v>112</v>
      </c>
      <c r="C532">
        <v>2023</v>
      </c>
      <c r="D532" t="s">
        <v>98</v>
      </c>
      <c r="E532" t="s">
        <v>11</v>
      </c>
      <c r="F532" s="35">
        <v>76141</v>
      </c>
    </row>
    <row r="533" spans="1:6" x14ac:dyDescent="0.3">
      <c r="A533" s="5">
        <v>45230</v>
      </c>
      <c r="B533" t="s">
        <v>112</v>
      </c>
      <c r="C533">
        <v>2023</v>
      </c>
      <c r="D533" t="s">
        <v>98</v>
      </c>
      <c r="E533" t="s">
        <v>44</v>
      </c>
      <c r="F533" s="35">
        <v>66269</v>
      </c>
    </row>
    <row r="534" spans="1:6" x14ac:dyDescent="0.3">
      <c r="A534" s="5">
        <v>45230</v>
      </c>
      <c r="B534" t="s">
        <v>112</v>
      </c>
      <c r="C534">
        <v>2023</v>
      </c>
      <c r="D534" t="s">
        <v>98</v>
      </c>
      <c r="E534" t="s">
        <v>14</v>
      </c>
      <c r="F534" s="35">
        <v>48985</v>
      </c>
    </row>
    <row r="535" spans="1:6" x14ac:dyDescent="0.3">
      <c r="A535" s="5">
        <v>45231</v>
      </c>
      <c r="B535" t="s">
        <v>113</v>
      </c>
      <c r="C535">
        <v>2023</v>
      </c>
      <c r="D535" t="s">
        <v>98</v>
      </c>
      <c r="E535" t="s">
        <v>25</v>
      </c>
      <c r="F535" s="35">
        <v>46020</v>
      </c>
    </row>
    <row r="536" spans="1:6" x14ac:dyDescent="0.3">
      <c r="A536" s="5">
        <v>45231</v>
      </c>
      <c r="B536" t="s">
        <v>113</v>
      </c>
      <c r="C536">
        <v>2023</v>
      </c>
      <c r="D536" t="s">
        <v>98</v>
      </c>
      <c r="E536" t="s">
        <v>5</v>
      </c>
      <c r="F536" s="35">
        <v>483603</v>
      </c>
    </row>
    <row r="537" spans="1:6" x14ac:dyDescent="0.3">
      <c r="A537" s="5">
        <v>45231</v>
      </c>
      <c r="B537" t="s">
        <v>113</v>
      </c>
      <c r="C537">
        <v>2023</v>
      </c>
      <c r="D537" t="s">
        <v>98</v>
      </c>
      <c r="E537" t="s">
        <v>4</v>
      </c>
      <c r="F537" s="35">
        <v>54993</v>
      </c>
    </row>
    <row r="538" spans="1:6" x14ac:dyDescent="0.3">
      <c r="A538" s="5">
        <v>45232</v>
      </c>
      <c r="B538" t="s">
        <v>113</v>
      </c>
      <c r="C538">
        <v>2023</v>
      </c>
      <c r="D538" t="s">
        <v>98</v>
      </c>
      <c r="E538" t="s">
        <v>14</v>
      </c>
      <c r="F538" s="35">
        <v>60043</v>
      </c>
    </row>
    <row r="539" spans="1:6" x14ac:dyDescent="0.3">
      <c r="A539" s="5">
        <v>45232</v>
      </c>
      <c r="B539" t="s">
        <v>113</v>
      </c>
      <c r="C539">
        <v>2023</v>
      </c>
      <c r="D539" t="s">
        <v>98</v>
      </c>
      <c r="E539" t="s">
        <v>44</v>
      </c>
      <c r="F539" s="35">
        <v>74219</v>
      </c>
    </row>
    <row r="540" spans="1:6" x14ac:dyDescent="0.3">
      <c r="A540" s="5">
        <v>45232</v>
      </c>
      <c r="B540" t="s">
        <v>113</v>
      </c>
      <c r="C540">
        <v>2023</v>
      </c>
      <c r="D540" t="s">
        <v>98</v>
      </c>
      <c r="E540" t="s">
        <v>17</v>
      </c>
      <c r="F540" s="35">
        <v>24536</v>
      </c>
    </row>
    <row r="541" spans="1:6" x14ac:dyDescent="0.3">
      <c r="A541" s="5">
        <v>45233</v>
      </c>
      <c r="B541" t="s">
        <v>113</v>
      </c>
      <c r="C541">
        <v>2023</v>
      </c>
      <c r="D541" t="s">
        <v>98</v>
      </c>
      <c r="E541" t="s">
        <v>37</v>
      </c>
      <c r="F541" s="35">
        <v>55161</v>
      </c>
    </row>
    <row r="542" spans="1:6" x14ac:dyDescent="0.3">
      <c r="A542" s="5">
        <v>45234</v>
      </c>
      <c r="B542" t="s">
        <v>113</v>
      </c>
      <c r="C542">
        <v>2023</v>
      </c>
      <c r="D542" t="s">
        <v>98</v>
      </c>
      <c r="E542" t="s">
        <v>3</v>
      </c>
      <c r="F542" s="35">
        <v>31892</v>
      </c>
    </row>
    <row r="543" spans="1:6" x14ac:dyDescent="0.3">
      <c r="A543" s="5">
        <v>45236</v>
      </c>
      <c r="B543" t="s">
        <v>113</v>
      </c>
      <c r="C543">
        <v>2023</v>
      </c>
      <c r="D543" t="s">
        <v>98</v>
      </c>
      <c r="E543" t="s">
        <v>1</v>
      </c>
      <c r="F543" s="35">
        <v>44870</v>
      </c>
    </row>
    <row r="544" spans="1:6" x14ac:dyDescent="0.3">
      <c r="A544" s="5">
        <v>45236</v>
      </c>
      <c r="B544" t="s">
        <v>113</v>
      </c>
      <c r="C544">
        <v>2023</v>
      </c>
      <c r="D544" t="s">
        <v>98</v>
      </c>
      <c r="E544" t="s">
        <v>72</v>
      </c>
      <c r="F544" s="35">
        <v>19382</v>
      </c>
    </row>
    <row r="545" spans="1:6" x14ac:dyDescent="0.3">
      <c r="A545" s="5">
        <v>45236</v>
      </c>
      <c r="B545" t="s">
        <v>113</v>
      </c>
      <c r="C545">
        <v>2023</v>
      </c>
      <c r="D545" t="s">
        <v>98</v>
      </c>
      <c r="E545" t="s">
        <v>18</v>
      </c>
      <c r="F545" s="35">
        <v>49733</v>
      </c>
    </row>
    <row r="546" spans="1:6" x14ac:dyDescent="0.3">
      <c r="A546" s="5">
        <v>45238</v>
      </c>
      <c r="B546" t="s">
        <v>113</v>
      </c>
      <c r="C546">
        <v>2023</v>
      </c>
      <c r="D546" t="s">
        <v>98</v>
      </c>
      <c r="E546" t="s">
        <v>71</v>
      </c>
      <c r="F546" s="35">
        <v>416587</v>
      </c>
    </row>
    <row r="547" spans="1:6" x14ac:dyDescent="0.3">
      <c r="A547" s="5">
        <v>45239</v>
      </c>
      <c r="B547" t="s">
        <v>113</v>
      </c>
      <c r="C547">
        <v>2023</v>
      </c>
      <c r="D547" t="s">
        <v>98</v>
      </c>
      <c r="E547" t="s">
        <v>6</v>
      </c>
      <c r="F547" s="35">
        <v>87102</v>
      </c>
    </row>
    <row r="548" spans="1:6" x14ac:dyDescent="0.3">
      <c r="A548" s="5">
        <v>45241</v>
      </c>
      <c r="B548" t="s">
        <v>113</v>
      </c>
      <c r="C548">
        <v>2023</v>
      </c>
      <c r="D548" t="s">
        <v>98</v>
      </c>
      <c r="E548" t="s">
        <v>9</v>
      </c>
      <c r="F548" s="35">
        <v>25725</v>
      </c>
    </row>
    <row r="549" spans="1:6" x14ac:dyDescent="0.3">
      <c r="A549" s="5">
        <v>45243</v>
      </c>
      <c r="B549" t="s">
        <v>113</v>
      </c>
      <c r="C549">
        <v>2023</v>
      </c>
      <c r="D549" t="s">
        <v>98</v>
      </c>
      <c r="E549" t="s">
        <v>8</v>
      </c>
      <c r="F549" s="35">
        <v>34135</v>
      </c>
    </row>
    <row r="550" spans="1:6" x14ac:dyDescent="0.3">
      <c r="A550" s="5">
        <v>45243</v>
      </c>
      <c r="B550" t="s">
        <v>113</v>
      </c>
      <c r="C550">
        <v>2023</v>
      </c>
      <c r="D550" t="s">
        <v>98</v>
      </c>
      <c r="E550" t="s">
        <v>14</v>
      </c>
      <c r="F550" s="35">
        <v>59200</v>
      </c>
    </row>
    <row r="551" spans="1:6" x14ac:dyDescent="0.3">
      <c r="A551" s="5">
        <v>45247</v>
      </c>
      <c r="B551" t="s">
        <v>113</v>
      </c>
      <c r="C551">
        <v>2023</v>
      </c>
      <c r="D551" t="s">
        <v>98</v>
      </c>
      <c r="E551" t="s">
        <v>14</v>
      </c>
      <c r="F551" s="35">
        <v>59200</v>
      </c>
    </row>
    <row r="552" spans="1:6" x14ac:dyDescent="0.3">
      <c r="A552" s="5">
        <v>45250</v>
      </c>
      <c r="B552" t="s">
        <v>113</v>
      </c>
      <c r="C552">
        <v>2023</v>
      </c>
      <c r="D552" t="s">
        <v>98</v>
      </c>
      <c r="E552" t="s">
        <v>33</v>
      </c>
      <c r="F552" s="35">
        <v>63101</v>
      </c>
    </row>
    <row r="553" spans="1:6" x14ac:dyDescent="0.3">
      <c r="A553" s="5">
        <v>45250</v>
      </c>
      <c r="B553" t="s">
        <v>113</v>
      </c>
      <c r="C553">
        <v>2023</v>
      </c>
      <c r="D553" t="s">
        <v>98</v>
      </c>
      <c r="E553" t="s">
        <v>4</v>
      </c>
      <c r="F553" s="35">
        <v>57810</v>
      </c>
    </row>
    <row r="554" spans="1:6" x14ac:dyDescent="0.3">
      <c r="A554" s="5">
        <v>45250</v>
      </c>
      <c r="B554" t="s">
        <v>113</v>
      </c>
      <c r="C554">
        <v>2023</v>
      </c>
      <c r="D554" t="s">
        <v>98</v>
      </c>
      <c r="E554" t="s">
        <v>17</v>
      </c>
      <c r="F554" s="35">
        <v>21866</v>
      </c>
    </row>
    <row r="555" spans="1:6" x14ac:dyDescent="0.3">
      <c r="A555" s="5">
        <v>45252</v>
      </c>
      <c r="B555" t="s">
        <v>113</v>
      </c>
      <c r="C555">
        <v>2023</v>
      </c>
      <c r="D555" t="s">
        <v>98</v>
      </c>
      <c r="E555" t="s">
        <v>3</v>
      </c>
      <c r="F555" s="35">
        <v>54227</v>
      </c>
    </row>
    <row r="556" spans="1:6" x14ac:dyDescent="0.3">
      <c r="A556" s="5">
        <v>45252</v>
      </c>
      <c r="B556" t="s">
        <v>113</v>
      </c>
      <c r="C556">
        <v>2023</v>
      </c>
      <c r="D556" t="s">
        <v>98</v>
      </c>
      <c r="E556" t="s">
        <v>72</v>
      </c>
      <c r="F556" s="35">
        <v>298856</v>
      </c>
    </row>
    <row r="557" spans="1:6" x14ac:dyDescent="0.3">
      <c r="A557" s="5">
        <v>45252</v>
      </c>
      <c r="B557" t="s">
        <v>113</v>
      </c>
      <c r="C557">
        <v>2023</v>
      </c>
      <c r="D557" t="s">
        <v>98</v>
      </c>
      <c r="E557" t="s">
        <v>5</v>
      </c>
      <c r="F557" s="35">
        <v>179369</v>
      </c>
    </row>
    <row r="558" spans="1:6" x14ac:dyDescent="0.3">
      <c r="A558" s="5">
        <v>45253</v>
      </c>
      <c r="B558" t="s">
        <v>113</v>
      </c>
      <c r="C558">
        <v>2023</v>
      </c>
      <c r="D558" t="s">
        <v>98</v>
      </c>
      <c r="E558" t="s">
        <v>44</v>
      </c>
      <c r="F558" s="35">
        <v>82592</v>
      </c>
    </row>
    <row r="559" spans="1:6" x14ac:dyDescent="0.3">
      <c r="A559" s="5">
        <v>45253</v>
      </c>
      <c r="B559" t="s">
        <v>113</v>
      </c>
      <c r="C559">
        <v>2023</v>
      </c>
      <c r="D559" t="s">
        <v>98</v>
      </c>
      <c r="E559" t="s">
        <v>64</v>
      </c>
      <c r="F559" s="35">
        <v>160</v>
      </c>
    </row>
    <row r="560" spans="1:6" x14ac:dyDescent="0.3">
      <c r="A560" s="5">
        <v>45254</v>
      </c>
      <c r="B560" t="s">
        <v>113</v>
      </c>
      <c r="C560">
        <v>2023</v>
      </c>
      <c r="D560" t="s">
        <v>98</v>
      </c>
      <c r="E560" t="s">
        <v>14</v>
      </c>
      <c r="F560" s="35">
        <v>58750</v>
      </c>
    </row>
    <row r="561" spans="1:6" x14ac:dyDescent="0.3">
      <c r="A561" s="5">
        <v>45254</v>
      </c>
      <c r="B561" t="s">
        <v>113</v>
      </c>
      <c r="C561">
        <v>2023</v>
      </c>
      <c r="D561" t="s">
        <v>98</v>
      </c>
      <c r="E561" t="s">
        <v>23</v>
      </c>
      <c r="F561" s="35">
        <v>25301</v>
      </c>
    </row>
    <row r="562" spans="1:6" x14ac:dyDescent="0.3">
      <c r="A562" s="5">
        <v>45257</v>
      </c>
      <c r="B562" t="s">
        <v>113</v>
      </c>
      <c r="C562">
        <v>2023</v>
      </c>
      <c r="D562" t="s">
        <v>98</v>
      </c>
      <c r="E562" t="s">
        <v>16</v>
      </c>
      <c r="F562" s="35">
        <v>28816</v>
      </c>
    </row>
    <row r="563" spans="1:6" x14ac:dyDescent="0.3">
      <c r="A563" s="5">
        <v>45258</v>
      </c>
      <c r="B563" t="s">
        <v>113</v>
      </c>
      <c r="C563">
        <v>2023</v>
      </c>
      <c r="D563" t="s">
        <v>98</v>
      </c>
      <c r="E563" t="s">
        <v>44</v>
      </c>
      <c r="F563" s="35">
        <v>70417</v>
      </c>
    </row>
    <row r="564" spans="1:6" x14ac:dyDescent="0.3">
      <c r="A564" s="5">
        <v>45258</v>
      </c>
      <c r="B564" t="s">
        <v>113</v>
      </c>
      <c r="C564">
        <v>2023</v>
      </c>
      <c r="D564" t="s">
        <v>98</v>
      </c>
      <c r="E564" t="s">
        <v>64</v>
      </c>
      <c r="F564" s="35">
        <v>400</v>
      </c>
    </row>
    <row r="565" spans="1:6" x14ac:dyDescent="0.3">
      <c r="A565" s="5">
        <v>45260</v>
      </c>
      <c r="B565" t="s">
        <v>113</v>
      </c>
      <c r="C565">
        <v>2023</v>
      </c>
      <c r="D565" t="s">
        <v>98</v>
      </c>
      <c r="E565" t="s">
        <v>14</v>
      </c>
      <c r="F565" s="35">
        <v>58750</v>
      </c>
    </row>
    <row r="566" spans="1:6" x14ac:dyDescent="0.3">
      <c r="A566" s="5">
        <v>45261</v>
      </c>
      <c r="B566" t="s">
        <v>114</v>
      </c>
      <c r="C566">
        <v>2023</v>
      </c>
      <c r="D566" t="s">
        <v>98</v>
      </c>
      <c r="E566" t="s">
        <v>25</v>
      </c>
      <c r="F566" s="35">
        <v>56375</v>
      </c>
    </row>
    <row r="567" spans="1:6" x14ac:dyDescent="0.3">
      <c r="A567" s="5">
        <v>45262</v>
      </c>
      <c r="B567" t="s">
        <v>114</v>
      </c>
      <c r="C567">
        <v>2023</v>
      </c>
      <c r="D567" t="s">
        <v>98</v>
      </c>
      <c r="E567" t="s">
        <v>40</v>
      </c>
      <c r="F567" s="35">
        <v>94400</v>
      </c>
    </row>
    <row r="568" spans="1:6" x14ac:dyDescent="0.3">
      <c r="A568" s="5">
        <v>45262</v>
      </c>
      <c r="B568" t="s">
        <v>114</v>
      </c>
      <c r="C568">
        <v>2023</v>
      </c>
      <c r="D568" t="s">
        <v>98</v>
      </c>
      <c r="E568" t="s">
        <v>37</v>
      </c>
      <c r="F568" s="35">
        <v>123114</v>
      </c>
    </row>
    <row r="569" spans="1:6" x14ac:dyDescent="0.3">
      <c r="A569" s="5">
        <v>45262</v>
      </c>
      <c r="B569" t="s">
        <v>114</v>
      </c>
      <c r="C569">
        <v>2023</v>
      </c>
      <c r="D569" t="s">
        <v>98</v>
      </c>
      <c r="E569" t="s">
        <v>6</v>
      </c>
      <c r="F569" s="35">
        <v>55111</v>
      </c>
    </row>
    <row r="570" spans="1:6" x14ac:dyDescent="0.3">
      <c r="A570" s="5">
        <v>45264</v>
      </c>
      <c r="B570" t="s">
        <v>114</v>
      </c>
      <c r="C570">
        <v>2023</v>
      </c>
      <c r="D570" t="s">
        <v>98</v>
      </c>
      <c r="E570" t="s">
        <v>3</v>
      </c>
      <c r="F570" s="35">
        <v>53690</v>
      </c>
    </row>
    <row r="571" spans="1:6" x14ac:dyDescent="0.3">
      <c r="A571" s="5">
        <v>45264</v>
      </c>
      <c r="B571" t="s">
        <v>114</v>
      </c>
      <c r="C571">
        <v>2023</v>
      </c>
      <c r="D571" t="s">
        <v>98</v>
      </c>
      <c r="E571" t="s">
        <v>27</v>
      </c>
      <c r="F571" s="35">
        <v>1357</v>
      </c>
    </row>
    <row r="572" spans="1:6" x14ac:dyDescent="0.3">
      <c r="A572" s="5">
        <v>45265</v>
      </c>
      <c r="B572" t="s">
        <v>114</v>
      </c>
      <c r="C572">
        <v>2023</v>
      </c>
      <c r="D572" t="s">
        <v>98</v>
      </c>
      <c r="E572" t="s">
        <v>4</v>
      </c>
      <c r="F572" s="35">
        <v>53471</v>
      </c>
    </row>
    <row r="573" spans="1:6" x14ac:dyDescent="0.3">
      <c r="A573" s="5">
        <v>45265</v>
      </c>
      <c r="B573" t="s">
        <v>114</v>
      </c>
      <c r="C573">
        <v>2023</v>
      </c>
      <c r="D573" t="s">
        <v>98</v>
      </c>
      <c r="E573" t="s">
        <v>63</v>
      </c>
      <c r="F573" s="35">
        <v>75520</v>
      </c>
    </row>
    <row r="574" spans="1:6" x14ac:dyDescent="0.3">
      <c r="A574" s="5">
        <v>45265</v>
      </c>
      <c r="B574" t="s">
        <v>114</v>
      </c>
      <c r="C574">
        <v>2023</v>
      </c>
      <c r="D574" t="s">
        <v>98</v>
      </c>
      <c r="E574" t="s">
        <v>17</v>
      </c>
      <c r="F574" s="35">
        <v>25704</v>
      </c>
    </row>
    <row r="575" spans="1:6" x14ac:dyDescent="0.3">
      <c r="A575" s="5">
        <v>45266</v>
      </c>
      <c r="B575" t="s">
        <v>114</v>
      </c>
      <c r="C575">
        <v>2023</v>
      </c>
      <c r="D575" t="s">
        <v>98</v>
      </c>
      <c r="E575" t="s">
        <v>14</v>
      </c>
      <c r="F575" s="35">
        <v>58750</v>
      </c>
    </row>
    <row r="576" spans="1:6" x14ac:dyDescent="0.3">
      <c r="A576" s="5">
        <v>45267</v>
      </c>
      <c r="B576" t="s">
        <v>114</v>
      </c>
      <c r="C576">
        <v>2023</v>
      </c>
      <c r="D576" t="s">
        <v>98</v>
      </c>
      <c r="E576" t="s">
        <v>4</v>
      </c>
      <c r="F576" s="35">
        <v>29730</v>
      </c>
    </row>
    <row r="577" spans="1:6" x14ac:dyDescent="0.3">
      <c r="A577" s="5">
        <v>45267</v>
      </c>
      <c r="B577" t="s">
        <v>114</v>
      </c>
      <c r="C577">
        <v>2023</v>
      </c>
      <c r="D577" t="s">
        <v>98</v>
      </c>
      <c r="E577" t="s">
        <v>3</v>
      </c>
      <c r="F577" s="35">
        <v>50576</v>
      </c>
    </row>
    <row r="578" spans="1:6" x14ac:dyDescent="0.3">
      <c r="A578" s="5">
        <v>45267</v>
      </c>
      <c r="B578" t="s">
        <v>114</v>
      </c>
      <c r="C578">
        <v>2023</v>
      </c>
      <c r="D578" t="s">
        <v>98</v>
      </c>
      <c r="E578" t="s">
        <v>47</v>
      </c>
      <c r="F578" s="35">
        <v>20503</v>
      </c>
    </row>
    <row r="579" spans="1:6" x14ac:dyDescent="0.3">
      <c r="A579" s="5">
        <v>45268</v>
      </c>
      <c r="B579" t="s">
        <v>114</v>
      </c>
      <c r="C579">
        <v>2023</v>
      </c>
      <c r="D579" t="s">
        <v>98</v>
      </c>
      <c r="E579" t="s">
        <v>40</v>
      </c>
      <c r="F579" s="35">
        <v>88617</v>
      </c>
    </row>
    <row r="580" spans="1:6" x14ac:dyDescent="0.3">
      <c r="A580" s="5">
        <v>45271</v>
      </c>
      <c r="B580" t="s">
        <v>114</v>
      </c>
      <c r="C580">
        <v>2023</v>
      </c>
      <c r="D580" t="s">
        <v>98</v>
      </c>
      <c r="E580" t="s">
        <v>13</v>
      </c>
      <c r="F580" s="35">
        <v>32900</v>
      </c>
    </row>
    <row r="581" spans="1:6" x14ac:dyDescent="0.3">
      <c r="A581" s="5">
        <v>45271</v>
      </c>
      <c r="B581" t="s">
        <v>114</v>
      </c>
      <c r="C581">
        <v>2023</v>
      </c>
      <c r="D581" t="s">
        <v>98</v>
      </c>
      <c r="E581" t="s">
        <v>37</v>
      </c>
      <c r="F581" s="35">
        <v>56758</v>
      </c>
    </row>
    <row r="582" spans="1:6" x14ac:dyDescent="0.3">
      <c r="A582" s="5">
        <v>45272</v>
      </c>
      <c r="B582" t="s">
        <v>114</v>
      </c>
      <c r="C582">
        <v>2023</v>
      </c>
      <c r="D582" t="s">
        <v>98</v>
      </c>
      <c r="E582" t="s">
        <v>14</v>
      </c>
      <c r="F582" s="35">
        <v>56550</v>
      </c>
    </row>
    <row r="583" spans="1:6" x14ac:dyDescent="0.3">
      <c r="A583" s="5">
        <v>45272</v>
      </c>
      <c r="B583" t="s">
        <v>114</v>
      </c>
      <c r="C583">
        <v>2023</v>
      </c>
      <c r="D583" t="s">
        <v>98</v>
      </c>
      <c r="E583" t="s">
        <v>58</v>
      </c>
      <c r="F583" s="35">
        <v>480</v>
      </c>
    </row>
    <row r="584" spans="1:6" x14ac:dyDescent="0.3">
      <c r="A584" s="5">
        <v>45273</v>
      </c>
      <c r="B584" t="s">
        <v>114</v>
      </c>
      <c r="C584">
        <v>2023</v>
      </c>
      <c r="D584" t="s">
        <v>98</v>
      </c>
      <c r="E584" t="s">
        <v>11</v>
      </c>
      <c r="F584" s="35">
        <v>33304</v>
      </c>
    </row>
    <row r="585" spans="1:6" x14ac:dyDescent="0.3">
      <c r="A585" s="5">
        <v>45273</v>
      </c>
      <c r="B585" t="s">
        <v>114</v>
      </c>
      <c r="C585">
        <v>2023</v>
      </c>
      <c r="D585" t="s">
        <v>98</v>
      </c>
      <c r="E585" t="s">
        <v>40</v>
      </c>
      <c r="F585" s="35">
        <v>103490</v>
      </c>
    </row>
    <row r="586" spans="1:6" x14ac:dyDescent="0.3">
      <c r="A586" s="5">
        <v>45274</v>
      </c>
      <c r="B586" t="s">
        <v>114</v>
      </c>
      <c r="C586">
        <v>2023</v>
      </c>
      <c r="D586" t="s">
        <v>98</v>
      </c>
      <c r="E586" t="s">
        <v>4</v>
      </c>
      <c r="F586" s="35">
        <v>29382</v>
      </c>
    </row>
    <row r="587" spans="1:6" x14ac:dyDescent="0.3">
      <c r="A587" s="5">
        <v>45275</v>
      </c>
      <c r="B587" t="s">
        <v>114</v>
      </c>
      <c r="C587">
        <v>2023</v>
      </c>
      <c r="D587" t="s">
        <v>98</v>
      </c>
      <c r="E587" t="s">
        <v>4</v>
      </c>
      <c r="F587" s="35">
        <v>57697</v>
      </c>
    </row>
    <row r="588" spans="1:6" x14ac:dyDescent="0.3">
      <c r="A588" s="5">
        <v>45275</v>
      </c>
      <c r="B588" t="s">
        <v>114</v>
      </c>
      <c r="C588">
        <v>2023</v>
      </c>
      <c r="D588" t="s">
        <v>98</v>
      </c>
      <c r="E588" t="s">
        <v>18</v>
      </c>
      <c r="F588" s="35">
        <v>49591</v>
      </c>
    </row>
    <row r="589" spans="1:6" x14ac:dyDescent="0.3">
      <c r="A589" s="5">
        <v>45275</v>
      </c>
      <c r="B589" t="s">
        <v>114</v>
      </c>
      <c r="C589">
        <v>2023</v>
      </c>
      <c r="D589" t="s">
        <v>98</v>
      </c>
      <c r="E589" t="s">
        <v>17</v>
      </c>
      <c r="F589" s="35">
        <v>20648</v>
      </c>
    </row>
    <row r="590" spans="1:6" x14ac:dyDescent="0.3">
      <c r="A590" s="5">
        <v>45279</v>
      </c>
      <c r="B590" t="s">
        <v>114</v>
      </c>
      <c r="C590">
        <v>2023</v>
      </c>
      <c r="D590" t="s">
        <v>98</v>
      </c>
      <c r="E590" t="s">
        <v>57</v>
      </c>
      <c r="F590" s="35">
        <v>29790</v>
      </c>
    </row>
    <row r="591" spans="1:6" x14ac:dyDescent="0.3">
      <c r="A591" s="5">
        <v>45279</v>
      </c>
      <c r="B591" t="s">
        <v>114</v>
      </c>
      <c r="C591">
        <v>2023</v>
      </c>
      <c r="D591" t="s">
        <v>98</v>
      </c>
      <c r="E591" t="s">
        <v>5</v>
      </c>
      <c r="F591" s="35">
        <v>477699</v>
      </c>
    </row>
    <row r="592" spans="1:6" x14ac:dyDescent="0.3">
      <c r="A592" s="5">
        <v>45280</v>
      </c>
      <c r="B592" t="s">
        <v>114</v>
      </c>
      <c r="C592">
        <v>2023</v>
      </c>
      <c r="D592" t="s">
        <v>98</v>
      </c>
      <c r="E592" t="s">
        <v>44</v>
      </c>
      <c r="F592" s="35">
        <v>68059</v>
      </c>
    </row>
    <row r="593" spans="1:6" x14ac:dyDescent="0.3">
      <c r="A593" s="5">
        <v>45281</v>
      </c>
      <c r="B593" t="s">
        <v>114</v>
      </c>
      <c r="C593">
        <v>2023</v>
      </c>
      <c r="D593" t="s">
        <v>98</v>
      </c>
      <c r="E593" t="s">
        <v>14</v>
      </c>
      <c r="F593" s="35">
        <v>58750</v>
      </c>
    </row>
    <row r="594" spans="1:6" x14ac:dyDescent="0.3">
      <c r="A594" s="5">
        <v>45282</v>
      </c>
      <c r="B594" t="s">
        <v>114</v>
      </c>
      <c r="C594">
        <v>2023</v>
      </c>
      <c r="D594" t="s">
        <v>98</v>
      </c>
      <c r="E594" t="s">
        <v>6</v>
      </c>
      <c r="F594" s="35">
        <v>55224</v>
      </c>
    </row>
    <row r="595" spans="1:6" x14ac:dyDescent="0.3">
      <c r="A595" s="5">
        <v>45287</v>
      </c>
      <c r="B595" t="s">
        <v>114</v>
      </c>
      <c r="C595">
        <v>2023</v>
      </c>
      <c r="D595" t="s">
        <v>98</v>
      </c>
      <c r="E595" t="s">
        <v>14</v>
      </c>
      <c r="F595" s="35">
        <v>58750</v>
      </c>
    </row>
    <row r="596" spans="1:6" x14ac:dyDescent="0.3">
      <c r="A596" s="5">
        <v>45287</v>
      </c>
      <c r="B596" t="s">
        <v>114</v>
      </c>
      <c r="C596">
        <v>2023</v>
      </c>
      <c r="D596" t="s">
        <v>98</v>
      </c>
      <c r="E596" t="s">
        <v>72</v>
      </c>
      <c r="F596" s="35">
        <v>463480</v>
      </c>
    </row>
    <row r="597" spans="1:6" x14ac:dyDescent="0.3">
      <c r="A597" s="5">
        <v>45290</v>
      </c>
      <c r="B597" t="s">
        <v>114</v>
      </c>
      <c r="C597">
        <v>2023</v>
      </c>
      <c r="D597" t="s">
        <v>98</v>
      </c>
      <c r="E597" t="s">
        <v>44</v>
      </c>
      <c r="F597" s="35">
        <v>81774</v>
      </c>
    </row>
    <row r="598" spans="1:6" x14ac:dyDescent="0.3">
      <c r="A598" s="5">
        <v>45290</v>
      </c>
      <c r="B598" t="s">
        <v>114</v>
      </c>
      <c r="C598">
        <v>2023</v>
      </c>
      <c r="D598" t="s">
        <v>98</v>
      </c>
      <c r="E598" t="s">
        <v>14</v>
      </c>
      <c r="F598" s="35">
        <v>61400</v>
      </c>
    </row>
    <row r="599" spans="1:6" x14ac:dyDescent="0.3">
      <c r="A599" s="5">
        <v>45293</v>
      </c>
      <c r="B599" t="s">
        <v>107</v>
      </c>
      <c r="C599">
        <v>2024</v>
      </c>
      <c r="D599" t="s">
        <v>99</v>
      </c>
      <c r="E599" t="s">
        <v>17</v>
      </c>
      <c r="F599" s="35">
        <v>23153</v>
      </c>
    </row>
    <row r="600" spans="1:6" x14ac:dyDescent="0.3">
      <c r="A600" s="5">
        <v>45294</v>
      </c>
      <c r="B600" t="s">
        <v>107</v>
      </c>
      <c r="C600">
        <v>2024</v>
      </c>
      <c r="D600" t="s">
        <v>99</v>
      </c>
      <c r="E600" t="s">
        <v>4</v>
      </c>
      <c r="F600" s="35">
        <v>69608</v>
      </c>
    </row>
    <row r="601" spans="1:6" x14ac:dyDescent="0.3">
      <c r="A601" s="5">
        <v>45294</v>
      </c>
      <c r="B601" t="s">
        <v>107</v>
      </c>
      <c r="C601">
        <v>2024</v>
      </c>
      <c r="D601" t="s">
        <v>99</v>
      </c>
      <c r="E601" t="s">
        <v>14</v>
      </c>
      <c r="F601" s="35">
        <v>59200</v>
      </c>
    </row>
    <row r="602" spans="1:6" x14ac:dyDescent="0.3">
      <c r="A602" s="5">
        <v>45294</v>
      </c>
      <c r="B602" t="s">
        <v>107</v>
      </c>
      <c r="C602">
        <v>2024</v>
      </c>
      <c r="D602" t="s">
        <v>99</v>
      </c>
      <c r="E602" t="s">
        <v>3</v>
      </c>
      <c r="F602" s="35">
        <v>53690</v>
      </c>
    </row>
    <row r="603" spans="1:6" x14ac:dyDescent="0.3">
      <c r="A603" s="5">
        <v>45295</v>
      </c>
      <c r="B603" t="s">
        <v>107</v>
      </c>
      <c r="C603">
        <v>2024</v>
      </c>
      <c r="D603" t="s">
        <v>99</v>
      </c>
      <c r="E603" t="s">
        <v>72</v>
      </c>
      <c r="F603" s="35">
        <v>415502</v>
      </c>
    </row>
    <row r="604" spans="1:6" x14ac:dyDescent="0.3">
      <c r="A604" s="5">
        <v>45295</v>
      </c>
      <c r="B604" t="s">
        <v>107</v>
      </c>
      <c r="C604">
        <v>2024</v>
      </c>
      <c r="D604" t="s">
        <v>99</v>
      </c>
      <c r="E604" t="s">
        <v>5</v>
      </c>
      <c r="F604" s="35">
        <v>90909</v>
      </c>
    </row>
    <row r="605" spans="1:6" x14ac:dyDescent="0.3">
      <c r="A605" s="5">
        <v>45296</v>
      </c>
      <c r="B605" t="s">
        <v>107</v>
      </c>
      <c r="C605">
        <v>2024</v>
      </c>
      <c r="D605" t="s">
        <v>99</v>
      </c>
      <c r="E605" t="s">
        <v>47</v>
      </c>
      <c r="F605" s="35">
        <v>20831</v>
      </c>
    </row>
    <row r="606" spans="1:6" x14ac:dyDescent="0.3">
      <c r="A606" s="5">
        <v>45296</v>
      </c>
      <c r="B606" t="s">
        <v>107</v>
      </c>
      <c r="C606">
        <v>2024</v>
      </c>
      <c r="D606" t="s">
        <v>99</v>
      </c>
      <c r="E606" t="s">
        <v>16</v>
      </c>
      <c r="F606" s="35">
        <v>55710</v>
      </c>
    </row>
    <row r="607" spans="1:6" x14ac:dyDescent="0.3">
      <c r="A607" s="5">
        <v>45299</v>
      </c>
      <c r="B607" t="s">
        <v>107</v>
      </c>
      <c r="C607">
        <v>2024</v>
      </c>
      <c r="D607" t="s">
        <v>99</v>
      </c>
      <c r="E607" t="s">
        <v>8</v>
      </c>
      <c r="F607" s="35">
        <v>49356</v>
      </c>
    </row>
    <row r="608" spans="1:6" x14ac:dyDescent="0.3">
      <c r="A608" s="5">
        <v>45299</v>
      </c>
      <c r="B608" t="s">
        <v>107</v>
      </c>
      <c r="C608">
        <v>2024</v>
      </c>
      <c r="D608" t="s">
        <v>99</v>
      </c>
      <c r="E608" t="s">
        <v>49</v>
      </c>
      <c r="F608" s="35">
        <v>64554</v>
      </c>
    </row>
    <row r="609" spans="1:6" x14ac:dyDescent="0.3">
      <c r="A609" s="5">
        <v>45300</v>
      </c>
      <c r="B609" t="s">
        <v>107</v>
      </c>
      <c r="C609">
        <v>2024</v>
      </c>
      <c r="D609" t="s">
        <v>99</v>
      </c>
      <c r="E609" t="s">
        <v>5</v>
      </c>
      <c r="F609" s="35">
        <v>463739</v>
      </c>
    </row>
    <row r="610" spans="1:6" x14ac:dyDescent="0.3">
      <c r="A610" s="5">
        <v>45303</v>
      </c>
      <c r="B610" t="s">
        <v>107</v>
      </c>
      <c r="C610">
        <v>2024</v>
      </c>
      <c r="D610" t="s">
        <v>99</v>
      </c>
      <c r="E610" t="s">
        <v>14</v>
      </c>
      <c r="F610" s="35">
        <v>58750</v>
      </c>
    </row>
    <row r="611" spans="1:6" x14ac:dyDescent="0.3">
      <c r="A611" s="5">
        <v>45303</v>
      </c>
      <c r="B611" t="s">
        <v>107</v>
      </c>
      <c r="C611">
        <v>2024</v>
      </c>
      <c r="D611" t="s">
        <v>99</v>
      </c>
      <c r="E611" t="s">
        <v>71</v>
      </c>
      <c r="F611" s="35">
        <v>383391</v>
      </c>
    </row>
    <row r="612" spans="1:6" x14ac:dyDescent="0.3">
      <c r="A612" s="5">
        <v>45304</v>
      </c>
      <c r="B612" t="s">
        <v>107</v>
      </c>
      <c r="C612">
        <v>2024</v>
      </c>
      <c r="D612" t="s">
        <v>99</v>
      </c>
      <c r="E612" t="s">
        <v>17</v>
      </c>
      <c r="F612" s="35">
        <v>21389</v>
      </c>
    </row>
    <row r="613" spans="1:6" x14ac:dyDescent="0.3">
      <c r="A613" s="5">
        <v>45306</v>
      </c>
      <c r="B613" t="s">
        <v>107</v>
      </c>
      <c r="C613">
        <v>2024</v>
      </c>
      <c r="D613" t="s">
        <v>99</v>
      </c>
      <c r="E613" t="s">
        <v>16</v>
      </c>
      <c r="F613" s="35">
        <v>10333</v>
      </c>
    </row>
    <row r="614" spans="1:6" x14ac:dyDescent="0.3">
      <c r="A614" s="5">
        <v>45306</v>
      </c>
      <c r="B614" t="s">
        <v>107</v>
      </c>
      <c r="C614">
        <v>2024</v>
      </c>
      <c r="D614" t="s">
        <v>99</v>
      </c>
      <c r="E614" t="s">
        <v>37</v>
      </c>
      <c r="F614" s="35">
        <v>115531</v>
      </c>
    </row>
    <row r="615" spans="1:6" x14ac:dyDescent="0.3">
      <c r="A615" s="5">
        <v>45308</v>
      </c>
      <c r="B615" t="s">
        <v>107</v>
      </c>
      <c r="C615">
        <v>2024</v>
      </c>
      <c r="D615" t="s">
        <v>99</v>
      </c>
      <c r="E615" t="s">
        <v>44</v>
      </c>
      <c r="F615" s="35">
        <v>65986</v>
      </c>
    </row>
    <row r="616" spans="1:6" x14ac:dyDescent="0.3">
      <c r="A616" s="5">
        <v>45309</v>
      </c>
      <c r="B616" t="s">
        <v>107</v>
      </c>
      <c r="C616">
        <v>2024</v>
      </c>
      <c r="D616" t="s">
        <v>99</v>
      </c>
      <c r="E616" t="s">
        <v>14</v>
      </c>
      <c r="F616" s="35">
        <v>56550</v>
      </c>
    </row>
    <row r="617" spans="1:6" x14ac:dyDescent="0.3">
      <c r="A617" s="5">
        <v>45310</v>
      </c>
      <c r="B617" t="s">
        <v>107</v>
      </c>
      <c r="C617">
        <v>2024</v>
      </c>
      <c r="D617" t="s">
        <v>99</v>
      </c>
      <c r="E617" t="s">
        <v>4</v>
      </c>
      <c r="F617" s="35">
        <v>56746</v>
      </c>
    </row>
    <row r="618" spans="1:6" x14ac:dyDescent="0.3">
      <c r="A618" s="5">
        <v>45310</v>
      </c>
      <c r="B618" t="s">
        <v>107</v>
      </c>
      <c r="C618">
        <v>2024</v>
      </c>
      <c r="D618" t="s">
        <v>99</v>
      </c>
      <c r="E618" t="s">
        <v>44</v>
      </c>
      <c r="F618" s="35">
        <v>74433</v>
      </c>
    </row>
    <row r="619" spans="1:6" x14ac:dyDescent="0.3">
      <c r="A619" s="5">
        <v>45313</v>
      </c>
      <c r="B619" t="s">
        <v>107</v>
      </c>
      <c r="C619">
        <v>2024</v>
      </c>
      <c r="D619" t="s">
        <v>99</v>
      </c>
      <c r="E619" t="s">
        <v>14</v>
      </c>
      <c r="F619" s="35">
        <v>58750</v>
      </c>
    </row>
    <row r="620" spans="1:6" x14ac:dyDescent="0.3">
      <c r="A620" s="5">
        <v>45314</v>
      </c>
      <c r="B620" t="s">
        <v>107</v>
      </c>
      <c r="C620">
        <v>2024</v>
      </c>
      <c r="D620" t="s">
        <v>99</v>
      </c>
      <c r="E620" t="s">
        <v>27</v>
      </c>
      <c r="F620" s="35">
        <v>2222</v>
      </c>
    </row>
    <row r="621" spans="1:6" x14ac:dyDescent="0.3">
      <c r="A621" s="5">
        <v>45315</v>
      </c>
      <c r="B621" t="s">
        <v>107</v>
      </c>
      <c r="C621">
        <v>2024</v>
      </c>
      <c r="D621" t="s">
        <v>99</v>
      </c>
      <c r="E621" t="s">
        <v>17</v>
      </c>
      <c r="F621" s="35">
        <v>21483</v>
      </c>
    </row>
    <row r="622" spans="1:6" x14ac:dyDescent="0.3">
      <c r="A622" s="5">
        <v>45315</v>
      </c>
      <c r="B622" t="s">
        <v>107</v>
      </c>
      <c r="C622">
        <v>2024</v>
      </c>
      <c r="D622" t="s">
        <v>99</v>
      </c>
      <c r="E622" t="s">
        <v>10</v>
      </c>
      <c r="F622" s="35">
        <v>8753</v>
      </c>
    </row>
    <row r="623" spans="1:6" x14ac:dyDescent="0.3">
      <c r="A623" s="5">
        <v>45316</v>
      </c>
      <c r="B623" t="s">
        <v>107</v>
      </c>
      <c r="C623">
        <v>2024</v>
      </c>
      <c r="D623" t="s">
        <v>99</v>
      </c>
      <c r="E623" t="s">
        <v>48</v>
      </c>
      <c r="F623" s="35">
        <v>84015</v>
      </c>
    </row>
    <row r="624" spans="1:6" x14ac:dyDescent="0.3">
      <c r="A624" s="5">
        <v>45318</v>
      </c>
      <c r="B624" t="s">
        <v>107</v>
      </c>
      <c r="C624">
        <v>2024</v>
      </c>
      <c r="D624" t="s">
        <v>99</v>
      </c>
      <c r="E624" t="s">
        <v>25</v>
      </c>
      <c r="F624" s="35">
        <v>45430</v>
      </c>
    </row>
    <row r="625" spans="1:6" x14ac:dyDescent="0.3">
      <c r="A625" s="5">
        <v>45318</v>
      </c>
      <c r="B625" t="s">
        <v>107</v>
      </c>
      <c r="C625">
        <v>2024</v>
      </c>
      <c r="D625" t="s">
        <v>99</v>
      </c>
      <c r="E625" t="s">
        <v>14</v>
      </c>
      <c r="F625" s="35">
        <v>57875</v>
      </c>
    </row>
    <row r="626" spans="1:6" x14ac:dyDescent="0.3">
      <c r="A626" s="5">
        <v>45318</v>
      </c>
      <c r="B626" t="s">
        <v>107</v>
      </c>
      <c r="C626">
        <v>2024</v>
      </c>
      <c r="D626" t="s">
        <v>99</v>
      </c>
      <c r="E626" t="s">
        <v>44</v>
      </c>
      <c r="F626" s="35">
        <v>80022</v>
      </c>
    </row>
    <row r="627" spans="1:6" x14ac:dyDescent="0.3">
      <c r="A627" s="5">
        <v>45320</v>
      </c>
      <c r="B627" t="s">
        <v>107</v>
      </c>
      <c r="C627">
        <v>2024</v>
      </c>
      <c r="D627" t="s">
        <v>99</v>
      </c>
      <c r="E627" t="s">
        <v>18</v>
      </c>
      <c r="F627" s="35">
        <v>50663</v>
      </c>
    </row>
    <row r="628" spans="1:6" x14ac:dyDescent="0.3">
      <c r="A628" s="5">
        <v>45321</v>
      </c>
      <c r="B628" t="s">
        <v>107</v>
      </c>
      <c r="C628">
        <v>2024</v>
      </c>
      <c r="D628" t="s">
        <v>99</v>
      </c>
      <c r="E628" t="s">
        <v>72</v>
      </c>
      <c r="F628" s="35">
        <v>505470</v>
      </c>
    </row>
    <row r="629" spans="1:6" x14ac:dyDescent="0.3">
      <c r="A629" s="5">
        <v>45321</v>
      </c>
      <c r="B629" t="s">
        <v>107</v>
      </c>
      <c r="C629">
        <v>2024</v>
      </c>
      <c r="D629" t="s">
        <v>99</v>
      </c>
      <c r="E629" t="s">
        <v>11</v>
      </c>
      <c r="F629" s="35">
        <v>44160</v>
      </c>
    </row>
    <row r="630" spans="1:6" x14ac:dyDescent="0.3">
      <c r="A630" s="5">
        <v>45322</v>
      </c>
      <c r="B630" t="s">
        <v>107</v>
      </c>
      <c r="C630">
        <v>2024</v>
      </c>
      <c r="D630" t="s">
        <v>99</v>
      </c>
      <c r="E630" t="s">
        <v>6</v>
      </c>
      <c r="F630" s="35">
        <v>56074</v>
      </c>
    </row>
    <row r="631" spans="1:6" x14ac:dyDescent="0.3">
      <c r="A631" s="5">
        <v>45323</v>
      </c>
      <c r="B631" t="s">
        <v>108</v>
      </c>
      <c r="C631">
        <v>2024</v>
      </c>
      <c r="D631" t="s">
        <v>99</v>
      </c>
      <c r="E631" t="s">
        <v>14</v>
      </c>
      <c r="F631" s="35">
        <v>57875</v>
      </c>
    </row>
    <row r="632" spans="1:6" x14ac:dyDescent="0.3">
      <c r="A632" s="5">
        <v>45324</v>
      </c>
      <c r="B632" t="s">
        <v>108</v>
      </c>
      <c r="C632">
        <v>2024</v>
      </c>
      <c r="D632" t="s">
        <v>99</v>
      </c>
      <c r="E632" t="s">
        <v>11</v>
      </c>
      <c r="F632" s="35">
        <v>44269</v>
      </c>
    </row>
    <row r="633" spans="1:6" x14ac:dyDescent="0.3">
      <c r="A633" s="5">
        <v>45324</v>
      </c>
      <c r="B633" t="s">
        <v>108</v>
      </c>
      <c r="C633">
        <v>2024</v>
      </c>
      <c r="D633" t="s">
        <v>99</v>
      </c>
      <c r="E633" t="s">
        <v>57</v>
      </c>
      <c r="F633" s="35">
        <v>31048</v>
      </c>
    </row>
    <row r="634" spans="1:6" x14ac:dyDescent="0.3">
      <c r="A634" s="5">
        <v>45324</v>
      </c>
      <c r="B634" t="s">
        <v>108</v>
      </c>
      <c r="C634">
        <v>2024</v>
      </c>
      <c r="D634" t="s">
        <v>99</v>
      </c>
      <c r="E634" t="s">
        <v>45</v>
      </c>
      <c r="F634" s="35">
        <v>29302</v>
      </c>
    </row>
    <row r="635" spans="1:6" x14ac:dyDescent="0.3">
      <c r="A635" s="5">
        <v>45327</v>
      </c>
      <c r="B635" t="s">
        <v>108</v>
      </c>
      <c r="C635">
        <v>2024</v>
      </c>
      <c r="D635" t="s">
        <v>99</v>
      </c>
      <c r="E635" t="s">
        <v>7</v>
      </c>
      <c r="F635" s="35">
        <v>19231</v>
      </c>
    </row>
    <row r="636" spans="1:6" x14ac:dyDescent="0.3">
      <c r="A636" s="5">
        <v>45327</v>
      </c>
      <c r="B636" t="s">
        <v>108</v>
      </c>
      <c r="C636">
        <v>2024</v>
      </c>
      <c r="D636" t="s">
        <v>99</v>
      </c>
      <c r="E636" t="s">
        <v>35</v>
      </c>
      <c r="F636" s="35">
        <v>16775</v>
      </c>
    </row>
    <row r="637" spans="1:6" x14ac:dyDescent="0.3">
      <c r="A637" s="5">
        <v>45327</v>
      </c>
      <c r="B637" t="s">
        <v>108</v>
      </c>
      <c r="C637">
        <v>2024</v>
      </c>
      <c r="D637" t="s">
        <v>99</v>
      </c>
      <c r="E637" t="s">
        <v>14</v>
      </c>
      <c r="F637" s="35">
        <v>56100</v>
      </c>
    </row>
    <row r="638" spans="1:6" x14ac:dyDescent="0.3">
      <c r="A638" s="5">
        <v>45327</v>
      </c>
      <c r="B638" t="s">
        <v>108</v>
      </c>
      <c r="C638">
        <v>2024</v>
      </c>
      <c r="D638" t="s">
        <v>99</v>
      </c>
      <c r="E638" t="s">
        <v>51</v>
      </c>
      <c r="F638" s="35">
        <v>66050</v>
      </c>
    </row>
    <row r="639" spans="1:6" x14ac:dyDescent="0.3">
      <c r="A639" s="5">
        <v>45328</v>
      </c>
      <c r="B639" t="s">
        <v>108</v>
      </c>
      <c r="C639">
        <v>2024</v>
      </c>
      <c r="D639" t="s">
        <v>99</v>
      </c>
      <c r="E639" t="s">
        <v>17</v>
      </c>
      <c r="F639" s="35">
        <v>27497</v>
      </c>
    </row>
    <row r="640" spans="1:6" x14ac:dyDescent="0.3">
      <c r="A640" s="5">
        <v>45330</v>
      </c>
      <c r="B640" t="s">
        <v>108</v>
      </c>
      <c r="C640">
        <v>2024</v>
      </c>
      <c r="D640" t="s">
        <v>99</v>
      </c>
      <c r="E640" t="s">
        <v>4</v>
      </c>
      <c r="F640" s="35">
        <v>49949</v>
      </c>
    </row>
    <row r="641" spans="1:6" x14ac:dyDescent="0.3">
      <c r="A641" s="5">
        <v>45330</v>
      </c>
      <c r="B641" t="s">
        <v>108</v>
      </c>
      <c r="C641">
        <v>2024</v>
      </c>
      <c r="D641" t="s">
        <v>99</v>
      </c>
      <c r="E641" t="s">
        <v>47</v>
      </c>
      <c r="F641" s="35">
        <v>24644</v>
      </c>
    </row>
    <row r="642" spans="1:6" x14ac:dyDescent="0.3">
      <c r="A642" s="5">
        <v>45330</v>
      </c>
      <c r="B642" t="s">
        <v>108</v>
      </c>
      <c r="C642">
        <v>2024</v>
      </c>
      <c r="D642" t="s">
        <v>99</v>
      </c>
      <c r="E642" t="s">
        <v>18</v>
      </c>
      <c r="F642" s="35">
        <v>44471</v>
      </c>
    </row>
    <row r="643" spans="1:6" x14ac:dyDescent="0.3">
      <c r="A643" s="5">
        <v>45331</v>
      </c>
      <c r="B643" t="s">
        <v>108</v>
      </c>
      <c r="C643">
        <v>2024</v>
      </c>
      <c r="D643" t="s">
        <v>99</v>
      </c>
      <c r="E643" t="s">
        <v>44</v>
      </c>
      <c r="F643" s="35">
        <v>66835</v>
      </c>
    </row>
    <row r="644" spans="1:6" x14ac:dyDescent="0.3">
      <c r="A644" s="5">
        <v>45334</v>
      </c>
      <c r="B644" t="s">
        <v>108</v>
      </c>
      <c r="C644">
        <v>2024</v>
      </c>
      <c r="D644" t="s">
        <v>99</v>
      </c>
      <c r="E644" t="s">
        <v>25</v>
      </c>
      <c r="F644" s="35">
        <v>69281</v>
      </c>
    </row>
    <row r="645" spans="1:6" x14ac:dyDescent="0.3">
      <c r="A645" s="5">
        <v>45335</v>
      </c>
      <c r="B645" t="s">
        <v>108</v>
      </c>
      <c r="C645">
        <v>2024</v>
      </c>
      <c r="D645" t="s">
        <v>99</v>
      </c>
      <c r="E645" t="s">
        <v>51</v>
      </c>
      <c r="F645" s="35">
        <v>66375</v>
      </c>
    </row>
    <row r="646" spans="1:6" x14ac:dyDescent="0.3">
      <c r="A646" s="5">
        <v>45336</v>
      </c>
      <c r="B646" t="s">
        <v>108</v>
      </c>
      <c r="C646">
        <v>2024</v>
      </c>
      <c r="D646" t="s">
        <v>99</v>
      </c>
      <c r="E646" t="s">
        <v>8</v>
      </c>
      <c r="F646" s="35">
        <v>48931</v>
      </c>
    </row>
    <row r="647" spans="1:6" x14ac:dyDescent="0.3">
      <c r="A647" s="5">
        <v>45336</v>
      </c>
      <c r="B647" t="s">
        <v>108</v>
      </c>
      <c r="C647">
        <v>2024</v>
      </c>
      <c r="D647" t="s">
        <v>99</v>
      </c>
      <c r="E647" t="s">
        <v>44</v>
      </c>
      <c r="F647" s="35">
        <v>75721</v>
      </c>
    </row>
    <row r="648" spans="1:6" x14ac:dyDescent="0.3">
      <c r="A648" s="5">
        <v>45337</v>
      </c>
      <c r="B648" t="s">
        <v>108</v>
      </c>
      <c r="C648">
        <v>2024</v>
      </c>
      <c r="D648" t="s">
        <v>99</v>
      </c>
      <c r="E648" t="s">
        <v>14</v>
      </c>
      <c r="F648" s="35">
        <v>59200</v>
      </c>
    </row>
    <row r="649" spans="1:6" x14ac:dyDescent="0.3">
      <c r="A649" s="5">
        <v>45337</v>
      </c>
      <c r="B649" t="s">
        <v>108</v>
      </c>
      <c r="C649">
        <v>2024</v>
      </c>
      <c r="D649" t="s">
        <v>99</v>
      </c>
      <c r="E649" t="s">
        <v>51</v>
      </c>
      <c r="F649" s="35">
        <v>71744</v>
      </c>
    </row>
    <row r="650" spans="1:6" x14ac:dyDescent="0.3">
      <c r="A650" s="5">
        <v>45339</v>
      </c>
      <c r="B650" t="s">
        <v>108</v>
      </c>
      <c r="C650">
        <v>2024</v>
      </c>
      <c r="D650" t="s">
        <v>99</v>
      </c>
      <c r="E650" t="s">
        <v>5</v>
      </c>
      <c r="F650" s="35">
        <v>438225</v>
      </c>
    </row>
    <row r="651" spans="1:6" x14ac:dyDescent="0.3">
      <c r="A651" s="5">
        <v>45341</v>
      </c>
      <c r="B651" t="s">
        <v>108</v>
      </c>
      <c r="C651">
        <v>2024</v>
      </c>
      <c r="D651" t="s">
        <v>99</v>
      </c>
      <c r="E651" t="s">
        <v>51</v>
      </c>
      <c r="F651" s="35">
        <v>71744</v>
      </c>
    </row>
    <row r="652" spans="1:6" x14ac:dyDescent="0.3">
      <c r="A652" s="5">
        <v>45342</v>
      </c>
      <c r="B652" t="s">
        <v>108</v>
      </c>
      <c r="C652">
        <v>2024</v>
      </c>
      <c r="D652" t="s">
        <v>99</v>
      </c>
      <c r="E652" t="s">
        <v>4</v>
      </c>
      <c r="F652" s="35">
        <v>22243</v>
      </c>
    </row>
    <row r="653" spans="1:6" x14ac:dyDescent="0.3">
      <c r="A653" s="5">
        <v>45342</v>
      </c>
      <c r="B653" t="s">
        <v>108</v>
      </c>
      <c r="C653">
        <v>2024</v>
      </c>
      <c r="D653" t="s">
        <v>99</v>
      </c>
      <c r="E653" t="s">
        <v>4</v>
      </c>
      <c r="F653" s="35">
        <v>34812</v>
      </c>
    </row>
    <row r="654" spans="1:6" x14ac:dyDescent="0.3">
      <c r="A654" s="5">
        <v>45343</v>
      </c>
      <c r="B654" t="s">
        <v>108</v>
      </c>
      <c r="C654">
        <v>2024</v>
      </c>
      <c r="D654" t="s">
        <v>99</v>
      </c>
      <c r="E654" t="s">
        <v>3</v>
      </c>
      <c r="F654" s="35">
        <v>44992</v>
      </c>
    </row>
    <row r="655" spans="1:6" x14ac:dyDescent="0.3">
      <c r="A655" s="5">
        <v>45343</v>
      </c>
      <c r="B655" t="s">
        <v>108</v>
      </c>
      <c r="C655">
        <v>2024</v>
      </c>
      <c r="D655" t="s">
        <v>99</v>
      </c>
      <c r="E655" t="s">
        <v>14</v>
      </c>
      <c r="F655" s="35">
        <v>58750</v>
      </c>
    </row>
    <row r="656" spans="1:6" x14ac:dyDescent="0.3">
      <c r="A656" s="5">
        <v>45343</v>
      </c>
      <c r="B656" t="s">
        <v>108</v>
      </c>
      <c r="C656">
        <v>2024</v>
      </c>
      <c r="D656" t="s">
        <v>99</v>
      </c>
      <c r="E656" t="s">
        <v>47</v>
      </c>
      <c r="F656" s="35">
        <v>28173</v>
      </c>
    </row>
    <row r="657" spans="1:6" x14ac:dyDescent="0.3">
      <c r="A657" s="5">
        <v>45345</v>
      </c>
      <c r="B657" t="s">
        <v>108</v>
      </c>
      <c r="C657">
        <v>2024</v>
      </c>
      <c r="D657" t="s">
        <v>99</v>
      </c>
      <c r="E657" t="s">
        <v>14</v>
      </c>
      <c r="F657" s="35">
        <v>66975</v>
      </c>
    </row>
    <row r="658" spans="1:6" x14ac:dyDescent="0.3">
      <c r="A658" s="5">
        <v>45346</v>
      </c>
      <c r="B658" t="s">
        <v>108</v>
      </c>
      <c r="C658">
        <v>2024</v>
      </c>
      <c r="D658" t="s">
        <v>99</v>
      </c>
      <c r="E658" t="s">
        <v>37</v>
      </c>
      <c r="F658" s="35">
        <v>48587</v>
      </c>
    </row>
    <row r="659" spans="1:6" x14ac:dyDescent="0.3">
      <c r="A659" s="5">
        <v>45346</v>
      </c>
      <c r="B659" t="s">
        <v>108</v>
      </c>
      <c r="C659">
        <v>2024</v>
      </c>
      <c r="D659" t="s">
        <v>99</v>
      </c>
      <c r="E659" t="s">
        <v>37</v>
      </c>
      <c r="F659" s="35">
        <v>38703</v>
      </c>
    </row>
    <row r="660" spans="1:6" x14ac:dyDescent="0.3">
      <c r="A660" s="5">
        <v>45346</v>
      </c>
      <c r="B660" t="s">
        <v>108</v>
      </c>
      <c r="C660">
        <v>2024</v>
      </c>
      <c r="D660" t="s">
        <v>99</v>
      </c>
      <c r="E660" t="s">
        <v>37</v>
      </c>
      <c r="F660" s="35">
        <v>46945</v>
      </c>
    </row>
    <row r="661" spans="1:6" x14ac:dyDescent="0.3">
      <c r="A661" s="5">
        <v>45348</v>
      </c>
      <c r="B661" t="s">
        <v>108</v>
      </c>
      <c r="C661">
        <v>2024</v>
      </c>
      <c r="D661" t="s">
        <v>99</v>
      </c>
      <c r="E661" t="s">
        <v>17</v>
      </c>
      <c r="F661" s="35">
        <v>24255</v>
      </c>
    </row>
    <row r="662" spans="1:6" x14ac:dyDescent="0.3">
      <c r="A662" s="5">
        <v>45348</v>
      </c>
      <c r="B662" t="s">
        <v>108</v>
      </c>
      <c r="C662">
        <v>2024</v>
      </c>
      <c r="D662" t="s">
        <v>99</v>
      </c>
      <c r="E662" t="s">
        <v>16</v>
      </c>
      <c r="F662" s="35">
        <v>28816</v>
      </c>
    </row>
    <row r="663" spans="1:6" x14ac:dyDescent="0.3">
      <c r="A663" s="5">
        <v>45348</v>
      </c>
      <c r="B663" t="s">
        <v>108</v>
      </c>
      <c r="C663">
        <v>2024</v>
      </c>
      <c r="D663" t="s">
        <v>99</v>
      </c>
      <c r="E663" t="s">
        <v>16</v>
      </c>
      <c r="F663" s="35">
        <v>44294</v>
      </c>
    </row>
    <row r="664" spans="1:6" x14ac:dyDescent="0.3">
      <c r="A664" s="5">
        <v>45349</v>
      </c>
      <c r="B664" t="s">
        <v>108</v>
      </c>
      <c r="C664">
        <v>2024</v>
      </c>
      <c r="D664" t="s">
        <v>99</v>
      </c>
      <c r="E664" t="s">
        <v>72</v>
      </c>
      <c r="F664" s="35">
        <v>499333</v>
      </c>
    </row>
    <row r="665" spans="1:6" x14ac:dyDescent="0.3">
      <c r="A665" s="5">
        <v>45350</v>
      </c>
      <c r="B665" t="s">
        <v>108</v>
      </c>
      <c r="C665">
        <v>2024</v>
      </c>
      <c r="D665" t="s">
        <v>99</v>
      </c>
      <c r="E665" t="s">
        <v>13</v>
      </c>
      <c r="F665" s="35">
        <v>39800</v>
      </c>
    </row>
    <row r="666" spans="1:6" x14ac:dyDescent="0.3">
      <c r="A666" s="5">
        <v>45350</v>
      </c>
      <c r="B666" t="s">
        <v>108</v>
      </c>
      <c r="C666">
        <v>2024</v>
      </c>
      <c r="D666" t="s">
        <v>99</v>
      </c>
      <c r="E666" t="s">
        <v>14</v>
      </c>
      <c r="F666" s="35">
        <v>65800</v>
      </c>
    </row>
    <row r="667" spans="1:6" x14ac:dyDescent="0.3">
      <c r="A667" s="5">
        <v>45350</v>
      </c>
      <c r="B667" t="s">
        <v>108</v>
      </c>
      <c r="C667">
        <v>2024</v>
      </c>
      <c r="D667" t="s">
        <v>99</v>
      </c>
      <c r="E667" t="s">
        <v>40</v>
      </c>
      <c r="F667" s="35">
        <v>16078</v>
      </c>
    </row>
    <row r="668" spans="1:6" x14ac:dyDescent="0.3">
      <c r="A668" s="5">
        <v>45351</v>
      </c>
      <c r="B668" t="s">
        <v>108</v>
      </c>
      <c r="C668">
        <v>2024</v>
      </c>
      <c r="D668" t="s">
        <v>99</v>
      </c>
      <c r="E668" t="s">
        <v>51</v>
      </c>
      <c r="F668" s="35">
        <v>59420</v>
      </c>
    </row>
    <row r="669" spans="1:6" x14ac:dyDescent="0.3">
      <c r="A669" s="5">
        <v>45351</v>
      </c>
      <c r="B669" t="s">
        <v>108</v>
      </c>
      <c r="C669">
        <v>2024</v>
      </c>
      <c r="D669" t="s">
        <v>99</v>
      </c>
      <c r="E669" t="s">
        <v>40</v>
      </c>
      <c r="F669" s="35">
        <v>16078</v>
      </c>
    </row>
    <row r="670" spans="1:6" x14ac:dyDescent="0.3">
      <c r="A670" s="5">
        <v>45352</v>
      </c>
      <c r="B670" t="s">
        <v>109</v>
      </c>
      <c r="C670">
        <v>2024</v>
      </c>
      <c r="D670" t="s">
        <v>99</v>
      </c>
      <c r="E670" t="s">
        <v>47</v>
      </c>
      <c r="F670" s="35">
        <v>24726</v>
      </c>
    </row>
    <row r="671" spans="1:6" x14ac:dyDescent="0.3">
      <c r="A671" s="5">
        <v>45353</v>
      </c>
      <c r="B671" t="s">
        <v>109</v>
      </c>
      <c r="C671">
        <v>2024</v>
      </c>
      <c r="D671" t="s">
        <v>99</v>
      </c>
      <c r="E671" t="s">
        <v>6</v>
      </c>
      <c r="F671" s="35">
        <v>56470</v>
      </c>
    </row>
    <row r="672" spans="1:6" x14ac:dyDescent="0.3">
      <c r="A672" s="5">
        <v>45355</v>
      </c>
      <c r="B672" t="s">
        <v>109</v>
      </c>
      <c r="C672">
        <v>2024</v>
      </c>
      <c r="D672" t="s">
        <v>99</v>
      </c>
      <c r="E672" t="s">
        <v>44</v>
      </c>
      <c r="F672" s="35">
        <v>69328</v>
      </c>
    </row>
    <row r="673" spans="1:6" x14ac:dyDescent="0.3">
      <c r="A673" s="5">
        <v>45356</v>
      </c>
      <c r="B673" t="s">
        <v>109</v>
      </c>
      <c r="C673">
        <v>2024</v>
      </c>
      <c r="D673" t="s">
        <v>99</v>
      </c>
      <c r="E673" t="s">
        <v>5</v>
      </c>
      <c r="F673" s="35">
        <v>463288</v>
      </c>
    </row>
    <row r="674" spans="1:6" x14ac:dyDescent="0.3">
      <c r="A674" s="5">
        <v>45358</v>
      </c>
      <c r="B674" t="s">
        <v>109</v>
      </c>
      <c r="C674">
        <v>2024</v>
      </c>
      <c r="D674" t="s">
        <v>99</v>
      </c>
      <c r="E674" t="s">
        <v>40</v>
      </c>
      <c r="F674" s="35">
        <v>49088</v>
      </c>
    </row>
    <row r="675" spans="1:6" x14ac:dyDescent="0.3">
      <c r="A675" s="5">
        <v>45358</v>
      </c>
      <c r="B675" t="s">
        <v>109</v>
      </c>
      <c r="C675">
        <v>2024</v>
      </c>
      <c r="D675" t="s">
        <v>99</v>
      </c>
      <c r="E675" t="s">
        <v>1</v>
      </c>
      <c r="F675" s="35">
        <v>28332</v>
      </c>
    </row>
    <row r="676" spans="1:6" x14ac:dyDescent="0.3">
      <c r="A676" s="5">
        <v>45358</v>
      </c>
      <c r="B676" t="s">
        <v>109</v>
      </c>
      <c r="C676">
        <v>2024</v>
      </c>
      <c r="D676" t="s">
        <v>99</v>
      </c>
      <c r="E676" t="s">
        <v>51</v>
      </c>
      <c r="F676" s="35">
        <v>32285</v>
      </c>
    </row>
    <row r="677" spans="1:6" x14ac:dyDescent="0.3">
      <c r="A677" s="5">
        <v>45360</v>
      </c>
      <c r="B677" t="s">
        <v>109</v>
      </c>
      <c r="C677">
        <v>2024</v>
      </c>
      <c r="D677" t="s">
        <v>99</v>
      </c>
      <c r="E677" t="s">
        <v>44</v>
      </c>
      <c r="F677" s="35">
        <v>74733</v>
      </c>
    </row>
    <row r="678" spans="1:6" x14ac:dyDescent="0.3">
      <c r="A678" s="5">
        <v>45360</v>
      </c>
      <c r="B678" t="s">
        <v>109</v>
      </c>
      <c r="C678">
        <v>2024</v>
      </c>
      <c r="D678" t="s">
        <v>99</v>
      </c>
      <c r="E678" t="s">
        <v>17</v>
      </c>
      <c r="F678" s="35">
        <v>30188</v>
      </c>
    </row>
    <row r="679" spans="1:6" x14ac:dyDescent="0.3">
      <c r="A679" s="5">
        <v>45360</v>
      </c>
      <c r="B679" t="s">
        <v>109</v>
      </c>
      <c r="C679">
        <v>2024</v>
      </c>
      <c r="D679" t="s">
        <v>99</v>
      </c>
      <c r="E679" t="s">
        <v>14</v>
      </c>
      <c r="F679" s="35">
        <v>56340</v>
      </c>
    </row>
    <row r="680" spans="1:6" x14ac:dyDescent="0.3">
      <c r="A680" s="5">
        <v>45362</v>
      </c>
      <c r="B680" t="s">
        <v>109</v>
      </c>
      <c r="C680">
        <v>2024</v>
      </c>
      <c r="D680" t="s">
        <v>99</v>
      </c>
      <c r="E680" t="s">
        <v>51</v>
      </c>
      <c r="F680" s="35">
        <v>67260</v>
      </c>
    </row>
    <row r="681" spans="1:6" x14ac:dyDescent="0.3">
      <c r="A681" s="5">
        <v>45362</v>
      </c>
      <c r="B681" t="s">
        <v>109</v>
      </c>
      <c r="C681">
        <v>2024</v>
      </c>
      <c r="D681" t="s">
        <v>99</v>
      </c>
      <c r="E681" t="s">
        <v>40</v>
      </c>
      <c r="F681" s="35">
        <v>43877</v>
      </c>
    </row>
    <row r="682" spans="1:6" x14ac:dyDescent="0.3">
      <c r="A682" s="5">
        <v>45363</v>
      </c>
      <c r="B682" t="s">
        <v>109</v>
      </c>
      <c r="C682">
        <v>2024</v>
      </c>
      <c r="D682" t="s">
        <v>99</v>
      </c>
      <c r="E682" t="s">
        <v>51</v>
      </c>
      <c r="F682" s="35">
        <v>45109</v>
      </c>
    </row>
    <row r="683" spans="1:6" x14ac:dyDescent="0.3">
      <c r="A683" s="5">
        <v>45363</v>
      </c>
      <c r="B683" t="s">
        <v>109</v>
      </c>
      <c r="C683">
        <v>2024</v>
      </c>
      <c r="D683" t="s">
        <v>99</v>
      </c>
      <c r="E683" t="s">
        <v>28</v>
      </c>
      <c r="F683" s="35">
        <v>7600</v>
      </c>
    </row>
    <row r="684" spans="1:6" x14ac:dyDescent="0.3">
      <c r="A684" s="5">
        <v>45365</v>
      </c>
      <c r="B684" t="s">
        <v>109</v>
      </c>
      <c r="C684">
        <v>2024</v>
      </c>
      <c r="D684" t="s">
        <v>99</v>
      </c>
      <c r="E684" t="s">
        <v>4</v>
      </c>
      <c r="F684" s="35">
        <v>50551</v>
      </c>
    </row>
    <row r="685" spans="1:6" x14ac:dyDescent="0.3">
      <c r="A685" s="5">
        <v>45365</v>
      </c>
      <c r="B685" t="s">
        <v>109</v>
      </c>
      <c r="C685">
        <v>2024</v>
      </c>
      <c r="D685" t="s">
        <v>99</v>
      </c>
      <c r="E685" t="s">
        <v>14</v>
      </c>
      <c r="F685" s="35">
        <v>58750</v>
      </c>
    </row>
    <row r="686" spans="1:6" x14ac:dyDescent="0.3">
      <c r="A686" s="5">
        <v>45367</v>
      </c>
      <c r="B686" t="s">
        <v>109</v>
      </c>
      <c r="C686">
        <v>2024</v>
      </c>
      <c r="D686" t="s">
        <v>99</v>
      </c>
      <c r="E686" t="s">
        <v>3</v>
      </c>
      <c r="F686" s="35">
        <v>53368</v>
      </c>
    </row>
    <row r="687" spans="1:6" x14ac:dyDescent="0.3">
      <c r="A687" s="5">
        <v>45367</v>
      </c>
      <c r="B687" t="s">
        <v>109</v>
      </c>
      <c r="C687">
        <v>2024</v>
      </c>
      <c r="D687" t="s">
        <v>99</v>
      </c>
      <c r="E687" t="s">
        <v>51</v>
      </c>
      <c r="F687" s="35">
        <v>50150</v>
      </c>
    </row>
    <row r="688" spans="1:6" x14ac:dyDescent="0.3">
      <c r="A688" s="5">
        <v>45370</v>
      </c>
      <c r="B688" t="s">
        <v>109</v>
      </c>
      <c r="C688">
        <v>2024</v>
      </c>
      <c r="D688" t="s">
        <v>99</v>
      </c>
      <c r="E688" t="s">
        <v>8</v>
      </c>
      <c r="F688" s="35">
        <v>47803</v>
      </c>
    </row>
    <row r="689" spans="1:6" x14ac:dyDescent="0.3">
      <c r="A689" s="5">
        <v>45370</v>
      </c>
      <c r="B689" t="s">
        <v>109</v>
      </c>
      <c r="C689">
        <v>2024</v>
      </c>
      <c r="D689" t="s">
        <v>99</v>
      </c>
      <c r="E689" t="s">
        <v>14</v>
      </c>
      <c r="F689" s="35">
        <v>58400</v>
      </c>
    </row>
    <row r="690" spans="1:6" x14ac:dyDescent="0.3">
      <c r="A690" s="5">
        <v>45370</v>
      </c>
      <c r="B690" t="s">
        <v>109</v>
      </c>
      <c r="C690">
        <v>2024</v>
      </c>
      <c r="D690" t="s">
        <v>99</v>
      </c>
      <c r="E690" t="s">
        <v>72</v>
      </c>
      <c r="F690" s="35">
        <v>517475</v>
      </c>
    </row>
    <row r="691" spans="1:6" x14ac:dyDescent="0.3">
      <c r="A691" s="5">
        <v>45372</v>
      </c>
      <c r="B691" t="s">
        <v>109</v>
      </c>
      <c r="C691">
        <v>2024</v>
      </c>
      <c r="D691" t="s">
        <v>99</v>
      </c>
      <c r="E691" t="s">
        <v>33</v>
      </c>
      <c r="F691" s="35">
        <v>63459</v>
      </c>
    </row>
    <row r="692" spans="1:6" x14ac:dyDescent="0.3">
      <c r="A692" s="5">
        <v>45372</v>
      </c>
      <c r="B692" t="s">
        <v>109</v>
      </c>
      <c r="C692">
        <v>2024</v>
      </c>
      <c r="D692" t="s">
        <v>99</v>
      </c>
      <c r="E692" t="s">
        <v>11</v>
      </c>
      <c r="F692" s="35">
        <v>51979</v>
      </c>
    </row>
    <row r="693" spans="1:6" x14ac:dyDescent="0.3">
      <c r="A693" s="5">
        <v>45373</v>
      </c>
      <c r="B693" t="s">
        <v>109</v>
      </c>
      <c r="C693">
        <v>2024</v>
      </c>
      <c r="D693" t="s">
        <v>99</v>
      </c>
      <c r="E693" t="s">
        <v>14</v>
      </c>
      <c r="F693" s="35">
        <v>58195</v>
      </c>
    </row>
    <row r="694" spans="1:6" x14ac:dyDescent="0.3">
      <c r="A694" s="5">
        <v>45373</v>
      </c>
      <c r="B694" t="s">
        <v>109</v>
      </c>
      <c r="C694">
        <v>2024</v>
      </c>
      <c r="D694" t="s">
        <v>99</v>
      </c>
      <c r="E694" t="s">
        <v>51</v>
      </c>
      <c r="F694" s="35">
        <v>71744</v>
      </c>
    </row>
    <row r="695" spans="1:6" x14ac:dyDescent="0.3">
      <c r="A695" s="5">
        <v>45374</v>
      </c>
      <c r="B695" t="s">
        <v>109</v>
      </c>
      <c r="C695">
        <v>2024</v>
      </c>
      <c r="D695" t="s">
        <v>99</v>
      </c>
      <c r="E695" t="s">
        <v>11</v>
      </c>
      <c r="F695" s="35">
        <v>37868</v>
      </c>
    </row>
    <row r="696" spans="1:6" x14ac:dyDescent="0.3">
      <c r="A696" s="5">
        <v>45376</v>
      </c>
      <c r="B696" t="s">
        <v>109</v>
      </c>
      <c r="C696">
        <v>2024</v>
      </c>
      <c r="D696" t="s">
        <v>99</v>
      </c>
      <c r="E696" t="s">
        <v>44</v>
      </c>
      <c r="F696" s="35">
        <v>81641</v>
      </c>
    </row>
    <row r="697" spans="1:6" x14ac:dyDescent="0.3">
      <c r="A697" s="5">
        <v>45376</v>
      </c>
      <c r="B697" t="s">
        <v>109</v>
      </c>
      <c r="C697">
        <v>2024</v>
      </c>
      <c r="D697" t="s">
        <v>99</v>
      </c>
      <c r="E697" t="s">
        <v>47</v>
      </c>
      <c r="F697" s="35">
        <v>20667</v>
      </c>
    </row>
    <row r="698" spans="1:6" x14ac:dyDescent="0.3">
      <c r="A698" s="5">
        <v>45376</v>
      </c>
      <c r="B698" t="s">
        <v>109</v>
      </c>
      <c r="C698">
        <v>2024</v>
      </c>
      <c r="D698" t="s">
        <v>99</v>
      </c>
      <c r="E698" t="s">
        <v>17</v>
      </c>
      <c r="F698" s="35">
        <v>29736</v>
      </c>
    </row>
    <row r="699" spans="1:6" x14ac:dyDescent="0.3">
      <c r="A699" s="5">
        <v>45377</v>
      </c>
      <c r="B699" t="s">
        <v>109</v>
      </c>
      <c r="C699">
        <v>2024</v>
      </c>
      <c r="D699" t="s">
        <v>99</v>
      </c>
      <c r="E699" t="s">
        <v>4</v>
      </c>
      <c r="F699" s="35">
        <v>28173</v>
      </c>
    </row>
    <row r="700" spans="1:6" x14ac:dyDescent="0.3">
      <c r="A700" s="5">
        <v>45377</v>
      </c>
      <c r="B700" t="s">
        <v>109</v>
      </c>
      <c r="C700">
        <v>2024</v>
      </c>
      <c r="D700" t="s">
        <v>99</v>
      </c>
      <c r="E700" t="s">
        <v>14</v>
      </c>
      <c r="F700" s="35">
        <v>58750</v>
      </c>
    </row>
    <row r="701" spans="1:6" x14ac:dyDescent="0.3">
      <c r="A701" s="5">
        <v>45377</v>
      </c>
      <c r="B701" t="s">
        <v>109</v>
      </c>
      <c r="C701">
        <v>2024</v>
      </c>
      <c r="D701" t="s">
        <v>99</v>
      </c>
      <c r="E701" t="s">
        <v>13</v>
      </c>
      <c r="F701" s="35">
        <v>9660</v>
      </c>
    </row>
    <row r="702" spans="1:6" x14ac:dyDescent="0.3">
      <c r="A702" s="5">
        <v>45377</v>
      </c>
      <c r="B702" t="s">
        <v>109</v>
      </c>
      <c r="C702">
        <v>2024</v>
      </c>
      <c r="D702" t="s">
        <v>99</v>
      </c>
      <c r="E702" t="s">
        <v>12</v>
      </c>
      <c r="F702" s="35">
        <v>9350</v>
      </c>
    </row>
    <row r="703" spans="1:6" x14ac:dyDescent="0.3">
      <c r="A703" s="5">
        <v>45378</v>
      </c>
      <c r="B703" t="s">
        <v>109</v>
      </c>
      <c r="C703">
        <v>2024</v>
      </c>
      <c r="D703" t="s">
        <v>99</v>
      </c>
      <c r="E703" t="s">
        <v>14</v>
      </c>
      <c r="F703" s="35">
        <v>60228</v>
      </c>
    </row>
    <row r="704" spans="1:6" x14ac:dyDescent="0.3">
      <c r="A704" s="5">
        <v>45378</v>
      </c>
      <c r="B704" t="s">
        <v>109</v>
      </c>
      <c r="C704">
        <v>2024</v>
      </c>
      <c r="D704" t="s">
        <v>99</v>
      </c>
      <c r="E704" t="s">
        <v>44</v>
      </c>
      <c r="F704" s="35">
        <v>75480</v>
      </c>
    </row>
    <row r="705" spans="1:6" x14ac:dyDescent="0.3">
      <c r="A705" s="5">
        <v>45379</v>
      </c>
      <c r="B705" t="s">
        <v>109</v>
      </c>
      <c r="C705">
        <v>2024</v>
      </c>
      <c r="D705" t="s">
        <v>99</v>
      </c>
      <c r="E705" t="s">
        <v>51</v>
      </c>
      <c r="F705" s="35">
        <v>71116</v>
      </c>
    </row>
    <row r="706" spans="1:6" x14ac:dyDescent="0.3">
      <c r="A706" s="5">
        <v>45379</v>
      </c>
      <c r="B706" t="s">
        <v>109</v>
      </c>
      <c r="C706">
        <v>2024</v>
      </c>
      <c r="D706" t="s">
        <v>99</v>
      </c>
      <c r="E706" t="s">
        <v>14</v>
      </c>
      <c r="F706" s="35">
        <v>70375</v>
      </c>
    </row>
    <row r="707" spans="1:6" x14ac:dyDescent="0.3">
      <c r="A707" s="5">
        <v>45383</v>
      </c>
      <c r="B707" t="s">
        <v>110</v>
      </c>
      <c r="C707">
        <v>2024</v>
      </c>
      <c r="D707" t="s">
        <v>100</v>
      </c>
      <c r="E707" t="s">
        <v>12</v>
      </c>
      <c r="F707" s="35">
        <v>12329</v>
      </c>
    </row>
    <row r="708" spans="1:6" x14ac:dyDescent="0.3">
      <c r="A708" s="5">
        <v>45385</v>
      </c>
      <c r="B708" t="s">
        <v>110</v>
      </c>
      <c r="C708">
        <v>2024</v>
      </c>
      <c r="D708" t="s">
        <v>100</v>
      </c>
      <c r="E708" t="s">
        <v>37</v>
      </c>
      <c r="F708" s="35">
        <v>27453</v>
      </c>
    </row>
    <row r="709" spans="1:6" x14ac:dyDescent="0.3">
      <c r="A709" s="5">
        <v>45386</v>
      </c>
      <c r="B709" t="s">
        <v>110</v>
      </c>
      <c r="C709">
        <v>2024</v>
      </c>
      <c r="D709" t="s">
        <v>100</v>
      </c>
      <c r="E709" t="s">
        <v>5</v>
      </c>
      <c r="F709" s="35">
        <v>443554</v>
      </c>
    </row>
    <row r="710" spans="1:6" x14ac:dyDescent="0.3">
      <c r="A710" s="5">
        <v>45387</v>
      </c>
      <c r="B710" t="s">
        <v>110</v>
      </c>
      <c r="C710">
        <v>2024</v>
      </c>
      <c r="D710" t="s">
        <v>100</v>
      </c>
      <c r="E710" t="s">
        <v>33</v>
      </c>
      <c r="F710" s="35">
        <v>65655</v>
      </c>
    </row>
    <row r="711" spans="1:6" x14ac:dyDescent="0.3">
      <c r="A711" s="5">
        <v>45387</v>
      </c>
      <c r="B711" t="s">
        <v>110</v>
      </c>
      <c r="C711">
        <v>2024</v>
      </c>
      <c r="D711" t="s">
        <v>100</v>
      </c>
      <c r="E711" t="s">
        <v>12</v>
      </c>
      <c r="F711" s="35">
        <v>9350</v>
      </c>
    </row>
    <row r="712" spans="1:6" x14ac:dyDescent="0.3">
      <c r="A712" s="5">
        <v>45388</v>
      </c>
      <c r="B712" t="s">
        <v>110</v>
      </c>
      <c r="C712">
        <v>2024</v>
      </c>
      <c r="D712" t="s">
        <v>100</v>
      </c>
      <c r="E712" t="s">
        <v>44</v>
      </c>
      <c r="F712" s="35">
        <v>79781</v>
      </c>
    </row>
    <row r="713" spans="1:6" x14ac:dyDescent="0.3">
      <c r="A713" s="5">
        <v>45390</v>
      </c>
      <c r="B713" t="s">
        <v>110</v>
      </c>
      <c r="C713">
        <v>2024</v>
      </c>
      <c r="D713" t="s">
        <v>100</v>
      </c>
      <c r="E713" t="s">
        <v>47</v>
      </c>
      <c r="F713" s="35">
        <v>20503</v>
      </c>
    </row>
    <row r="714" spans="1:6" x14ac:dyDescent="0.3">
      <c r="A714" s="5">
        <v>45391</v>
      </c>
      <c r="B714" t="s">
        <v>110</v>
      </c>
      <c r="C714">
        <v>2024</v>
      </c>
      <c r="D714" t="s">
        <v>100</v>
      </c>
      <c r="E714" t="s">
        <v>14</v>
      </c>
      <c r="F714" s="35">
        <v>49350</v>
      </c>
    </row>
    <row r="715" spans="1:6" x14ac:dyDescent="0.3">
      <c r="A715" s="5">
        <v>45391</v>
      </c>
      <c r="B715" t="s">
        <v>110</v>
      </c>
      <c r="C715">
        <v>2024</v>
      </c>
      <c r="D715" t="s">
        <v>100</v>
      </c>
      <c r="E715" t="s">
        <v>12</v>
      </c>
      <c r="F715" s="35">
        <v>9350</v>
      </c>
    </row>
    <row r="716" spans="1:6" x14ac:dyDescent="0.3">
      <c r="A716" s="5">
        <v>45391</v>
      </c>
      <c r="B716" t="s">
        <v>110</v>
      </c>
      <c r="C716">
        <v>2024</v>
      </c>
      <c r="D716" t="s">
        <v>100</v>
      </c>
      <c r="E716" t="s">
        <v>57</v>
      </c>
      <c r="F716" s="35">
        <v>30772</v>
      </c>
    </row>
    <row r="717" spans="1:6" x14ac:dyDescent="0.3">
      <c r="A717" s="5">
        <v>45392</v>
      </c>
      <c r="B717" t="s">
        <v>110</v>
      </c>
      <c r="C717">
        <v>2024</v>
      </c>
      <c r="D717" t="s">
        <v>100</v>
      </c>
      <c r="E717" t="s">
        <v>49</v>
      </c>
      <c r="F717" s="35">
        <v>63216</v>
      </c>
    </row>
    <row r="718" spans="1:6" x14ac:dyDescent="0.3">
      <c r="A718" s="5">
        <v>45393</v>
      </c>
      <c r="B718" t="s">
        <v>110</v>
      </c>
      <c r="C718">
        <v>2024</v>
      </c>
      <c r="D718" t="s">
        <v>100</v>
      </c>
      <c r="E718" t="s">
        <v>16</v>
      </c>
      <c r="F718" s="35">
        <v>72039</v>
      </c>
    </row>
    <row r="719" spans="1:6" x14ac:dyDescent="0.3">
      <c r="A719" s="5">
        <v>45393</v>
      </c>
      <c r="B719" t="s">
        <v>110</v>
      </c>
      <c r="C719">
        <v>2024</v>
      </c>
      <c r="D719" t="s">
        <v>100</v>
      </c>
      <c r="E719" t="s">
        <v>17</v>
      </c>
      <c r="F719" s="35">
        <v>31752</v>
      </c>
    </row>
    <row r="720" spans="1:6" x14ac:dyDescent="0.3">
      <c r="A720" s="5">
        <v>45393</v>
      </c>
      <c r="B720" t="s">
        <v>110</v>
      </c>
      <c r="C720">
        <v>2024</v>
      </c>
      <c r="D720" t="s">
        <v>100</v>
      </c>
      <c r="E720" t="s">
        <v>18</v>
      </c>
      <c r="F720" s="35">
        <v>55069</v>
      </c>
    </row>
    <row r="721" spans="1:6" x14ac:dyDescent="0.3">
      <c r="A721" s="5">
        <v>45394</v>
      </c>
      <c r="B721" t="s">
        <v>110</v>
      </c>
      <c r="C721">
        <v>2024</v>
      </c>
      <c r="D721" t="s">
        <v>100</v>
      </c>
      <c r="E721" t="s">
        <v>72</v>
      </c>
      <c r="F721" s="35">
        <v>507097</v>
      </c>
    </row>
    <row r="722" spans="1:6" x14ac:dyDescent="0.3">
      <c r="A722" s="5">
        <v>45395</v>
      </c>
      <c r="B722" t="s">
        <v>110</v>
      </c>
      <c r="C722">
        <v>2024</v>
      </c>
      <c r="D722" t="s">
        <v>100</v>
      </c>
      <c r="E722" t="s">
        <v>12</v>
      </c>
      <c r="F722" s="35">
        <v>18700</v>
      </c>
    </row>
    <row r="723" spans="1:6" x14ac:dyDescent="0.3">
      <c r="A723" s="5">
        <v>45398</v>
      </c>
      <c r="B723" t="s">
        <v>110</v>
      </c>
      <c r="C723">
        <v>2024</v>
      </c>
      <c r="D723" t="s">
        <v>100</v>
      </c>
      <c r="E723" t="s">
        <v>51</v>
      </c>
      <c r="F723" s="35">
        <v>49749</v>
      </c>
    </row>
    <row r="724" spans="1:6" x14ac:dyDescent="0.3">
      <c r="A724" s="5">
        <v>45399</v>
      </c>
      <c r="B724" t="s">
        <v>110</v>
      </c>
      <c r="C724">
        <v>2024</v>
      </c>
      <c r="D724" t="s">
        <v>100</v>
      </c>
      <c r="E724" t="s">
        <v>33</v>
      </c>
      <c r="F724" s="35">
        <v>63370</v>
      </c>
    </row>
    <row r="725" spans="1:6" x14ac:dyDescent="0.3">
      <c r="A725" s="5">
        <v>45399</v>
      </c>
      <c r="B725" t="s">
        <v>110</v>
      </c>
      <c r="C725">
        <v>2024</v>
      </c>
      <c r="D725" t="s">
        <v>100</v>
      </c>
      <c r="E725" t="s">
        <v>45</v>
      </c>
      <c r="F725" s="35">
        <v>23214</v>
      </c>
    </row>
    <row r="726" spans="1:6" x14ac:dyDescent="0.3">
      <c r="A726" s="5">
        <v>45400</v>
      </c>
      <c r="B726" t="s">
        <v>110</v>
      </c>
      <c r="C726">
        <v>2024</v>
      </c>
      <c r="D726" t="s">
        <v>100</v>
      </c>
      <c r="E726" t="s">
        <v>12</v>
      </c>
      <c r="F726" s="35">
        <v>14025</v>
      </c>
    </row>
    <row r="727" spans="1:6" x14ac:dyDescent="0.3">
      <c r="A727" s="5">
        <v>45401</v>
      </c>
      <c r="B727" t="s">
        <v>110</v>
      </c>
      <c r="C727">
        <v>2024</v>
      </c>
      <c r="D727" t="s">
        <v>100</v>
      </c>
      <c r="E727" t="s">
        <v>14</v>
      </c>
      <c r="F727" s="35">
        <v>59200</v>
      </c>
    </row>
    <row r="728" spans="1:6" x14ac:dyDescent="0.3">
      <c r="A728" s="5">
        <v>45401</v>
      </c>
      <c r="B728" t="s">
        <v>110</v>
      </c>
      <c r="C728">
        <v>2024</v>
      </c>
      <c r="D728" t="s">
        <v>100</v>
      </c>
      <c r="E728" t="s">
        <v>12</v>
      </c>
      <c r="F728" s="35">
        <v>4675</v>
      </c>
    </row>
    <row r="729" spans="1:6" x14ac:dyDescent="0.3">
      <c r="A729" s="5">
        <v>45404</v>
      </c>
      <c r="B729" t="s">
        <v>110</v>
      </c>
      <c r="C729">
        <v>2024</v>
      </c>
      <c r="D729" t="s">
        <v>100</v>
      </c>
      <c r="E729" t="s">
        <v>5</v>
      </c>
      <c r="F729" s="35">
        <v>487758</v>
      </c>
    </row>
    <row r="730" spans="1:6" x14ac:dyDescent="0.3">
      <c r="A730" s="5">
        <v>45405</v>
      </c>
      <c r="B730" t="s">
        <v>110</v>
      </c>
      <c r="C730">
        <v>2024</v>
      </c>
      <c r="D730" t="s">
        <v>100</v>
      </c>
      <c r="E730" t="s">
        <v>4</v>
      </c>
      <c r="F730" s="35">
        <v>50954</v>
      </c>
    </row>
    <row r="731" spans="1:6" x14ac:dyDescent="0.3">
      <c r="A731" s="5">
        <v>45405</v>
      </c>
      <c r="B731" t="s">
        <v>110</v>
      </c>
      <c r="C731">
        <v>2024</v>
      </c>
      <c r="D731" t="s">
        <v>100</v>
      </c>
      <c r="E731" t="s">
        <v>12</v>
      </c>
      <c r="F731" s="35">
        <v>9350</v>
      </c>
    </row>
    <row r="732" spans="1:6" x14ac:dyDescent="0.3">
      <c r="A732" s="5">
        <v>45405</v>
      </c>
      <c r="B732" t="s">
        <v>110</v>
      </c>
      <c r="C732">
        <v>2024</v>
      </c>
      <c r="D732" t="s">
        <v>100</v>
      </c>
      <c r="E732" t="s">
        <v>14</v>
      </c>
      <c r="F732" s="35">
        <v>34315</v>
      </c>
    </row>
    <row r="733" spans="1:6" x14ac:dyDescent="0.3">
      <c r="A733" s="5">
        <v>45405</v>
      </c>
      <c r="B733" t="s">
        <v>110</v>
      </c>
      <c r="C733">
        <v>2024</v>
      </c>
      <c r="D733" t="s">
        <v>100</v>
      </c>
      <c r="E733" t="s">
        <v>13</v>
      </c>
      <c r="F733" s="35">
        <v>9350</v>
      </c>
    </row>
    <row r="734" spans="1:6" x14ac:dyDescent="0.3">
      <c r="A734" s="5">
        <v>45407</v>
      </c>
      <c r="B734" t="s">
        <v>110</v>
      </c>
      <c r="C734">
        <v>2024</v>
      </c>
      <c r="D734" t="s">
        <v>100</v>
      </c>
      <c r="E734" t="s">
        <v>3</v>
      </c>
      <c r="F734" s="35">
        <v>54227</v>
      </c>
    </row>
    <row r="735" spans="1:6" x14ac:dyDescent="0.3">
      <c r="A735" s="5">
        <v>45407</v>
      </c>
      <c r="B735" t="s">
        <v>110</v>
      </c>
      <c r="C735">
        <v>2024</v>
      </c>
      <c r="D735" t="s">
        <v>100</v>
      </c>
      <c r="E735" t="s">
        <v>17</v>
      </c>
      <c r="F735" s="35">
        <v>31818</v>
      </c>
    </row>
    <row r="736" spans="1:6" x14ac:dyDescent="0.3">
      <c r="A736" s="5">
        <v>45409</v>
      </c>
      <c r="B736" t="s">
        <v>110</v>
      </c>
      <c r="C736">
        <v>2024</v>
      </c>
      <c r="D736" t="s">
        <v>100</v>
      </c>
      <c r="E736" t="s">
        <v>14</v>
      </c>
      <c r="F736" s="35">
        <v>58855</v>
      </c>
    </row>
    <row r="737" spans="1:6" x14ac:dyDescent="0.3">
      <c r="A737" s="5">
        <v>45409</v>
      </c>
      <c r="B737" t="s">
        <v>110</v>
      </c>
      <c r="C737">
        <v>2024</v>
      </c>
      <c r="D737" t="s">
        <v>100</v>
      </c>
      <c r="E737" t="s">
        <v>71</v>
      </c>
      <c r="F737" s="35">
        <v>209322</v>
      </c>
    </row>
    <row r="738" spans="1:6" x14ac:dyDescent="0.3">
      <c r="A738" s="5">
        <v>45409</v>
      </c>
      <c r="B738" t="s">
        <v>110</v>
      </c>
      <c r="C738">
        <v>2024</v>
      </c>
      <c r="D738" t="s">
        <v>100</v>
      </c>
      <c r="E738" t="s">
        <v>71</v>
      </c>
      <c r="F738" s="35">
        <v>180569</v>
      </c>
    </row>
    <row r="739" spans="1:6" x14ac:dyDescent="0.3">
      <c r="A739" s="5">
        <v>45411</v>
      </c>
      <c r="B739" t="s">
        <v>110</v>
      </c>
      <c r="C739">
        <v>2024</v>
      </c>
      <c r="D739" t="s">
        <v>100</v>
      </c>
      <c r="E739" t="s">
        <v>15</v>
      </c>
      <c r="F739" s="35">
        <v>17085</v>
      </c>
    </row>
    <row r="740" spans="1:6" x14ac:dyDescent="0.3">
      <c r="A740" s="5">
        <v>45411</v>
      </c>
      <c r="B740" t="s">
        <v>110</v>
      </c>
      <c r="C740">
        <v>2024</v>
      </c>
      <c r="D740" t="s">
        <v>100</v>
      </c>
      <c r="E740" t="s">
        <v>13</v>
      </c>
      <c r="F740" s="35">
        <v>18168</v>
      </c>
    </row>
    <row r="741" spans="1:6" x14ac:dyDescent="0.3">
      <c r="A741" s="5">
        <v>45411</v>
      </c>
      <c r="B741" t="s">
        <v>110</v>
      </c>
      <c r="C741">
        <v>2024</v>
      </c>
      <c r="D741" t="s">
        <v>100</v>
      </c>
      <c r="E741" t="s">
        <v>13</v>
      </c>
      <c r="F741" s="35">
        <v>16450</v>
      </c>
    </row>
    <row r="742" spans="1:6" x14ac:dyDescent="0.3">
      <c r="A742" s="5">
        <v>45412</v>
      </c>
      <c r="B742" t="s">
        <v>110</v>
      </c>
      <c r="C742">
        <v>2024</v>
      </c>
      <c r="D742" t="s">
        <v>100</v>
      </c>
      <c r="E742" t="s">
        <v>33</v>
      </c>
      <c r="F742" s="35">
        <v>57458</v>
      </c>
    </row>
    <row r="743" spans="1:6" x14ac:dyDescent="0.3">
      <c r="A743" s="5">
        <v>45412</v>
      </c>
      <c r="B743" t="s">
        <v>110</v>
      </c>
      <c r="C743">
        <v>2024</v>
      </c>
      <c r="D743" t="s">
        <v>100</v>
      </c>
      <c r="E743" t="s">
        <v>14</v>
      </c>
      <c r="F743" s="35">
        <v>57000</v>
      </c>
    </row>
    <row r="744" spans="1:6" x14ac:dyDescent="0.3">
      <c r="A744" s="5">
        <v>45414</v>
      </c>
      <c r="B744" t="s">
        <v>111</v>
      </c>
      <c r="C744">
        <v>2024</v>
      </c>
      <c r="D744" t="s">
        <v>100</v>
      </c>
      <c r="E744" t="s">
        <v>10</v>
      </c>
      <c r="F744" s="35">
        <v>8925</v>
      </c>
    </row>
    <row r="745" spans="1:6" x14ac:dyDescent="0.3">
      <c r="A745" s="5">
        <v>45419</v>
      </c>
      <c r="B745" t="s">
        <v>111</v>
      </c>
      <c r="C745">
        <v>2024</v>
      </c>
      <c r="D745" t="s">
        <v>100</v>
      </c>
      <c r="E745" t="s">
        <v>13</v>
      </c>
      <c r="F745" s="35">
        <v>32100</v>
      </c>
    </row>
    <row r="746" spans="1:6" x14ac:dyDescent="0.3">
      <c r="A746" s="5">
        <v>45420</v>
      </c>
      <c r="B746" t="s">
        <v>111</v>
      </c>
      <c r="C746">
        <v>2024</v>
      </c>
      <c r="D746" t="s">
        <v>100</v>
      </c>
      <c r="E746" t="s">
        <v>14</v>
      </c>
      <c r="F746" s="35">
        <v>57000</v>
      </c>
    </row>
    <row r="747" spans="1:6" x14ac:dyDescent="0.3">
      <c r="A747" s="5">
        <v>45420</v>
      </c>
      <c r="B747" t="s">
        <v>111</v>
      </c>
      <c r="C747">
        <v>2024</v>
      </c>
      <c r="D747" t="s">
        <v>100</v>
      </c>
      <c r="E747" t="s">
        <v>72</v>
      </c>
      <c r="F747" s="35">
        <v>470932</v>
      </c>
    </row>
    <row r="748" spans="1:6" x14ac:dyDescent="0.3">
      <c r="A748" s="5">
        <v>45420</v>
      </c>
      <c r="B748" t="s">
        <v>111</v>
      </c>
      <c r="C748">
        <v>2024</v>
      </c>
      <c r="D748" t="s">
        <v>100</v>
      </c>
      <c r="E748" t="s">
        <v>37</v>
      </c>
      <c r="F748" s="35">
        <v>53426</v>
      </c>
    </row>
    <row r="749" spans="1:6" x14ac:dyDescent="0.3">
      <c r="A749" s="5">
        <v>45420</v>
      </c>
      <c r="B749" t="s">
        <v>111</v>
      </c>
      <c r="C749">
        <v>2024</v>
      </c>
      <c r="D749" t="s">
        <v>100</v>
      </c>
      <c r="E749" t="s">
        <v>17</v>
      </c>
      <c r="F749" s="35">
        <v>27311</v>
      </c>
    </row>
    <row r="750" spans="1:6" x14ac:dyDescent="0.3">
      <c r="A750" s="5">
        <v>45421</v>
      </c>
      <c r="B750" t="s">
        <v>111</v>
      </c>
      <c r="C750">
        <v>2024</v>
      </c>
      <c r="D750" t="s">
        <v>100</v>
      </c>
      <c r="E750" t="s">
        <v>4</v>
      </c>
      <c r="F750" s="35">
        <v>86672</v>
      </c>
    </row>
    <row r="751" spans="1:6" x14ac:dyDescent="0.3">
      <c r="A751" s="5">
        <v>45421</v>
      </c>
      <c r="B751" t="s">
        <v>111</v>
      </c>
      <c r="C751">
        <v>2024</v>
      </c>
      <c r="D751" t="s">
        <v>100</v>
      </c>
      <c r="E751" t="s">
        <v>6</v>
      </c>
      <c r="F751" s="35">
        <v>56413</v>
      </c>
    </row>
    <row r="752" spans="1:6" x14ac:dyDescent="0.3">
      <c r="A752" s="5">
        <v>45423</v>
      </c>
      <c r="B752" t="s">
        <v>111</v>
      </c>
      <c r="C752">
        <v>2024</v>
      </c>
      <c r="D752" t="s">
        <v>100</v>
      </c>
      <c r="E752" t="s">
        <v>14</v>
      </c>
      <c r="F752" s="35">
        <v>63150</v>
      </c>
    </row>
    <row r="753" spans="1:6" x14ac:dyDescent="0.3">
      <c r="A753" s="5">
        <v>45423</v>
      </c>
      <c r="B753" t="s">
        <v>111</v>
      </c>
      <c r="C753">
        <v>2024</v>
      </c>
      <c r="D753" t="s">
        <v>100</v>
      </c>
      <c r="E753" t="s">
        <v>45</v>
      </c>
      <c r="F753" s="35">
        <v>17057</v>
      </c>
    </row>
    <row r="754" spans="1:6" x14ac:dyDescent="0.3">
      <c r="A754" s="5">
        <v>45425</v>
      </c>
      <c r="B754" t="s">
        <v>111</v>
      </c>
      <c r="C754">
        <v>2024</v>
      </c>
      <c r="D754" t="s">
        <v>100</v>
      </c>
      <c r="E754" t="s">
        <v>37</v>
      </c>
      <c r="F754" s="35">
        <v>65490</v>
      </c>
    </row>
    <row r="755" spans="1:6" x14ac:dyDescent="0.3">
      <c r="A755" s="5">
        <v>45426</v>
      </c>
      <c r="B755" t="s">
        <v>111</v>
      </c>
      <c r="C755">
        <v>2024</v>
      </c>
      <c r="D755" t="s">
        <v>100</v>
      </c>
      <c r="E755" t="s">
        <v>13</v>
      </c>
      <c r="F755" s="35">
        <v>32100</v>
      </c>
    </row>
    <row r="756" spans="1:6" x14ac:dyDescent="0.3">
      <c r="A756" s="5">
        <v>45426</v>
      </c>
      <c r="B756" t="s">
        <v>111</v>
      </c>
      <c r="C756">
        <v>2024</v>
      </c>
      <c r="D756" t="s">
        <v>100</v>
      </c>
      <c r="E756" t="s">
        <v>4</v>
      </c>
      <c r="F756" s="35">
        <v>27730</v>
      </c>
    </row>
    <row r="757" spans="1:6" x14ac:dyDescent="0.3">
      <c r="A757" s="5">
        <v>45426</v>
      </c>
      <c r="B757" t="s">
        <v>111</v>
      </c>
      <c r="C757">
        <v>2024</v>
      </c>
      <c r="D757" t="s">
        <v>100</v>
      </c>
      <c r="E757" t="s">
        <v>4</v>
      </c>
      <c r="F757" s="35">
        <v>48411</v>
      </c>
    </row>
    <row r="758" spans="1:6" x14ac:dyDescent="0.3">
      <c r="A758" s="5">
        <v>45427</v>
      </c>
      <c r="B758" t="s">
        <v>111</v>
      </c>
      <c r="C758">
        <v>2024</v>
      </c>
      <c r="D758" t="s">
        <v>100</v>
      </c>
      <c r="E758" t="s">
        <v>44</v>
      </c>
      <c r="F758" s="35">
        <v>68937</v>
      </c>
    </row>
    <row r="759" spans="1:6" x14ac:dyDescent="0.3">
      <c r="A759" s="5">
        <v>45427</v>
      </c>
      <c r="B759" t="s">
        <v>111</v>
      </c>
      <c r="C759">
        <v>2024</v>
      </c>
      <c r="D759" t="s">
        <v>100</v>
      </c>
      <c r="E759" t="s">
        <v>16</v>
      </c>
      <c r="F759" s="35">
        <v>1437</v>
      </c>
    </row>
    <row r="760" spans="1:6" x14ac:dyDescent="0.3">
      <c r="A760" s="5">
        <v>45428</v>
      </c>
      <c r="B760" t="s">
        <v>111</v>
      </c>
      <c r="C760">
        <v>2024</v>
      </c>
      <c r="D760" t="s">
        <v>100</v>
      </c>
      <c r="E760" t="s">
        <v>25</v>
      </c>
      <c r="F760" s="35">
        <v>46020</v>
      </c>
    </row>
    <row r="761" spans="1:6" x14ac:dyDescent="0.3">
      <c r="A761" s="5">
        <v>45428</v>
      </c>
      <c r="B761" t="s">
        <v>111</v>
      </c>
      <c r="C761">
        <v>2024</v>
      </c>
      <c r="D761" t="s">
        <v>100</v>
      </c>
      <c r="E761" t="s">
        <v>33</v>
      </c>
      <c r="F761" s="35">
        <v>63599</v>
      </c>
    </row>
    <row r="762" spans="1:6" x14ac:dyDescent="0.3">
      <c r="A762" s="5">
        <v>45428</v>
      </c>
      <c r="B762" t="s">
        <v>111</v>
      </c>
      <c r="C762">
        <v>2024</v>
      </c>
      <c r="D762" t="s">
        <v>100</v>
      </c>
      <c r="E762" t="s">
        <v>47</v>
      </c>
      <c r="F762" s="35">
        <v>28342</v>
      </c>
    </row>
    <row r="763" spans="1:6" x14ac:dyDescent="0.3">
      <c r="A763" s="5">
        <v>45429</v>
      </c>
      <c r="B763" t="s">
        <v>111</v>
      </c>
      <c r="C763">
        <v>2024</v>
      </c>
      <c r="D763" t="s">
        <v>100</v>
      </c>
      <c r="E763" t="s">
        <v>13</v>
      </c>
      <c r="F763" s="35">
        <v>32100</v>
      </c>
    </row>
    <row r="764" spans="1:6" x14ac:dyDescent="0.3">
      <c r="A764" s="5">
        <v>45429</v>
      </c>
      <c r="B764" t="s">
        <v>111</v>
      </c>
      <c r="C764">
        <v>2024</v>
      </c>
      <c r="D764" t="s">
        <v>100</v>
      </c>
      <c r="E764" t="s">
        <v>11</v>
      </c>
      <c r="F764" s="35">
        <v>63640</v>
      </c>
    </row>
    <row r="765" spans="1:6" x14ac:dyDescent="0.3">
      <c r="A765" s="5">
        <v>45430</v>
      </c>
      <c r="B765" t="s">
        <v>111</v>
      </c>
      <c r="C765">
        <v>2024</v>
      </c>
      <c r="D765" t="s">
        <v>100</v>
      </c>
      <c r="E765" t="s">
        <v>14</v>
      </c>
      <c r="F765" s="35">
        <v>57273</v>
      </c>
    </row>
    <row r="766" spans="1:6" x14ac:dyDescent="0.3">
      <c r="A766" s="5">
        <v>45430</v>
      </c>
      <c r="B766" t="s">
        <v>111</v>
      </c>
      <c r="C766">
        <v>2024</v>
      </c>
      <c r="D766" t="s">
        <v>100</v>
      </c>
      <c r="E766" t="s">
        <v>37</v>
      </c>
      <c r="F766" s="35">
        <v>95496</v>
      </c>
    </row>
    <row r="767" spans="1:6" x14ac:dyDescent="0.3">
      <c r="A767" s="5">
        <v>45432</v>
      </c>
      <c r="B767" t="s">
        <v>111</v>
      </c>
      <c r="C767">
        <v>2024</v>
      </c>
      <c r="D767" t="s">
        <v>100</v>
      </c>
      <c r="E767" t="s">
        <v>49</v>
      </c>
      <c r="F767" s="35">
        <v>182434</v>
      </c>
    </row>
    <row r="768" spans="1:6" x14ac:dyDescent="0.3">
      <c r="A768" s="5">
        <v>45432</v>
      </c>
      <c r="B768" t="s">
        <v>111</v>
      </c>
      <c r="C768">
        <v>2024</v>
      </c>
      <c r="D768" t="s">
        <v>100</v>
      </c>
      <c r="E768" t="s">
        <v>17</v>
      </c>
      <c r="F768" s="35">
        <v>27779</v>
      </c>
    </row>
    <row r="769" spans="1:6" x14ac:dyDescent="0.3">
      <c r="A769" s="5">
        <v>45433</v>
      </c>
      <c r="B769" t="s">
        <v>111</v>
      </c>
      <c r="C769">
        <v>2024</v>
      </c>
      <c r="D769" t="s">
        <v>100</v>
      </c>
      <c r="E769" t="s">
        <v>13</v>
      </c>
      <c r="F769" s="35">
        <v>32100</v>
      </c>
    </row>
    <row r="770" spans="1:6" x14ac:dyDescent="0.3">
      <c r="A770" s="5">
        <v>45433</v>
      </c>
      <c r="B770" t="s">
        <v>111</v>
      </c>
      <c r="C770">
        <v>2024</v>
      </c>
      <c r="D770" t="s">
        <v>100</v>
      </c>
      <c r="E770" t="s">
        <v>11</v>
      </c>
      <c r="F770" s="35">
        <v>53480</v>
      </c>
    </row>
    <row r="771" spans="1:6" x14ac:dyDescent="0.3">
      <c r="A771" s="5">
        <v>45434</v>
      </c>
      <c r="B771" t="s">
        <v>111</v>
      </c>
      <c r="C771">
        <v>2024</v>
      </c>
      <c r="D771" t="s">
        <v>100</v>
      </c>
      <c r="E771" t="s">
        <v>38</v>
      </c>
      <c r="F771" s="35">
        <v>54949</v>
      </c>
    </row>
    <row r="772" spans="1:6" x14ac:dyDescent="0.3">
      <c r="A772" s="5">
        <v>45435</v>
      </c>
      <c r="B772" t="s">
        <v>111</v>
      </c>
      <c r="C772">
        <v>2024</v>
      </c>
      <c r="D772" t="s">
        <v>100</v>
      </c>
      <c r="E772" t="s">
        <v>14</v>
      </c>
      <c r="F772" s="35">
        <v>43293</v>
      </c>
    </row>
    <row r="773" spans="1:6" x14ac:dyDescent="0.3">
      <c r="A773" s="5">
        <v>45436</v>
      </c>
      <c r="B773" t="s">
        <v>111</v>
      </c>
      <c r="C773">
        <v>2024</v>
      </c>
      <c r="D773" t="s">
        <v>100</v>
      </c>
      <c r="E773" t="s">
        <v>13</v>
      </c>
      <c r="F773" s="35">
        <v>32100</v>
      </c>
    </row>
    <row r="774" spans="1:6" x14ac:dyDescent="0.3">
      <c r="A774" s="5">
        <v>45436</v>
      </c>
      <c r="B774" t="s">
        <v>111</v>
      </c>
      <c r="C774">
        <v>2024</v>
      </c>
      <c r="D774" t="s">
        <v>100</v>
      </c>
      <c r="E774" t="s">
        <v>37</v>
      </c>
      <c r="F774" s="35">
        <v>92857</v>
      </c>
    </row>
    <row r="775" spans="1:6" x14ac:dyDescent="0.3">
      <c r="A775" s="5">
        <v>45437</v>
      </c>
      <c r="B775" t="s">
        <v>111</v>
      </c>
      <c r="C775">
        <v>2024</v>
      </c>
      <c r="D775" t="s">
        <v>100</v>
      </c>
      <c r="E775" t="s">
        <v>37</v>
      </c>
      <c r="F775" s="35">
        <v>59060</v>
      </c>
    </row>
    <row r="776" spans="1:6" x14ac:dyDescent="0.3">
      <c r="A776" s="5">
        <v>45440</v>
      </c>
      <c r="B776" t="s">
        <v>111</v>
      </c>
      <c r="C776">
        <v>2024</v>
      </c>
      <c r="D776" t="s">
        <v>100</v>
      </c>
      <c r="E776" t="s">
        <v>13</v>
      </c>
      <c r="F776" s="35">
        <v>32100</v>
      </c>
    </row>
    <row r="777" spans="1:6" x14ac:dyDescent="0.3">
      <c r="A777" s="5">
        <v>45440</v>
      </c>
      <c r="B777" t="s">
        <v>111</v>
      </c>
      <c r="C777">
        <v>2024</v>
      </c>
      <c r="D777" t="s">
        <v>100</v>
      </c>
      <c r="E777" t="s">
        <v>16</v>
      </c>
      <c r="F777" s="35">
        <v>68608</v>
      </c>
    </row>
    <row r="778" spans="1:6" x14ac:dyDescent="0.3">
      <c r="A778" s="5">
        <v>45441</v>
      </c>
      <c r="B778" t="s">
        <v>111</v>
      </c>
      <c r="C778">
        <v>2024</v>
      </c>
      <c r="D778" t="s">
        <v>100</v>
      </c>
      <c r="E778" t="s">
        <v>14</v>
      </c>
      <c r="F778" s="35">
        <v>60950</v>
      </c>
    </row>
    <row r="779" spans="1:6" x14ac:dyDescent="0.3">
      <c r="A779" s="5">
        <v>45442</v>
      </c>
      <c r="B779" t="s">
        <v>111</v>
      </c>
      <c r="C779">
        <v>2024</v>
      </c>
      <c r="D779" t="s">
        <v>100</v>
      </c>
      <c r="E779" t="s">
        <v>72</v>
      </c>
      <c r="F779" s="35">
        <v>497077</v>
      </c>
    </row>
    <row r="780" spans="1:6" x14ac:dyDescent="0.3">
      <c r="A780" s="5">
        <v>45442</v>
      </c>
      <c r="B780" t="s">
        <v>111</v>
      </c>
      <c r="C780">
        <v>2024</v>
      </c>
      <c r="D780" t="s">
        <v>100</v>
      </c>
      <c r="E780" t="s">
        <v>14</v>
      </c>
      <c r="F780" s="35">
        <v>61400</v>
      </c>
    </row>
    <row r="781" spans="1:6" x14ac:dyDescent="0.3">
      <c r="A781" s="5">
        <v>45443</v>
      </c>
      <c r="B781" t="s">
        <v>111</v>
      </c>
      <c r="C781">
        <v>2024</v>
      </c>
      <c r="D781" t="s">
        <v>100</v>
      </c>
      <c r="E781" t="s">
        <v>44</v>
      </c>
      <c r="F781" s="35">
        <v>84423</v>
      </c>
    </row>
    <row r="782" spans="1:6" x14ac:dyDescent="0.3">
      <c r="A782" s="5">
        <v>45443</v>
      </c>
      <c r="B782" t="s">
        <v>111</v>
      </c>
      <c r="C782">
        <v>2024</v>
      </c>
      <c r="D782" t="s">
        <v>100</v>
      </c>
      <c r="E782" t="s">
        <v>33</v>
      </c>
      <c r="F782" s="35">
        <v>65558</v>
      </c>
    </row>
    <row r="783" spans="1:6" x14ac:dyDescent="0.3">
      <c r="A783" s="5">
        <v>45443</v>
      </c>
      <c r="B783" t="s">
        <v>111</v>
      </c>
      <c r="C783">
        <v>2024</v>
      </c>
      <c r="D783" t="s">
        <v>100</v>
      </c>
      <c r="E783" t="s">
        <v>13</v>
      </c>
      <c r="F783" s="35">
        <v>32100</v>
      </c>
    </row>
    <row r="784" spans="1:6" x14ac:dyDescent="0.3">
      <c r="A784" s="5">
        <v>45444</v>
      </c>
      <c r="B784" t="s">
        <v>115</v>
      </c>
      <c r="C784">
        <v>2024</v>
      </c>
      <c r="D784" t="s">
        <v>100</v>
      </c>
      <c r="E784" t="s">
        <v>17</v>
      </c>
      <c r="F784" s="35">
        <v>30371</v>
      </c>
    </row>
    <row r="785" spans="1:6" x14ac:dyDescent="0.3">
      <c r="A785" s="5">
        <v>45447</v>
      </c>
      <c r="B785" t="s">
        <v>115</v>
      </c>
      <c r="C785">
        <v>2024</v>
      </c>
      <c r="D785" t="s">
        <v>100</v>
      </c>
      <c r="E785" t="s">
        <v>13</v>
      </c>
      <c r="F785" s="35">
        <v>29960</v>
      </c>
    </row>
    <row r="786" spans="1:6" x14ac:dyDescent="0.3">
      <c r="A786" s="5">
        <v>45447</v>
      </c>
      <c r="B786" t="s">
        <v>115</v>
      </c>
      <c r="C786">
        <v>2024</v>
      </c>
      <c r="D786" t="s">
        <v>100</v>
      </c>
      <c r="E786" t="s">
        <v>40</v>
      </c>
      <c r="F786" s="35">
        <v>50216</v>
      </c>
    </row>
    <row r="787" spans="1:6" x14ac:dyDescent="0.3">
      <c r="A787" s="5">
        <v>45448</v>
      </c>
      <c r="B787" t="s">
        <v>115</v>
      </c>
      <c r="C787">
        <v>2024</v>
      </c>
      <c r="D787" t="s">
        <v>100</v>
      </c>
      <c r="E787" t="s">
        <v>71</v>
      </c>
      <c r="F787" s="35">
        <v>201160</v>
      </c>
    </row>
    <row r="788" spans="1:6" x14ac:dyDescent="0.3">
      <c r="A788" s="5">
        <v>45449</v>
      </c>
      <c r="B788" t="s">
        <v>115</v>
      </c>
      <c r="C788">
        <v>2024</v>
      </c>
      <c r="D788" t="s">
        <v>100</v>
      </c>
      <c r="E788" t="s">
        <v>5</v>
      </c>
      <c r="F788" s="35">
        <v>492933</v>
      </c>
    </row>
    <row r="789" spans="1:6" x14ac:dyDescent="0.3">
      <c r="A789" s="5">
        <v>45450</v>
      </c>
      <c r="B789" t="s">
        <v>115</v>
      </c>
      <c r="C789">
        <v>2024</v>
      </c>
      <c r="D789" t="s">
        <v>100</v>
      </c>
      <c r="E789" t="s">
        <v>14</v>
      </c>
      <c r="F789" s="35">
        <v>58750</v>
      </c>
    </row>
    <row r="790" spans="1:6" x14ac:dyDescent="0.3">
      <c r="A790" s="5">
        <v>45451</v>
      </c>
      <c r="B790" t="s">
        <v>115</v>
      </c>
      <c r="C790">
        <v>2024</v>
      </c>
      <c r="D790" t="s">
        <v>100</v>
      </c>
      <c r="E790" t="s">
        <v>13</v>
      </c>
      <c r="F790" s="35">
        <v>32100</v>
      </c>
    </row>
    <row r="791" spans="1:6" x14ac:dyDescent="0.3">
      <c r="A791" s="5">
        <v>45451</v>
      </c>
      <c r="B791" t="s">
        <v>115</v>
      </c>
      <c r="C791">
        <v>2024</v>
      </c>
      <c r="D791" t="s">
        <v>100</v>
      </c>
      <c r="E791" t="s">
        <v>44</v>
      </c>
      <c r="F791" s="35">
        <v>68449</v>
      </c>
    </row>
    <row r="792" spans="1:6" x14ac:dyDescent="0.3">
      <c r="A792" s="5">
        <v>45453</v>
      </c>
      <c r="B792" t="s">
        <v>115</v>
      </c>
      <c r="C792">
        <v>2024</v>
      </c>
      <c r="D792" t="s">
        <v>100</v>
      </c>
      <c r="E792" t="s">
        <v>37</v>
      </c>
      <c r="F792" s="35">
        <v>86621</v>
      </c>
    </row>
    <row r="793" spans="1:6" x14ac:dyDescent="0.3">
      <c r="A793" s="5">
        <v>45454</v>
      </c>
      <c r="B793" t="s">
        <v>115</v>
      </c>
      <c r="C793">
        <v>2024</v>
      </c>
      <c r="D793" t="s">
        <v>100</v>
      </c>
      <c r="E793" t="s">
        <v>14</v>
      </c>
      <c r="F793" s="35">
        <v>58750</v>
      </c>
    </row>
    <row r="794" spans="1:6" x14ac:dyDescent="0.3">
      <c r="A794" s="5">
        <v>45454</v>
      </c>
      <c r="B794" t="s">
        <v>115</v>
      </c>
      <c r="C794">
        <v>2024</v>
      </c>
      <c r="D794" t="s">
        <v>100</v>
      </c>
      <c r="E794" t="s">
        <v>13</v>
      </c>
      <c r="F794" s="35">
        <v>32100</v>
      </c>
    </row>
    <row r="795" spans="1:6" x14ac:dyDescent="0.3">
      <c r="A795" s="5">
        <v>45457</v>
      </c>
      <c r="B795" t="s">
        <v>115</v>
      </c>
      <c r="C795">
        <v>2024</v>
      </c>
      <c r="D795" t="s">
        <v>100</v>
      </c>
      <c r="E795" t="s">
        <v>18</v>
      </c>
      <c r="F795" s="35">
        <v>50457</v>
      </c>
    </row>
    <row r="796" spans="1:6" x14ac:dyDescent="0.3">
      <c r="A796" s="5">
        <v>45457</v>
      </c>
      <c r="B796" t="s">
        <v>115</v>
      </c>
      <c r="C796">
        <v>2024</v>
      </c>
      <c r="D796" t="s">
        <v>100</v>
      </c>
      <c r="E796" t="s">
        <v>13</v>
      </c>
      <c r="F796" s="35">
        <v>32100</v>
      </c>
    </row>
    <row r="797" spans="1:6" x14ac:dyDescent="0.3">
      <c r="A797" s="5">
        <v>45457</v>
      </c>
      <c r="B797" t="s">
        <v>115</v>
      </c>
      <c r="C797">
        <v>2024</v>
      </c>
      <c r="D797" t="s">
        <v>100</v>
      </c>
      <c r="E797" t="s">
        <v>17</v>
      </c>
      <c r="F797" s="35">
        <v>36855</v>
      </c>
    </row>
    <row r="798" spans="1:6" x14ac:dyDescent="0.3">
      <c r="A798" s="5">
        <v>45458</v>
      </c>
      <c r="B798" t="s">
        <v>115</v>
      </c>
      <c r="C798">
        <v>2024</v>
      </c>
      <c r="D798" t="s">
        <v>100</v>
      </c>
      <c r="E798" t="s">
        <v>44</v>
      </c>
      <c r="F798" s="35">
        <v>76379</v>
      </c>
    </row>
    <row r="799" spans="1:6" x14ac:dyDescent="0.3">
      <c r="A799" s="5">
        <v>45458</v>
      </c>
      <c r="B799" t="s">
        <v>115</v>
      </c>
      <c r="C799">
        <v>2024</v>
      </c>
      <c r="D799" t="s">
        <v>100</v>
      </c>
      <c r="E799" t="s">
        <v>71</v>
      </c>
      <c r="F799" s="35">
        <v>389395</v>
      </c>
    </row>
    <row r="800" spans="1:6" x14ac:dyDescent="0.3">
      <c r="A800" s="5">
        <v>45461</v>
      </c>
      <c r="B800" t="s">
        <v>115</v>
      </c>
      <c r="C800">
        <v>2024</v>
      </c>
      <c r="D800" t="s">
        <v>100</v>
      </c>
      <c r="E800" t="s">
        <v>25</v>
      </c>
      <c r="F800" s="35">
        <v>46020</v>
      </c>
    </row>
    <row r="801" spans="1:6" x14ac:dyDescent="0.3">
      <c r="A801" s="5">
        <v>45461</v>
      </c>
      <c r="B801" t="s">
        <v>115</v>
      </c>
      <c r="C801">
        <v>2024</v>
      </c>
      <c r="D801" t="s">
        <v>100</v>
      </c>
      <c r="E801" t="s">
        <v>13</v>
      </c>
      <c r="F801" s="35">
        <v>32100</v>
      </c>
    </row>
    <row r="802" spans="1:6" x14ac:dyDescent="0.3">
      <c r="A802" s="5">
        <v>45462</v>
      </c>
      <c r="B802" t="s">
        <v>115</v>
      </c>
      <c r="C802">
        <v>2024</v>
      </c>
      <c r="D802" t="s">
        <v>100</v>
      </c>
      <c r="E802" t="s">
        <v>4</v>
      </c>
      <c r="F802" s="35">
        <v>68747</v>
      </c>
    </row>
    <row r="803" spans="1:6" x14ac:dyDescent="0.3">
      <c r="A803" s="5">
        <v>45462</v>
      </c>
      <c r="B803" t="s">
        <v>115</v>
      </c>
      <c r="C803">
        <v>2024</v>
      </c>
      <c r="D803" t="s">
        <v>100</v>
      </c>
      <c r="E803" t="s">
        <v>72</v>
      </c>
      <c r="F803" s="35">
        <v>179832</v>
      </c>
    </row>
    <row r="804" spans="1:6" x14ac:dyDescent="0.3">
      <c r="A804" s="5">
        <v>45463</v>
      </c>
      <c r="B804" t="s">
        <v>115</v>
      </c>
      <c r="C804">
        <v>2024</v>
      </c>
      <c r="D804" t="s">
        <v>100</v>
      </c>
      <c r="E804" t="s">
        <v>14</v>
      </c>
      <c r="F804" s="35">
        <v>56943</v>
      </c>
    </row>
    <row r="805" spans="1:6" x14ac:dyDescent="0.3">
      <c r="A805" s="5">
        <v>45464</v>
      </c>
      <c r="B805" t="s">
        <v>115</v>
      </c>
      <c r="C805">
        <v>2024</v>
      </c>
      <c r="D805" t="s">
        <v>100</v>
      </c>
      <c r="E805" t="s">
        <v>13</v>
      </c>
      <c r="F805" s="35">
        <v>32100</v>
      </c>
    </row>
    <row r="806" spans="1:6" x14ac:dyDescent="0.3">
      <c r="A806" s="5">
        <v>45464</v>
      </c>
      <c r="B806" t="s">
        <v>115</v>
      </c>
      <c r="C806">
        <v>2024</v>
      </c>
      <c r="D806" t="s">
        <v>100</v>
      </c>
      <c r="E806" t="s">
        <v>6</v>
      </c>
      <c r="F806" s="35">
        <v>58206</v>
      </c>
    </row>
    <row r="807" spans="1:6" x14ac:dyDescent="0.3">
      <c r="A807" s="5">
        <v>45467</v>
      </c>
      <c r="B807" t="s">
        <v>115</v>
      </c>
      <c r="C807">
        <v>2024</v>
      </c>
      <c r="D807" t="s">
        <v>100</v>
      </c>
      <c r="E807" t="s">
        <v>14</v>
      </c>
      <c r="F807" s="35">
        <v>56073</v>
      </c>
    </row>
    <row r="808" spans="1:6" x14ac:dyDescent="0.3">
      <c r="A808" s="5">
        <v>45467</v>
      </c>
      <c r="B808" t="s">
        <v>115</v>
      </c>
      <c r="C808">
        <v>2024</v>
      </c>
      <c r="D808" t="s">
        <v>100</v>
      </c>
      <c r="E808" t="s">
        <v>5</v>
      </c>
      <c r="F808" s="35">
        <v>471176</v>
      </c>
    </row>
    <row r="809" spans="1:6" x14ac:dyDescent="0.3">
      <c r="A809" s="5">
        <v>45468</v>
      </c>
      <c r="B809" t="s">
        <v>115</v>
      </c>
      <c r="C809">
        <v>2024</v>
      </c>
      <c r="D809" t="s">
        <v>100</v>
      </c>
      <c r="E809" t="s">
        <v>9</v>
      </c>
      <c r="F809" s="35">
        <v>25928</v>
      </c>
    </row>
    <row r="810" spans="1:6" x14ac:dyDescent="0.3">
      <c r="A810" s="5">
        <v>45468</v>
      </c>
      <c r="B810" t="s">
        <v>115</v>
      </c>
      <c r="C810">
        <v>2024</v>
      </c>
      <c r="D810" t="s">
        <v>100</v>
      </c>
      <c r="E810" t="s">
        <v>13</v>
      </c>
      <c r="F810" s="35">
        <v>32100</v>
      </c>
    </row>
    <row r="811" spans="1:6" x14ac:dyDescent="0.3">
      <c r="A811" s="5">
        <v>45468</v>
      </c>
      <c r="B811" t="s">
        <v>115</v>
      </c>
      <c r="C811">
        <v>2024</v>
      </c>
      <c r="D811" t="s">
        <v>100</v>
      </c>
      <c r="E811" t="s">
        <v>17</v>
      </c>
      <c r="F811" s="35">
        <v>35354</v>
      </c>
    </row>
    <row r="812" spans="1:6" x14ac:dyDescent="0.3">
      <c r="A812" s="5">
        <v>45469</v>
      </c>
      <c r="B812" t="s">
        <v>115</v>
      </c>
      <c r="C812">
        <v>2024</v>
      </c>
      <c r="D812" t="s">
        <v>100</v>
      </c>
      <c r="E812" t="s">
        <v>57</v>
      </c>
      <c r="F812" s="35">
        <v>30803</v>
      </c>
    </row>
    <row r="813" spans="1:6" x14ac:dyDescent="0.3">
      <c r="A813" s="5">
        <v>45470</v>
      </c>
      <c r="B813" t="s">
        <v>115</v>
      </c>
      <c r="C813">
        <v>2024</v>
      </c>
      <c r="D813" t="s">
        <v>100</v>
      </c>
      <c r="E813" t="s">
        <v>25</v>
      </c>
      <c r="F813" s="35">
        <v>47171</v>
      </c>
    </row>
    <row r="814" spans="1:6" x14ac:dyDescent="0.3">
      <c r="A814" s="5">
        <v>45471</v>
      </c>
      <c r="B814" t="s">
        <v>115</v>
      </c>
      <c r="C814">
        <v>2024</v>
      </c>
      <c r="D814" t="s">
        <v>100</v>
      </c>
      <c r="E814" t="s">
        <v>33</v>
      </c>
      <c r="F814" s="35">
        <v>63881</v>
      </c>
    </row>
    <row r="815" spans="1:6" x14ac:dyDescent="0.3">
      <c r="A815" s="5">
        <v>45471</v>
      </c>
      <c r="B815" t="s">
        <v>115</v>
      </c>
      <c r="C815">
        <v>2024</v>
      </c>
      <c r="D815" t="s">
        <v>100</v>
      </c>
      <c r="E815" t="s">
        <v>13</v>
      </c>
      <c r="F815" s="35">
        <v>32100</v>
      </c>
    </row>
    <row r="816" spans="1:6" x14ac:dyDescent="0.3">
      <c r="A816" s="5">
        <v>45472</v>
      </c>
      <c r="B816" t="s">
        <v>115</v>
      </c>
      <c r="C816">
        <v>2024</v>
      </c>
      <c r="D816" t="s">
        <v>100</v>
      </c>
      <c r="E816" t="s">
        <v>44</v>
      </c>
      <c r="F816" s="35">
        <v>73234</v>
      </c>
    </row>
    <row r="817" spans="1:6" x14ac:dyDescent="0.3">
      <c r="A817" s="5">
        <v>45472</v>
      </c>
      <c r="B817" t="s">
        <v>115</v>
      </c>
      <c r="C817">
        <v>2024</v>
      </c>
      <c r="D817" t="s">
        <v>100</v>
      </c>
      <c r="E817" t="s">
        <v>0</v>
      </c>
      <c r="F817" s="35">
        <v>8909</v>
      </c>
    </row>
    <row r="818" spans="1:6" x14ac:dyDescent="0.3">
      <c r="A818" s="5">
        <v>45472</v>
      </c>
      <c r="B818" t="s">
        <v>115</v>
      </c>
      <c r="C818">
        <v>2024</v>
      </c>
      <c r="D818" t="s">
        <v>100</v>
      </c>
      <c r="E818" t="s">
        <v>14</v>
      </c>
      <c r="F818" s="35">
        <v>66975</v>
      </c>
    </row>
    <row r="819" spans="1:6" x14ac:dyDescent="0.3">
      <c r="A819" s="5">
        <v>45475</v>
      </c>
      <c r="B819" t="s">
        <v>116</v>
      </c>
      <c r="C819">
        <v>2024</v>
      </c>
      <c r="D819" t="s">
        <v>101</v>
      </c>
      <c r="E819" t="s">
        <v>4</v>
      </c>
      <c r="F819" s="35">
        <v>50025</v>
      </c>
    </row>
    <row r="820" spans="1:6" x14ac:dyDescent="0.3">
      <c r="A820" s="5">
        <v>45475</v>
      </c>
      <c r="B820" t="s">
        <v>116</v>
      </c>
      <c r="C820">
        <v>2024</v>
      </c>
      <c r="D820" t="s">
        <v>101</v>
      </c>
      <c r="E820" t="s">
        <v>3</v>
      </c>
      <c r="F820" s="35">
        <v>64428</v>
      </c>
    </row>
    <row r="821" spans="1:6" x14ac:dyDescent="0.3">
      <c r="A821" s="5">
        <v>45475</v>
      </c>
      <c r="B821" t="s">
        <v>116</v>
      </c>
      <c r="C821">
        <v>2024</v>
      </c>
      <c r="D821" t="s">
        <v>101</v>
      </c>
      <c r="E821" t="s">
        <v>13</v>
      </c>
      <c r="F821" s="35">
        <v>32000</v>
      </c>
    </row>
    <row r="822" spans="1:6" x14ac:dyDescent="0.3">
      <c r="A822" s="5">
        <v>45476</v>
      </c>
      <c r="B822" t="s">
        <v>116</v>
      </c>
      <c r="C822">
        <v>2024</v>
      </c>
      <c r="D822" t="s">
        <v>101</v>
      </c>
      <c r="E822" t="s">
        <v>14</v>
      </c>
      <c r="F822" s="35">
        <v>54853</v>
      </c>
    </row>
    <row r="823" spans="1:6" x14ac:dyDescent="0.3">
      <c r="A823" s="5">
        <v>45476</v>
      </c>
      <c r="B823" t="s">
        <v>116</v>
      </c>
      <c r="C823">
        <v>2024</v>
      </c>
      <c r="D823" t="s">
        <v>101</v>
      </c>
      <c r="E823" t="s">
        <v>72</v>
      </c>
      <c r="F823" s="35">
        <v>482961</v>
      </c>
    </row>
    <row r="824" spans="1:6" x14ac:dyDescent="0.3">
      <c r="A824" s="5">
        <v>45478</v>
      </c>
      <c r="B824" t="s">
        <v>116</v>
      </c>
      <c r="C824">
        <v>2024</v>
      </c>
      <c r="D824" t="s">
        <v>101</v>
      </c>
      <c r="E824" t="s">
        <v>13</v>
      </c>
      <c r="F824" s="35">
        <v>32200</v>
      </c>
    </row>
    <row r="825" spans="1:6" x14ac:dyDescent="0.3">
      <c r="A825" s="5">
        <v>45479</v>
      </c>
      <c r="B825" t="s">
        <v>116</v>
      </c>
      <c r="C825">
        <v>2024</v>
      </c>
      <c r="D825" t="s">
        <v>101</v>
      </c>
      <c r="E825" t="s">
        <v>71</v>
      </c>
      <c r="F825" s="35">
        <v>441172</v>
      </c>
    </row>
    <row r="826" spans="1:6" x14ac:dyDescent="0.3">
      <c r="A826" s="5">
        <v>45481</v>
      </c>
      <c r="B826" t="s">
        <v>116</v>
      </c>
      <c r="C826">
        <v>2024</v>
      </c>
      <c r="D826" t="s">
        <v>101</v>
      </c>
      <c r="E826" t="s">
        <v>14</v>
      </c>
      <c r="F826" s="35">
        <v>64040</v>
      </c>
    </row>
    <row r="827" spans="1:6" x14ac:dyDescent="0.3">
      <c r="A827" s="5">
        <v>45482</v>
      </c>
      <c r="B827" t="s">
        <v>116</v>
      </c>
      <c r="C827">
        <v>2024</v>
      </c>
      <c r="D827" t="s">
        <v>101</v>
      </c>
      <c r="E827" t="s">
        <v>44</v>
      </c>
      <c r="F827" s="35">
        <v>79562</v>
      </c>
    </row>
    <row r="828" spans="1:6" x14ac:dyDescent="0.3">
      <c r="A828" s="5">
        <v>45482</v>
      </c>
      <c r="B828" t="s">
        <v>116</v>
      </c>
      <c r="C828">
        <v>2024</v>
      </c>
      <c r="D828" t="s">
        <v>101</v>
      </c>
      <c r="E828" t="s">
        <v>13</v>
      </c>
      <c r="F828" s="35">
        <v>32100</v>
      </c>
    </row>
    <row r="829" spans="1:6" x14ac:dyDescent="0.3">
      <c r="A829" s="5">
        <v>45482</v>
      </c>
      <c r="B829" t="s">
        <v>116</v>
      </c>
      <c r="C829">
        <v>2024</v>
      </c>
      <c r="D829" t="s">
        <v>101</v>
      </c>
      <c r="E829" t="s">
        <v>17</v>
      </c>
      <c r="F829" s="35">
        <v>33989</v>
      </c>
    </row>
    <row r="830" spans="1:6" x14ac:dyDescent="0.3">
      <c r="A830" s="5">
        <v>45483</v>
      </c>
      <c r="B830" t="s">
        <v>116</v>
      </c>
      <c r="C830">
        <v>2024</v>
      </c>
      <c r="D830" t="s">
        <v>101</v>
      </c>
      <c r="E830" t="s">
        <v>40</v>
      </c>
      <c r="F830" s="35">
        <v>21588</v>
      </c>
    </row>
    <row r="831" spans="1:6" x14ac:dyDescent="0.3">
      <c r="A831" s="5">
        <v>45485</v>
      </c>
      <c r="B831" t="s">
        <v>116</v>
      </c>
      <c r="C831">
        <v>2024</v>
      </c>
      <c r="D831" t="s">
        <v>101</v>
      </c>
      <c r="E831" t="s">
        <v>13</v>
      </c>
      <c r="F831" s="35">
        <v>32100</v>
      </c>
    </row>
    <row r="832" spans="1:6" x14ac:dyDescent="0.3">
      <c r="A832" s="5">
        <v>45486</v>
      </c>
      <c r="B832" t="s">
        <v>116</v>
      </c>
      <c r="C832">
        <v>2024</v>
      </c>
      <c r="D832" t="s">
        <v>101</v>
      </c>
      <c r="E832" t="s">
        <v>6</v>
      </c>
      <c r="F832" s="35">
        <v>56980</v>
      </c>
    </row>
    <row r="833" spans="1:6" x14ac:dyDescent="0.3">
      <c r="A833" s="5">
        <v>45488</v>
      </c>
      <c r="B833" t="s">
        <v>116</v>
      </c>
      <c r="C833">
        <v>2024</v>
      </c>
      <c r="D833" t="s">
        <v>101</v>
      </c>
      <c r="E833" t="s">
        <v>14</v>
      </c>
      <c r="F833" s="35">
        <v>56550</v>
      </c>
    </row>
    <row r="834" spans="1:6" x14ac:dyDescent="0.3">
      <c r="A834" s="5">
        <v>45488</v>
      </c>
      <c r="B834" t="s">
        <v>116</v>
      </c>
      <c r="C834">
        <v>2024</v>
      </c>
      <c r="D834" t="s">
        <v>101</v>
      </c>
      <c r="E834" t="s">
        <v>33</v>
      </c>
      <c r="F834" s="35">
        <v>61145</v>
      </c>
    </row>
    <row r="835" spans="1:6" x14ac:dyDescent="0.3">
      <c r="A835" s="5">
        <v>45489</v>
      </c>
      <c r="B835" t="s">
        <v>116</v>
      </c>
      <c r="C835">
        <v>2024</v>
      </c>
      <c r="D835" t="s">
        <v>101</v>
      </c>
      <c r="E835" t="s">
        <v>11</v>
      </c>
      <c r="F835" s="35">
        <v>33476</v>
      </c>
    </row>
    <row r="836" spans="1:6" x14ac:dyDescent="0.3">
      <c r="A836" s="5">
        <v>45490</v>
      </c>
      <c r="B836" t="s">
        <v>116</v>
      </c>
      <c r="C836">
        <v>2024</v>
      </c>
      <c r="D836" t="s">
        <v>101</v>
      </c>
      <c r="E836" t="s">
        <v>13</v>
      </c>
      <c r="F836" s="35">
        <v>32100</v>
      </c>
    </row>
    <row r="837" spans="1:6" x14ac:dyDescent="0.3">
      <c r="A837" s="5">
        <v>45493</v>
      </c>
      <c r="B837" t="s">
        <v>116</v>
      </c>
      <c r="C837">
        <v>2024</v>
      </c>
      <c r="D837" t="s">
        <v>101</v>
      </c>
      <c r="E837" t="s">
        <v>13</v>
      </c>
      <c r="F837" s="35">
        <v>32100</v>
      </c>
    </row>
    <row r="838" spans="1:6" x14ac:dyDescent="0.3">
      <c r="A838" s="5">
        <v>45493</v>
      </c>
      <c r="B838" t="s">
        <v>116</v>
      </c>
      <c r="C838">
        <v>2024</v>
      </c>
      <c r="D838" t="s">
        <v>101</v>
      </c>
      <c r="E838" t="s">
        <v>5</v>
      </c>
      <c r="F838" s="35">
        <v>464837</v>
      </c>
    </row>
    <row r="839" spans="1:6" x14ac:dyDescent="0.3">
      <c r="A839" s="5">
        <v>45493</v>
      </c>
      <c r="B839" t="s">
        <v>116</v>
      </c>
      <c r="C839">
        <v>2024</v>
      </c>
      <c r="D839" t="s">
        <v>101</v>
      </c>
      <c r="E839" t="s">
        <v>30</v>
      </c>
      <c r="F839" s="35">
        <v>706</v>
      </c>
    </row>
    <row r="840" spans="1:6" x14ac:dyDescent="0.3">
      <c r="A840" s="5">
        <v>45496</v>
      </c>
      <c r="B840" t="s">
        <v>116</v>
      </c>
      <c r="C840">
        <v>2024</v>
      </c>
      <c r="D840" t="s">
        <v>101</v>
      </c>
      <c r="E840" t="s">
        <v>44</v>
      </c>
      <c r="F840" s="35">
        <v>70808</v>
      </c>
    </row>
    <row r="841" spans="1:6" x14ac:dyDescent="0.3">
      <c r="A841" s="5">
        <v>45496</v>
      </c>
      <c r="B841" t="s">
        <v>116</v>
      </c>
      <c r="C841">
        <v>2024</v>
      </c>
      <c r="D841" t="s">
        <v>101</v>
      </c>
      <c r="E841" t="s">
        <v>13</v>
      </c>
      <c r="F841" s="35">
        <v>32100</v>
      </c>
    </row>
    <row r="842" spans="1:6" x14ac:dyDescent="0.3">
      <c r="A842" s="5">
        <v>45498</v>
      </c>
      <c r="B842" t="s">
        <v>116</v>
      </c>
      <c r="C842">
        <v>2024</v>
      </c>
      <c r="D842" t="s">
        <v>101</v>
      </c>
      <c r="E842" t="s">
        <v>14</v>
      </c>
      <c r="F842" s="35">
        <v>57000</v>
      </c>
    </row>
    <row r="843" spans="1:6" x14ac:dyDescent="0.3">
      <c r="A843" s="5">
        <v>45498</v>
      </c>
      <c r="B843" t="s">
        <v>116</v>
      </c>
      <c r="C843">
        <v>2024</v>
      </c>
      <c r="D843" t="s">
        <v>101</v>
      </c>
      <c r="E843" t="s">
        <v>40</v>
      </c>
      <c r="F843" s="35">
        <v>27660</v>
      </c>
    </row>
    <row r="844" spans="1:6" x14ac:dyDescent="0.3">
      <c r="A844" s="5">
        <v>45499</v>
      </c>
      <c r="B844" t="s">
        <v>116</v>
      </c>
      <c r="C844">
        <v>2024</v>
      </c>
      <c r="D844" t="s">
        <v>101</v>
      </c>
      <c r="E844" t="s">
        <v>14</v>
      </c>
      <c r="F844" s="35">
        <v>63570</v>
      </c>
    </row>
    <row r="845" spans="1:6" x14ac:dyDescent="0.3">
      <c r="A845" s="5">
        <v>45499</v>
      </c>
      <c r="B845" t="s">
        <v>116</v>
      </c>
      <c r="C845">
        <v>2024</v>
      </c>
      <c r="D845" t="s">
        <v>101</v>
      </c>
      <c r="E845" t="s">
        <v>13</v>
      </c>
      <c r="F845" s="35">
        <v>32100</v>
      </c>
    </row>
    <row r="846" spans="1:6" x14ac:dyDescent="0.3">
      <c r="A846" s="5">
        <v>45499</v>
      </c>
      <c r="B846" t="s">
        <v>116</v>
      </c>
      <c r="C846">
        <v>2024</v>
      </c>
      <c r="D846" t="s">
        <v>101</v>
      </c>
      <c r="E846" t="s">
        <v>17</v>
      </c>
      <c r="F846" s="35">
        <v>39176</v>
      </c>
    </row>
    <row r="847" spans="1:6" x14ac:dyDescent="0.3">
      <c r="A847" s="5">
        <v>45500</v>
      </c>
      <c r="B847" t="s">
        <v>116</v>
      </c>
      <c r="C847">
        <v>2024</v>
      </c>
      <c r="D847" t="s">
        <v>101</v>
      </c>
      <c r="E847" t="s">
        <v>44</v>
      </c>
      <c r="F847" s="35">
        <v>77605</v>
      </c>
    </row>
    <row r="848" spans="1:6" x14ac:dyDescent="0.3">
      <c r="A848" s="5">
        <v>45502</v>
      </c>
      <c r="B848" t="s">
        <v>116</v>
      </c>
      <c r="C848">
        <v>2024</v>
      </c>
      <c r="D848" t="s">
        <v>101</v>
      </c>
      <c r="E848" t="s">
        <v>25</v>
      </c>
      <c r="F848" s="35">
        <v>43505</v>
      </c>
    </row>
    <row r="849" spans="1:6" x14ac:dyDescent="0.3">
      <c r="A849" s="5">
        <v>45502</v>
      </c>
      <c r="B849" t="s">
        <v>116</v>
      </c>
      <c r="C849">
        <v>2024</v>
      </c>
      <c r="D849" t="s">
        <v>101</v>
      </c>
      <c r="E849" t="s">
        <v>14</v>
      </c>
      <c r="F849" s="35">
        <v>55088</v>
      </c>
    </row>
    <row r="850" spans="1:6" x14ac:dyDescent="0.3">
      <c r="A850" s="5">
        <v>45502</v>
      </c>
      <c r="B850" t="s">
        <v>116</v>
      </c>
      <c r="C850">
        <v>2024</v>
      </c>
      <c r="D850" t="s">
        <v>101</v>
      </c>
      <c r="E850" t="s">
        <v>60</v>
      </c>
      <c r="F850" s="35">
        <v>76011</v>
      </c>
    </row>
    <row r="851" spans="1:6" x14ac:dyDescent="0.3">
      <c r="A851" s="5">
        <v>45503</v>
      </c>
      <c r="B851" t="s">
        <v>116</v>
      </c>
      <c r="C851">
        <v>2024</v>
      </c>
      <c r="D851" t="s">
        <v>101</v>
      </c>
      <c r="E851" t="s">
        <v>13</v>
      </c>
      <c r="F851" s="35">
        <v>32100</v>
      </c>
    </row>
    <row r="852" spans="1:6" x14ac:dyDescent="0.3">
      <c r="A852" s="5">
        <v>45503</v>
      </c>
      <c r="B852" t="s">
        <v>116</v>
      </c>
      <c r="C852">
        <v>2024</v>
      </c>
      <c r="D852" t="s">
        <v>101</v>
      </c>
      <c r="E852" t="s">
        <v>37</v>
      </c>
      <c r="F852" s="35">
        <v>59640</v>
      </c>
    </row>
    <row r="853" spans="1:6" x14ac:dyDescent="0.3">
      <c r="A853" s="5">
        <v>45505</v>
      </c>
      <c r="B853" t="s">
        <v>117</v>
      </c>
      <c r="C853">
        <v>2024</v>
      </c>
      <c r="D853" t="s">
        <v>101</v>
      </c>
      <c r="E853" t="s">
        <v>60</v>
      </c>
      <c r="F853" s="35">
        <v>78837</v>
      </c>
    </row>
    <row r="854" spans="1:6" x14ac:dyDescent="0.3">
      <c r="A854" s="5">
        <v>45505</v>
      </c>
      <c r="B854" t="s">
        <v>117</v>
      </c>
      <c r="C854">
        <v>2024</v>
      </c>
      <c r="D854" t="s">
        <v>101</v>
      </c>
      <c r="E854" t="s">
        <v>13</v>
      </c>
      <c r="F854" s="35">
        <v>32100</v>
      </c>
    </row>
    <row r="855" spans="1:6" x14ac:dyDescent="0.3">
      <c r="A855" s="5">
        <v>45507</v>
      </c>
      <c r="B855" t="s">
        <v>117</v>
      </c>
      <c r="C855">
        <v>2024</v>
      </c>
      <c r="D855" t="s">
        <v>101</v>
      </c>
      <c r="E855" t="s">
        <v>60</v>
      </c>
      <c r="F855" s="35">
        <v>80018</v>
      </c>
    </row>
    <row r="856" spans="1:6" x14ac:dyDescent="0.3">
      <c r="A856" s="5">
        <v>45507</v>
      </c>
      <c r="B856" t="s">
        <v>117</v>
      </c>
      <c r="C856">
        <v>2024</v>
      </c>
      <c r="D856" t="s">
        <v>101</v>
      </c>
      <c r="E856" t="s">
        <v>72</v>
      </c>
      <c r="F856" s="35">
        <v>513261</v>
      </c>
    </row>
    <row r="857" spans="1:6" x14ac:dyDescent="0.3">
      <c r="A857" s="5">
        <v>45509</v>
      </c>
      <c r="B857" t="s">
        <v>117</v>
      </c>
      <c r="C857">
        <v>2024</v>
      </c>
      <c r="D857" t="s">
        <v>101</v>
      </c>
      <c r="E857" t="s">
        <v>60</v>
      </c>
      <c r="F857" s="35">
        <v>74629</v>
      </c>
    </row>
    <row r="858" spans="1:6" x14ac:dyDescent="0.3">
      <c r="A858" s="5">
        <v>45509</v>
      </c>
      <c r="B858" t="s">
        <v>117</v>
      </c>
      <c r="C858">
        <v>2024</v>
      </c>
      <c r="D858" t="s">
        <v>101</v>
      </c>
      <c r="E858" t="s">
        <v>13</v>
      </c>
      <c r="F858" s="35">
        <v>32100</v>
      </c>
    </row>
    <row r="859" spans="1:6" x14ac:dyDescent="0.3">
      <c r="A859" s="5">
        <v>45510</v>
      </c>
      <c r="B859" t="s">
        <v>117</v>
      </c>
      <c r="C859">
        <v>2024</v>
      </c>
      <c r="D859" t="s">
        <v>101</v>
      </c>
      <c r="E859" t="s">
        <v>14</v>
      </c>
      <c r="F859" s="35">
        <v>61400</v>
      </c>
    </row>
    <row r="860" spans="1:6" x14ac:dyDescent="0.3">
      <c r="A860" s="5">
        <v>45510</v>
      </c>
      <c r="B860" t="s">
        <v>117</v>
      </c>
      <c r="C860">
        <v>2024</v>
      </c>
      <c r="D860" t="s">
        <v>101</v>
      </c>
      <c r="E860" t="s">
        <v>40</v>
      </c>
      <c r="F860" s="35">
        <v>20609</v>
      </c>
    </row>
    <row r="861" spans="1:6" x14ac:dyDescent="0.3">
      <c r="A861" s="5">
        <v>45510</v>
      </c>
      <c r="B861" t="s">
        <v>117</v>
      </c>
      <c r="C861">
        <v>2024</v>
      </c>
      <c r="D861" t="s">
        <v>101</v>
      </c>
      <c r="E861" t="s">
        <v>4</v>
      </c>
      <c r="F861" s="35">
        <v>95663</v>
      </c>
    </row>
    <row r="862" spans="1:6" x14ac:dyDescent="0.3">
      <c r="A862" s="5">
        <v>45511</v>
      </c>
      <c r="B862" t="s">
        <v>117</v>
      </c>
      <c r="C862">
        <v>2024</v>
      </c>
      <c r="D862" t="s">
        <v>101</v>
      </c>
      <c r="E862" t="s">
        <v>37</v>
      </c>
      <c r="F862" s="35">
        <v>60117</v>
      </c>
    </row>
    <row r="863" spans="1:6" x14ac:dyDescent="0.3">
      <c r="A863" s="5">
        <v>45512</v>
      </c>
      <c r="B863" t="s">
        <v>117</v>
      </c>
      <c r="C863">
        <v>2024</v>
      </c>
      <c r="D863" t="s">
        <v>101</v>
      </c>
      <c r="E863" t="s">
        <v>7</v>
      </c>
      <c r="F863" s="35">
        <v>13739</v>
      </c>
    </row>
    <row r="864" spans="1:6" x14ac:dyDescent="0.3">
      <c r="A864" s="5">
        <v>45512</v>
      </c>
      <c r="B864" t="s">
        <v>117</v>
      </c>
      <c r="C864">
        <v>2024</v>
      </c>
      <c r="D864" t="s">
        <v>101</v>
      </c>
      <c r="E864" t="s">
        <v>35</v>
      </c>
      <c r="F864" s="35">
        <v>18064</v>
      </c>
    </row>
    <row r="865" spans="1:6" x14ac:dyDescent="0.3">
      <c r="A865" s="5">
        <v>45512</v>
      </c>
      <c r="B865" t="s">
        <v>117</v>
      </c>
      <c r="C865">
        <v>2024</v>
      </c>
      <c r="D865" t="s">
        <v>101</v>
      </c>
      <c r="E865" t="s">
        <v>17</v>
      </c>
      <c r="F865" s="35">
        <v>35081</v>
      </c>
    </row>
    <row r="866" spans="1:6" x14ac:dyDescent="0.3">
      <c r="A866" s="5">
        <v>45512</v>
      </c>
      <c r="B866" t="s">
        <v>117</v>
      </c>
      <c r="C866">
        <v>2024</v>
      </c>
      <c r="D866" t="s">
        <v>101</v>
      </c>
      <c r="E866" t="s">
        <v>13</v>
      </c>
      <c r="F866" s="35">
        <v>32100</v>
      </c>
    </row>
    <row r="867" spans="1:6" x14ac:dyDescent="0.3">
      <c r="A867" s="5">
        <v>45514</v>
      </c>
      <c r="B867" t="s">
        <v>117</v>
      </c>
      <c r="C867">
        <v>2024</v>
      </c>
      <c r="D867" t="s">
        <v>101</v>
      </c>
      <c r="E867" t="s">
        <v>44</v>
      </c>
      <c r="F867" s="35">
        <v>68954</v>
      </c>
    </row>
    <row r="868" spans="1:6" x14ac:dyDescent="0.3">
      <c r="A868" s="5">
        <v>45516</v>
      </c>
      <c r="B868" t="s">
        <v>117</v>
      </c>
      <c r="C868">
        <v>2024</v>
      </c>
      <c r="D868" t="s">
        <v>101</v>
      </c>
      <c r="E868" t="s">
        <v>14</v>
      </c>
      <c r="F868" s="35">
        <v>61825</v>
      </c>
    </row>
    <row r="869" spans="1:6" x14ac:dyDescent="0.3">
      <c r="A869" s="5">
        <v>45516</v>
      </c>
      <c r="B869" t="s">
        <v>117</v>
      </c>
      <c r="C869">
        <v>2024</v>
      </c>
      <c r="D869" t="s">
        <v>101</v>
      </c>
      <c r="E869" t="s">
        <v>13</v>
      </c>
      <c r="F869" s="35">
        <v>32100</v>
      </c>
    </row>
    <row r="870" spans="1:6" x14ac:dyDescent="0.3">
      <c r="A870" s="5">
        <v>45517</v>
      </c>
      <c r="B870" t="s">
        <v>117</v>
      </c>
      <c r="C870">
        <v>2024</v>
      </c>
      <c r="D870" t="s">
        <v>101</v>
      </c>
      <c r="E870" t="s">
        <v>4</v>
      </c>
      <c r="F870" s="35">
        <v>28741</v>
      </c>
    </row>
    <row r="871" spans="1:6" x14ac:dyDescent="0.3">
      <c r="A871" s="5">
        <v>45517</v>
      </c>
      <c r="B871" t="s">
        <v>117</v>
      </c>
      <c r="C871">
        <v>2024</v>
      </c>
      <c r="D871" t="s">
        <v>101</v>
      </c>
      <c r="E871" t="s">
        <v>4</v>
      </c>
      <c r="F871" s="35">
        <v>26320</v>
      </c>
    </row>
    <row r="872" spans="1:6" x14ac:dyDescent="0.3">
      <c r="A872" s="5">
        <v>45517</v>
      </c>
      <c r="B872" t="s">
        <v>117</v>
      </c>
      <c r="C872">
        <v>2024</v>
      </c>
      <c r="D872" t="s">
        <v>101</v>
      </c>
      <c r="E872" t="s">
        <v>71</v>
      </c>
      <c r="F872" s="35">
        <v>458998</v>
      </c>
    </row>
    <row r="873" spans="1:6" x14ac:dyDescent="0.3">
      <c r="A873" s="5">
        <v>45520</v>
      </c>
      <c r="B873" t="s">
        <v>117</v>
      </c>
      <c r="C873">
        <v>2024</v>
      </c>
      <c r="D873" t="s">
        <v>101</v>
      </c>
      <c r="E873" t="s">
        <v>14</v>
      </c>
      <c r="F873" s="35">
        <v>57000</v>
      </c>
    </row>
    <row r="874" spans="1:6" x14ac:dyDescent="0.3">
      <c r="A874" s="5">
        <v>45520</v>
      </c>
      <c r="B874" t="s">
        <v>117</v>
      </c>
      <c r="C874">
        <v>2024</v>
      </c>
      <c r="D874" t="s">
        <v>101</v>
      </c>
      <c r="E874" t="s">
        <v>13</v>
      </c>
      <c r="F874" s="35">
        <v>32100</v>
      </c>
    </row>
    <row r="875" spans="1:6" x14ac:dyDescent="0.3">
      <c r="A875" s="5">
        <v>45521</v>
      </c>
      <c r="B875" t="s">
        <v>117</v>
      </c>
      <c r="C875">
        <v>2024</v>
      </c>
      <c r="D875" t="s">
        <v>101</v>
      </c>
      <c r="E875" t="s">
        <v>13</v>
      </c>
      <c r="F875" s="35">
        <v>11040</v>
      </c>
    </row>
    <row r="876" spans="1:6" x14ac:dyDescent="0.3">
      <c r="A876" s="5">
        <v>45523</v>
      </c>
      <c r="B876" t="s">
        <v>117</v>
      </c>
      <c r="C876">
        <v>2024</v>
      </c>
      <c r="D876" t="s">
        <v>101</v>
      </c>
      <c r="E876" t="s">
        <v>33</v>
      </c>
      <c r="F876" s="35">
        <v>57526</v>
      </c>
    </row>
    <row r="877" spans="1:6" x14ac:dyDescent="0.3">
      <c r="A877" s="5">
        <v>45523</v>
      </c>
      <c r="B877" t="s">
        <v>117</v>
      </c>
      <c r="C877">
        <v>2024</v>
      </c>
      <c r="D877" t="s">
        <v>101</v>
      </c>
      <c r="E877" t="s">
        <v>58</v>
      </c>
      <c r="F877" s="35">
        <v>538</v>
      </c>
    </row>
    <row r="878" spans="1:6" x14ac:dyDescent="0.3">
      <c r="A878" s="5">
        <v>45523</v>
      </c>
      <c r="B878" t="s">
        <v>117</v>
      </c>
      <c r="C878">
        <v>2024</v>
      </c>
      <c r="D878" t="s">
        <v>101</v>
      </c>
      <c r="E878" t="s">
        <v>49</v>
      </c>
      <c r="F878" s="35">
        <v>72322</v>
      </c>
    </row>
    <row r="879" spans="1:6" x14ac:dyDescent="0.3">
      <c r="A879" s="5">
        <v>45523</v>
      </c>
      <c r="B879" t="s">
        <v>117</v>
      </c>
      <c r="C879">
        <v>2024</v>
      </c>
      <c r="D879" t="s">
        <v>101</v>
      </c>
      <c r="E879" t="s">
        <v>13</v>
      </c>
      <c r="F879" s="35">
        <v>46590</v>
      </c>
    </row>
    <row r="880" spans="1:6" x14ac:dyDescent="0.3">
      <c r="A880" s="5">
        <v>45524</v>
      </c>
      <c r="B880" t="s">
        <v>117</v>
      </c>
      <c r="C880">
        <v>2024</v>
      </c>
      <c r="D880" t="s">
        <v>101</v>
      </c>
      <c r="E880" t="s">
        <v>13</v>
      </c>
      <c r="F880" s="35">
        <v>8225</v>
      </c>
    </row>
    <row r="881" spans="1:6" x14ac:dyDescent="0.3">
      <c r="A881" s="5">
        <v>45526</v>
      </c>
      <c r="B881" t="s">
        <v>117</v>
      </c>
      <c r="C881">
        <v>2024</v>
      </c>
      <c r="D881" t="s">
        <v>101</v>
      </c>
      <c r="E881" t="s">
        <v>17</v>
      </c>
      <c r="F881" s="35">
        <v>36309</v>
      </c>
    </row>
    <row r="882" spans="1:6" x14ac:dyDescent="0.3">
      <c r="A882" s="5">
        <v>45526</v>
      </c>
      <c r="B882" t="s">
        <v>117</v>
      </c>
      <c r="C882">
        <v>2024</v>
      </c>
      <c r="D882" t="s">
        <v>101</v>
      </c>
      <c r="E882" t="s">
        <v>13</v>
      </c>
      <c r="F882" s="35">
        <v>45900</v>
      </c>
    </row>
    <row r="883" spans="1:6" x14ac:dyDescent="0.3">
      <c r="A883" s="5">
        <v>45527</v>
      </c>
      <c r="B883" t="s">
        <v>117</v>
      </c>
      <c r="C883">
        <v>2024</v>
      </c>
      <c r="D883" t="s">
        <v>101</v>
      </c>
      <c r="E883" t="s">
        <v>5</v>
      </c>
      <c r="F883" s="35">
        <v>472866</v>
      </c>
    </row>
    <row r="884" spans="1:6" x14ac:dyDescent="0.3">
      <c r="A884" s="5">
        <v>45530</v>
      </c>
      <c r="B884" t="s">
        <v>117</v>
      </c>
      <c r="C884">
        <v>2024</v>
      </c>
      <c r="D884" t="s">
        <v>101</v>
      </c>
      <c r="E884" t="s">
        <v>14</v>
      </c>
      <c r="F884" s="35">
        <v>59200</v>
      </c>
    </row>
    <row r="885" spans="1:6" x14ac:dyDescent="0.3">
      <c r="A885" s="5">
        <v>45530</v>
      </c>
      <c r="B885" t="s">
        <v>117</v>
      </c>
      <c r="C885">
        <v>2024</v>
      </c>
      <c r="D885" t="s">
        <v>101</v>
      </c>
      <c r="E885" t="s">
        <v>44</v>
      </c>
      <c r="F885" s="35">
        <v>82312</v>
      </c>
    </row>
    <row r="886" spans="1:6" x14ac:dyDescent="0.3">
      <c r="A886" s="5">
        <v>45530</v>
      </c>
      <c r="B886" t="s">
        <v>117</v>
      </c>
      <c r="C886">
        <v>2024</v>
      </c>
      <c r="D886" t="s">
        <v>101</v>
      </c>
      <c r="E886" t="s">
        <v>13</v>
      </c>
      <c r="F886" s="35">
        <v>32100</v>
      </c>
    </row>
    <row r="887" spans="1:6" x14ac:dyDescent="0.3">
      <c r="A887" s="5">
        <v>45533</v>
      </c>
      <c r="B887" t="s">
        <v>117</v>
      </c>
      <c r="C887">
        <v>2024</v>
      </c>
      <c r="D887" t="s">
        <v>101</v>
      </c>
      <c r="E887" t="s">
        <v>71</v>
      </c>
      <c r="F887" s="35">
        <v>228219</v>
      </c>
    </row>
    <row r="888" spans="1:6" x14ac:dyDescent="0.3">
      <c r="A888" s="5">
        <v>45533</v>
      </c>
      <c r="B888" t="s">
        <v>117</v>
      </c>
      <c r="C888">
        <v>2024</v>
      </c>
      <c r="D888" t="s">
        <v>101</v>
      </c>
      <c r="E888" t="s">
        <v>13</v>
      </c>
      <c r="F888" s="35">
        <v>32100</v>
      </c>
    </row>
    <row r="889" spans="1:6" x14ac:dyDescent="0.3">
      <c r="A889" s="5">
        <v>45534</v>
      </c>
      <c r="B889" t="s">
        <v>117</v>
      </c>
      <c r="C889">
        <v>2024</v>
      </c>
      <c r="D889" t="s">
        <v>101</v>
      </c>
      <c r="E889" t="s">
        <v>14</v>
      </c>
      <c r="F889" s="35">
        <v>58750</v>
      </c>
    </row>
    <row r="890" spans="1:6" x14ac:dyDescent="0.3">
      <c r="A890" s="5">
        <v>45537</v>
      </c>
      <c r="B890" t="s">
        <v>118</v>
      </c>
      <c r="C890">
        <v>2024</v>
      </c>
      <c r="D890" t="s">
        <v>101</v>
      </c>
      <c r="E890" t="s">
        <v>47</v>
      </c>
      <c r="F890" s="35">
        <v>27596</v>
      </c>
    </row>
    <row r="891" spans="1:6" x14ac:dyDescent="0.3">
      <c r="A891" s="5">
        <v>45537</v>
      </c>
      <c r="B891" t="s">
        <v>118</v>
      </c>
      <c r="C891">
        <v>2024</v>
      </c>
      <c r="D891" t="s">
        <v>101</v>
      </c>
      <c r="E891" t="s">
        <v>54</v>
      </c>
      <c r="F891" s="35">
        <v>1129</v>
      </c>
    </row>
    <row r="892" spans="1:6" x14ac:dyDescent="0.3">
      <c r="A892" s="5">
        <v>45537</v>
      </c>
      <c r="B892" t="s">
        <v>118</v>
      </c>
      <c r="C892">
        <v>2024</v>
      </c>
      <c r="D892" t="s">
        <v>101</v>
      </c>
      <c r="E892" t="s">
        <v>13</v>
      </c>
      <c r="F892" s="35">
        <v>32100</v>
      </c>
    </row>
    <row r="893" spans="1:6" x14ac:dyDescent="0.3">
      <c r="A893" s="5">
        <v>45537</v>
      </c>
      <c r="B893" t="s">
        <v>118</v>
      </c>
      <c r="C893">
        <v>2024</v>
      </c>
      <c r="D893" t="s">
        <v>101</v>
      </c>
      <c r="E893" t="s">
        <v>14</v>
      </c>
      <c r="F893" s="35">
        <v>58750</v>
      </c>
    </row>
    <row r="894" spans="1:6" x14ac:dyDescent="0.3">
      <c r="A894" s="5">
        <v>45538</v>
      </c>
      <c r="B894" t="s">
        <v>118</v>
      </c>
      <c r="C894">
        <v>2024</v>
      </c>
      <c r="D894" t="s">
        <v>101</v>
      </c>
      <c r="E894" t="s">
        <v>44</v>
      </c>
      <c r="F894" s="35">
        <v>69695</v>
      </c>
    </row>
    <row r="895" spans="1:6" x14ac:dyDescent="0.3">
      <c r="A895" s="5">
        <v>45538</v>
      </c>
      <c r="B895" t="s">
        <v>118</v>
      </c>
      <c r="C895">
        <v>2024</v>
      </c>
      <c r="D895" t="s">
        <v>101</v>
      </c>
      <c r="E895" t="s">
        <v>25</v>
      </c>
      <c r="F895" s="35">
        <v>43680</v>
      </c>
    </row>
    <row r="896" spans="1:6" x14ac:dyDescent="0.3">
      <c r="A896" s="5">
        <v>45539</v>
      </c>
      <c r="B896" t="s">
        <v>118</v>
      </c>
      <c r="C896">
        <v>2024</v>
      </c>
      <c r="D896" t="s">
        <v>101</v>
      </c>
      <c r="E896" t="s">
        <v>14</v>
      </c>
      <c r="F896" s="35">
        <v>58750</v>
      </c>
    </row>
    <row r="897" spans="1:6" x14ac:dyDescent="0.3">
      <c r="A897" s="5">
        <v>45540</v>
      </c>
      <c r="B897" t="s">
        <v>118</v>
      </c>
      <c r="C897">
        <v>2024</v>
      </c>
      <c r="D897" t="s">
        <v>101</v>
      </c>
      <c r="E897" t="s">
        <v>13</v>
      </c>
      <c r="F897" s="35">
        <v>32100</v>
      </c>
    </row>
    <row r="898" spans="1:6" x14ac:dyDescent="0.3">
      <c r="A898" s="5">
        <v>45541</v>
      </c>
      <c r="B898" t="s">
        <v>118</v>
      </c>
      <c r="C898">
        <v>2024</v>
      </c>
      <c r="D898" t="s">
        <v>101</v>
      </c>
      <c r="E898" t="s">
        <v>33</v>
      </c>
      <c r="F898" s="35">
        <v>55170</v>
      </c>
    </row>
    <row r="899" spans="1:6" x14ac:dyDescent="0.3">
      <c r="A899" s="5">
        <v>45541</v>
      </c>
      <c r="B899" t="s">
        <v>118</v>
      </c>
      <c r="C899">
        <v>2024</v>
      </c>
      <c r="D899" t="s">
        <v>101</v>
      </c>
      <c r="E899" t="s">
        <v>17</v>
      </c>
      <c r="F899" s="35">
        <v>34020</v>
      </c>
    </row>
    <row r="900" spans="1:6" x14ac:dyDescent="0.3">
      <c r="A900" s="5">
        <v>45541</v>
      </c>
      <c r="B900" t="s">
        <v>118</v>
      </c>
      <c r="C900">
        <v>2024</v>
      </c>
      <c r="D900" t="s">
        <v>101</v>
      </c>
      <c r="E900" t="s">
        <v>40</v>
      </c>
      <c r="F900" s="35">
        <v>40072</v>
      </c>
    </row>
    <row r="901" spans="1:6" x14ac:dyDescent="0.3">
      <c r="A901" s="5">
        <v>45544</v>
      </c>
      <c r="B901" t="s">
        <v>118</v>
      </c>
      <c r="C901">
        <v>2024</v>
      </c>
      <c r="D901" t="s">
        <v>101</v>
      </c>
      <c r="E901" t="s">
        <v>72</v>
      </c>
      <c r="F901" s="35">
        <v>405276</v>
      </c>
    </row>
    <row r="902" spans="1:6" x14ac:dyDescent="0.3">
      <c r="A902" s="5">
        <v>45544</v>
      </c>
      <c r="B902" t="s">
        <v>118</v>
      </c>
      <c r="C902">
        <v>2024</v>
      </c>
      <c r="D902" t="s">
        <v>101</v>
      </c>
      <c r="E902" t="s">
        <v>5</v>
      </c>
      <c r="F902" s="35">
        <v>87659</v>
      </c>
    </row>
    <row r="903" spans="1:6" x14ac:dyDescent="0.3">
      <c r="A903" s="5">
        <v>45544</v>
      </c>
      <c r="B903" t="s">
        <v>118</v>
      </c>
      <c r="C903">
        <v>2024</v>
      </c>
      <c r="D903" t="s">
        <v>101</v>
      </c>
      <c r="E903" t="s">
        <v>13</v>
      </c>
      <c r="F903" s="35">
        <v>32100</v>
      </c>
    </row>
    <row r="904" spans="1:6" x14ac:dyDescent="0.3">
      <c r="A904" s="5">
        <v>45546</v>
      </c>
      <c r="B904" t="s">
        <v>118</v>
      </c>
      <c r="C904">
        <v>2024</v>
      </c>
      <c r="D904" t="s">
        <v>101</v>
      </c>
      <c r="E904" t="s">
        <v>14</v>
      </c>
      <c r="F904" s="35">
        <v>61400</v>
      </c>
    </row>
    <row r="905" spans="1:6" x14ac:dyDescent="0.3">
      <c r="A905" s="5">
        <v>45546</v>
      </c>
      <c r="B905" t="s">
        <v>118</v>
      </c>
      <c r="C905">
        <v>2024</v>
      </c>
      <c r="D905" t="s">
        <v>101</v>
      </c>
      <c r="E905" t="s">
        <v>18</v>
      </c>
      <c r="F905" s="35">
        <v>43183</v>
      </c>
    </row>
    <row r="906" spans="1:6" x14ac:dyDescent="0.3">
      <c r="A906" s="5">
        <v>45547</v>
      </c>
      <c r="B906" t="s">
        <v>118</v>
      </c>
      <c r="C906">
        <v>2024</v>
      </c>
      <c r="D906" t="s">
        <v>101</v>
      </c>
      <c r="E906" t="s">
        <v>44</v>
      </c>
      <c r="F906" s="35">
        <v>73016</v>
      </c>
    </row>
    <row r="907" spans="1:6" x14ac:dyDescent="0.3">
      <c r="A907" s="5">
        <v>45547</v>
      </c>
      <c r="B907" t="s">
        <v>118</v>
      </c>
      <c r="C907">
        <v>2024</v>
      </c>
      <c r="D907" t="s">
        <v>101</v>
      </c>
      <c r="E907" t="s">
        <v>13</v>
      </c>
      <c r="F907" s="35">
        <v>32100</v>
      </c>
    </row>
    <row r="908" spans="1:6" x14ac:dyDescent="0.3">
      <c r="A908" s="5">
        <v>45552</v>
      </c>
      <c r="B908" t="s">
        <v>118</v>
      </c>
      <c r="C908">
        <v>2024</v>
      </c>
      <c r="D908" t="s">
        <v>101</v>
      </c>
      <c r="E908" t="s">
        <v>37</v>
      </c>
      <c r="F908" s="35">
        <v>50165</v>
      </c>
    </row>
    <row r="909" spans="1:6" x14ac:dyDescent="0.3">
      <c r="A909" s="5">
        <v>45552</v>
      </c>
      <c r="B909" t="s">
        <v>118</v>
      </c>
      <c r="C909">
        <v>2024</v>
      </c>
      <c r="D909" t="s">
        <v>101</v>
      </c>
      <c r="E909" t="s">
        <v>13</v>
      </c>
      <c r="F909" s="35">
        <v>32100</v>
      </c>
    </row>
    <row r="910" spans="1:6" x14ac:dyDescent="0.3">
      <c r="A910" s="5">
        <v>45554</v>
      </c>
      <c r="B910" t="s">
        <v>118</v>
      </c>
      <c r="C910">
        <v>2024</v>
      </c>
      <c r="D910" t="s">
        <v>101</v>
      </c>
      <c r="E910" t="s">
        <v>13</v>
      </c>
      <c r="F910" s="35">
        <v>48660</v>
      </c>
    </row>
    <row r="911" spans="1:6" x14ac:dyDescent="0.3">
      <c r="A911" s="5">
        <v>45556</v>
      </c>
      <c r="B911" t="s">
        <v>118</v>
      </c>
      <c r="C911">
        <v>2024</v>
      </c>
      <c r="D911" t="s">
        <v>101</v>
      </c>
      <c r="E911" t="s">
        <v>17</v>
      </c>
      <c r="F911" s="35">
        <v>36700</v>
      </c>
    </row>
    <row r="912" spans="1:6" x14ac:dyDescent="0.3">
      <c r="A912" s="5">
        <v>45556</v>
      </c>
      <c r="B912" t="s">
        <v>118</v>
      </c>
      <c r="C912">
        <v>2024</v>
      </c>
      <c r="D912" t="s">
        <v>101</v>
      </c>
      <c r="E912" t="s">
        <v>5</v>
      </c>
      <c r="F912" s="35">
        <v>472375</v>
      </c>
    </row>
    <row r="913" spans="1:6" x14ac:dyDescent="0.3">
      <c r="A913" s="5">
        <v>45558</v>
      </c>
      <c r="B913" t="s">
        <v>118</v>
      </c>
      <c r="C913">
        <v>2024</v>
      </c>
      <c r="D913" t="s">
        <v>101</v>
      </c>
      <c r="E913" t="s">
        <v>13</v>
      </c>
      <c r="F913" s="35">
        <v>27600</v>
      </c>
    </row>
    <row r="914" spans="1:6" x14ac:dyDescent="0.3">
      <c r="A914" s="5">
        <v>45558</v>
      </c>
      <c r="B914" t="s">
        <v>118</v>
      </c>
      <c r="C914">
        <v>2024</v>
      </c>
      <c r="D914" t="s">
        <v>101</v>
      </c>
      <c r="E914" t="s">
        <v>40</v>
      </c>
      <c r="F914" s="35">
        <v>28153</v>
      </c>
    </row>
    <row r="915" spans="1:6" x14ac:dyDescent="0.3">
      <c r="A915" s="5">
        <v>45558</v>
      </c>
      <c r="B915" t="s">
        <v>118</v>
      </c>
      <c r="C915">
        <v>2024</v>
      </c>
      <c r="D915" t="s">
        <v>101</v>
      </c>
      <c r="E915" t="s">
        <v>4</v>
      </c>
      <c r="F915" s="35">
        <v>10385</v>
      </c>
    </row>
    <row r="916" spans="1:6" x14ac:dyDescent="0.3">
      <c r="A916" s="5">
        <v>45558</v>
      </c>
      <c r="B916" t="s">
        <v>118</v>
      </c>
      <c r="C916">
        <v>2024</v>
      </c>
      <c r="D916" t="s">
        <v>101</v>
      </c>
      <c r="E916" t="s">
        <v>13</v>
      </c>
      <c r="F916" s="35">
        <v>32100</v>
      </c>
    </row>
    <row r="917" spans="1:6" x14ac:dyDescent="0.3">
      <c r="A917" s="5">
        <v>45559</v>
      </c>
      <c r="B917" t="s">
        <v>118</v>
      </c>
      <c r="C917">
        <v>2024</v>
      </c>
      <c r="D917" t="s">
        <v>101</v>
      </c>
      <c r="E917" t="s">
        <v>71</v>
      </c>
      <c r="F917" s="35">
        <v>224490</v>
      </c>
    </row>
    <row r="918" spans="1:6" x14ac:dyDescent="0.3">
      <c r="A918" s="5">
        <v>45560</v>
      </c>
      <c r="B918" t="s">
        <v>118</v>
      </c>
      <c r="C918">
        <v>2024</v>
      </c>
      <c r="D918" t="s">
        <v>101</v>
      </c>
      <c r="E918" t="s">
        <v>33</v>
      </c>
      <c r="F918" s="35">
        <v>54692</v>
      </c>
    </row>
    <row r="919" spans="1:6" x14ac:dyDescent="0.3">
      <c r="A919" s="5">
        <v>45560</v>
      </c>
      <c r="B919" t="s">
        <v>118</v>
      </c>
      <c r="C919">
        <v>2024</v>
      </c>
      <c r="D919" t="s">
        <v>101</v>
      </c>
      <c r="E919" t="s">
        <v>14</v>
      </c>
      <c r="F919" s="35">
        <v>60075</v>
      </c>
    </row>
    <row r="920" spans="1:6" x14ac:dyDescent="0.3">
      <c r="A920" s="5">
        <v>45561</v>
      </c>
      <c r="B920" t="s">
        <v>118</v>
      </c>
      <c r="C920">
        <v>2024</v>
      </c>
      <c r="D920" t="s">
        <v>101</v>
      </c>
      <c r="E920" t="s">
        <v>44</v>
      </c>
      <c r="F920" s="35">
        <v>69788</v>
      </c>
    </row>
    <row r="921" spans="1:6" x14ac:dyDescent="0.3">
      <c r="A921" s="5">
        <v>45561</v>
      </c>
      <c r="B921" t="s">
        <v>118</v>
      </c>
      <c r="C921">
        <v>2024</v>
      </c>
      <c r="D921" t="s">
        <v>101</v>
      </c>
      <c r="E921" t="s">
        <v>13</v>
      </c>
      <c r="F921" s="35">
        <v>32100</v>
      </c>
    </row>
    <row r="922" spans="1:6" x14ac:dyDescent="0.3">
      <c r="A922" s="5">
        <v>45562</v>
      </c>
      <c r="B922" t="s">
        <v>118</v>
      </c>
      <c r="C922">
        <v>2024</v>
      </c>
      <c r="D922" t="s">
        <v>101</v>
      </c>
      <c r="E922" t="s">
        <v>14</v>
      </c>
      <c r="F922" s="35">
        <v>62275</v>
      </c>
    </row>
    <row r="923" spans="1:6" x14ac:dyDescent="0.3">
      <c r="A923" s="5">
        <v>45563</v>
      </c>
      <c r="B923" t="s">
        <v>118</v>
      </c>
      <c r="C923">
        <v>2024</v>
      </c>
      <c r="D923" t="s">
        <v>101</v>
      </c>
      <c r="E923" t="s">
        <v>3</v>
      </c>
      <c r="F923" s="35">
        <v>38628</v>
      </c>
    </row>
    <row r="924" spans="1:6" x14ac:dyDescent="0.3">
      <c r="A924" s="5">
        <v>45565</v>
      </c>
      <c r="B924" t="s">
        <v>118</v>
      </c>
      <c r="C924">
        <v>2024</v>
      </c>
      <c r="D924" t="s">
        <v>101</v>
      </c>
      <c r="E924" t="s">
        <v>72</v>
      </c>
      <c r="F924" s="35">
        <v>703368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23816-96F9-45E6-AFD7-14812A047AEE}">
  <dimension ref="A1:C64"/>
  <sheetViews>
    <sheetView workbookViewId="0">
      <selection activeCell="A5" sqref="A5"/>
    </sheetView>
  </sheetViews>
  <sheetFormatPr defaultRowHeight="14.4" x14ac:dyDescent="0.3"/>
  <cols>
    <col min="1" max="1" width="35.44140625" bestFit="1" customWidth="1"/>
    <col min="2" max="2" width="11.21875" customWidth="1"/>
    <col min="3" max="3" width="12.6640625" customWidth="1"/>
  </cols>
  <sheetData>
    <row r="1" spans="1:3" x14ac:dyDescent="0.3">
      <c r="A1" s="10" t="s">
        <v>62</v>
      </c>
      <c r="B1" s="33" t="s">
        <v>61</v>
      </c>
      <c r="C1" s="11" t="s">
        <v>102</v>
      </c>
    </row>
    <row r="2" spans="1:3" x14ac:dyDescent="0.3">
      <c r="A2" s="8" t="s">
        <v>60</v>
      </c>
      <c r="B2" s="7" t="s">
        <v>74</v>
      </c>
      <c r="C2" s="9"/>
    </row>
    <row r="3" spans="1:3" x14ac:dyDescent="0.3">
      <c r="A3" s="8" t="s">
        <v>59</v>
      </c>
      <c r="B3" s="7" t="s">
        <v>70</v>
      </c>
      <c r="C3" s="9" t="s">
        <v>74</v>
      </c>
    </row>
    <row r="4" spans="1:3" x14ac:dyDescent="0.3">
      <c r="A4" s="8" t="s">
        <v>58</v>
      </c>
      <c r="B4" s="7" t="s">
        <v>74</v>
      </c>
      <c r="C4" s="9"/>
    </row>
    <row r="5" spans="1:3" x14ac:dyDescent="0.3">
      <c r="A5" s="8" t="s">
        <v>57</v>
      </c>
      <c r="B5" s="7" t="s">
        <v>73</v>
      </c>
      <c r="C5" s="9"/>
    </row>
    <row r="6" spans="1:3" x14ac:dyDescent="0.3">
      <c r="A6" s="8" t="s">
        <v>56</v>
      </c>
      <c r="B6" s="7" t="s">
        <v>75</v>
      </c>
      <c r="C6" s="9"/>
    </row>
    <row r="7" spans="1:3" x14ac:dyDescent="0.3">
      <c r="A7" s="8" t="s">
        <v>55</v>
      </c>
      <c r="B7" s="7" t="s">
        <v>70</v>
      </c>
      <c r="C7" s="9" t="s">
        <v>76</v>
      </c>
    </row>
    <row r="8" spans="1:3" x14ac:dyDescent="0.3">
      <c r="A8" s="8" t="s">
        <v>54</v>
      </c>
      <c r="B8" s="7" t="s">
        <v>74</v>
      </c>
      <c r="C8" s="9"/>
    </row>
    <row r="9" spans="1:3" x14ac:dyDescent="0.3">
      <c r="A9" s="8" t="s">
        <v>53</v>
      </c>
      <c r="B9" s="7" t="s">
        <v>74</v>
      </c>
      <c r="C9" s="9"/>
    </row>
    <row r="10" spans="1:3" x14ac:dyDescent="0.3">
      <c r="A10" s="8" t="s">
        <v>52</v>
      </c>
      <c r="B10" s="7" t="s">
        <v>70</v>
      </c>
      <c r="C10" s="9" t="s">
        <v>76</v>
      </c>
    </row>
    <row r="11" spans="1:3" x14ac:dyDescent="0.3">
      <c r="A11" s="8" t="s">
        <v>51</v>
      </c>
      <c r="B11" s="7" t="s">
        <v>73</v>
      </c>
      <c r="C11" s="9"/>
    </row>
    <row r="12" spans="1:3" x14ac:dyDescent="0.3">
      <c r="A12" s="8" t="s">
        <v>50</v>
      </c>
      <c r="B12" s="7" t="s">
        <v>74</v>
      </c>
      <c r="C12" s="9"/>
    </row>
    <row r="13" spans="1:3" x14ac:dyDescent="0.3">
      <c r="A13" s="8" t="s">
        <v>49</v>
      </c>
      <c r="B13" s="7" t="s">
        <v>77</v>
      </c>
      <c r="C13" s="9"/>
    </row>
    <row r="14" spans="1:3" x14ac:dyDescent="0.3">
      <c r="A14" s="8" t="s">
        <v>48</v>
      </c>
      <c r="B14" s="7" t="s">
        <v>74</v>
      </c>
      <c r="C14" s="9"/>
    </row>
    <row r="15" spans="1:3" x14ac:dyDescent="0.3">
      <c r="A15" s="8" t="s">
        <v>47</v>
      </c>
      <c r="B15" s="7" t="s">
        <v>70</v>
      </c>
      <c r="C15" s="9" t="s">
        <v>103</v>
      </c>
    </row>
    <row r="16" spans="1:3" x14ac:dyDescent="0.3">
      <c r="A16" s="8" t="s">
        <v>46</v>
      </c>
      <c r="B16" s="7" t="s">
        <v>74</v>
      </c>
      <c r="C16" s="9"/>
    </row>
    <row r="17" spans="1:3" x14ac:dyDescent="0.3">
      <c r="A17" s="8" t="s">
        <v>45</v>
      </c>
      <c r="B17" s="7" t="s">
        <v>70</v>
      </c>
      <c r="C17" s="9" t="s">
        <v>103</v>
      </c>
    </row>
    <row r="18" spans="1:3" x14ac:dyDescent="0.3">
      <c r="A18" s="8" t="s">
        <v>44</v>
      </c>
      <c r="B18" s="7" t="s">
        <v>73</v>
      </c>
      <c r="C18" s="9"/>
    </row>
    <row r="19" spans="1:3" x14ac:dyDescent="0.3">
      <c r="A19" s="8" t="s">
        <v>43</v>
      </c>
      <c r="B19" s="7" t="s">
        <v>79</v>
      </c>
      <c r="C19" s="9"/>
    </row>
    <row r="20" spans="1:3" x14ac:dyDescent="0.3">
      <c r="A20" s="8" t="s">
        <v>42</v>
      </c>
      <c r="B20" s="7" t="s">
        <v>70</v>
      </c>
      <c r="C20" s="9" t="s">
        <v>74</v>
      </c>
    </row>
    <row r="21" spans="1:3" x14ac:dyDescent="0.3">
      <c r="A21" s="8" t="s">
        <v>41</v>
      </c>
      <c r="B21" s="7" t="s">
        <v>74</v>
      </c>
      <c r="C21" s="9"/>
    </row>
    <row r="22" spans="1:3" x14ac:dyDescent="0.3">
      <c r="A22" s="8" t="s">
        <v>71</v>
      </c>
      <c r="B22" s="7" t="s">
        <v>70</v>
      </c>
      <c r="C22" s="9" t="s">
        <v>104</v>
      </c>
    </row>
    <row r="23" spans="1:3" x14ac:dyDescent="0.3">
      <c r="A23" s="8" t="s">
        <v>40</v>
      </c>
      <c r="B23" s="7" t="s">
        <v>70</v>
      </c>
      <c r="C23" s="9" t="s">
        <v>103</v>
      </c>
    </row>
    <row r="24" spans="1:3" x14ac:dyDescent="0.3">
      <c r="A24" s="8" t="s">
        <v>39</v>
      </c>
      <c r="B24" s="7" t="s">
        <v>70</v>
      </c>
      <c r="C24" s="9" t="s">
        <v>105</v>
      </c>
    </row>
    <row r="25" spans="1:3" x14ac:dyDescent="0.3">
      <c r="A25" s="8" t="s">
        <v>38</v>
      </c>
      <c r="B25" s="7" t="s">
        <v>70</v>
      </c>
      <c r="C25" s="9" t="s">
        <v>103</v>
      </c>
    </row>
    <row r="26" spans="1:3" x14ac:dyDescent="0.3">
      <c r="A26" s="8" t="s">
        <v>37</v>
      </c>
      <c r="B26" s="7" t="s">
        <v>70</v>
      </c>
      <c r="C26" s="9" t="s">
        <v>76</v>
      </c>
    </row>
    <row r="27" spans="1:3" x14ac:dyDescent="0.3">
      <c r="A27" s="8" t="s">
        <v>36</v>
      </c>
      <c r="B27" s="7" t="s">
        <v>81</v>
      </c>
      <c r="C27" s="9"/>
    </row>
    <row r="28" spans="1:3" x14ac:dyDescent="0.3">
      <c r="A28" s="8" t="s">
        <v>35</v>
      </c>
      <c r="B28" s="7" t="s">
        <v>74</v>
      </c>
      <c r="C28" s="9"/>
    </row>
    <row r="29" spans="1:3" x14ac:dyDescent="0.3">
      <c r="A29" s="8" t="s">
        <v>34</v>
      </c>
      <c r="B29" s="7" t="s">
        <v>73</v>
      </c>
      <c r="C29" s="9"/>
    </row>
    <row r="30" spans="1:3" x14ac:dyDescent="0.3">
      <c r="A30" s="8" t="s">
        <v>33</v>
      </c>
      <c r="B30" s="7" t="s">
        <v>82</v>
      </c>
      <c r="C30" s="9"/>
    </row>
    <row r="31" spans="1:3" x14ac:dyDescent="0.3">
      <c r="A31" s="8" t="s">
        <v>32</v>
      </c>
      <c r="B31" s="7" t="s">
        <v>70</v>
      </c>
      <c r="C31" s="9" t="s">
        <v>103</v>
      </c>
    </row>
    <row r="32" spans="1:3" x14ac:dyDescent="0.3">
      <c r="A32" s="8" t="s">
        <v>31</v>
      </c>
      <c r="B32" s="7" t="s">
        <v>74</v>
      </c>
      <c r="C32" s="9"/>
    </row>
    <row r="33" spans="1:3" x14ac:dyDescent="0.3">
      <c r="A33" s="8" t="s">
        <v>30</v>
      </c>
      <c r="B33" s="7" t="s">
        <v>74</v>
      </c>
      <c r="C33" s="9"/>
    </row>
    <row r="34" spans="1:3" x14ac:dyDescent="0.3">
      <c r="A34" s="8" t="s">
        <v>29</v>
      </c>
      <c r="B34" s="7" t="s">
        <v>74</v>
      </c>
      <c r="C34" s="9"/>
    </row>
    <row r="35" spans="1:3" x14ac:dyDescent="0.3">
      <c r="A35" s="8" t="s">
        <v>28</v>
      </c>
      <c r="B35" s="7" t="s">
        <v>73</v>
      </c>
      <c r="C35" s="9"/>
    </row>
    <row r="36" spans="1:3" x14ac:dyDescent="0.3">
      <c r="A36" s="8" t="s">
        <v>27</v>
      </c>
      <c r="B36" s="7" t="s">
        <v>74</v>
      </c>
      <c r="C36" s="9"/>
    </row>
    <row r="37" spans="1:3" x14ac:dyDescent="0.3">
      <c r="A37" s="8" t="s">
        <v>26</v>
      </c>
      <c r="B37" s="7" t="s">
        <v>74</v>
      </c>
      <c r="C37" s="9"/>
    </row>
    <row r="38" spans="1:3" x14ac:dyDescent="0.3">
      <c r="A38" s="8" t="s">
        <v>25</v>
      </c>
      <c r="B38" s="7" t="s">
        <v>70</v>
      </c>
      <c r="C38" s="9" t="s">
        <v>103</v>
      </c>
    </row>
    <row r="39" spans="1:3" x14ac:dyDescent="0.3">
      <c r="A39" s="8" t="s">
        <v>24</v>
      </c>
      <c r="B39" s="7" t="s">
        <v>74</v>
      </c>
      <c r="C39" s="9"/>
    </row>
    <row r="40" spans="1:3" x14ac:dyDescent="0.3">
      <c r="A40" s="8" t="s">
        <v>23</v>
      </c>
      <c r="B40" s="7" t="s">
        <v>74</v>
      </c>
      <c r="C40" s="9"/>
    </row>
    <row r="41" spans="1:3" x14ac:dyDescent="0.3">
      <c r="A41" s="8" t="s">
        <v>72</v>
      </c>
      <c r="B41" s="7" t="s">
        <v>70</v>
      </c>
      <c r="C41" s="9" t="s">
        <v>104</v>
      </c>
    </row>
    <row r="42" spans="1:3" x14ac:dyDescent="0.3">
      <c r="A42" s="8" t="s">
        <v>22</v>
      </c>
      <c r="B42" s="7" t="s">
        <v>83</v>
      </c>
      <c r="C42" s="9"/>
    </row>
    <row r="43" spans="1:3" x14ac:dyDescent="0.3">
      <c r="A43" s="8" t="s">
        <v>21</v>
      </c>
      <c r="B43" s="7" t="s">
        <v>84</v>
      </c>
      <c r="C43" s="9" t="s">
        <v>106</v>
      </c>
    </row>
    <row r="44" spans="1:3" x14ac:dyDescent="0.3">
      <c r="A44" s="8" t="s">
        <v>20</v>
      </c>
      <c r="B44" s="7" t="s">
        <v>74</v>
      </c>
      <c r="C44" s="9"/>
    </row>
    <row r="45" spans="1:3" x14ac:dyDescent="0.3">
      <c r="A45" s="8" t="s">
        <v>19</v>
      </c>
      <c r="B45" s="7" t="s">
        <v>74</v>
      </c>
      <c r="C45" s="9"/>
    </row>
    <row r="46" spans="1:3" x14ac:dyDescent="0.3">
      <c r="A46" s="8" t="s">
        <v>18</v>
      </c>
      <c r="B46" s="7" t="s">
        <v>85</v>
      </c>
      <c r="C46" s="9"/>
    </row>
    <row r="47" spans="1:3" x14ac:dyDescent="0.3">
      <c r="A47" s="8" t="s">
        <v>17</v>
      </c>
      <c r="B47" s="7" t="s">
        <v>75</v>
      </c>
      <c r="C47" s="9"/>
    </row>
    <row r="48" spans="1:3" x14ac:dyDescent="0.3">
      <c r="A48" s="8" t="s">
        <v>16</v>
      </c>
      <c r="B48" s="7" t="s">
        <v>84</v>
      </c>
      <c r="C48" s="9" t="s">
        <v>106</v>
      </c>
    </row>
    <row r="49" spans="1:3" x14ac:dyDescent="0.3">
      <c r="A49" s="8" t="s">
        <v>15</v>
      </c>
      <c r="B49" s="7" t="s">
        <v>84</v>
      </c>
      <c r="C49" s="9" t="s">
        <v>106</v>
      </c>
    </row>
    <row r="50" spans="1:3" x14ac:dyDescent="0.3">
      <c r="A50" s="8" t="s">
        <v>14</v>
      </c>
      <c r="B50" s="7" t="s">
        <v>84</v>
      </c>
      <c r="C50" s="9" t="s">
        <v>106</v>
      </c>
    </row>
    <row r="51" spans="1:3" x14ac:dyDescent="0.3">
      <c r="A51" s="8" t="s">
        <v>13</v>
      </c>
      <c r="B51" s="7" t="s">
        <v>84</v>
      </c>
      <c r="C51" s="9" t="s">
        <v>106</v>
      </c>
    </row>
    <row r="52" spans="1:3" x14ac:dyDescent="0.3">
      <c r="A52" s="8" t="s">
        <v>12</v>
      </c>
      <c r="B52" s="7" t="s">
        <v>84</v>
      </c>
      <c r="C52" s="9" t="s">
        <v>106</v>
      </c>
    </row>
    <row r="53" spans="1:3" x14ac:dyDescent="0.3">
      <c r="A53" s="8" t="s">
        <v>11</v>
      </c>
      <c r="B53" s="7" t="s">
        <v>79</v>
      </c>
      <c r="C53" s="9"/>
    </row>
    <row r="54" spans="1:3" x14ac:dyDescent="0.3">
      <c r="A54" s="8" t="s">
        <v>10</v>
      </c>
      <c r="B54" s="7" t="s">
        <v>74</v>
      </c>
      <c r="C54" s="9"/>
    </row>
    <row r="55" spans="1:3" x14ac:dyDescent="0.3">
      <c r="A55" s="8" t="s">
        <v>9</v>
      </c>
      <c r="B55" s="7" t="s">
        <v>84</v>
      </c>
      <c r="C55" s="9" t="s">
        <v>106</v>
      </c>
    </row>
    <row r="56" spans="1:3" x14ac:dyDescent="0.3">
      <c r="A56" s="8" t="s">
        <v>8</v>
      </c>
      <c r="B56" s="7" t="s">
        <v>70</v>
      </c>
      <c r="C56" s="9" t="s">
        <v>74</v>
      </c>
    </row>
    <row r="57" spans="1:3" x14ac:dyDescent="0.3">
      <c r="A57" s="8" t="s">
        <v>7</v>
      </c>
      <c r="B57" s="7" t="s">
        <v>74</v>
      </c>
      <c r="C57" s="9"/>
    </row>
    <row r="58" spans="1:3" x14ac:dyDescent="0.3">
      <c r="A58" s="8" t="s">
        <v>6</v>
      </c>
      <c r="B58" s="7" t="s">
        <v>70</v>
      </c>
      <c r="C58" s="9" t="s">
        <v>103</v>
      </c>
    </row>
    <row r="59" spans="1:3" x14ac:dyDescent="0.3">
      <c r="A59" s="8" t="s">
        <v>5</v>
      </c>
      <c r="B59" s="7" t="s">
        <v>70</v>
      </c>
      <c r="C59" s="9" t="s">
        <v>104</v>
      </c>
    </row>
    <row r="60" spans="1:3" x14ac:dyDescent="0.3">
      <c r="A60" s="8" t="s">
        <v>4</v>
      </c>
      <c r="B60" s="7" t="s">
        <v>70</v>
      </c>
      <c r="C60" s="9" t="s">
        <v>103</v>
      </c>
    </row>
    <row r="61" spans="1:3" x14ac:dyDescent="0.3">
      <c r="A61" s="8" t="s">
        <v>3</v>
      </c>
      <c r="B61" s="7" t="s">
        <v>70</v>
      </c>
      <c r="C61" s="9" t="s">
        <v>103</v>
      </c>
    </row>
    <row r="62" spans="1:3" x14ac:dyDescent="0.3">
      <c r="A62" s="8" t="s">
        <v>2</v>
      </c>
      <c r="B62" s="7" t="s">
        <v>74</v>
      </c>
      <c r="C62" s="9"/>
    </row>
    <row r="63" spans="1:3" x14ac:dyDescent="0.3">
      <c r="A63" s="8" t="s">
        <v>1</v>
      </c>
      <c r="B63" s="7" t="s">
        <v>70</v>
      </c>
      <c r="C63" s="9" t="s">
        <v>104</v>
      </c>
    </row>
    <row r="64" spans="1:3" x14ac:dyDescent="0.3">
      <c r="A64" s="12" t="s">
        <v>0</v>
      </c>
      <c r="B64" s="34" t="s">
        <v>74</v>
      </c>
      <c r="C64" s="13"/>
    </row>
  </sheetData>
  <conditionalFormatting sqref="A1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A42F-36C8-40A4-AC7E-2A3D39184C4C}">
  <dimension ref="A1:J924"/>
  <sheetViews>
    <sheetView tabSelected="1" zoomScale="89" workbookViewId="0">
      <selection activeCell="D5" sqref="D5"/>
    </sheetView>
  </sheetViews>
  <sheetFormatPr defaultRowHeight="14.4" x14ac:dyDescent="0.3"/>
  <cols>
    <col min="1" max="6" width="22.44140625" customWidth="1"/>
    <col min="7" max="7" width="22.44140625" style="16" customWidth="1"/>
    <col min="8" max="8" width="22.44140625" customWidth="1"/>
    <col min="9" max="9" width="10.33203125" customWidth="1"/>
    <col min="10" max="10" width="10.33203125" bestFit="1" customWidth="1"/>
  </cols>
  <sheetData>
    <row r="1" spans="1:10" x14ac:dyDescent="0.3">
      <c r="A1" s="20" t="s">
        <v>69</v>
      </c>
      <c r="B1" s="21" t="s">
        <v>68</v>
      </c>
      <c r="C1" s="21" t="s">
        <v>67</v>
      </c>
      <c r="D1" s="21" t="s">
        <v>66</v>
      </c>
      <c r="E1" s="21" t="s">
        <v>62</v>
      </c>
      <c r="F1" s="21" t="s">
        <v>61</v>
      </c>
      <c r="G1" s="22" t="s">
        <v>65</v>
      </c>
      <c r="H1" s="21" t="s">
        <v>87</v>
      </c>
    </row>
    <row r="2" spans="1:10" x14ac:dyDescent="0.3">
      <c r="A2" s="3">
        <v>44835</v>
      </c>
      <c r="B2" s="3" t="str">
        <f t="shared" ref="B2:B65" si="0">TEXT(A2,"mmmm")</f>
        <v>October</v>
      </c>
      <c r="C2" s="3" t="str">
        <f t="shared" ref="C2:C65" si="1">TEXT(A2,"yyyy")</f>
        <v>2022</v>
      </c>
      <c r="D2" s="3" t="str">
        <f t="shared" ref="D2:D65" si="2">IF(A2="", "", "Q" &amp; CHOOSE(MONTH(A2), 2, 2, 2, 3, 3, 3, 4, 4, 4, 1, 1, 1) &amp; "Y" &amp; (YEAR(A2) - 2022 + IF(MONTH(A2) &gt;= 10, 1, 0)))</f>
        <v>Q1Y1</v>
      </c>
      <c r="E2" s="2" t="s">
        <v>47</v>
      </c>
      <c r="F2" s="2" t="str">
        <f>VLOOKUP(E2,Mastersheet[],2,FALSE)</f>
        <v>Food Ingradients</v>
      </c>
      <c r="G2" s="14">
        <v>26458</v>
      </c>
      <c r="H2" s="3" t="str">
        <f t="shared" ref="H2:H65" si="3">IF(A2="", "", "Y" &amp; (YEAR(A2) - 2022 + IF(MONTH(A2) &gt;= 10, 1, 0)) &amp; "Q" &amp; CHOOSE(MONTH(A2), 2, 2, 2, 3, 3, 3, 4, 4, 4, 1, 1, 1))</f>
        <v>Y1Q1</v>
      </c>
      <c r="I2" s="6"/>
      <c r="J2" s="5"/>
    </row>
    <row r="3" spans="1:10" x14ac:dyDescent="0.3">
      <c r="A3" s="4">
        <v>44835</v>
      </c>
      <c r="B3" s="3" t="str">
        <f t="shared" si="0"/>
        <v>October</v>
      </c>
      <c r="C3" s="3" t="str">
        <f t="shared" si="1"/>
        <v>2022</v>
      </c>
      <c r="D3" s="3" t="str">
        <f t="shared" si="2"/>
        <v>Q1Y1</v>
      </c>
      <c r="E3" s="1" t="s">
        <v>25</v>
      </c>
      <c r="F3" s="2" t="str">
        <f>VLOOKUP(E3,Mastersheet[],2,FALSE)</f>
        <v>Food Ingradients</v>
      </c>
      <c r="G3" s="15">
        <v>55224</v>
      </c>
      <c r="H3" s="3" t="str">
        <f t="shared" si="3"/>
        <v>Y1Q1</v>
      </c>
    </row>
    <row r="4" spans="1:10" x14ac:dyDescent="0.3">
      <c r="A4" s="3">
        <v>44835</v>
      </c>
      <c r="B4" s="3" t="str">
        <f t="shared" si="0"/>
        <v>October</v>
      </c>
      <c r="C4" s="3" t="str">
        <f t="shared" si="1"/>
        <v>2022</v>
      </c>
      <c r="D4" s="3" t="str">
        <f t="shared" si="2"/>
        <v>Q1Y1</v>
      </c>
      <c r="E4" s="2" t="s">
        <v>43</v>
      </c>
      <c r="F4" s="2" t="str">
        <f>VLOOKUP(E4,Mastersheet[],2,FALSE)</f>
        <v>Paint</v>
      </c>
      <c r="G4" s="14">
        <v>37679</v>
      </c>
      <c r="H4" s="3" t="str">
        <f t="shared" si="3"/>
        <v>Y1Q1</v>
      </c>
    </row>
    <row r="5" spans="1:10" x14ac:dyDescent="0.3">
      <c r="A5" s="4">
        <v>44835</v>
      </c>
      <c r="B5" s="3" t="str">
        <f t="shared" si="0"/>
        <v>October</v>
      </c>
      <c r="C5" s="3" t="str">
        <f t="shared" si="1"/>
        <v>2022</v>
      </c>
      <c r="D5" s="3" t="str">
        <f t="shared" si="2"/>
        <v>Q1Y1</v>
      </c>
      <c r="E5" s="1" t="s">
        <v>37</v>
      </c>
      <c r="F5" s="2" t="str">
        <f>VLOOKUP(E5,Mastersheet[],2,FALSE)</f>
        <v>Seafood</v>
      </c>
      <c r="G5" s="15">
        <v>76041</v>
      </c>
      <c r="H5" s="3" t="str">
        <f t="shared" si="3"/>
        <v>Y1Q1</v>
      </c>
    </row>
    <row r="6" spans="1:10" x14ac:dyDescent="0.3">
      <c r="A6" s="3">
        <v>44837</v>
      </c>
      <c r="B6" s="3" t="str">
        <f t="shared" si="0"/>
        <v>October</v>
      </c>
      <c r="C6" s="3" t="str">
        <f t="shared" si="1"/>
        <v>2022</v>
      </c>
      <c r="D6" s="3" t="str">
        <f t="shared" si="2"/>
        <v>Q1Y1</v>
      </c>
      <c r="E6" s="2" t="s">
        <v>37</v>
      </c>
      <c r="F6" s="2" t="str">
        <f>VLOOKUP(E6,Mastersheet[],2,FALSE)</f>
        <v>Seafood</v>
      </c>
      <c r="G6" s="14">
        <v>113965</v>
      </c>
      <c r="H6" s="3" t="str">
        <f t="shared" si="3"/>
        <v>Y1Q1</v>
      </c>
    </row>
    <row r="7" spans="1:10" x14ac:dyDescent="0.3">
      <c r="A7" s="4">
        <v>44840</v>
      </c>
      <c r="B7" s="3" t="str">
        <f t="shared" si="0"/>
        <v>October</v>
      </c>
      <c r="C7" s="3" t="str">
        <f t="shared" si="1"/>
        <v>2022</v>
      </c>
      <c r="D7" s="3" t="str">
        <f t="shared" si="2"/>
        <v>Q1Y1</v>
      </c>
      <c r="E7" s="1" t="s">
        <v>36</v>
      </c>
      <c r="F7" s="2" t="str">
        <f>VLOOKUP(E7,Mastersheet[],2,FALSE)</f>
        <v>Coir</v>
      </c>
      <c r="G7" s="15">
        <v>15783</v>
      </c>
      <c r="H7" s="3" t="str">
        <f t="shared" si="3"/>
        <v>Y1Q1</v>
      </c>
    </row>
    <row r="8" spans="1:10" x14ac:dyDescent="0.3">
      <c r="A8" s="3">
        <v>44840</v>
      </c>
      <c r="B8" s="3" t="str">
        <f t="shared" si="0"/>
        <v>October</v>
      </c>
      <c r="C8" s="3" t="str">
        <f t="shared" si="1"/>
        <v>2022</v>
      </c>
      <c r="D8" s="3" t="str">
        <f t="shared" si="2"/>
        <v>Q1Y1</v>
      </c>
      <c r="E8" s="2" t="s">
        <v>58</v>
      </c>
      <c r="F8" s="2" t="str">
        <f>VLOOKUP(E8,Mastersheet[],2,FALSE)</f>
        <v>Misc</v>
      </c>
      <c r="G8" s="14">
        <v>478</v>
      </c>
      <c r="H8" s="3" t="str">
        <f t="shared" si="3"/>
        <v>Y1Q1</v>
      </c>
    </row>
    <row r="9" spans="1:10" x14ac:dyDescent="0.3">
      <c r="A9" s="4">
        <v>44841</v>
      </c>
      <c r="B9" s="3" t="str">
        <f t="shared" si="0"/>
        <v>October</v>
      </c>
      <c r="C9" s="3" t="str">
        <f t="shared" si="1"/>
        <v>2022</v>
      </c>
      <c r="D9" s="3" t="str">
        <f t="shared" si="2"/>
        <v>Q1Y1</v>
      </c>
      <c r="E9" s="1" t="s">
        <v>17</v>
      </c>
      <c r="F9" s="2" t="str">
        <f>VLOOKUP(E9,Mastersheet[],2,FALSE)</f>
        <v>Scrap</v>
      </c>
      <c r="G9" s="15">
        <v>38976</v>
      </c>
      <c r="H9" s="3" t="str">
        <f t="shared" si="3"/>
        <v>Y1Q1</v>
      </c>
    </row>
    <row r="10" spans="1:10" x14ac:dyDescent="0.3">
      <c r="A10" s="3">
        <v>44841</v>
      </c>
      <c r="B10" s="3" t="str">
        <f t="shared" si="0"/>
        <v>October</v>
      </c>
      <c r="C10" s="3" t="str">
        <f t="shared" si="1"/>
        <v>2022</v>
      </c>
      <c r="D10" s="3" t="str">
        <f t="shared" si="2"/>
        <v>Q1Y1</v>
      </c>
      <c r="E10" s="2" t="s">
        <v>17</v>
      </c>
      <c r="F10" s="2" t="str">
        <f>VLOOKUP(E10,Mastersheet[],2,FALSE)</f>
        <v>Scrap</v>
      </c>
      <c r="G10" s="14">
        <v>20727</v>
      </c>
      <c r="H10" s="3" t="str">
        <f t="shared" si="3"/>
        <v>Y1Q1</v>
      </c>
    </row>
    <row r="11" spans="1:10" x14ac:dyDescent="0.3">
      <c r="A11" s="4">
        <v>44844</v>
      </c>
      <c r="B11" s="3" t="str">
        <f t="shared" si="0"/>
        <v>October</v>
      </c>
      <c r="C11" s="3" t="str">
        <f t="shared" si="1"/>
        <v>2022</v>
      </c>
      <c r="D11" s="3" t="str">
        <f t="shared" si="2"/>
        <v>Q1Y1</v>
      </c>
      <c r="E11" s="1" t="s">
        <v>8</v>
      </c>
      <c r="F11" s="2" t="str">
        <f>VLOOKUP(E11,Mastersheet[],2,FALSE)</f>
        <v>Food Coffee</v>
      </c>
      <c r="G11" s="15">
        <v>48380</v>
      </c>
      <c r="H11" s="3" t="str">
        <f t="shared" si="3"/>
        <v>Y1Q1</v>
      </c>
    </row>
    <row r="12" spans="1:10" x14ac:dyDescent="0.3">
      <c r="A12" s="3">
        <v>44844</v>
      </c>
      <c r="B12" s="3" t="str">
        <f t="shared" si="0"/>
        <v>October</v>
      </c>
      <c r="C12" s="3" t="str">
        <f t="shared" si="1"/>
        <v>2022</v>
      </c>
      <c r="D12" s="3" t="str">
        <f t="shared" si="2"/>
        <v>Q1Y1</v>
      </c>
      <c r="E12" s="2" t="s">
        <v>14</v>
      </c>
      <c r="F12" s="2" t="str">
        <f>VLOOKUP(E12,Mastersheet[],2,FALSE)</f>
        <v>Electronics</v>
      </c>
      <c r="G12" s="14">
        <v>58750</v>
      </c>
      <c r="H12" s="3" t="str">
        <f t="shared" si="3"/>
        <v>Y1Q1</v>
      </c>
    </row>
    <row r="13" spans="1:10" x14ac:dyDescent="0.3">
      <c r="A13" s="4">
        <v>44844</v>
      </c>
      <c r="B13" s="3" t="str">
        <f t="shared" si="0"/>
        <v>October</v>
      </c>
      <c r="C13" s="3" t="str">
        <f t="shared" si="1"/>
        <v>2022</v>
      </c>
      <c r="D13" s="3" t="str">
        <f t="shared" si="2"/>
        <v>Q1Y1</v>
      </c>
      <c r="E13" s="1" t="s">
        <v>37</v>
      </c>
      <c r="F13" s="2" t="str">
        <f>VLOOKUP(E13,Mastersheet[],2,FALSE)</f>
        <v>Seafood</v>
      </c>
      <c r="G13" s="15">
        <v>115666</v>
      </c>
      <c r="H13" s="3" t="str">
        <f t="shared" si="3"/>
        <v>Y1Q1</v>
      </c>
    </row>
    <row r="14" spans="1:10" x14ac:dyDescent="0.3">
      <c r="A14" s="3">
        <v>44845</v>
      </c>
      <c r="B14" s="3" t="str">
        <f t="shared" si="0"/>
        <v>October</v>
      </c>
      <c r="C14" s="3" t="str">
        <f t="shared" si="1"/>
        <v>2022</v>
      </c>
      <c r="D14" s="3" t="str">
        <f t="shared" si="2"/>
        <v>Q1Y1</v>
      </c>
      <c r="E14" s="2" t="s">
        <v>9</v>
      </c>
      <c r="F14" s="2" t="str">
        <f>VLOOKUP(E14,Mastersheet[],2,FALSE)</f>
        <v>Electronics</v>
      </c>
      <c r="G14" s="14">
        <v>25725</v>
      </c>
      <c r="H14" s="3" t="str">
        <f t="shared" si="3"/>
        <v>Y1Q1</v>
      </c>
    </row>
    <row r="15" spans="1:10" x14ac:dyDescent="0.3">
      <c r="A15" s="4">
        <v>44845</v>
      </c>
      <c r="B15" s="3" t="str">
        <f t="shared" si="0"/>
        <v>October</v>
      </c>
      <c r="C15" s="3" t="str">
        <f t="shared" si="1"/>
        <v>2022</v>
      </c>
      <c r="D15" s="3" t="str">
        <f t="shared" si="2"/>
        <v>Q1Y1</v>
      </c>
      <c r="E15" s="1" t="s">
        <v>52</v>
      </c>
      <c r="F15" s="2" t="str">
        <f>VLOOKUP(E15,Mastersheet[],2,FALSE)</f>
        <v>Seafood</v>
      </c>
      <c r="G15" s="15">
        <v>143075</v>
      </c>
      <c r="H15" s="3" t="str">
        <f t="shared" si="3"/>
        <v>Y1Q1</v>
      </c>
    </row>
    <row r="16" spans="1:10" x14ac:dyDescent="0.3">
      <c r="A16" s="3">
        <v>44846</v>
      </c>
      <c r="B16" s="3" t="str">
        <f t="shared" si="0"/>
        <v>October</v>
      </c>
      <c r="C16" s="3" t="str">
        <f t="shared" si="1"/>
        <v>2022</v>
      </c>
      <c r="D16" s="3" t="str">
        <f t="shared" si="2"/>
        <v>Q1Y1</v>
      </c>
      <c r="E16" s="2" t="s">
        <v>8</v>
      </c>
      <c r="F16" s="2" t="str">
        <f>VLOOKUP(E16,Mastersheet[],2,FALSE)</f>
        <v>Food Coffee</v>
      </c>
      <c r="G16" s="14">
        <v>50195</v>
      </c>
      <c r="H16" s="3" t="str">
        <f t="shared" si="3"/>
        <v>Y1Q1</v>
      </c>
    </row>
    <row r="17" spans="1:8" x14ac:dyDescent="0.3">
      <c r="A17" s="4">
        <v>44846</v>
      </c>
      <c r="B17" s="3" t="str">
        <f t="shared" si="0"/>
        <v>October</v>
      </c>
      <c r="C17" s="3" t="str">
        <f t="shared" si="1"/>
        <v>2022</v>
      </c>
      <c r="D17" s="3" t="str">
        <f t="shared" si="2"/>
        <v>Q1Y1</v>
      </c>
      <c r="E17" s="1" t="s">
        <v>58</v>
      </c>
      <c r="F17" s="2" t="str">
        <f>VLOOKUP(E17,Mastersheet[],2,FALSE)</f>
        <v>Misc</v>
      </c>
      <c r="G17" s="15">
        <v>138.01</v>
      </c>
      <c r="H17" s="3" t="str">
        <f t="shared" si="3"/>
        <v>Y1Q1</v>
      </c>
    </row>
    <row r="18" spans="1:8" x14ac:dyDescent="0.3">
      <c r="A18" s="3">
        <v>44847</v>
      </c>
      <c r="B18" s="3" t="str">
        <f t="shared" si="0"/>
        <v>October</v>
      </c>
      <c r="C18" s="3" t="str">
        <f t="shared" si="1"/>
        <v>2022</v>
      </c>
      <c r="D18" s="3" t="str">
        <f t="shared" si="2"/>
        <v>Q1Y1</v>
      </c>
      <c r="E18" s="2" t="s">
        <v>14</v>
      </c>
      <c r="F18" s="2" t="str">
        <f>VLOOKUP(E18,Mastersheet[],2,FALSE)</f>
        <v>Electronics</v>
      </c>
      <c r="G18" s="14">
        <v>56923</v>
      </c>
      <c r="H18" s="3" t="str">
        <f t="shared" si="3"/>
        <v>Y1Q1</v>
      </c>
    </row>
    <row r="19" spans="1:8" x14ac:dyDescent="0.3">
      <c r="A19" s="4">
        <v>44847</v>
      </c>
      <c r="B19" s="3" t="str">
        <f t="shared" si="0"/>
        <v>October</v>
      </c>
      <c r="C19" s="3" t="str">
        <f t="shared" si="1"/>
        <v>2022</v>
      </c>
      <c r="D19" s="3" t="str">
        <f t="shared" si="2"/>
        <v>Q1Y1</v>
      </c>
      <c r="E19" s="1" t="s">
        <v>51</v>
      </c>
      <c r="F19" s="2" t="str">
        <f>VLOOKUP(E19,Mastersheet[],2,FALSE)</f>
        <v>Medical</v>
      </c>
      <c r="G19" s="15">
        <v>73898</v>
      </c>
      <c r="H19" s="3" t="str">
        <f t="shared" si="3"/>
        <v>Y1Q1</v>
      </c>
    </row>
    <row r="20" spans="1:8" x14ac:dyDescent="0.3">
      <c r="A20" s="3">
        <v>44848</v>
      </c>
      <c r="B20" s="3" t="str">
        <f t="shared" si="0"/>
        <v>October</v>
      </c>
      <c r="C20" s="3" t="str">
        <f t="shared" si="1"/>
        <v>2022</v>
      </c>
      <c r="D20" s="3" t="str">
        <f t="shared" si="2"/>
        <v>Q1Y1</v>
      </c>
      <c r="E20" s="2" t="s">
        <v>4</v>
      </c>
      <c r="F20" s="2" t="str">
        <f>VLOOKUP(E20,Mastersheet[],2,FALSE)</f>
        <v>Food Ingradients</v>
      </c>
      <c r="G20" s="14">
        <v>41204</v>
      </c>
      <c r="H20" s="3" t="str">
        <f t="shared" si="3"/>
        <v>Y1Q1</v>
      </c>
    </row>
    <row r="21" spans="1:8" x14ac:dyDescent="0.3">
      <c r="A21" s="4">
        <v>44849</v>
      </c>
      <c r="B21" s="3" t="str">
        <f t="shared" si="0"/>
        <v>October</v>
      </c>
      <c r="C21" s="3" t="str">
        <f t="shared" si="1"/>
        <v>2022</v>
      </c>
      <c r="D21" s="3" t="str">
        <f t="shared" si="2"/>
        <v>Q1Y1</v>
      </c>
      <c r="E21" s="1" t="s">
        <v>14</v>
      </c>
      <c r="F21" s="2" t="str">
        <f>VLOOKUP(E21,Mastersheet[],2,FALSE)</f>
        <v>Electronics</v>
      </c>
      <c r="G21" s="15">
        <v>59200</v>
      </c>
      <c r="H21" s="3" t="str">
        <f t="shared" si="3"/>
        <v>Y1Q1</v>
      </c>
    </row>
    <row r="22" spans="1:8" x14ac:dyDescent="0.3">
      <c r="A22" s="3">
        <v>44849</v>
      </c>
      <c r="B22" s="3" t="str">
        <f t="shared" si="0"/>
        <v>October</v>
      </c>
      <c r="C22" s="3" t="str">
        <f t="shared" si="1"/>
        <v>2022</v>
      </c>
      <c r="D22" s="3" t="str">
        <f t="shared" si="2"/>
        <v>Q1Y1</v>
      </c>
      <c r="E22" s="2" t="s">
        <v>72</v>
      </c>
      <c r="F22" s="2" t="str">
        <f>VLOOKUP(E22,Mastersheet[],2,FALSE)</f>
        <v>Food Cashew</v>
      </c>
      <c r="G22" s="14">
        <v>563773</v>
      </c>
      <c r="H22" s="3" t="str">
        <f t="shared" si="3"/>
        <v>Y1Q1</v>
      </c>
    </row>
    <row r="23" spans="1:8" x14ac:dyDescent="0.3">
      <c r="A23" s="4">
        <v>44849</v>
      </c>
      <c r="B23" s="3" t="str">
        <f t="shared" si="0"/>
        <v>October</v>
      </c>
      <c r="C23" s="3" t="str">
        <f t="shared" si="1"/>
        <v>2022</v>
      </c>
      <c r="D23" s="3" t="str">
        <f t="shared" si="2"/>
        <v>Q1Y1</v>
      </c>
      <c r="E23" s="1" t="s">
        <v>37</v>
      </c>
      <c r="F23" s="2" t="str">
        <f>VLOOKUP(E23,Mastersheet[],2,FALSE)</f>
        <v>Seafood</v>
      </c>
      <c r="G23" s="15">
        <v>70800</v>
      </c>
      <c r="H23" s="3" t="str">
        <f t="shared" si="3"/>
        <v>Y1Q1</v>
      </c>
    </row>
    <row r="24" spans="1:8" x14ac:dyDescent="0.3">
      <c r="A24" s="3">
        <v>44853</v>
      </c>
      <c r="B24" s="3" t="str">
        <f t="shared" si="0"/>
        <v>October</v>
      </c>
      <c r="C24" s="3" t="str">
        <f t="shared" si="1"/>
        <v>2022</v>
      </c>
      <c r="D24" s="3" t="str">
        <f t="shared" si="2"/>
        <v>Q1Y1</v>
      </c>
      <c r="E24" s="2" t="s">
        <v>44</v>
      </c>
      <c r="F24" s="2" t="str">
        <f>VLOOKUP(E24,Mastersheet[],2,FALSE)</f>
        <v>Medical</v>
      </c>
      <c r="G24" s="14">
        <v>87450.01</v>
      </c>
      <c r="H24" s="3" t="str">
        <f t="shared" si="3"/>
        <v>Y1Q1</v>
      </c>
    </row>
    <row r="25" spans="1:8" x14ac:dyDescent="0.3">
      <c r="A25" s="4">
        <v>44853</v>
      </c>
      <c r="B25" s="3" t="str">
        <f t="shared" si="0"/>
        <v>October</v>
      </c>
      <c r="C25" s="3" t="str">
        <f t="shared" si="1"/>
        <v>2022</v>
      </c>
      <c r="D25" s="3" t="str">
        <f t="shared" si="2"/>
        <v>Q1Y1</v>
      </c>
      <c r="E25" s="1" t="s">
        <v>43</v>
      </c>
      <c r="F25" s="2" t="str">
        <f>VLOOKUP(E25,Mastersheet[],2,FALSE)</f>
        <v>Paint</v>
      </c>
      <c r="G25" s="15">
        <v>83333</v>
      </c>
      <c r="H25" s="3" t="str">
        <f t="shared" si="3"/>
        <v>Y1Q1</v>
      </c>
    </row>
    <row r="26" spans="1:8" x14ac:dyDescent="0.3">
      <c r="A26" s="3">
        <v>44854</v>
      </c>
      <c r="B26" s="3" t="str">
        <f t="shared" si="0"/>
        <v>October</v>
      </c>
      <c r="C26" s="3" t="str">
        <f t="shared" si="1"/>
        <v>2022</v>
      </c>
      <c r="D26" s="3" t="str">
        <f t="shared" si="2"/>
        <v>Q1Y1</v>
      </c>
      <c r="E26" s="2" t="s">
        <v>17</v>
      </c>
      <c r="F26" s="2" t="str">
        <f>VLOOKUP(E26,Mastersheet[],2,FALSE)</f>
        <v>Scrap</v>
      </c>
      <c r="G26" s="14">
        <v>35225</v>
      </c>
      <c r="H26" s="3" t="str">
        <f t="shared" si="3"/>
        <v>Y1Q1</v>
      </c>
    </row>
    <row r="27" spans="1:8" x14ac:dyDescent="0.3">
      <c r="A27" s="4">
        <v>44855</v>
      </c>
      <c r="B27" s="3" t="str">
        <f t="shared" si="0"/>
        <v>October</v>
      </c>
      <c r="C27" s="3" t="str">
        <f t="shared" si="1"/>
        <v>2022</v>
      </c>
      <c r="D27" s="3" t="str">
        <f t="shared" si="2"/>
        <v>Q1Y1</v>
      </c>
      <c r="E27" s="1" t="s">
        <v>14</v>
      </c>
      <c r="F27" s="2" t="str">
        <f>VLOOKUP(E27,Mastersheet[],2,FALSE)</f>
        <v>Electronics</v>
      </c>
      <c r="G27" s="15">
        <v>60075</v>
      </c>
      <c r="H27" s="3" t="str">
        <f t="shared" si="3"/>
        <v>Y1Q1</v>
      </c>
    </row>
    <row r="28" spans="1:8" x14ac:dyDescent="0.3">
      <c r="A28" s="3">
        <v>44855</v>
      </c>
      <c r="B28" s="3" t="str">
        <f t="shared" si="0"/>
        <v>October</v>
      </c>
      <c r="C28" s="3" t="str">
        <f t="shared" si="1"/>
        <v>2022</v>
      </c>
      <c r="D28" s="3" t="str">
        <f t="shared" si="2"/>
        <v>Q1Y1</v>
      </c>
      <c r="E28" s="2" t="s">
        <v>21</v>
      </c>
      <c r="F28" s="2" t="str">
        <f>VLOOKUP(E28,Mastersheet[],2,FALSE)</f>
        <v>Electronics</v>
      </c>
      <c r="G28" s="14">
        <v>7668</v>
      </c>
      <c r="H28" s="3" t="str">
        <f t="shared" si="3"/>
        <v>Y1Q1</v>
      </c>
    </row>
    <row r="29" spans="1:8" x14ac:dyDescent="0.3">
      <c r="A29" s="4">
        <v>44856</v>
      </c>
      <c r="B29" s="3" t="str">
        <f t="shared" si="0"/>
        <v>October</v>
      </c>
      <c r="C29" s="3" t="str">
        <f t="shared" si="1"/>
        <v>2022</v>
      </c>
      <c r="D29" s="3" t="str">
        <f t="shared" si="2"/>
        <v>Q1Y1</v>
      </c>
      <c r="E29" s="1" t="s">
        <v>25</v>
      </c>
      <c r="F29" s="2" t="str">
        <f>VLOOKUP(E29,Mastersheet[],2,FALSE)</f>
        <v>Food Ingradients</v>
      </c>
      <c r="G29" s="15">
        <v>58056</v>
      </c>
      <c r="H29" s="3" t="str">
        <f t="shared" si="3"/>
        <v>Y1Q1</v>
      </c>
    </row>
    <row r="30" spans="1:8" x14ac:dyDescent="0.3">
      <c r="A30" s="3">
        <v>44856</v>
      </c>
      <c r="B30" s="3" t="str">
        <f t="shared" si="0"/>
        <v>October</v>
      </c>
      <c r="C30" s="3" t="str">
        <f t="shared" si="1"/>
        <v>2022</v>
      </c>
      <c r="D30" s="3" t="str">
        <f t="shared" si="2"/>
        <v>Q1Y1</v>
      </c>
      <c r="E30" s="2" t="s">
        <v>71</v>
      </c>
      <c r="F30" s="2" t="str">
        <f>VLOOKUP(E30,Mastersheet[],2,FALSE)</f>
        <v>Food Cashew</v>
      </c>
      <c r="G30" s="14">
        <v>386487</v>
      </c>
      <c r="H30" s="3" t="str">
        <f t="shared" si="3"/>
        <v>Y1Q1</v>
      </c>
    </row>
    <row r="31" spans="1:8" x14ac:dyDescent="0.3">
      <c r="A31" s="4">
        <v>44859</v>
      </c>
      <c r="B31" s="3" t="str">
        <f t="shared" si="0"/>
        <v>October</v>
      </c>
      <c r="C31" s="3" t="str">
        <f t="shared" si="1"/>
        <v>2022</v>
      </c>
      <c r="D31" s="3" t="str">
        <f t="shared" si="2"/>
        <v>Q1Y1</v>
      </c>
      <c r="E31" s="1" t="s">
        <v>16</v>
      </c>
      <c r="F31" s="2" t="str">
        <f>VLOOKUP(E31,Mastersheet[],2,FALSE)</f>
        <v>Electronics</v>
      </c>
      <c r="G31" s="15">
        <v>56408</v>
      </c>
      <c r="H31" s="3" t="str">
        <f t="shared" si="3"/>
        <v>Y1Q1</v>
      </c>
    </row>
    <row r="32" spans="1:8" x14ac:dyDescent="0.3">
      <c r="A32" s="3">
        <v>44860</v>
      </c>
      <c r="B32" s="3" t="str">
        <f t="shared" si="0"/>
        <v>October</v>
      </c>
      <c r="C32" s="3" t="str">
        <f t="shared" si="1"/>
        <v>2022</v>
      </c>
      <c r="D32" s="3" t="str">
        <f t="shared" si="2"/>
        <v>Q1Y1</v>
      </c>
      <c r="E32" s="2" t="s">
        <v>4</v>
      </c>
      <c r="F32" s="2" t="str">
        <f>VLOOKUP(E32,Mastersheet[],2,FALSE)</f>
        <v>Food Ingradients</v>
      </c>
      <c r="G32" s="14">
        <v>68868</v>
      </c>
      <c r="H32" s="3" t="str">
        <f t="shared" si="3"/>
        <v>Y1Q1</v>
      </c>
    </row>
    <row r="33" spans="1:8" x14ac:dyDescent="0.3">
      <c r="A33" s="4">
        <v>44860</v>
      </c>
      <c r="B33" s="3" t="str">
        <f t="shared" si="0"/>
        <v>October</v>
      </c>
      <c r="C33" s="3" t="str">
        <f t="shared" si="1"/>
        <v>2022</v>
      </c>
      <c r="D33" s="3" t="str">
        <f t="shared" si="2"/>
        <v>Q1Y1</v>
      </c>
      <c r="E33" s="1" t="s">
        <v>43</v>
      </c>
      <c r="F33" s="2" t="str">
        <f>VLOOKUP(E33,Mastersheet[],2,FALSE)</f>
        <v>Paint</v>
      </c>
      <c r="G33" s="15">
        <v>34220</v>
      </c>
      <c r="H33" s="3" t="str">
        <f t="shared" si="3"/>
        <v>Y1Q1</v>
      </c>
    </row>
    <row r="34" spans="1:8" x14ac:dyDescent="0.3">
      <c r="A34" s="3">
        <v>44860</v>
      </c>
      <c r="B34" s="3" t="str">
        <f t="shared" si="0"/>
        <v>October</v>
      </c>
      <c r="C34" s="3" t="str">
        <f t="shared" si="1"/>
        <v>2022</v>
      </c>
      <c r="D34" s="3" t="str">
        <f t="shared" si="2"/>
        <v>Q1Y1</v>
      </c>
      <c r="E34" s="2" t="s">
        <v>40</v>
      </c>
      <c r="F34" s="2" t="str">
        <f>VLOOKUP(E34,Mastersheet[],2,FALSE)</f>
        <v>Food Ingradients</v>
      </c>
      <c r="G34" s="14">
        <v>51656</v>
      </c>
      <c r="H34" s="3" t="str">
        <f t="shared" si="3"/>
        <v>Y1Q1</v>
      </c>
    </row>
    <row r="35" spans="1:8" x14ac:dyDescent="0.3">
      <c r="A35" s="4">
        <v>44861</v>
      </c>
      <c r="B35" s="3" t="str">
        <f t="shared" si="0"/>
        <v>October</v>
      </c>
      <c r="C35" s="3" t="str">
        <f t="shared" si="1"/>
        <v>2022</v>
      </c>
      <c r="D35" s="3" t="str">
        <f t="shared" si="2"/>
        <v>Q1Y1</v>
      </c>
      <c r="E35" s="1" t="s">
        <v>4</v>
      </c>
      <c r="F35" s="2" t="str">
        <f>VLOOKUP(E35,Mastersheet[],2,FALSE)</f>
        <v>Food Ingradients</v>
      </c>
      <c r="G35" s="15">
        <v>58830.01</v>
      </c>
      <c r="H35" s="3" t="str">
        <f t="shared" si="3"/>
        <v>Y1Q1</v>
      </c>
    </row>
    <row r="36" spans="1:8" x14ac:dyDescent="0.3">
      <c r="A36" s="3">
        <v>44861</v>
      </c>
      <c r="B36" s="3" t="str">
        <f t="shared" si="0"/>
        <v>October</v>
      </c>
      <c r="C36" s="3" t="str">
        <f t="shared" si="1"/>
        <v>2022</v>
      </c>
      <c r="D36" s="3" t="str">
        <f t="shared" si="2"/>
        <v>Q1Y1</v>
      </c>
      <c r="E36" s="2" t="s">
        <v>8</v>
      </c>
      <c r="F36" s="2" t="str">
        <f>VLOOKUP(E36,Mastersheet[],2,FALSE)</f>
        <v>Food Coffee</v>
      </c>
      <c r="G36" s="14">
        <v>47141</v>
      </c>
      <c r="H36" s="3" t="str">
        <f t="shared" si="3"/>
        <v>Y1Q1</v>
      </c>
    </row>
    <row r="37" spans="1:8" x14ac:dyDescent="0.3">
      <c r="A37" s="4">
        <v>44861</v>
      </c>
      <c r="B37" s="3" t="str">
        <f t="shared" si="0"/>
        <v>October</v>
      </c>
      <c r="C37" s="3" t="str">
        <f t="shared" si="1"/>
        <v>2022</v>
      </c>
      <c r="D37" s="3" t="str">
        <f t="shared" si="2"/>
        <v>Q1Y1</v>
      </c>
      <c r="E37" s="1" t="s">
        <v>36</v>
      </c>
      <c r="F37" s="2" t="str">
        <f>VLOOKUP(E37,Mastersheet[],2,FALSE)</f>
        <v>Coir</v>
      </c>
      <c r="G37" s="15">
        <v>42171</v>
      </c>
      <c r="H37" s="3" t="str">
        <f t="shared" si="3"/>
        <v>Y1Q1</v>
      </c>
    </row>
    <row r="38" spans="1:8" x14ac:dyDescent="0.3">
      <c r="A38" s="3">
        <v>44862</v>
      </c>
      <c r="B38" s="3" t="str">
        <f t="shared" si="0"/>
        <v>October</v>
      </c>
      <c r="C38" s="3" t="str">
        <f t="shared" si="1"/>
        <v>2022</v>
      </c>
      <c r="D38" s="3" t="str">
        <f t="shared" si="2"/>
        <v>Q1Y1</v>
      </c>
      <c r="E38" s="2" t="s">
        <v>16</v>
      </c>
      <c r="F38" s="2" t="str">
        <f>VLOOKUP(E38,Mastersheet[],2,FALSE)</f>
        <v>Electronics</v>
      </c>
      <c r="G38" s="14">
        <v>968</v>
      </c>
      <c r="H38" s="3" t="str">
        <f t="shared" si="3"/>
        <v>Y1Q1</v>
      </c>
    </row>
    <row r="39" spans="1:8" x14ac:dyDescent="0.3">
      <c r="A39" s="4">
        <v>44862</v>
      </c>
      <c r="B39" s="3" t="str">
        <f t="shared" si="0"/>
        <v>October</v>
      </c>
      <c r="C39" s="3" t="str">
        <f t="shared" si="1"/>
        <v>2022</v>
      </c>
      <c r="D39" s="3" t="str">
        <f t="shared" si="2"/>
        <v>Q1Y1</v>
      </c>
      <c r="E39" s="1" t="s">
        <v>58</v>
      </c>
      <c r="F39" s="2" t="str">
        <f>VLOOKUP(E39,Mastersheet[],2,FALSE)</f>
        <v>Misc</v>
      </c>
      <c r="G39" s="15">
        <v>354</v>
      </c>
      <c r="H39" s="3" t="str">
        <f t="shared" si="3"/>
        <v>Y1Q1</v>
      </c>
    </row>
    <row r="40" spans="1:8" x14ac:dyDescent="0.3">
      <c r="A40" s="3">
        <v>44863</v>
      </c>
      <c r="B40" s="3" t="str">
        <f t="shared" si="0"/>
        <v>October</v>
      </c>
      <c r="C40" s="3" t="str">
        <f t="shared" si="1"/>
        <v>2022</v>
      </c>
      <c r="D40" s="3" t="str">
        <f t="shared" si="2"/>
        <v>Q1Y1</v>
      </c>
      <c r="E40" s="2" t="s">
        <v>14</v>
      </c>
      <c r="F40" s="2" t="str">
        <f>VLOOKUP(E40,Mastersheet[],2,FALSE)</f>
        <v>Electronics</v>
      </c>
      <c r="G40" s="14">
        <v>57000</v>
      </c>
      <c r="H40" s="3" t="str">
        <f t="shared" si="3"/>
        <v>Y1Q1</v>
      </c>
    </row>
    <row r="41" spans="1:8" x14ac:dyDescent="0.3">
      <c r="A41" s="4">
        <v>44863</v>
      </c>
      <c r="B41" s="3" t="str">
        <f t="shared" si="0"/>
        <v>October</v>
      </c>
      <c r="C41" s="3" t="str">
        <f t="shared" si="1"/>
        <v>2022</v>
      </c>
      <c r="D41" s="3" t="str">
        <f t="shared" si="2"/>
        <v>Q1Y1</v>
      </c>
      <c r="E41" s="1" t="s">
        <v>57</v>
      </c>
      <c r="F41" s="2" t="str">
        <f>VLOOKUP(E41,Mastersheet[],2,FALSE)</f>
        <v>Medical</v>
      </c>
      <c r="G41" s="15">
        <v>59683</v>
      </c>
      <c r="H41" s="3" t="str">
        <f t="shared" si="3"/>
        <v>Y1Q1</v>
      </c>
    </row>
    <row r="42" spans="1:8" x14ac:dyDescent="0.3">
      <c r="A42" s="3">
        <v>44863</v>
      </c>
      <c r="B42" s="3" t="str">
        <f t="shared" si="0"/>
        <v>October</v>
      </c>
      <c r="C42" s="3" t="str">
        <f t="shared" si="1"/>
        <v>2022</v>
      </c>
      <c r="D42" s="3" t="str">
        <f t="shared" si="2"/>
        <v>Q1Y1</v>
      </c>
      <c r="E42" s="2" t="s">
        <v>43</v>
      </c>
      <c r="F42" s="2" t="str">
        <f>VLOOKUP(E42,Mastersheet[],2,FALSE)</f>
        <v>Paint</v>
      </c>
      <c r="G42" s="14">
        <v>71876.009999999995</v>
      </c>
      <c r="H42" s="3" t="str">
        <f t="shared" si="3"/>
        <v>Y1Q1</v>
      </c>
    </row>
    <row r="43" spans="1:8" x14ac:dyDescent="0.3">
      <c r="A43" s="4">
        <v>44865</v>
      </c>
      <c r="B43" s="3" t="str">
        <f t="shared" si="0"/>
        <v>October</v>
      </c>
      <c r="C43" s="3" t="str">
        <f t="shared" si="1"/>
        <v>2022</v>
      </c>
      <c r="D43" s="3" t="str">
        <f t="shared" si="2"/>
        <v>Q1Y1</v>
      </c>
      <c r="E43" s="1" t="s">
        <v>51</v>
      </c>
      <c r="F43" s="2" t="str">
        <f>VLOOKUP(E43,Mastersheet[],2,FALSE)</f>
        <v>Medical</v>
      </c>
      <c r="G43" s="15">
        <v>73898</v>
      </c>
      <c r="H43" s="3" t="str">
        <f t="shared" si="3"/>
        <v>Y1Q1</v>
      </c>
    </row>
    <row r="44" spans="1:8" x14ac:dyDescent="0.3">
      <c r="A44" s="3">
        <v>44865</v>
      </c>
      <c r="B44" s="3" t="str">
        <f t="shared" si="0"/>
        <v>October</v>
      </c>
      <c r="C44" s="3" t="str">
        <f t="shared" si="1"/>
        <v>2022</v>
      </c>
      <c r="D44" s="3" t="str">
        <f t="shared" si="2"/>
        <v>Q1Y1</v>
      </c>
      <c r="E44" s="2" t="s">
        <v>32</v>
      </c>
      <c r="F44" s="2" t="str">
        <f>VLOOKUP(E44,Mastersheet[],2,FALSE)</f>
        <v>Food</v>
      </c>
      <c r="G44" s="14">
        <v>22891</v>
      </c>
      <c r="H44" s="3" t="str">
        <f t="shared" si="3"/>
        <v>Y1Q1</v>
      </c>
    </row>
    <row r="45" spans="1:8" x14ac:dyDescent="0.3">
      <c r="A45" s="3">
        <v>44866</v>
      </c>
      <c r="B45" s="3" t="str">
        <f t="shared" si="0"/>
        <v>November</v>
      </c>
      <c r="C45" s="3" t="str">
        <f t="shared" si="1"/>
        <v>2022</v>
      </c>
      <c r="D45" s="3" t="str">
        <f t="shared" si="2"/>
        <v>Q1Y1</v>
      </c>
      <c r="E45" s="2" t="s">
        <v>14</v>
      </c>
      <c r="F45" s="2" t="str">
        <f>VLOOKUP(E45,Mastersheet[],2,FALSE)</f>
        <v>Electronics</v>
      </c>
      <c r="G45" s="14">
        <v>63075</v>
      </c>
      <c r="H45" s="3" t="str">
        <f t="shared" si="3"/>
        <v>Y1Q1</v>
      </c>
    </row>
    <row r="46" spans="1:8" x14ac:dyDescent="0.3">
      <c r="A46" s="4">
        <v>44866</v>
      </c>
      <c r="B46" s="3" t="str">
        <f t="shared" si="0"/>
        <v>November</v>
      </c>
      <c r="C46" s="3" t="str">
        <f t="shared" si="1"/>
        <v>2022</v>
      </c>
      <c r="D46" s="3" t="str">
        <f t="shared" si="2"/>
        <v>Q1Y1</v>
      </c>
      <c r="E46" s="1" t="s">
        <v>11</v>
      </c>
      <c r="F46" s="2" t="str">
        <f>VLOOKUP(E46,Mastersheet[],2,FALSE)</f>
        <v>Paint</v>
      </c>
      <c r="G46" s="15">
        <v>33256</v>
      </c>
      <c r="H46" s="3" t="str">
        <f t="shared" si="3"/>
        <v>Y1Q1</v>
      </c>
    </row>
    <row r="47" spans="1:8" x14ac:dyDescent="0.3">
      <c r="A47" s="3">
        <v>44867</v>
      </c>
      <c r="B47" s="3" t="str">
        <f t="shared" si="0"/>
        <v>November</v>
      </c>
      <c r="C47" s="3" t="str">
        <f t="shared" si="1"/>
        <v>2022</v>
      </c>
      <c r="D47" s="3" t="str">
        <f t="shared" si="2"/>
        <v>Q1Y1</v>
      </c>
      <c r="E47" s="2" t="s">
        <v>48</v>
      </c>
      <c r="F47" s="2" t="str">
        <f>VLOOKUP(E47,Mastersheet[],2,FALSE)</f>
        <v>Misc</v>
      </c>
      <c r="G47" s="14">
        <v>41497</v>
      </c>
      <c r="H47" s="3" t="str">
        <f t="shared" si="3"/>
        <v>Y1Q1</v>
      </c>
    </row>
    <row r="48" spans="1:8" x14ac:dyDescent="0.3">
      <c r="A48" s="4">
        <v>44867</v>
      </c>
      <c r="B48" s="3" t="str">
        <f t="shared" si="0"/>
        <v>November</v>
      </c>
      <c r="C48" s="3" t="str">
        <f t="shared" si="1"/>
        <v>2022</v>
      </c>
      <c r="D48" s="3" t="str">
        <f t="shared" si="2"/>
        <v>Q1Y1</v>
      </c>
      <c r="E48" s="1" t="s">
        <v>58</v>
      </c>
      <c r="F48" s="2" t="str">
        <f>VLOOKUP(E48,Mastersheet[],2,FALSE)</f>
        <v>Misc</v>
      </c>
      <c r="G48" s="15">
        <v>159</v>
      </c>
      <c r="H48" s="3" t="str">
        <f t="shared" si="3"/>
        <v>Y1Q1</v>
      </c>
    </row>
    <row r="49" spans="1:8" x14ac:dyDescent="0.3">
      <c r="A49" s="3">
        <v>44868</v>
      </c>
      <c r="B49" s="3" t="str">
        <f t="shared" si="0"/>
        <v>November</v>
      </c>
      <c r="C49" s="3" t="str">
        <f t="shared" si="1"/>
        <v>2022</v>
      </c>
      <c r="D49" s="3" t="str">
        <f t="shared" si="2"/>
        <v>Q1Y1</v>
      </c>
      <c r="E49" s="2" t="s">
        <v>17</v>
      </c>
      <c r="F49" s="2" t="str">
        <f>VLOOKUP(E49,Mastersheet[],2,FALSE)</f>
        <v>Scrap</v>
      </c>
      <c r="G49" s="14">
        <v>31668</v>
      </c>
      <c r="H49" s="3" t="str">
        <f t="shared" si="3"/>
        <v>Y1Q1</v>
      </c>
    </row>
    <row r="50" spans="1:8" x14ac:dyDescent="0.3">
      <c r="A50" s="4">
        <v>44869</v>
      </c>
      <c r="B50" s="3" t="str">
        <f t="shared" si="0"/>
        <v>November</v>
      </c>
      <c r="C50" s="3" t="str">
        <f t="shared" si="1"/>
        <v>2022</v>
      </c>
      <c r="D50" s="3" t="str">
        <f t="shared" si="2"/>
        <v>Q1Y1</v>
      </c>
      <c r="E50" s="1" t="s">
        <v>18</v>
      </c>
      <c r="F50" s="2" t="str">
        <f>VLOOKUP(E50,Mastersheet[],2,FALSE)</f>
        <v>Furniture</v>
      </c>
      <c r="G50" s="15">
        <v>7701</v>
      </c>
      <c r="H50" s="3" t="str">
        <f t="shared" si="3"/>
        <v>Y1Q1</v>
      </c>
    </row>
    <row r="51" spans="1:8" x14ac:dyDescent="0.3">
      <c r="A51" s="3">
        <v>44872</v>
      </c>
      <c r="B51" s="3" t="str">
        <f t="shared" si="0"/>
        <v>November</v>
      </c>
      <c r="C51" s="3" t="str">
        <f t="shared" si="1"/>
        <v>2022</v>
      </c>
      <c r="D51" s="3" t="str">
        <f t="shared" si="2"/>
        <v>Q1Y1</v>
      </c>
      <c r="E51" s="2" t="s">
        <v>14</v>
      </c>
      <c r="F51" s="2" t="str">
        <f>VLOOKUP(E51,Mastersheet[],2,FALSE)</f>
        <v>Electronics</v>
      </c>
      <c r="G51" s="14">
        <v>55140</v>
      </c>
      <c r="H51" s="3" t="str">
        <f t="shared" si="3"/>
        <v>Y1Q1</v>
      </c>
    </row>
    <row r="52" spans="1:8" x14ac:dyDescent="0.3">
      <c r="A52" s="4">
        <v>44872</v>
      </c>
      <c r="B52" s="3" t="str">
        <f t="shared" si="0"/>
        <v>November</v>
      </c>
      <c r="C52" s="3" t="str">
        <f t="shared" si="1"/>
        <v>2022</v>
      </c>
      <c r="D52" s="3" t="str">
        <f t="shared" si="2"/>
        <v>Q1Y1</v>
      </c>
      <c r="E52" s="1" t="s">
        <v>58</v>
      </c>
      <c r="F52" s="2" t="str">
        <f>VLOOKUP(E52,Mastersheet[],2,FALSE)</f>
        <v>Misc</v>
      </c>
      <c r="G52" s="15">
        <v>1600.01</v>
      </c>
      <c r="H52" s="3" t="str">
        <f t="shared" si="3"/>
        <v>Y1Q1</v>
      </c>
    </row>
    <row r="53" spans="1:8" x14ac:dyDescent="0.3">
      <c r="A53" s="3">
        <v>44872</v>
      </c>
      <c r="B53" s="3" t="str">
        <f t="shared" si="0"/>
        <v>November</v>
      </c>
      <c r="C53" s="3" t="str">
        <f t="shared" si="1"/>
        <v>2022</v>
      </c>
      <c r="D53" s="3" t="str">
        <f t="shared" si="2"/>
        <v>Q1Y1</v>
      </c>
      <c r="E53" s="2" t="s">
        <v>3</v>
      </c>
      <c r="F53" s="2" t="str">
        <f>VLOOKUP(E53,Mastersheet[],2,FALSE)</f>
        <v>Food Ingradients</v>
      </c>
      <c r="G53" s="14">
        <v>11505</v>
      </c>
      <c r="H53" s="3" t="str">
        <f t="shared" si="3"/>
        <v>Y1Q1</v>
      </c>
    </row>
    <row r="54" spans="1:8" x14ac:dyDescent="0.3">
      <c r="A54" s="4">
        <v>44874</v>
      </c>
      <c r="B54" s="3" t="str">
        <f t="shared" si="0"/>
        <v>November</v>
      </c>
      <c r="C54" s="3" t="str">
        <f t="shared" si="1"/>
        <v>2022</v>
      </c>
      <c r="D54" s="3" t="str">
        <f t="shared" si="2"/>
        <v>Q1Y1</v>
      </c>
      <c r="E54" s="1" t="s">
        <v>51</v>
      </c>
      <c r="F54" s="2" t="str">
        <f>VLOOKUP(E54,Mastersheet[],2,FALSE)</f>
        <v>Medical</v>
      </c>
      <c r="G54" s="15">
        <v>74883</v>
      </c>
      <c r="H54" s="3" t="str">
        <f t="shared" si="3"/>
        <v>Y1Q1</v>
      </c>
    </row>
    <row r="55" spans="1:8" x14ac:dyDescent="0.3">
      <c r="A55" s="3">
        <v>44875</v>
      </c>
      <c r="B55" s="3" t="str">
        <f t="shared" si="0"/>
        <v>November</v>
      </c>
      <c r="C55" s="3" t="str">
        <f t="shared" si="1"/>
        <v>2022</v>
      </c>
      <c r="D55" s="3" t="str">
        <f t="shared" si="2"/>
        <v>Q1Y1</v>
      </c>
      <c r="E55" s="2" t="s">
        <v>4</v>
      </c>
      <c r="F55" s="2" t="str">
        <f>VLOOKUP(E55,Mastersheet[],2,FALSE)</f>
        <v>Food Ingradients</v>
      </c>
      <c r="G55" s="14">
        <v>77232</v>
      </c>
      <c r="H55" s="3" t="str">
        <f t="shared" si="3"/>
        <v>Y1Q1</v>
      </c>
    </row>
    <row r="56" spans="1:8" x14ac:dyDescent="0.3">
      <c r="A56" s="4">
        <v>44876</v>
      </c>
      <c r="B56" s="3" t="str">
        <f t="shared" si="0"/>
        <v>November</v>
      </c>
      <c r="C56" s="3" t="str">
        <f t="shared" si="1"/>
        <v>2022</v>
      </c>
      <c r="D56" s="3" t="str">
        <f t="shared" si="2"/>
        <v>Q1Y1</v>
      </c>
      <c r="E56" s="1" t="s">
        <v>14</v>
      </c>
      <c r="F56" s="2" t="str">
        <f>VLOOKUP(E56,Mastersheet[],2,FALSE)</f>
        <v>Electronics</v>
      </c>
      <c r="G56" s="15">
        <v>62275</v>
      </c>
      <c r="H56" s="3" t="str">
        <f t="shared" si="3"/>
        <v>Y1Q1</v>
      </c>
    </row>
    <row r="57" spans="1:8" x14ac:dyDescent="0.3">
      <c r="A57" s="3">
        <v>44876</v>
      </c>
      <c r="B57" s="3" t="str">
        <f t="shared" si="0"/>
        <v>November</v>
      </c>
      <c r="C57" s="3" t="str">
        <f t="shared" si="1"/>
        <v>2022</v>
      </c>
      <c r="D57" s="3" t="str">
        <f t="shared" si="2"/>
        <v>Q1Y1</v>
      </c>
      <c r="E57" s="2" t="s">
        <v>18</v>
      </c>
      <c r="F57" s="2" t="str">
        <f>VLOOKUP(E57,Mastersheet[],2,FALSE)</f>
        <v>Furniture</v>
      </c>
      <c r="G57" s="14">
        <v>8049</v>
      </c>
      <c r="H57" s="3" t="str">
        <f t="shared" si="3"/>
        <v>Y1Q1</v>
      </c>
    </row>
    <row r="58" spans="1:8" x14ac:dyDescent="0.3">
      <c r="A58" s="4">
        <v>44877</v>
      </c>
      <c r="B58" s="3" t="str">
        <f t="shared" si="0"/>
        <v>November</v>
      </c>
      <c r="C58" s="3" t="str">
        <f t="shared" si="1"/>
        <v>2022</v>
      </c>
      <c r="D58" s="3" t="str">
        <f t="shared" si="2"/>
        <v>Q1Y1</v>
      </c>
      <c r="E58" s="1" t="s">
        <v>5</v>
      </c>
      <c r="F58" s="2" t="str">
        <f>VLOOKUP(E58,Mastersheet[],2,FALSE)</f>
        <v>Food Cashew</v>
      </c>
      <c r="G58" s="15">
        <v>469618.99</v>
      </c>
      <c r="H58" s="3" t="str">
        <f t="shared" si="3"/>
        <v>Y1Q1</v>
      </c>
    </row>
    <row r="59" spans="1:8" x14ac:dyDescent="0.3">
      <c r="A59" s="3">
        <v>44877</v>
      </c>
      <c r="B59" s="3" t="str">
        <f t="shared" si="0"/>
        <v>November</v>
      </c>
      <c r="C59" s="3" t="str">
        <f t="shared" si="1"/>
        <v>2022</v>
      </c>
      <c r="D59" s="3" t="str">
        <f t="shared" si="2"/>
        <v>Q1Y1</v>
      </c>
      <c r="E59" s="2" t="s">
        <v>72</v>
      </c>
      <c r="F59" s="2" t="str">
        <f>VLOOKUP(E59,Mastersheet[],2,FALSE)</f>
        <v>Food Cashew</v>
      </c>
      <c r="G59" s="14">
        <v>117962</v>
      </c>
      <c r="H59" s="3" t="str">
        <f t="shared" si="3"/>
        <v>Y1Q1</v>
      </c>
    </row>
    <row r="60" spans="1:8" x14ac:dyDescent="0.3">
      <c r="A60" s="4">
        <v>44877</v>
      </c>
      <c r="B60" s="3" t="str">
        <f t="shared" si="0"/>
        <v>November</v>
      </c>
      <c r="C60" s="3" t="str">
        <f t="shared" si="1"/>
        <v>2022</v>
      </c>
      <c r="D60" s="3" t="str">
        <f t="shared" si="2"/>
        <v>Q1Y1</v>
      </c>
      <c r="E60" s="1" t="s">
        <v>36</v>
      </c>
      <c r="F60" s="2" t="str">
        <f>VLOOKUP(E60,Mastersheet[],2,FALSE)</f>
        <v>Coir</v>
      </c>
      <c r="G60" s="15">
        <v>19255</v>
      </c>
      <c r="H60" s="3" t="str">
        <f t="shared" si="3"/>
        <v>Y1Q1</v>
      </c>
    </row>
    <row r="61" spans="1:8" x14ac:dyDescent="0.3">
      <c r="A61" s="3">
        <v>44879</v>
      </c>
      <c r="B61" s="3" t="str">
        <f t="shared" si="0"/>
        <v>November</v>
      </c>
      <c r="C61" s="3" t="str">
        <f t="shared" si="1"/>
        <v>2022</v>
      </c>
      <c r="D61" s="3" t="str">
        <f t="shared" si="2"/>
        <v>Q1Y1</v>
      </c>
      <c r="E61" s="2" t="s">
        <v>8</v>
      </c>
      <c r="F61" s="2" t="str">
        <f>VLOOKUP(E61,Mastersheet[],2,FALSE)</f>
        <v>Food Coffee</v>
      </c>
      <c r="G61" s="14">
        <v>48380</v>
      </c>
      <c r="H61" s="3" t="str">
        <f t="shared" si="3"/>
        <v>Y1Q1</v>
      </c>
    </row>
    <row r="62" spans="1:8" x14ac:dyDescent="0.3">
      <c r="A62" s="4">
        <v>44879</v>
      </c>
      <c r="B62" s="3" t="str">
        <f t="shared" si="0"/>
        <v>November</v>
      </c>
      <c r="C62" s="3" t="str">
        <f t="shared" si="1"/>
        <v>2022</v>
      </c>
      <c r="D62" s="3" t="str">
        <f t="shared" si="2"/>
        <v>Q1Y1</v>
      </c>
      <c r="E62" s="1" t="s">
        <v>58</v>
      </c>
      <c r="F62" s="2" t="str">
        <f>VLOOKUP(E62,Mastersheet[],2,FALSE)</f>
        <v>Misc</v>
      </c>
      <c r="G62" s="15">
        <v>80.010000000000005</v>
      </c>
      <c r="H62" s="3" t="str">
        <f t="shared" si="3"/>
        <v>Y1Q1</v>
      </c>
    </row>
    <row r="63" spans="1:8" x14ac:dyDescent="0.3">
      <c r="A63" s="3">
        <v>44880</v>
      </c>
      <c r="B63" s="3" t="str">
        <f t="shared" si="0"/>
        <v>November</v>
      </c>
      <c r="C63" s="3" t="str">
        <f t="shared" si="1"/>
        <v>2022</v>
      </c>
      <c r="D63" s="3" t="str">
        <f t="shared" si="2"/>
        <v>Q1Y1</v>
      </c>
      <c r="E63" s="2" t="s">
        <v>4</v>
      </c>
      <c r="F63" s="2" t="str">
        <f>VLOOKUP(E63,Mastersheet[],2,FALSE)</f>
        <v>Food Ingradients</v>
      </c>
      <c r="G63" s="14">
        <v>13644</v>
      </c>
      <c r="H63" s="3" t="str">
        <f t="shared" si="3"/>
        <v>Y1Q1</v>
      </c>
    </row>
    <row r="64" spans="1:8" x14ac:dyDescent="0.3">
      <c r="A64" s="4">
        <v>44880</v>
      </c>
      <c r="B64" s="3" t="str">
        <f t="shared" si="0"/>
        <v>November</v>
      </c>
      <c r="C64" s="3" t="str">
        <f t="shared" si="1"/>
        <v>2022</v>
      </c>
      <c r="D64" s="3" t="str">
        <f t="shared" si="2"/>
        <v>Q1Y1</v>
      </c>
      <c r="E64" s="2" t="s">
        <v>4</v>
      </c>
      <c r="F64" s="2" t="str">
        <f>VLOOKUP(E64,Mastersheet[],2,FALSE)</f>
        <v>Food Ingradients</v>
      </c>
      <c r="G64" s="15">
        <v>54656</v>
      </c>
      <c r="H64" s="3" t="str">
        <f t="shared" si="3"/>
        <v>Y1Q1</v>
      </c>
    </row>
    <row r="65" spans="1:8" x14ac:dyDescent="0.3">
      <c r="A65" s="3">
        <v>44880</v>
      </c>
      <c r="B65" s="3" t="str">
        <f t="shared" si="0"/>
        <v>November</v>
      </c>
      <c r="C65" s="3" t="str">
        <f t="shared" si="1"/>
        <v>2022</v>
      </c>
      <c r="D65" s="3" t="str">
        <f t="shared" si="2"/>
        <v>Q1Y1</v>
      </c>
      <c r="E65" s="2" t="s">
        <v>45</v>
      </c>
      <c r="F65" s="2" t="str">
        <f>VLOOKUP(E65,Mastersheet[],2,FALSE)</f>
        <v>Food Ingradients</v>
      </c>
      <c r="G65" s="14">
        <v>60550</v>
      </c>
      <c r="H65" s="3" t="str">
        <f t="shared" si="3"/>
        <v>Y1Q1</v>
      </c>
    </row>
    <row r="66" spans="1:8" x14ac:dyDescent="0.3">
      <c r="A66" s="4">
        <v>44881</v>
      </c>
      <c r="B66" s="3" t="str">
        <f t="shared" ref="B66:B129" si="4">TEXT(A66,"mmmm")</f>
        <v>November</v>
      </c>
      <c r="C66" s="3" t="str">
        <f t="shared" ref="C66:C129" si="5">TEXT(A66,"yyyy")</f>
        <v>2022</v>
      </c>
      <c r="D66" s="3" t="str">
        <f t="shared" ref="D66:D129" si="6">IF(A66="", "", "Q" &amp; CHOOSE(MONTH(A66), 2, 2, 2, 3, 3, 3, 4, 4, 4, 1, 1, 1) &amp; "Y" &amp; (YEAR(A66) - 2022 + IF(MONTH(A66) &gt;= 10, 1, 0)))</f>
        <v>Q1Y1</v>
      </c>
      <c r="E66" s="1" t="s">
        <v>58</v>
      </c>
      <c r="F66" s="2" t="str">
        <f>VLOOKUP(E66,Mastersheet[],2,FALSE)</f>
        <v>Misc</v>
      </c>
      <c r="G66" s="15">
        <v>319</v>
      </c>
      <c r="H66" s="3" t="str">
        <f t="shared" ref="H66:H129" si="7">IF(A66="", "", "Y" &amp; (YEAR(A66) - 2022 + IF(MONTH(A66) &gt;= 10, 1, 0)) &amp; "Q" &amp; CHOOSE(MONTH(A66), 2, 2, 2, 3, 3, 3, 4, 4, 4, 1, 1, 1))</f>
        <v>Y1Q1</v>
      </c>
    </row>
    <row r="67" spans="1:8" x14ac:dyDescent="0.3">
      <c r="A67" s="3">
        <v>44882</v>
      </c>
      <c r="B67" s="3" t="str">
        <f t="shared" si="4"/>
        <v>November</v>
      </c>
      <c r="C67" s="3" t="str">
        <f t="shared" si="5"/>
        <v>2022</v>
      </c>
      <c r="D67" s="3" t="str">
        <f t="shared" si="6"/>
        <v>Q1Y1</v>
      </c>
      <c r="E67" s="2" t="s">
        <v>58</v>
      </c>
      <c r="F67" s="2" t="str">
        <f>VLOOKUP(E67,Mastersheet[],2,FALSE)</f>
        <v>Misc</v>
      </c>
      <c r="G67" s="14">
        <v>80</v>
      </c>
      <c r="H67" s="3" t="str">
        <f t="shared" si="7"/>
        <v>Y1Q1</v>
      </c>
    </row>
    <row r="68" spans="1:8" x14ac:dyDescent="0.3">
      <c r="A68" s="4">
        <v>44883</v>
      </c>
      <c r="B68" s="3" t="str">
        <f t="shared" si="4"/>
        <v>November</v>
      </c>
      <c r="C68" s="3" t="str">
        <f t="shared" si="5"/>
        <v>2022</v>
      </c>
      <c r="D68" s="3" t="str">
        <f t="shared" si="6"/>
        <v>Q1Y1</v>
      </c>
      <c r="E68" s="1" t="s">
        <v>14</v>
      </c>
      <c r="F68" s="2" t="str">
        <f>VLOOKUP(E68,Mastersheet[],2,FALSE)</f>
        <v>Electronics</v>
      </c>
      <c r="G68" s="15">
        <v>65885</v>
      </c>
      <c r="H68" s="3" t="str">
        <f t="shared" si="7"/>
        <v>Y1Q1</v>
      </c>
    </row>
    <row r="69" spans="1:8" x14ac:dyDescent="0.3">
      <c r="A69" s="3">
        <v>44883</v>
      </c>
      <c r="B69" s="3" t="str">
        <f t="shared" si="4"/>
        <v>November</v>
      </c>
      <c r="C69" s="3" t="str">
        <f t="shared" si="5"/>
        <v>2022</v>
      </c>
      <c r="D69" s="3" t="str">
        <f t="shared" si="6"/>
        <v>Q1Y1</v>
      </c>
      <c r="E69" s="2" t="s">
        <v>25</v>
      </c>
      <c r="F69" s="2" t="str">
        <f>VLOOKUP(E69,Mastersheet[],2,FALSE)</f>
        <v>Food Ingradients</v>
      </c>
      <c r="G69" s="14">
        <v>53100</v>
      </c>
      <c r="H69" s="3" t="str">
        <f t="shared" si="7"/>
        <v>Y1Q1</v>
      </c>
    </row>
    <row r="70" spans="1:8" x14ac:dyDescent="0.3">
      <c r="A70" s="4">
        <v>44884</v>
      </c>
      <c r="B70" s="3" t="str">
        <f t="shared" si="4"/>
        <v>November</v>
      </c>
      <c r="C70" s="3" t="str">
        <f t="shared" si="5"/>
        <v>2022</v>
      </c>
      <c r="D70" s="3" t="str">
        <f t="shared" si="6"/>
        <v>Q1Y1</v>
      </c>
      <c r="E70" s="1" t="s">
        <v>8</v>
      </c>
      <c r="F70" s="2" t="str">
        <f>VLOOKUP(E70,Mastersheet[],2,FALSE)</f>
        <v>Food Coffee</v>
      </c>
      <c r="G70" s="15">
        <v>48380</v>
      </c>
      <c r="H70" s="3" t="str">
        <f t="shared" si="7"/>
        <v>Y1Q1</v>
      </c>
    </row>
    <row r="71" spans="1:8" x14ac:dyDescent="0.3">
      <c r="A71" s="3">
        <v>44884</v>
      </c>
      <c r="B71" s="3" t="str">
        <f t="shared" si="4"/>
        <v>November</v>
      </c>
      <c r="C71" s="3" t="str">
        <f t="shared" si="5"/>
        <v>2022</v>
      </c>
      <c r="D71" s="3" t="str">
        <f t="shared" si="6"/>
        <v>Q1Y1</v>
      </c>
      <c r="E71" s="2" t="s">
        <v>7</v>
      </c>
      <c r="F71" s="2" t="str">
        <f>VLOOKUP(E71,Mastersheet[],2,FALSE)</f>
        <v>Misc</v>
      </c>
      <c r="G71" s="14">
        <v>21905</v>
      </c>
      <c r="H71" s="3" t="str">
        <f t="shared" si="7"/>
        <v>Y1Q1</v>
      </c>
    </row>
    <row r="72" spans="1:8" x14ac:dyDescent="0.3">
      <c r="A72" s="4">
        <v>44884</v>
      </c>
      <c r="B72" s="3" t="str">
        <f t="shared" si="4"/>
        <v>November</v>
      </c>
      <c r="C72" s="3" t="str">
        <f t="shared" si="5"/>
        <v>2022</v>
      </c>
      <c r="D72" s="3" t="str">
        <f t="shared" si="6"/>
        <v>Q1Y1</v>
      </c>
      <c r="E72" s="1" t="s">
        <v>35</v>
      </c>
      <c r="F72" s="2" t="str">
        <f>VLOOKUP(E72,Mastersheet[],2,FALSE)</f>
        <v>Misc</v>
      </c>
      <c r="G72" s="15">
        <v>7198</v>
      </c>
      <c r="H72" s="3" t="str">
        <f t="shared" si="7"/>
        <v>Y1Q1</v>
      </c>
    </row>
    <row r="73" spans="1:8" x14ac:dyDescent="0.3">
      <c r="A73" s="3">
        <v>44884</v>
      </c>
      <c r="B73" s="3" t="str">
        <f t="shared" si="4"/>
        <v>November</v>
      </c>
      <c r="C73" s="3" t="str">
        <f t="shared" si="5"/>
        <v>2022</v>
      </c>
      <c r="D73" s="3" t="str">
        <f t="shared" si="6"/>
        <v>Q1Y1</v>
      </c>
      <c r="E73" s="2" t="s">
        <v>45</v>
      </c>
      <c r="F73" s="2" t="str">
        <f>VLOOKUP(E73,Mastersheet[],2,FALSE)</f>
        <v>Food Ingradients</v>
      </c>
      <c r="G73" s="14">
        <v>19992</v>
      </c>
      <c r="H73" s="3" t="str">
        <f t="shared" si="7"/>
        <v>Y1Q1</v>
      </c>
    </row>
    <row r="74" spans="1:8" x14ac:dyDescent="0.3">
      <c r="A74" s="4">
        <v>44884</v>
      </c>
      <c r="B74" s="3" t="str">
        <f t="shared" si="4"/>
        <v>November</v>
      </c>
      <c r="C74" s="3" t="str">
        <f t="shared" si="5"/>
        <v>2022</v>
      </c>
      <c r="D74" s="3" t="str">
        <f t="shared" si="6"/>
        <v>Q1Y1</v>
      </c>
      <c r="E74" s="1" t="s">
        <v>17</v>
      </c>
      <c r="F74" s="2" t="str">
        <f>VLOOKUP(E74,Mastersheet[],2,FALSE)</f>
        <v>Scrap</v>
      </c>
      <c r="G74" s="15">
        <v>38595.01</v>
      </c>
      <c r="H74" s="3" t="str">
        <f t="shared" si="7"/>
        <v>Y1Q1</v>
      </c>
    </row>
    <row r="75" spans="1:8" x14ac:dyDescent="0.3">
      <c r="A75" s="3">
        <v>44886</v>
      </c>
      <c r="B75" s="3" t="str">
        <f t="shared" si="4"/>
        <v>November</v>
      </c>
      <c r="C75" s="3" t="str">
        <f t="shared" si="5"/>
        <v>2022</v>
      </c>
      <c r="D75" s="3" t="str">
        <f t="shared" si="6"/>
        <v>Q1Y1</v>
      </c>
      <c r="E75" s="2" t="s">
        <v>18</v>
      </c>
      <c r="F75" s="2" t="str">
        <f>VLOOKUP(E75,Mastersheet[],2,FALSE)</f>
        <v>Furniture</v>
      </c>
      <c r="G75" s="14">
        <v>13661</v>
      </c>
      <c r="H75" s="3" t="str">
        <f t="shared" si="7"/>
        <v>Y1Q1</v>
      </c>
    </row>
    <row r="76" spans="1:8" x14ac:dyDescent="0.3">
      <c r="A76" s="4">
        <v>44887</v>
      </c>
      <c r="B76" s="3" t="str">
        <f t="shared" si="4"/>
        <v>November</v>
      </c>
      <c r="C76" s="3" t="str">
        <f t="shared" si="5"/>
        <v>2022</v>
      </c>
      <c r="D76" s="3" t="str">
        <f t="shared" si="6"/>
        <v>Q1Y1</v>
      </c>
      <c r="E76" s="1" t="s">
        <v>16</v>
      </c>
      <c r="F76" s="2" t="str">
        <f>VLOOKUP(E76,Mastersheet[],2,FALSE)</f>
        <v>Electronics</v>
      </c>
      <c r="G76" s="15">
        <v>14094</v>
      </c>
      <c r="H76" s="3" t="str">
        <f t="shared" si="7"/>
        <v>Y1Q1</v>
      </c>
    </row>
    <row r="77" spans="1:8" x14ac:dyDescent="0.3">
      <c r="A77" s="3">
        <v>44888</v>
      </c>
      <c r="B77" s="3" t="str">
        <f t="shared" si="4"/>
        <v>November</v>
      </c>
      <c r="C77" s="3" t="str">
        <f t="shared" si="5"/>
        <v>2022</v>
      </c>
      <c r="D77" s="3" t="str">
        <f t="shared" si="6"/>
        <v>Q1Y1</v>
      </c>
      <c r="E77" s="2" t="s">
        <v>43</v>
      </c>
      <c r="F77" s="2" t="str">
        <f>VLOOKUP(E77,Mastersheet[],2,FALSE)</f>
        <v>Paint</v>
      </c>
      <c r="G77" s="14">
        <v>91507.01</v>
      </c>
      <c r="H77" s="3" t="str">
        <f t="shared" si="7"/>
        <v>Y1Q1</v>
      </c>
    </row>
    <row r="78" spans="1:8" x14ac:dyDescent="0.3">
      <c r="A78" s="4">
        <v>44889</v>
      </c>
      <c r="B78" s="3" t="str">
        <f t="shared" si="4"/>
        <v>November</v>
      </c>
      <c r="C78" s="3" t="str">
        <f t="shared" si="5"/>
        <v>2022</v>
      </c>
      <c r="D78" s="3" t="str">
        <f t="shared" si="6"/>
        <v>Q1Y1</v>
      </c>
      <c r="E78" s="1" t="s">
        <v>3</v>
      </c>
      <c r="F78" s="2" t="str">
        <f>VLOOKUP(E78,Mastersheet[],2,FALSE)</f>
        <v>Food Ingradients</v>
      </c>
      <c r="G78" s="15">
        <v>32214</v>
      </c>
      <c r="H78" s="3" t="str">
        <f t="shared" si="7"/>
        <v>Y1Q1</v>
      </c>
    </row>
    <row r="79" spans="1:8" x14ac:dyDescent="0.3">
      <c r="A79" s="3">
        <v>44889</v>
      </c>
      <c r="B79" s="3" t="str">
        <f t="shared" si="4"/>
        <v>November</v>
      </c>
      <c r="C79" s="3" t="str">
        <f t="shared" si="5"/>
        <v>2022</v>
      </c>
      <c r="D79" s="3" t="str">
        <f t="shared" si="6"/>
        <v>Q1Y1</v>
      </c>
      <c r="E79" s="2" t="s">
        <v>58</v>
      </c>
      <c r="F79" s="2" t="str">
        <f>VLOOKUP(E79,Mastersheet[],2,FALSE)</f>
        <v>Misc</v>
      </c>
      <c r="G79" s="14">
        <v>160</v>
      </c>
      <c r="H79" s="3" t="str">
        <f t="shared" si="7"/>
        <v>Y1Q1</v>
      </c>
    </row>
    <row r="80" spans="1:8" x14ac:dyDescent="0.3">
      <c r="A80" s="4">
        <v>44891</v>
      </c>
      <c r="B80" s="3" t="str">
        <f t="shared" si="4"/>
        <v>November</v>
      </c>
      <c r="C80" s="3" t="str">
        <f t="shared" si="5"/>
        <v>2022</v>
      </c>
      <c r="D80" s="3" t="str">
        <f t="shared" si="6"/>
        <v>Q1Y1</v>
      </c>
      <c r="E80" s="1" t="s">
        <v>14</v>
      </c>
      <c r="F80" s="2" t="str">
        <f>VLOOKUP(E80,Mastersheet[],2,FALSE)</f>
        <v>Electronics</v>
      </c>
      <c r="G80" s="15">
        <v>59625</v>
      </c>
      <c r="H80" s="3" t="str">
        <f t="shared" si="7"/>
        <v>Y1Q1</v>
      </c>
    </row>
    <row r="81" spans="1:8" x14ac:dyDescent="0.3">
      <c r="A81" s="3">
        <v>44893</v>
      </c>
      <c r="B81" s="3" t="str">
        <f t="shared" si="4"/>
        <v>November</v>
      </c>
      <c r="C81" s="3" t="str">
        <f t="shared" si="5"/>
        <v>2022</v>
      </c>
      <c r="D81" s="3" t="str">
        <f t="shared" si="6"/>
        <v>Q1Y1</v>
      </c>
      <c r="E81" s="2" t="s">
        <v>4</v>
      </c>
      <c r="F81" s="2" t="str">
        <f>VLOOKUP(E81,Mastersheet[],2,FALSE)</f>
        <v>Food Ingradients</v>
      </c>
      <c r="G81" s="14">
        <v>53109</v>
      </c>
      <c r="H81" s="3" t="str">
        <f t="shared" si="7"/>
        <v>Y1Q1</v>
      </c>
    </row>
    <row r="82" spans="1:8" x14ac:dyDescent="0.3">
      <c r="A82" s="4">
        <v>44893</v>
      </c>
      <c r="B82" s="3" t="str">
        <f t="shared" si="4"/>
        <v>November</v>
      </c>
      <c r="C82" s="3" t="str">
        <f t="shared" si="5"/>
        <v>2022</v>
      </c>
      <c r="D82" s="3" t="str">
        <f t="shared" si="6"/>
        <v>Q1Y1</v>
      </c>
      <c r="E82" s="1" t="s">
        <v>14</v>
      </c>
      <c r="F82" s="2" t="str">
        <f>VLOOKUP(E82,Mastersheet[],2,FALSE)</f>
        <v>Electronics</v>
      </c>
      <c r="G82" s="15">
        <v>63313</v>
      </c>
      <c r="H82" s="3" t="str">
        <f t="shared" si="7"/>
        <v>Y1Q1</v>
      </c>
    </row>
    <row r="83" spans="1:8" x14ac:dyDescent="0.3">
      <c r="A83" s="3">
        <v>44894</v>
      </c>
      <c r="B83" s="3" t="str">
        <f t="shared" si="4"/>
        <v>November</v>
      </c>
      <c r="C83" s="3" t="str">
        <f t="shared" si="5"/>
        <v>2022</v>
      </c>
      <c r="D83" s="3" t="str">
        <f t="shared" si="6"/>
        <v>Q1Y1</v>
      </c>
      <c r="E83" s="2" t="s">
        <v>37</v>
      </c>
      <c r="F83" s="2" t="str">
        <f>VLOOKUP(E83,Mastersheet[],2,FALSE)</f>
        <v>Seafood</v>
      </c>
      <c r="G83" s="14">
        <v>92925</v>
      </c>
      <c r="H83" s="3" t="str">
        <f t="shared" si="7"/>
        <v>Y1Q1</v>
      </c>
    </row>
    <row r="84" spans="1:8" x14ac:dyDescent="0.3">
      <c r="A84" s="4">
        <v>44895</v>
      </c>
      <c r="B84" s="3" t="str">
        <f t="shared" si="4"/>
        <v>November</v>
      </c>
      <c r="C84" s="3" t="str">
        <f t="shared" si="5"/>
        <v>2022</v>
      </c>
      <c r="D84" s="3" t="str">
        <f t="shared" si="6"/>
        <v>Q1Y1</v>
      </c>
      <c r="E84" s="2" t="s">
        <v>72</v>
      </c>
      <c r="F84" s="2" t="str">
        <f>VLOOKUP(E84,Mastersheet[],2,FALSE)</f>
        <v>Food Cashew</v>
      </c>
      <c r="G84" s="15">
        <v>218477</v>
      </c>
      <c r="H84" s="3" t="str">
        <f t="shared" si="7"/>
        <v>Y1Q1</v>
      </c>
    </row>
    <row r="85" spans="1:8" x14ac:dyDescent="0.3">
      <c r="A85" s="3">
        <v>44897</v>
      </c>
      <c r="B85" s="3" t="str">
        <f t="shared" si="4"/>
        <v>December</v>
      </c>
      <c r="C85" s="3" t="str">
        <f t="shared" si="5"/>
        <v>2022</v>
      </c>
      <c r="D85" s="3" t="str">
        <f t="shared" si="6"/>
        <v>Q1Y1</v>
      </c>
      <c r="E85" s="2" t="s">
        <v>37</v>
      </c>
      <c r="F85" s="2" t="str">
        <f>VLOOKUP(E85,Mastersheet[],2,FALSE)</f>
        <v>Seafood</v>
      </c>
      <c r="G85" s="14">
        <v>45281</v>
      </c>
      <c r="H85" s="3" t="str">
        <f t="shared" si="7"/>
        <v>Y1Q1</v>
      </c>
    </row>
    <row r="86" spans="1:8" x14ac:dyDescent="0.3">
      <c r="A86" s="4">
        <v>44898</v>
      </c>
      <c r="B86" s="3" t="str">
        <f t="shared" si="4"/>
        <v>December</v>
      </c>
      <c r="C86" s="3" t="str">
        <f t="shared" si="5"/>
        <v>2022</v>
      </c>
      <c r="D86" s="3" t="str">
        <f t="shared" si="6"/>
        <v>Q1Y1</v>
      </c>
      <c r="E86" s="1" t="s">
        <v>36</v>
      </c>
      <c r="F86" s="2" t="str">
        <f>VLOOKUP(E86,Mastersheet[],2,FALSE)</f>
        <v>Coir</v>
      </c>
      <c r="G86" s="15">
        <v>35353</v>
      </c>
      <c r="H86" s="3" t="str">
        <f t="shared" si="7"/>
        <v>Y1Q1</v>
      </c>
    </row>
    <row r="87" spans="1:8" x14ac:dyDescent="0.3">
      <c r="A87" s="3">
        <v>44898</v>
      </c>
      <c r="B87" s="3" t="str">
        <f t="shared" si="4"/>
        <v>December</v>
      </c>
      <c r="C87" s="3" t="str">
        <f t="shared" si="5"/>
        <v>2022</v>
      </c>
      <c r="D87" s="3" t="str">
        <f t="shared" si="6"/>
        <v>Q1Y1</v>
      </c>
      <c r="E87" s="2" t="s">
        <v>19</v>
      </c>
      <c r="F87" s="2" t="str">
        <f>VLOOKUP(E87,Mastersheet[],2,FALSE)</f>
        <v>Misc</v>
      </c>
      <c r="G87" s="14">
        <v>797</v>
      </c>
      <c r="H87" s="3" t="str">
        <f t="shared" si="7"/>
        <v>Y1Q1</v>
      </c>
    </row>
    <row r="88" spans="1:8" x14ac:dyDescent="0.3">
      <c r="A88" s="4">
        <v>44898</v>
      </c>
      <c r="B88" s="3" t="str">
        <f t="shared" si="4"/>
        <v>December</v>
      </c>
      <c r="C88" s="3" t="str">
        <f t="shared" si="5"/>
        <v>2022</v>
      </c>
      <c r="D88" s="3" t="str">
        <f t="shared" si="6"/>
        <v>Q1Y1</v>
      </c>
      <c r="E88" s="1" t="s">
        <v>47</v>
      </c>
      <c r="F88" s="2" t="str">
        <f>VLOOKUP(E88,Mastersheet[],2,FALSE)</f>
        <v>Food Ingradients</v>
      </c>
      <c r="G88" s="15">
        <v>68298</v>
      </c>
      <c r="H88" s="3" t="str">
        <f t="shared" si="7"/>
        <v>Y1Q1</v>
      </c>
    </row>
    <row r="89" spans="1:8" x14ac:dyDescent="0.3">
      <c r="A89" s="3">
        <v>44898</v>
      </c>
      <c r="B89" s="3" t="str">
        <f t="shared" si="4"/>
        <v>December</v>
      </c>
      <c r="C89" s="3" t="str">
        <f t="shared" si="5"/>
        <v>2022</v>
      </c>
      <c r="D89" s="3" t="str">
        <f t="shared" si="6"/>
        <v>Q1Y1</v>
      </c>
      <c r="E89" s="2" t="s">
        <v>37</v>
      </c>
      <c r="F89" s="2" t="str">
        <f>VLOOKUP(E89,Mastersheet[],2,FALSE)</f>
        <v>Seafood</v>
      </c>
      <c r="G89" s="14">
        <v>134909</v>
      </c>
      <c r="H89" s="3" t="str">
        <f t="shared" si="7"/>
        <v>Y1Q1</v>
      </c>
    </row>
    <row r="90" spans="1:8" x14ac:dyDescent="0.3">
      <c r="A90" s="4">
        <v>44900</v>
      </c>
      <c r="B90" s="3" t="str">
        <f t="shared" si="4"/>
        <v>December</v>
      </c>
      <c r="C90" s="3" t="str">
        <f t="shared" si="5"/>
        <v>2022</v>
      </c>
      <c r="D90" s="3" t="str">
        <f t="shared" si="6"/>
        <v>Q1Y1</v>
      </c>
      <c r="E90" s="1" t="s">
        <v>14</v>
      </c>
      <c r="F90" s="2" t="str">
        <f>VLOOKUP(E90,Mastersheet[],2,FALSE)</f>
        <v>Electronics</v>
      </c>
      <c r="G90" s="15">
        <v>66975</v>
      </c>
      <c r="H90" s="3" t="str">
        <f t="shared" si="7"/>
        <v>Y1Q1</v>
      </c>
    </row>
    <row r="91" spans="1:8" x14ac:dyDescent="0.3">
      <c r="A91" s="3">
        <v>44900</v>
      </c>
      <c r="B91" s="3" t="str">
        <f t="shared" si="4"/>
        <v>December</v>
      </c>
      <c r="C91" s="3" t="str">
        <f t="shared" si="5"/>
        <v>2022</v>
      </c>
      <c r="D91" s="3" t="str">
        <f t="shared" si="6"/>
        <v>Q1Y1</v>
      </c>
      <c r="E91" s="2" t="s">
        <v>42</v>
      </c>
      <c r="F91" s="2" t="str">
        <f>VLOOKUP(E91,Mastersheet[],2,FALSE)</f>
        <v>Food</v>
      </c>
      <c r="G91" s="14">
        <v>3983</v>
      </c>
      <c r="H91" s="3" t="str">
        <f t="shared" si="7"/>
        <v>Y1Q1</v>
      </c>
    </row>
    <row r="92" spans="1:8" x14ac:dyDescent="0.3">
      <c r="A92" s="4">
        <v>44900</v>
      </c>
      <c r="B92" s="3" t="str">
        <f t="shared" si="4"/>
        <v>December</v>
      </c>
      <c r="C92" s="3" t="str">
        <f t="shared" si="5"/>
        <v>2022</v>
      </c>
      <c r="D92" s="3" t="str">
        <f t="shared" si="6"/>
        <v>Q1Y1</v>
      </c>
      <c r="E92" s="1" t="s">
        <v>51</v>
      </c>
      <c r="F92" s="2" t="str">
        <f>VLOOKUP(E92,Mastersheet[],2,FALSE)</f>
        <v>Medical</v>
      </c>
      <c r="G92" s="15">
        <v>78824</v>
      </c>
      <c r="H92" s="3" t="str">
        <f t="shared" si="7"/>
        <v>Y1Q1</v>
      </c>
    </row>
    <row r="93" spans="1:8" x14ac:dyDescent="0.3">
      <c r="A93" s="3">
        <v>44901</v>
      </c>
      <c r="B93" s="3" t="str">
        <f t="shared" si="4"/>
        <v>December</v>
      </c>
      <c r="C93" s="3" t="str">
        <f t="shared" si="5"/>
        <v>2022</v>
      </c>
      <c r="D93" s="3" t="str">
        <f t="shared" si="6"/>
        <v>Q1Y1</v>
      </c>
      <c r="E93" s="2" t="s">
        <v>34</v>
      </c>
      <c r="F93" s="2" t="str">
        <f>VLOOKUP(E93,Mastersheet[],2,FALSE)</f>
        <v>Medical</v>
      </c>
      <c r="G93" s="14">
        <v>50740</v>
      </c>
      <c r="H93" s="3" t="str">
        <f t="shared" si="7"/>
        <v>Y1Q1</v>
      </c>
    </row>
    <row r="94" spans="1:8" x14ac:dyDescent="0.3">
      <c r="A94" s="4">
        <v>44901</v>
      </c>
      <c r="B94" s="3" t="str">
        <f t="shared" si="4"/>
        <v>December</v>
      </c>
      <c r="C94" s="3" t="str">
        <f t="shared" si="5"/>
        <v>2022</v>
      </c>
      <c r="D94" s="3" t="str">
        <f t="shared" si="6"/>
        <v>Q1Y1</v>
      </c>
      <c r="E94" s="1" t="s">
        <v>34</v>
      </c>
      <c r="F94" s="2" t="str">
        <f>VLOOKUP(E94,Mastersheet[],2,FALSE)</f>
        <v>Medical</v>
      </c>
      <c r="G94" s="15">
        <v>50334</v>
      </c>
      <c r="H94" s="3" t="str">
        <f t="shared" si="7"/>
        <v>Y1Q1</v>
      </c>
    </row>
    <row r="95" spans="1:8" x14ac:dyDescent="0.3">
      <c r="A95" s="3">
        <v>44901</v>
      </c>
      <c r="B95" s="3" t="str">
        <f t="shared" si="4"/>
        <v>December</v>
      </c>
      <c r="C95" s="3" t="str">
        <f t="shared" si="5"/>
        <v>2022</v>
      </c>
      <c r="D95" s="3" t="str">
        <f t="shared" si="6"/>
        <v>Q1Y1</v>
      </c>
      <c r="E95" s="2" t="s">
        <v>43</v>
      </c>
      <c r="F95" s="2" t="str">
        <f>VLOOKUP(E95,Mastersheet[],2,FALSE)</f>
        <v>Paint</v>
      </c>
      <c r="G95" s="14">
        <v>60183.01</v>
      </c>
      <c r="H95" s="3" t="str">
        <f t="shared" si="7"/>
        <v>Y1Q1</v>
      </c>
    </row>
    <row r="96" spans="1:8" x14ac:dyDescent="0.3">
      <c r="A96" s="4">
        <v>44902</v>
      </c>
      <c r="B96" s="3" t="str">
        <f t="shared" si="4"/>
        <v>December</v>
      </c>
      <c r="C96" s="3" t="str">
        <f t="shared" si="5"/>
        <v>2022</v>
      </c>
      <c r="D96" s="3" t="str">
        <f t="shared" si="6"/>
        <v>Q1Y1</v>
      </c>
      <c r="E96" s="1" t="s">
        <v>17</v>
      </c>
      <c r="F96" s="2" t="str">
        <f>VLOOKUP(E96,Mastersheet[],2,FALSE)</f>
        <v>Scrap</v>
      </c>
      <c r="G96" s="15">
        <v>29825</v>
      </c>
      <c r="H96" s="3" t="str">
        <f t="shared" si="7"/>
        <v>Y1Q1</v>
      </c>
    </row>
    <row r="97" spans="1:8" x14ac:dyDescent="0.3">
      <c r="A97" s="3">
        <v>44902</v>
      </c>
      <c r="B97" s="3" t="str">
        <f t="shared" si="4"/>
        <v>December</v>
      </c>
      <c r="C97" s="3" t="str">
        <f t="shared" si="5"/>
        <v>2022</v>
      </c>
      <c r="D97" s="3" t="str">
        <f t="shared" si="6"/>
        <v>Q1Y1</v>
      </c>
      <c r="E97" s="2" t="s">
        <v>40</v>
      </c>
      <c r="F97" s="2" t="str">
        <f>VLOOKUP(E97,Mastersheet[],2,FALSE)</f>
        <v>Food Ingradients</v>
      </c>
      <c r="G97" s="14">
        <v>46610</v>
      </c>
      <c r="H97" s="3" t="str">
        <f t="shared" si="7"/>
        <v>Y1Q1</v>
      </c>
    </row>
    <row r="98" spans="1:8" x14ac:dyDescent="0.3">
      <c r="A98" s="4">
        <v>44903</v>
      </c>
      <c r="B98" s="3" t="str">
        <f t="shared" si="4"/>
        <v>December</v>
      </c>
      <c r="C98" s="3" t="str">
        <f t="shared" si="5"/>
        <v>2022</v>
      </c>
      <c r="D98" s="3" t="str">
        <f t="shared" si="6"/>
        <v>Q1Y1</v>
      </c>
      <c r="E98" s="1" t="s">
        <v>18</v>
      </c>
      <c r="F98" s="2" t="str">
        <f>VLOOKUP(E98,Mastersheet[],2,FALSE)</f>
        <v>Furniture</v>
      </c>
      <c r="G98" s="15">
        <v>20451</v>
      </c>
      <c r="H98" s="3" t="str">
        <f t="shared" si="7"/>
        <v>Y1Q1</v>
      </c>
    </row>
    <row r="99" spans="1:8" x14ac:dyDescent="0.3">
      <c r="A99" s="3">
        <v>44904</v>
      </c>
      <c r="B99" s="3" t="str">
        <f t="shared" si="4"/>
        <v>December</v>
      </c>
      <c r="C99" s="3" t="str">
        <f t="shared" si="5"/>
        <v>2022</v>
      </c>
      <c r="D99" s="3" t="str">
        <f t="shared" si="6"/>
        <v>Q1Y1</v>
      </c>
      <c r="E99" s="2" t="s">
        <v>37</v>
      </c>
      <c r="F99" s="2" t="str">
        <f>VLOOKUP(E99,Mastersheet[],2,FALSE)</f>
        <v>Seafood</v>
      </c>
      <c r="G99" s="14">
        <v>69207</v>
      </c>
      <c r="H99" s="3" t="str">
        <f t="shared" si="7"/>
        <v>Y1Q1</v>
      </c>
    </row>
    <row r="100" spans="1:8" x14ac:dyDescent="0.3">
      <c r="A100" s="4">
        <v>44905</v>
      </c>
      <c r="B100" s="3" t="str">
        <f t="shared" si="4"/>
        <v>December</v>
      </c>
      <c r="C100" s="3" t="str">
        <f t="shared" si="5"/>
        <v>2022</v>
      </c>
      <c r="D100" s="3" t="str">
        <f t="shared" si="6"/>
        <v>Q1Y1</v>
      </c>
      <c r="E100" s="1" t="s">
        <v>14</v>
      </c>
      <c r="F100" s="2" t="str">
        <f>VLOOKUP(E100,Mastersheet[],2,FALSE)</f>
        <v>Electronics</v>
      </c>
      <c r="G100" s="15">
        <v>58750</v>
      </c>
      <c r="H100" s="3" t="str">
        <f t="shared" si="7"/>
        <v>Y1Q1</v>
      </c>
    </row>
    <row r="101" spans="1:8" x14ac:dyDescent="0.3">
      <c r="A101" s="3">
        <v>44907</v>
      </c>
      <c r="B101" s="3" t="str">
        <f t="shared" si="4"/>
        <v>December</v>
      </c>
      <c r="C101" s="3" t="str">
        <f t="shared" si="5"/>
        <v>2022</v>
      </c>
      <c r="D101" s="3" t="str">
        <f t="shared" si="6"/>
        <v>Q1Y1</v>
      </c>
      <c r="E101" s="2" t="s">
        <v>4</v>
      </c>
      <c r="F101" s="2" t="str">
        <f>VLOOKUP(E101,Mastersheet[],2,FALSE)</f>
        <v>Food Ingradients</v>
      </c>
      <c r="G101" s="14">
        <v>50445</v>
      </c>
      <c r="H101" s="3" t="str">
        <f t="shared" si="7"/>
        <v>Y1Q1</v>
      </c>
    </row>
    <row r="102" spans="1:8" x14ac:dyDescent="0.3">
      <c r="A102" s="4">
        <v>44908</v>
      </c>
      <c r="B102" s="3" t="str">
        <f t="shared" si="4"/>
        <v>December</v>
      </c>
      <c r="C102" s="3" t="str">
        <f t="shared" si="5"/>
        <v>2022</v>
      </c>
      <c r="D102" s="3" t="str">
        <f t="shared" si="6"/>
        <v>Q1Y1</v>
      </c>
      <c r="E102" s="1" t="s">
        <v>4</v>
      </c>
      <c r="F102" s="2" t="str">
        <f>VLOOKUP(E102,Mastersheet[],2,FALSE)</f>
        <v>Food Ingradients</v>
      </c>
      <c r="G102" s="15">
        <v>62161</v>
      </c>
      <c r="H102" s="3" t="str">
        <f t="shared" si="7"/>
        <v>Y1Q1</v>
      </c>
    </row>
    <row r="103" spans="1:8" x14ac:dyDescent="0.3">
      <c r="A103" s="3">
        <v>44908</v>
      </c>
      <c r="B103" s="3" t="str">
        <f t="shared" si="4"/>
        <v>December</v>
      </c>
      <c r="C103" s="3" t="str">
        <f t="shared" si="5"/>
        <v>2022</v>
      </c>
      <c r="D103" s="3" t="str">
        <f t="shared" si="6"/>
        <v>Q1Y1</v>
      </c>
      <c r="E103" s="2" t="s">
        <v>11</v>
      </c>
      <c r="F103" s="2" t="str">
        <f>VLOOKUP(E103,Mastersheet[],2,FALSE)</f>
        <v>Paint</v>
      </c>
      <c r="G103" s="14">
        <v>33232</v>
      </c>
      <c r="H103" s="3" t="str">
        <f t="shared" si="7"/>
        <v>Y1Q1</v>
      </c>
    </row>
    <row r="104" spans="1:8" x14ac:dyDescent="0.3">
      <c r="A104" s="4">
        <v>44908</v>
      </c>
      <c r="B104" s="3" t="str">
        <f t="shared" si="4"/>
        <v>December</v>
      </c>
      <c r="C104" s="3" t="str">
        <f t="shared" si="5"/>
        <v>2022</v>
      </c>
      <c r="D104" s="3" t="str">
        <f t="shared" si="6"/>
        <v>Q1Y1</v>
      </c>
      <c r="E104" s="1" t="s">
        <v>43</v>
      </c>
      <c r="F104" s="2" t="str">
        <f>VLOOKUP(E104,Mastersheet[],2,FALSE)</f>
        <v>Paint</v>
      </c>
      <c r="G104" s="15">
        <v>53533</v>
      </c>
      <c r="H104" s="3" t="str">
        <f t="shared" si="7"/>
        <v>Y1Q1</v>
      </c>
    </row>
    <row r="105" spans="1:8" x14ac:dyDescent="0.3">
      <c r="A105" s="3">
        <v>44908</v>
      </c>
      <c r="B105" s="3" t="str">
        <f t="shared" si="4"/>
        <v>December</v>
      </c>
      <c r="C105" s="3" t="str">
        <f t="shared" si="5"/>
        <v>2022</v>
      </c>
      <c r="D105" s="3" t="str">
        <f t="shared" si="6"/>
        <v>Q1Y1</v>
      </c>
      <c r="E105" s="2" t="s">
        <v>42</v>
      </c>
      <c r="F105" s="2" t="str">
        <f>VLOOKUP(E105,Mastersheet[],2,FALSE)</f>
        <v>Food</v>
      </c>
      <c r="G105" s="14">
        <v>7965</v>
      </c>
      <c r="H105" s="3" t="str">
        <f t="shared" si="7"/>
        <v>Y1Q1</v>
      </c>
    </row>
    <row r="106" spans="1:8" x14ac:dyDescent="0.3">
      <c r="A106" s="4">
        <v>44909</v>
      </c>
      <c r="B106" s="3" t="str">
        <f t="shared" si="4"/>
        <v>December</v>
      </c>
      <c r="C106" s="3" t="str">
        <f t="shared" si="5"/>
        <v>2022</v>
      </c>
      <c r="D106" s="3" t="str">
        <f t="shared" si="6"/>
        <v>Q1Y1</v>
      </c>
      <c r="E106" s="1" t="s">
        <v>37</v>
      </c>
      <c r="F106" s="2" t="str">
        <f>VLOOKUP(E106,Mastersheet[],2,FALSE)</f>
        <v>Seafood</v>
      </c>
      <c r="G106" s="15">
        <v>71440</v>
      </c>
      <c r="H106" s="3" t="str">
        <f t="shared" si="7"/>
        <v>Y1Q1</v>
      </c>
    </row>
    <row r="107" spans="1:8" x14ac:dyDescent="0.3">
      <c r="A107" s="3">
        <v>44911</v>
      </c>
      <c r="B107" s="3" t="str">
        <f t="shared" si="4"/>
        <v>December</v>
      </c>
      <c r="C107" s="3" t="str">
        <f t="shared" si="5"/>
        <v>2022</v>
      </c>
      <c r="D107" s="3" t="str">
        <f t="shared" si="6"/>
        <v>Q1Y1</v>
      </c>
      <c r="E107" s="2" t="s">
        <v>14</v>
      </c>
      <c r="F107" s="2" t="str">
        <f>VLOOKUP(E107,Mastersheet[],2,FALSE)</f>
        <v>Electronics</v>
      </c>
      <c r="G107" s="14">
        <v>61113</v>
      </c>
      <c r="H107" s="3" t="str">
        <f t="shared" si="7"/>
        <v>Y1Q1</v>
      </c>
    </row>
    <row r="108" spans="1:8" x14ac:dyDescent="0.3">
      <c r="A108" s="4">
        <v>44911</v>
      </c>
      <c r="B108" s="3" t="str">
        <f t="shared" si="4"/>
        <v>December</v>
      </c>
      <c r="C108" s="3" t="str">
        <f t="shared" si="5"/>
        <v>2022</v>
      </c>
      <c r="D108" s="3" t="str">
        <f t="shared" si="6"/>
        <v>Q1Y1</v>
      </c>
      <c r="E108" s="1" t="s">
        <v>31</v>
      </c>
      <c r="F108" s="2" t="str">
        <f>VLOOKUP(E108,Mastersheet[],2,FALSE)</f>
        <v>Misc</v>
      </c>
      <c r="G108" s="15">
        <v>1800</v>
      </c>
      <c r="H108" s="3" t="str">
        <f t="shared" si="7"/>
        <v>Y1Q1</v>
      </c>
    </row>
    <row r="109" spans="1:8" x14ac:dyDescent="0.3">
      <c r="A109" s="3">
        <v>44911</v>
      </c>
      <c r="B109" s="3" t="str">
        <f t="shared" si="4"/>
        <v>December</v>
      </c>
      <c r="C109" s="3" t="str">
        <f t="shared" si="5"/>
        <v>2022</v>
      </c>
      <c r="D109" s="3" t="str">
        <f t="shared" si="6"/>
        <v>Q1Y1</v>
      </c>
      <c r="E109" s="2" t="s">
        <v>5</v>
      </c>
      <c r="F109" s="2" t="str">
        <f>VLOOKUP(E109,Mastersheet[],2,FALSE)</f>
        <v>Food Cashew</v>
      </c>
      <c r="G109" s="14">
        <v>474820</v>
      </c>
      <c r="H109" s="3" t="str">
        <f t="shared" si="7"/>
        <v>Y1Q1</v>
      </c>
    </row>
    <row r="110" spans="1:8" x14ac:dyDescent="0.3">
      <c r="A110" s="4">
        <v>44912</v>
      </c>
      <c r="B110" s="3" t="str">
        <f t="shared" si="4"/>
        <v>December</v>
      </c>
      <c r="C110" s="3" t="str">
        <f t="shared" si="5"/>
        <v>2022</v>
      </c>
      <c r="D110" s="3" t="str">
        <f t="shared" si="6"/>
        <v>Q1Y1</v>
      </c>
      <c r="E110" s="1" t="s">
        <v>44</v>
      </c>
      <c r="F110" s="2" t="str">
        <f>VLOOKUP(E110,Mastersheet[],2,FALSE)</f>
        <v>Medical</v>
      </c>
      <c r="G110" s="15">
        <v>89601</v>
      </c>
      <c r="H110" s="3" t="str">
        <f t="shared" si="7"/>
        <v>Y1Q1</v>
      </c>
    </row>
    <row r="111" spans="1:8" x14ac:dyDescent="0.3">
      <c r="A111" s="3">
        <v>44915</v>
      </c>
      <c r="B111" s="3" t="str">
        <f t="shared" si="4"/>
        <v>December</v>
      </c>
      <c r="C111" s="3" t="str">
        <f t="shared" si="5"/>
        <v>2022</v>
      </c>
      <c r="D111" s="3" t="str">
        <f t="shared" si="6"/>
        <v>Q1Y1</v>
      </c>
      <c r="E111" s="2" t="s">
        <v>8</v>
      </c>
      <c r="F111" s="2" t="str">
        <f>VLOOKUP(E111,Mastersheet[],2,FALSE)</f>
        <v>Food Coffee</v>
      </c>
      <c r="G111" s="14">
        <v>45961</v>
      </c>
      <c r="H111" s="3" t="str">
        <f t="shared" si="7"/>
        <v>Y1Q1</v>
      </c>
    </row>
    <row r="112" spans="1:8" x14ac:dyDescent="0.3">
      <c r="A112" s="4">
        <v>44915</v>
      </c>
      <c r="B112" s="3" t="str">
        <f t="shared" si="4"/>
        <v>December</v>
      </c>
      <c r="C112" s="3" t="str">
        <f t="shared" si="5"/>
        <v>2022</v>
      </c>
      <c r="D112" s="3" t="str">
        <f t="shared" si="6"/>
        <v>Q1Y1</v>
      </c>
      <c r="E112" s="1" t="s">
        <v>14</v>
      </c>
      <c r="F112" s="2" t="str">
        <f>VLOOKUP(E112,Mastersheet[],2,FALSE)</f>
        <v>Electronics</v>
      </c>
      <c r="G112" s="15">
        <v>63150</v>
      </c>
      <c r="H112" s="3" t="str">
        <f t="shared" si="7"/>
        <v>Y1Q1</v>
      </c>
    </row>
    <row r="113" spans="1:8" x14ac:dyDescent="0.3">
      <c r="A113" s="3">
        <v>44916</v>
      </c>
      <c r="B113" s="3" t="str">
        <f t="shared" si="4"/>
        <v>December</v>
      </c>
      <c r="C113" s="3" t="str">
        <f t="shared" si="5"/>
        <v>2022</v>
      </c>
      <c r="D113" s="3" t="str">
        <f t="shared" si="6"/>
        <v>Q1Y1</v>
      </c>
      <c r="E113" s="2" t="s">
        <v>11</v>
      </c>
      <c r="F113" s="2" t="str">
        <f>VLOOKUP(E113,Mastersheet[],2,FALSE)</f>
        <v>Paint</v>
      </c>
      <c r="G113" s="14">
        <v>51509</v>
      </c>
      <c r="H113" s="3" t="str">
        <f t="shared" si="7"/>
        <v>Y1Q1</v>
      </c>
    </row>
    <row r="114" spans="1:8" x14ac:dyDescent="0.3">
      <c r="A114" s="4">
        <v>44918</v>
      </c>
      <c r="B114" s="3" t="str">
        <f t="shared" si="4"/>
        <v>December</v>
      </c>
      <c r="C114" s="3" t="str">
        <f t="shared" si="5"/>
        <v>2022</v>
      </c>
      <c r="D114" s="3" t="str">
        <f t="shared" si="6"/>
        <v>Q1Y1</v>
      </c>
      <c r="E114" s="1" t="s">
        <v>14</v>
      </c>
      <c r="F114" s="2" t="str">
        <f>VLOOKUP(E114,Mastersheet[],2,FALSE)</f>
        <v>Electronics</v>
      </c>
      <c r="G114" s="15">
        <v>37470</v>
      </c>
      <c r="H114" s="3" t="str">
        <f t="shared" si="7"/>
        <v>Y1Q1</v>
      </c>
    </row>
    <row r="115" spans="1:8" x14ac:dyDescent="0.3">
      <c r="A115" s="3">
        <v>44918</v>
      </c>
      <c r="B115" s="3" t="str">
        <f t="shared" si="4"/>
        <v>December</v>
      </c>
      <c r="C115" s="3" t="str">
        <f t="shared" si="5"/>
        <v>2022</v>
      </c>
      <c r="D115" s="3" t="str">
        <f t="shared" si="6"/>
        <v>Q1Y1</v>
      </c>
      <c r="E115" s="2" t="s">
        <v>43</v>
      </c>
      <c r="F115" s="2" t="str">
        <f>VLOOKUP(E115,Mastersheet[],2,FALSE)</f>
        <v>Paint</v>
      </c>
      <c r="G115" s="14">
        <v>59395.01</v>
      </c>
      <c r="H115" s="3" t="str">
        <f t="shared" si="7"/>
        <v>Y1Q1</v>
      </c>
    </row>
    <row r="116" spans="1:8" x14ac:dyDescent="0.3">
      <c r="A116" s="4">
        <v>44918</v>
      </c>
      <c r="B116" s="3" t="str">
        <f t="shared" si="4"/>
        <v>December</v>
      </c>
      <c r="C116" s="3" t="str">
        <f t="shared" si="5"/>
        <v>2022</v>
      </c>
      <c r="D116" s="3" t="str">
        <f t="shared" si="6"/>
        <v>Q1Y1</v>
      </c>
      <c r="E116" s="1" t="s">
        <v>5</v>
      </c>
      <c r="F116" s="2" t="str">
        <f>VLOOKUP(E116,Mastersheet[],2,FALSE)</f>
        <v>Food Cashew</v>
      </c>
      <c r="G116" s="15">
        <v>9925</v>
      </c>
      <c r="H116" s="3" t="str">
        <f t="shared" si="7"/>
        <v>Y1Q1</v>
      </c>
    </row>
    <row r="117" spans="1:8" x14ac:dyDescent="0.3">
      <c r="A117" s="3">
        <v>44921</v>
      </c>
      <c r="B117" s="3" t="str">
        <f t="shared" si="4"/>
        <v>December</v>
      </c>
      <c r="C117" s="3" t="str">
        <f t="shared" si="5"/>
        <v>2022</v>
      </c>
      <c r="D117" s="3" t="str">
        <f t="shared" si="6"/>
        <v>Q1Y1</v>
      </c>
      <c r="E117" s="2" t="s">
        <v>72</v>
      </c>
      <c r="F117" s="2" t="str">
        <f>VLOOKUP(E117,Mastersheet[],2,FALSE)</f>
        <v>Food Cashew</v>
      </c>
      <c r="G117" s="14">
        <v>386285</v>
      </c>
      <c r="H117" s="3" t="str">
        <f t="shared" si="7"/>
        <v>Y1Q1</v>
      </c>
    </row>
    <row r="118" spans="1:8" x14ac:dyDescent="0.3">
      <c r="A118" s="4">
        <v>44921</v>
      </c>
      <c r="B118" s="3" t="str">
        <f t="shared" si="4"/>
        <v>December</v>
      </c>
      <c r="C118" s="3" t="str">
        <f t="shared" si="5"/>
        <v>2022</v>
      </c>
      <c r="D118" s="3" t="str">
        <f t="shared" si="6"/>
        <v>Q1Y1</v>
      </c>
      <c r="E118" s="1" t="s">
        <v>5</v>
      </c>
      <c r="F118" s="2" t="str">
        <f>VLOOKUP(E118,Mastersheet[],2,FALSE)</f>
        <v>Food Cashew</v>
      </c>
      <c r="G118" s="15">
        <v>100723</v>
      </c>
      <c r="H118" s="3" t="str">
        <f t="shared" si="7"/>
        <v>Y1Q1</v>
      </c>
    </row>
    <row r="119" spans="1:8" x14ac:dyDescent="0.3">
      <c r="A119" s="3">
        <v>44922</v>
      </c>
      <c r="B119" s="3" t="str">
        <f t="shared" si="4"/>
        <v>December</v>
      </c>
      <c r="C119" s="3" t="str">
        <f t="shared" si="5"/>
        <v>2022</v>
      </c>
      <c r="D119" s="3" t="str">
        <f t="shared" si="6"/>
        <v>Q1Y1</v>
      </c>
      <c r="E119" s="2" t="s">
        <v>14</v>
      </c>
      <c r="F119" s="2" t="str">
        <f>VLOOKUP(E119,Mastersheet[],2,FALSE)</f>
        <v>Electronics</v>
      </c>
      <c r="G119" s="14">
        <v>62275</v>
      </c>
      <c r="H119" s="3" t="str">
        <f t="shared" si="7"/>
        <v>Y1Q1</v>
      </c>
    </row>
    <row r="120" spans="1:8" x14ac:dyDescent="0.3">
      <c r="A120" s="4">
        <v>44922</v>
      </c>
      <c r="B120" s="3" t="str">
        <f t="shared" si="4"/>
        <v>December</v>
      </c>
      <c r="C120" s="3" t="str">
        <f t="shared" si="5"/>
        <v>2022</v>
      </c>
      <c r="D120" s="3" t="str">
        <f t="shared" si="6"/>
        <v>Q1Y1</v>
      </c>
      <c r="E120" s="1" t="s">
        <v>17</v>
      </c>
      <c r="F120" s="2" t="str">
        <f>VLOOKUP(E120,Mastersheet[],2,FALSE)</f>
        <v>Scrap</v>
      </c>
      <c r="G120" s="15">
        <v>29106</v>
      </c>
      <c r="H120" s="3" t="str">
        <f t="shared" si="7"/>
        <v>Y1Q1</v>
      </c>
    </row>
    <row r="121" spans="1:8" x14ac:dyDescent="0.3">
      <c r="A121" s="3">
        <v>44923</v>
      </c>
      <c r="B121" s="3" t="str">
        <f t="shared" si="4"/>
        <v>December</v>
      </c>
      <c r="C121" s="3" t="str">
        <f t="shared" si="5"/>
        <v>2022</v>
      </c>
      <c r="D121" s="3" t="str">
        <f t="shared" si="6"/>
        <v>Q1Y1</v>
      </c>
      <c r="E121" s="2" t="s">
        <v>3</v>
      </c>
      <c r="F121" s="2" t="str">
        <f>VLOOKUP(E121,Mastersheet[],2,FALSE)</f>
        <v>Food Ingradients</v>
      </c>
      <c r="G121" s="14">
        <v>5753</v>
      </c>
      <c r="H121" s="3" t="str">
        <f t="shared" si="7"/>
        <v>Y1Q1</v>
      </c>
    </row>
    <row r="122" spans="1:8" x14ac:dyDescent="0.3">
      <c r="A122" s="4">
        <v>44923</v>
      </c>
      <c r="B122" s="3" t="str">
        <f t="shared" si="4"/>
        <v>December</v>
      </c>
      <c r="C122" s="3" t="str">
        <f t="shared" si="5"/>
        <v>2022</v>
      </c>
      <c r="D122" s="3" t="str">
        <f t="shared" si="6"/>
        <v>Q1Y1</v>
      </c>
      <c r="E122" s="1" t="s">
        <v>25</v>
      </c>
      <c r="F122" s="2" t="str">
        <f>VLOOKUP(E122,Mastersheet[],2,FALSE)</f>
        <v>Food Ingradients</v>
      </c>
      <c r="G122" s="15">
        <v>53100</v>
      </c>
      <c r="H122" s="3" t="str">
        <f t="shared" si="7"/>
        <v>Y1Q1</v>
      </c>
    </row>
    <row r="123" spans="1:8" x14ac:dyDescent="0.3">
      <c r="A123" s="3">
        <v>44923</v>
      </c>
      <c r="B123" s="3" t="str">
        <f t="shared" si="4"/>
        <v>December</v>
      </c>
      <c r="C123" s="3" t="str">
        <f t="shared" si="5"/>
        <v>2022</v>
      </c>
      <c r="D123" s="3" t="str">
        <f t="shared" si="6"/>
        <v>Q1Y1</v>
      </c>
      <c r="E123" s="2" t="s">
        <v>47</v>
      </c>
      <c r="F123" s="2" t="str">
        <f>VLOOKUP(E123,Mastersheet[],2,FALSE)</f>
        <v>Food Ingradients</v>
      </c>
      <c r="G123" s="14">
        <v>21077</v>
      </c>
      <c r="H123" s="3" t="str">
        <f t="shared" si="7"/>
        <v>Y1Q1</v>
      </c>
    </row>
    <row r="124" spans="1:8" x14ac:dyDescent="0.3">
      <c r="A124" s="4">
        <v>44925</v>
      </c>
      <c r="B124" s="3" t="str">
        <f t="shared" si="4"/>
        <v>December</v>
      </c>
      <c r="C124" s="3" t="str">
        <f t="shared" si="5"/>
        <v>2022</v>
      </c>
      <c r="D124" s="3" t="str">
        <f t="shared" si="6"/>
        <v>Q1Y1</v>
      </c>
      <c r="E124" s="1" t="s">
        <v>71</v>
      </c>
      <c r="F124" s="2" t="str">
        <f>VLOOKUP(E124,Mastersheet[],2,FALSE)</f>
        <v>Food Cashew</v>
      </c>
      <c r="G124" s="15">
        <v>261548</v>
      </c>
      <c r="H124" s="3" t="str">
        <f t="shared" si="7"/>
        <v>Y1Q1</v>
      </c>
    </row>
    <row r="125" spans="1:8" x14ac:dyDescent="0.3">
      <c r="A125" s="3">
        <v>44925</v>
      </c>
      <c r="B125" s="3" t="str">
        <f t="shared" si="4"/>
        <v>December</v>
      </c>
      <c r="C125" s="3" t="str">
        <f t="shared" si="5"/>
        <v>2022</v>
      </c>
      <c r="D125" s="3" t="str">
        <f t="shared" si="6"/>
        <v>Q1Y1</v>
      </c>
      <c r="E125" s="1" t="s">
        <v>71</v>
      </c>
      <c r="F125" s="2" t="str">
        <f>VLOOKUP(E125,Mastersheet[],2,FALSE)</f>
        <v>Food Cashew</v>
      </c>
      <c r="G125" s="14">
        <v>140755.01</v>
      </c>
      <c r="H125" s="3" t="str">
        <f t="shared" si="7"/>
        <v>Y1Q1</v>
      </c>
    </row>
    <row r="126" spans="1:8" x14ac:dyDescent="0.3">
      <c r="A126" s="4">
        <v>44925</v>
      </c>
      <c r="B126" s="3" t="str">
        <f t="shared" si="4"/>
        <v>December</v>
      </c>
      <c r="C126" s="3" t="str">
        <f t="shared" si="5"/>
        <v>2022</v>
      </c>
      <c r="D126" s="3" t="str">
        <f t="shared" si="6"/>
        <v>Q1Y1</v>
      </c>
      <c r="E126" s="1" t="s">
        <v>14</v>
      </c>
      <c r="F126" s="2" t="str">
        <f>VLOOKUP(E126,Mastersheet[],2,FALSE)</f>
        <v>Electronics</v>
      </c>
      <c r="G126" s="15">
        <v>39088</v>
      </c>
      <c r="H126" s="3" t="str">
        <f t="shared" si="7"/>
        <v>Y1Q1</v>
      </c>
    </row>
    <row r="127" spans="1:8" x14ac:dyDescent="0.3">
      <c r="A127" s="3">
        <v>44926</v>
      </c>
      <c r="B127" s="3" t="str">
        <f t="shared" si="4"/>
        <v>December</v>
      </c>
      <c r="C127" s="3" t="str">
        <f t="shared" si="5"/>
        <v>2022</v>
      </c>
      <c r="D127" s="3" t="str">
        <f t="shared" si="6"/>
        <v>Q1Y1</v>
      </c>
      <c r="E127" s="2" t="s">
        <v>14</v>
      </c>
      <c r="F127" s="2" t="str">
        <f>VLOOKUP(E127,Mastersheet[],2,FALSE)</f>
        <v>Electronics</v>
      </c>
      <c r="G127" s="14">
        <v>57000</v>
      </c>
      <c r="H127" s="3" t="str">
        <f t="shared" si="7"/>
        <v>Y1Q1</v>
      </c>
    </row>
    <row r="128" spans="1:8" x14ac:dyDescent="0.3">
      <c r="A128" s="3">
        <v>44928</v>
      </c>
      <c r="B128" s="3" t="str">
        <f t="shared" si="4"/>
        <v>January</v>
      </c>
      <c r="C128" s="3" t="str">
        <f t="shared" si="5"/>
        <v>2023</v>
      </c>
      <c r="D128" s="3" t="str">
        <f t="shared" si="6"/>
        <v>Q2Y1</v>
      </c>
      <c r="E128" s="2" t="s">
        <v>46</v>
      </c>
      <c r="F128" s="2" t="str">
        <f>VLOOKUP(E128,Mastersheet[],2,FALSE)</f>
        <v>Food</v>
      </c>
      <c r="G128" s="14">
        <v>32459</v>
      </c>
      <c r="H128" s="3" t="str">
        <f t="shared" si="7"/>
        <v>Y1Q2</v>
      </c>
    </row>
    <row r="129" spans="1:8" x14ac:dyDescent="0.3">
      <c r="A129" s="4">
        <v>44928</v>
      </c>
      <c r="B129" s="3" t="str">
        <f t="shared" si="4"/>
        <v>January</v>
      </c>
      <c r="C129" s="3" t="str">
        <f t="shared" si="5"/>
        <v>2023</v>
      </c>
      <c r="D129" s="3" t="str">
        <f t="shared" si="6"/>
        <v>Q2Y1</v>
      </c>
      <c r="E129" s="1" t="s">
        <v>47</v>
      </c>
      <c r="F129" s="2" t="str">
        <f>VLOOKUP(E129,Mastersheet[],2,FALSE)</f>
        <v>Food Ingradients</v>
      </c>
      <c r="G129" s="15">
        <v>14086</v>
      </c>
      <c r="H129" s="3" t="str">
        <f t="shared" si="7"/>
        <v>Y1Q2</v>
      </c>
    </row>
    <row r="130" spans="1:8" x14ac:dyDescent="0.3">
      <c r="A130" s="3">
        <v>44929</v>
      </c>
      <c r="B130" s="3" t="str">
        <f t="shared" ref="B130:B193" si="8">TEXT(A130,"mmmm")</f>
        <v>January</v>
      </c>
      <c r="C130" s="3" t="str">
        <f t="shared" ref="C130:C193" si="9">TEXT(A130,"yyyy")</f>
        <v>2023</v>
      </c>
      <c r="D130" s="3" t="str">
        <f t="shared" ref="D130:D193" si="10">IF(A130="", "", "Q" &amp; CHOOSE(MONTH(A130), 2, 2, 2, 3, 3, 3, 4, 4, 4, 1, 1, 1) &amp; "Y" &amp; (YEAR(A130) - 2022 + IF(MONTH(A130) &gt;= 10, 1, 0)))</f>
        <v>Q2Y1</v>
      </c>
      <c r="E130" s="2" t="s">
        <v>57</v>
      </c>
      <c r="F130" s="2" t="str">
        <f>VLOOKUP(E130,Mastersheet[],2,FALSE)</f>
        <v>Medical</v>
      </c>
      <c r="G130" s="14">
        <v>25497</v>
      </c>
      <c r="H130" s="3" t="str">
        <f t="shared" ref="H130:H193" si="11">IF(A130="", "", "Y" &amp; (YEAR(A130) - 2022 + IF(MONTH(A130) &gt;= 10, 1, 0)) &amp; "Q" &amp; CHOOSE(MONTH(A130), 2, 2, 2, 3, 3, 3, 4, 4, 4, 1, 1, 1))</f>
        <v>Y1Q2</v>
      </c>
    </row>
    <row r="131" spans="1:8" x14ac:dyDescent="0.3">
      <c r="A131" s="4">
        <v>44929</v>
      </c>
      <c r="B131" s="3" t="str">
        <f t="shared" si="8"/>
        <v>January</v>
      </c>
      <c r="C131" s="3" t="str">
        <f t="shared" si="9"/>
        <v>2023</v>
      </c>
      <c r="D131" s="3" t="str">
        <f t="shared" si="10"/>
        <v>Q2Y1</v>
      </c>
      <c r="E131" s="1" t="s">
        <v>18</v>
      </c>
      <c r="F131" s="2" t="str">
        <f>VLOOKUP(E131,Mastersheet[],2,FALSE)</f>
        <v>Furniture</v>
      </c>
      <c r="G131" s="15">
        <v>41867</v>
      </c>
      <c r="H131" s="3" t="str">
        <f t="shared" si="11"/>
        <v>Y1Q2</v>
      </c>
    </row>
    <row r="132" spans="1:8" x14ac:dyDescent="0.3">
      <c r="A132" s="3">
        <v>44930</v>
      </c>
      <c r="B132" s="3" t="str">
        <f t="shared" si="8"/>
        <v>January</v>
      </c>
      <c r="C132" s="3" t="str">
        <f t="shared" si="9"/>
        <v>2023</v>
      </c>
      <c r="D132" s="3" t="str">
        <f t="shared" si="10"/>
        <v>Q2Y1</v>
      </c>
      <c r="E132" s="2" t="s">
        <v>8</v>
      </c>
      <c r="F132" s="2" t="str">
        <f>VLOOKUP(E132,Mastersheet[],2,FALSE)</f>
        <v>Food Coffee</v>
      </c>
      <c r="G132" s="14">
        <v>49530.01</v>
      </c>
      <c r="H132" s="3" t="str">
        <f t="shared" si="11"/>
        <v>Y1Q2</v>
      </c>
    </row>
    <row r="133" spans="1:8" x14ac:dyDescent="0.3">
      <c r="A133" s="4">
        <v>44930</v>
      </c>
      <c r="B133" s="3" t="str">
        <f t="shared" si="8"/>
        <v>January</v>
      </c>
      <c r="C133" s="3" t="str">
        <f t="shared" si="9"/>
        <v>2023</v>
      </c>
      <c r="D133" s="3" t="str">
        <f t="shared" si="10"/>
        <v>Q2Y1</v>
      </c>
      <c r="E133" s="1" t="s">
        <v>58</v>
      </c>
      <c r="F133" s="2" t="str">
        <f>VLOOKUP(E133,Mastersheet[],2,FALSE)</f>
        <v>Misc</v>
      </c>
      <c r="G133" s="15">
        <v>797</v>
      </c>
      <c r="H133" s="3" t="str">
        <f t="shared" si="11"/>
        <v>Y1Q2</v>
      </c>
    </row>
    <row r="134" spans="1:8" x14ac:dyDescent="0.3">
      <c r="A134" s="3">
        <v>44931</v>
      </c>
      <c r="B134" s="3" t="str">
        <f t="shared" si="8"/>
        <v>January</v>
      </c>
      <c r="C134" s="3" t="str">
        <f t="shared" si="9"/>
        <v>2023</v>
      </c>
      <c r="D134" s="3" t="str">
        <f t="shared" si="10"/>
        <v>Q2Y1</v>
      </c>
      <c r="E134" s="2" t="s">
        <v>14</v>
      </c>
      <c r="F134" s="2" t="str">
        <f>VLOOKUP(E134,Mastersheet[],2,FALSE)</f>
        <v>Electronics</v>
      </c>
      <c r="G134" s="14">
        <v>62275</v>
      </c>
      <c r="H134" s="3" t="str">
        <f t="shared" si="11"/>
        <v>Y1Q2</v>
      </c>
    </row>
    <row r="135" spans="1:8" x14ac:dyDescent="0.3">
      <c r="A135" s="4">
        <v>44931</v>
      </c>
      <c r="B135" s="3" t="str">
        <f t="shared" si="8"/>
        <v>January</v>
      </c>
      <c r="C135" s="3" t="str">
        <f t="shared" si="9"/>
        <v>2023</v>
      </c>
      <c r="D135" s="3" t="str">
        <f t="shared" si="10"/>
        <v>Q2Y1</v>
      </c>
      <c r="E135" s="1" t="s">
        <v>40</v>
      </c>
      <c r="F135" s="2" t="str">
        <f>VLOOKUP(E135,Mastersheet[],2,FALSE)</f>
        <v>Food Ingradients</v>
      </c>
      <c r="G135" s="15">
        <v>76228</v>
      </c>
      <c r="H135" s="3" t="str">
        <f t="shared" si="11"/>
        <v>Y1Q2</v>
      </c>
    </row>
    <row r="136" spans="1:8" x14ac:dyDescent="0.3">
      <c r="A136" s="3">
        <v>44931</v>
      </c>
      <c r="B136" s="3" t="str">
        <f t="shared" si="8"/>
        <v>January</v>
      </c>
      <c r="C136" s="3" t="str">
        <f t="shared" si="9"/>
        <v>2023</v>
      </c>
      <c r="D136" s="3" t="str">
        <f t="shared" si="10"/>
        <v>Q2Y1</v>
      </c>
      <c r="E136" s="2" t="s">
        <v>58</v>
      </c>
      <c r="F136" s="2" t="str">
        <f>VLOOKUP(E136,Mastersheet[],2,FALSE)</f>
        <v>Misc</v>
      </c>
      <c r="G136" s="14">
        <v>398</v>
      </c>
      <c r="H136" s="3" t="str">
        <f t="shared" si="11"/>
        <v>Y1Q2</v>
      </c>
    </row>
    <row r="137" spans="1:8" x14ac:dyDescent="0.3">
      <c r="A137" s="4">
        <v>44931</v>
      </c>
      <c r="B137" s="3" t="str">
        <f t="shared" si="8"/>
        <v>January</v>
      </c>
      <c r="C137" s="3" t="str">
        <f t="shared" si="9"/>
        <v>2023</v>
      </c>
      <c r="D137" s="3" t="str">
        <f t="shared" si="10"/>
        <v>Q2Y1</v>
      </c>
      <c r="E137" s="1" t="s">
        <v>6</v>
      </c>
      <c r="F137" s="2" t="str">
        <f>VLOOKUP(E137,Mastersheet[],2,FALSE)</f>
        <v>Food</v>
      </c>
      <c r="G137" s="15">
        <v>56779</v>
      </c>
      <c r="H137" s="3" t="str">
        <f t="shared" si="11"/>
        <v>Y1Q2</v>
      </c>
    </row>
    <row r="138" spans="1:8" x14ac:dyDescent="0.3">
      <c r="A138" s="3">
        <v>44935</v>
      </c>
      <c r="B138" s="3" t="str">
        <f t="shared" si="8"/>
        <v>January</v>
      </c>
      <c r="C138" s="3" t="str">
        <f t="shared" si="9"/>
        <v>2023</v>
      </c>
      <c r="D138" s="3" t="str">
        <f t="shared" si="10"/>
        <v>Q2Y1</v>
      </c>
      <c r="E138" s="2" t="s">
        <v>36</v>
      </c>
      <c r="F138" s="2" t="str">
        <f>VLOOKUP(E138,Mastersheet[],2,FALSE)</f>
        <v>Coir</v>
      </c>
      <c r="G138" s="14">
        <v>42171</v>
      </c>
      <c r="H138" s="3" t="str">
        <f t="shared" si="11"/>
        <v>Y1Q2</v>
      </c>
    </row>
    <row r="139" spans="1:8" x14ac:dyDescent="0.3">
      <c r="A139" s="4">
        <v>44936</v>
      </c>
      <c r="B139" s="3" t="str">
        <f t="shared" si="8"/>
        <v>January</v>
      </c>
      <c r="C139" s="3" t="str">
        <f t="shared" si="9"/>
        <v>2023</v>
      </c>
      <c r="D139" s="3" t="str">
        <f t="shared" si="10"/>
        <v>Q2Y1</v>
      </c>
      <c r="E139" s="1" t="s">
        <v>28</v>
      </c>
      <c r="F139" s="2" t="str">
        <f>VLOOKUP(E139,Mastersheet[],2,FALSE)</f>
        <v>Medical</v>
      </c>
      <c r="G139" s="15">
        <v>83048</v>
      </c>
      <c r="H139" s="3" t="str">
        <f t="shared" si="11"/>
        <v>Y1Q2</v>
      </c>
    </row>
    <row r="140" spans="1:8" x14ac:dyDescent="0.3">
      <c r="A140" s="3">
        <v>44936</v>
      </c>
      <c r="B140" s="3" t="str">
        <f t="shared" si="8"/>
        <v>January</v>
      </c>
      <c r="C140" s="3" t="str">
        <f t="shared" si="9"/>
        <v>2023</v>
      </c>
      <c r="D140" s="3" t="str">
        <f t="shared" si="10"/>
        <v>Q2Y1</v>
      </c>
      <c r="E140" s="2" t="s">
        <v>17</v>
      </c>
      <c r="F140" s="2" t="str">
        <f>VLOOKUP(E140,Mastersheet[],2,FALSE)</f>
        <v>Scrap</v>
      </c>
      <c r="G140" s="14">
        <v>28009</v>
      </c>
      <c r="H140" s="3" t="str">
        <f t="shared" si="11"/>
        <v>Y1Q2</v>
      </c>
    </row>
    <row r="141" spans="1:8" x14ac:dyDescent="0.3">
      <c r="A141" s="4">
        <v>44936</v>
      </c>
      <c r="B141" s="3" t="str">
        <f t="shared" si="8"/>
        <v>January</v>
      </c>
      <c r="C141" s="3" t="str">
        <f t="shared" si="9"/>
        <v>2023</v>
      </c>
      <c r="D141" s="3" t="str">
        <f t="shared" si="10"/>
        <v>Q2Y1</v>
      </c>
      <c r="E141" s="1" t="s">
        <v>55</v>
      </c>
      <c r="F141" s="2" t="str">
        <f>VLOOKUP(E141,Mastersheet[],2,FALSE)</f>
        <v>Seafood</v>
      </c>
      <c r="G141" s="15">
        <v>55460</v>
      </c>
      <c r="H141" s="3" t="str">
        <f t="shared" si="11"/>
        <v>Y1Q2</v>
      </c>
    </row>
    <row r="142" spans="1:8" x14ac:dyDescent="0.3">
      <c r="A142" s="3">
        <v>44937</v>
      </c>
      <c r="B142" s="3" t="str">
        <f t="shared" si="8"/>
        <v>January</v>
      </c>
      <c r="C142" s="3" t="str">
        <f t="shared" si="9"/>
        <v>2023</v>
      </c>
      <c r="D142" s="3" t="str">
        <f t="shared" si="10"/>
        <v>Q2Y1</v>
      </c>
      <c r="E142" s="2" t="s">
        <v>16</v>
      </c>
      <c r="F142" s="2" t="str">
        <f>VLOOKUP(E142,Mastersheet[],2,FALSE)</f>
        <v>Electronics</v>
      </c>
      <c r="G142" s="14">
        <v>36191</v>
      </c>
      <c r="H142" s="3" t="str">
        <f t="shared" si="11"/>
        <v>Y1Q2</v>
      </c>
    </row>
    <row r="143" spans="1:8" x14ac:dyDescent="0.3">
      <c r="A143" s="4">
        <v>44937</v>
      </c>
      <c r="B143" s="3" t="str">
        <f t="shared" si="8"/>
        <v>January</v>
      </c>
      <c r="C143" s="3" t="str">
        <f t="shared" si="9"/>
        <v>2023</v>
      </c>
      <c r="D143" s="3" t="str">
        <f t="shared" si="10"/>
        <v>Q2Y1</v>
      </c>
      <c r="E143" s="1" t="s">
        <v>40</v>
      </c>
      <c r="F143" s="2" t="str">
        <f>VLOOKUP(E143,Mastersheet[],2,FALSE)</f>
        <v>Food Ingradients</v>
      </c>
      <c r="G143" s="15">
        <v>80712</v>
      </c>
      <c r="H143" s="3" t="str">
        <f t="shared" si="11"/>
        <v>Y1Q2</v>
      </c>
    </row>
    <row r="144" spans="1:8" x14ac:dyDescent="0.3">
      <c r="A144" s="3">
        <v>44937</v>
      </c>
      <c r="B144" s="3" t="str">
        <f t="shared" si="8"/>
        <v>January</v>
      </c>
      <c r="C144" s="3" t="str">
        <f t="shared" si="9"/>
        <v>2023</v>
      </c>
      <c r="D144" s="3" t="str">
        <f t="shared" si="10"/>
        <v>Q2Y1</v>
      </c>
      <c r="E144" s="2" t="s">
        <v>3</v>
      </c>
      <c r="F144" s="2" t="str">
        <f>VLOOKUP(E144,Mastersheet[],2,FALSE)</f>
        <v>Food Ingradients</v>
      </c>
      <c r="G144" s="14">
        <v>11505</v>
      </c>
      <c r="H144" s="3" t="str">
        <f t="shared" si="11"/>
        <v>Y1Q2</v>
      </c>
    </row>
    <row r="145" spans="1:8" x14ac:dyDescent="0.3">
      <c r="A145" s="4">
        <v>44938</v>
      </c>
      <c r="B145" s="3" t="str">
        <f t="shared" si="8"/>
        <v>January</v>
      </c>
      <c r="C145" s="3" t="str">
        <f t="shared" si="9"/>
        <v>2023</v>
      </c>
      <c r="D145" s="3" t="str">
        <f t="shared" si="10"/>
        <v>Q2Y1</v>
      </c>
      <c r="E145" s="1" t="s">
        <v>4</v>
      </c>
      <c r="F145" s="2" t="str">
        <f>VLOOKUP(E145,Mastersheet[],2,FALSE)</f>
        <v>Food Ingradients</v>
      </c>
      <c r="G145" s="15">
        <v>60065</v>
      </c>
      <c r="H145" s="3" t="str">
        <f t="shared" si="11"/>
        <v>Y1Q2</v>
      </c>
    </row>
    <row r="146" spans="1:8" x14ac:dyDescent="0.3">
      <c r="A146" s="3">
        <v>44938</v>
      </c>
      <c r="B146" s="3" t="str">
        <f t="shared" si="8"/>
        <v>January</v>
      </c>
      <c r="C146" s="3" t="str">
        <f t="shared" si="9"/>
        <v>2023</v>
      </c>
      <c r="D146" s="3" t="str">
        <f t="shared" si="10"/>
        <v>Q2Y1</v>
      </c>
      <c r="E146" s="2" t="s">
        <v>14</v>
      </c>
      <c r="F146" s="2" t="str">
        <f>VLOOKUP(E146,Mastersheet[],2,FALSE)</f>
        <v>Electronics</v>
      </c>
      <c r="G146" s="14">
        <v>60950</v>
      </c>
      <c r="H146" s="3" t="str">
        <f t="shared" si="11"/>
        <v>Y1Q2</v>
      </c>
    </row>
    <row r="147" spans="1:8" x14ac:dyDescent="0.3">
      <c r="A147" s="4">
        <v>44938</v>
      </c>
      <c r="B147" s="3" t="str">
        <f t="shared" si="8"/>
        <v>January</v>
      </c>
      <c r="C147" s="3" t="str">
        <f t="shared" si="9"/>
        <v>2023</v>
      </c>
      <c r="D147" s="3" t="str">
        <f t="shared" si="10"/>
        <v>Q2Y1</v>
      </c>
      <c r="E147" s="1" t="s">
        <v>21</v>
      </c>
      <c r="F147" s="2" t="str">
        <f>VLOOKUP(E147,Mastersheet[],2,FALSE)</f>
        <v>Electronics</v>
      </c>
      <c r="G147" s="15">
        <v>40875</v>
      </c>
      <c r="H147" s="3" t="str">
        <f t="shared" si="11"/>
        <v>Y1Q2</v>
      </c>
    </row>
    <row r="148" spans="1:8" x14ac:dyDescent="0.3">
      <c r="A148" s="3">
        <v>44938</v>
      </c>
      <c r="B148" s="3" t="str">
        <f t="shared" si="8"/>
        <v>January</v>
      </c>
      <c r="C148" s="3" t="str">
        <f t="shared" si="9"/>
        <v>2023</v>
      </c>
      <c r="D148" s="3" t="str">
        <f t="shared" si="10"/>
        <v>Q2Y1</v>
      </c>
      <c r="E148" s="2" t="s">
        <v>22</v>
      </c>
      <c r="F148" s="2" t="str">
        <f>VLOOKUP(E148,Mastersheet[],2,FALSE)</f>
        <v>Packaging</v>
      </c>
      <c r="G148" s="14">
        <v>30057</v>
      </c>
      <c r="H148" s="3" t="str">
        <f t="shared" si="11"/>
        <v>Y1Q2</v>
      </c>
    </row>
    <row r="149" spans="1:8" x14ac:dyDescent="0.3">
      <c r="A149" s="4">
        <v>44939</v>
      </c>
      <c r="B149" s="3" t="str">
        <f t="shared" si="8"/>
        <v>January</v>
      </c>
      <c r="C149" s="3" t="str">
        <f t="shared" si="9"/>
        <v>2023</v>
      </c>
      <c r="D149" s="3" t="str">
        <f t="shared" si="10"/>
        <v>Q2Y1</v>
      </c>
      <c r="E149" s="1" t="s">
        <v>47</v>
      </c>
      <c r="F149" s="2" t="str">
        <f>VLOOKUP(E149,Mastersheet[],2,FALSE)</f>
        <v>Food Ingradients</v>
      </c>
      <c r="G149" s="15">
        <v>21159</v>
      </c>
      <c r="H149" s="3" t="str">
        <f t="shared" si="11"/>
        <v>Y1Q2</v>
      </c>
    </row>
    <row r="150" spans="1:8" x14ac:dyDescent="0.3">
      <c r="A150" s="3">
        <v>44939</v>
      </c>
      <c r="B150" s="3" t="str">
        <f t="shared" si="8"/>
        <v>January</v>
      </c>
      <c r="C150" s="3" t="str">
        <f t="shared" si="9"/>
        <v>2023</v>
      </c>
      <c r="D150" s="3" t="str">
        <f t="shared" si="10"/>
        <v>Q2Y1</v>
      </c>
      <c r="E150" s="2" t="s">
        <v>43</v>
      </c>
      <c r="F150" s="2" t="str">
        <f>VLOOKUP(E150,Mastersheet[],2,FALSE)</f>
        <v>Paint</v>
      </c>
      <c r="G150" s="14">
        <v>99420</v>
      </c>
      <c r="H150" s="3" t="str">
        <f t="shared" si="11"/>
        <v>Y1Q2</v>
      </c>
    </row>
    <row r="151" spans="1:8" x14ac:dyDescent="0.3">
      <c r="A151" s="4">
        <v>44939</v>
      </c>
      <c r="B151" s="3" t="str">
        <f t="shared" si="8"/>
        <v>January</v>
      </c>
      <c r="C151" s="3" t="str">
        <f t="shared" si="9"/>
        <v>2023</v>
      </c>
      <c r="D151" s="3" t="str">
        <f t="shared" si="10"/>
        <v>Q2Y1</v>
      </c>
      <c r="E151" s="1" t="s">
        <v>58</v>
      </c>
      <c r="F151" s="2" t="str">
        <f>VLOOKUP(E151,Mastersheet[],2,FALSE)</f>
        <v>Misc</v>
      </c>
      <c r="G151" s="15">
        <v>159</v>
      </c>
      <c r="H151" s="3" t="str">
        <f t="shared" si="11"/>
        <v>Y1Q2</v>
      </c>
    </row>
    <row r="152" spans="1:8" x14ac:dyDescent="0.3">
      <c r="A152" s="3">
        <v>44942</v>
      </c>
      <c r="B152" s="3" t="str">
        <f t="shared" si="8"/>
        <v>January</v>
      </c>
      <c r="C152" s="3" t="str">
        <f t="shared" si="9"/>
        <v>2023</v>
      </c>
      <c r="D152" s="3" t="str">
        <f t="shared" si="10"/>
        <v>Q2Y1</v>
      </c>
      <c r="E152" s="2" t="s">
        <v>40</v>
      </c>
      <c r="F152" s="2" t="str">
        <f>VLOOKUP(E152,Mastersheet[],2,FALSE)</f>
        <v>Food Ingradients</v>
      </c>
      <c r="G152" s="14">
        <v>66722</v>
      </c>
      <c r="H152" s="3" t="str">
        <f t="shared" si="11"/>
        <v>Y1Q2</v>
      </c>
    </row>
    <row r="153" spans="1:8" x14ac:dyDescent="0.3">
      <c r="A153" s="4">
        <v>44945</v>
      </c>
      <c r="B153" s="3" t="str">
        <f t="shared" si="8"/>
        <v>January</v>
      </c>
      <c r="C153" s="3" t="str">
        <f t="shared" si="9"/>
        <v>2023</v>
      </c>
      <c r="D153" s="3" t="str">
        <f t="shared" si="10"/>
        <v>Q2Y1</v>
      </c>
      <c r="E153" s="1" t="s">
        <v>43</v>
      </c>
      <c r="F153" s="2" t="str">
        <f>VLOOKUP(E153,Mastersheet[],2,FALSE)</f>
        <v>Paint</v>
      </c>
      <c r="G153" s="15">
        <v>40950.01</v>
      </c>
      <c r="H153" s="3" t="str">
        <f t="shared" si="11"/>
        <v>Y1Q2</v>
      </c>
    </row>
    <row r="154" spans="1:8" x14ac:dyDescent="0.3">
      <c r="A154" s="3">
        <v>44946</v>
      </c>
      <c r="B154" s="3" t="str">
        <f t="shared" si="8"/>
        <v>January</v>
      </c>
      <c r="C154" s="3" t="str">
        <f t="shared" si="9"/>
        <v>2023</v>
      </c>
      <c r="D154" s="3" t="str">
        <f t="shared" si="10"/>
        <v>Q2Y1</v>
      </c>
      <c r="E154" s="2" t="s">
        <v>4</v>
      </c>
      <c r="F154" s="2" t="str">
        <f>VLOOKUP(E154,Mastersheet[],2,FALSE)</f>
        <v>Food Ingradients</v>
      </c>
      <c r="G154" s="14">
        <v>30562</v>
      </c>
      <c r="H154" s="3" t="str">
        <f t="shared" si="11"/>
        <v>Y1Q2</v>
      </c>
    </row>
    <row r="155" spans="1:8" x14ac:dyDescent="0.3">
      <c r="A155" s="4">
        <v>44946</v>
      </c>
      <c r="B155" s="3" t="str">
        <f t="shared" si="8"/>
        <v>January</v>
      </c>
      <c r="C155" s="3" t="str">
        <f t="shared" si="9"/>
        <v>2023</v>
      </c>
      <c r="D155" s="3" t="str">
        <f t="shared" si="10"/>
        <v>Q2Y1</v>
      </c>
      <c r="E155" s="1" t="s">
        <v>14</v>
      </c>
      <c r="F155" s="2" t="str">
        <f>VLOOKUP(E155,Mastersheet[],2,FALSE)</f>
        <v>Electronics</v>
      </c>
      <c r="G155" s="15">
        <v>61218</v>
      </c>
      <c r="H155" s="3" t="str">
        <f t="shared" si="11"/>
        <v>Y1Q2</v>
      </c>
    </row>
    <row r="156" spans="1:8" x14ac:dyDescent="0.3">
      <c r="A156" s="3">
        <v>44946</v>
      </c>
      <c r="B156" s="3" t="str">
        <f t="shared" si="8"/>
        <v>January</v>
      </c>
      <c r="C156" s="3" t="str">
        <f t="shared" si="9"/>
        <v>2023</v>
      </c>
      <c r="D156" s="3" t="str">
        <f t="shared" si="10"/>
        <v>Q2Y1</v>
      </c>
      <c r="E156" s="2" t="s">
        <v>25</v>
      </c>
      <c r="F156" s="2" t="str">
        <f>VLOOKUP(E156,Mastersheet[],2,FALSE)</f>
        <v>Food Ingradients</v>
      </c>
      <c r="G156" s="14">
        <v>50740</v>
      </c>
      <c r="H156" s="3" t="str">
        <f t="shared" si="11"/>
        <v>Y1Q2</v>
      </c>
    </row>
    <row r="157" spans="1:8" x14ac:dyDescent="0.3">
      <c r="A157" s="4">
        <v>44949</v>
      </c>
      <c r="B157" s="3" t="str">
        <f t="shared" si="8"/>
        <v>January</v>
      </c>
      <c r="C157" s="3" t="str">
        <f t="shared" si="9"/>
        <v>2023</v>
      </c>
      <c r="D157" s="3" t="str">
        <f t="shared" si="10"/>
        <v>Q2Y1</v>
      </c>
      <c r="E157" s="1" t="s">
        <v>18</v>
      </c>
      <c r="F157" s="2" t="str">
        <f>VLOOKUP(E157,Mastersheet[],2,FALSE)</f>
        <v>Furniture</v>
      </c>
      <c r="G157" s="15">
        <v>45489</v>
      </c>
      <c r="H157" s="3" t="str">
        <f t="shared" si="11"/>
        <v>Y1Q2</v>
      </c>
    </row>
    <row r="158" spans="1:8" x14ac:dyDescent="0.3">
      <c r="A158" s="3">
        <v>44950</v>
      </c>
      <c r="B158" s="3" t="str">
        <f t="shared" si="8"/>
        <v>January</v>
      </c>
      <c r="C158" s="3" t="str">
        <f t="shared" si="9"/>
        <v>2023</v>
      </c>
      <c r="D158" s="3" t="str">
        <f t="shared" si="10"/>
        <v>Q2Y1</v>
      </c>
      <c r="E158" s="2" t="s">
        <v>4</v>
      </c>
      <c r="F158" s="2" t="str">
        <f>VLOOKUP(E158,Mastersheet[],2,FALSE)</f>
        <v>Food Ingradients</v>
      </c>
      <c r="G158" s="14">
        <v>40931</v>
      </c>
      <c r="H158" s="3" t="str">
        <f t="shared" si="11"/>
        <v>Y1Q2</v>
      </c>
    </row>
    <row r="159" spans="1:8" x14ac:dyDescent="0.3">
      <c r="A159" s="4">
        <v>44954</v>
      </c>
      <c r="B159" s="3" t="str">
        <f t="shared" si="8"/>
        <v>January</v>
      </c>
      <c r="C159" s="3" t="str">
        <f t="shared" si="9"/>
        <v>2023</v>
      </c>
      <c r="D159" s="3" t="str">
        <f t="shared" si="10"/>
        <v>Q2Y1</v>
      </c>
      <c r="E159" s="1" t="s">
        <v>14</v>
      </c>
      <c r="F159" s="2" t="str">
        <f>VLOOKUP(E159,Mastersheet[],2,FALSE)</f>
        <v>Electronics</v>
      </c>
      <c r="G159" s="15">
        <v>62125</v>
      </c>
      <c r="H159" s="3" t="str">
        <f t="shared" si="11"/>
        <v>Y1Q2</v>
      </c>
    </row>
    <row r="160" spans="1:8" x14ac:dyDescent="0.3">
      <c r="A160" s="3">
        <v>44956</v>
      </c>
      <c r="B160" s="3" t="str">
        <f t="shared" si="8"/>
        <v>January</v>
      </c>
      <c r="C160" s="3" t="str">
        <f t="shared" si="9"/>
        <v>2023</v>
      </c>
      <c r="D160" s="3" t="str">
        <f t="shared" si="10"/>
        <v>Q2Y1</v>
      </c>
      <c r="E160" s="2" t="s">
        <v>49</v>
      </c>
      <c r="F160" s="2" t="str">
        <f>VLOOKUP(E160,Mastersheet[],2,FALSE)</f>
        <v>Textile</v>
      </c>
      <c r="G160" s="14">
        <v>70203</v>
      </c>
      <c r="H160" s="3" t="str">
        <f t="shared" si="11"/>
        <v>Y1Q2</v>
      </c>
    </row>
    <row r="161" spans="1:8" x14ac:dyDescent="0.3">
      <c r="A161" s="4">
        <v>44956</v>
      </c>
      <c r="B161" s="3" t="str">
        <f t="shared" si="8"/>
        <v>January</v>
      </c>
      <c r="C161" s="3" t="str">
        <f t="shared" si="9"/>
        <v>2023</v>
      </c>
      <c r="D161" s="3" t="str">
        <f t="shared" si="10"/>
        <v>Q2Y1</v>
      </c>
      <c r="E161" s="1" t="s">
        <v>47</v>
      </c>
      <c r="F161" s="2" t="str">
        <f>VLOOKUP(E161,Mastersheet[],2,FALSE)</f>
        <v>Food Ingradients</v>
      </c>
      <c r="G161" s="15">
        <v>19928</v>
      </c>
      <c r="H161" s="3" t="str">
        <f t="shared" si="11"/>
        <v>Y1Q2</v>
      </c>
    </row>
    <row r="162" spans="1:8" x14ac:dyDescent="0.3">
      <c r="A162" s="3">
        <v>44957</v>
      </c>
      <c r="B162" s="3" t="str">
        <f t="shared" si="8"/>
        <v>January</v>
      </c>
      <c r="C162" s="3" t="str">
        <f t="shared" si="9"/>
        <v>2023</v>
      </c>
      <c r="D162" s="3" t="str">
        <f t="shared" si="10"/>
        <v>Q2Y1</v>
      </c>
      <c r="E162" s="2" t="s">
        <v>14</v>
      </c>
      <c r="F162" s="2" t="str">
        <f>VLOOKUP(E162,Mastersheet[],2,FALSE)</f>
        <v>Electronics</v>
      </c>
      <c r="G162" s="14">
        <v>63150</v>
      </c>
      <c r="H162" s="3" t="str">
        <f t="shared" si="11"/>
        <v>Y1Q2</v>
      </c>
    </row>
    <row r="163" spans="1:8" x14ac:dyDescent="0.3">
      <c r="A163" s="4">
        <v>44957</v>
      </c>
      <c r="B163" s="3" t="str">
        <f t="shared" si="8"/>
        <v>January</v>
      </c>
      <c r="C163" s="3" t="str">
        <f t="shared" si="9"/>
        <v>2023</v>
      </c>
      <c r="D163" s="3" t="str">
        <f t="shared" si="10"/>
        <v>Q2Y1</v>
      </c>
      <c r="E163" s="1" t="s">
        <v>9</v>
      </c>
      <c r="F163" s="2" t="str">
        <f>VLOOKUP(E163,Mastersheet[],2,FALSE)</f>
        <v>Electronics</v>
      </c>
      <c r="G163" s="15">
        <v>26182</v>
      </c>
      <c r="H163" s="3" t="str">
        <f t="shared" si="11"/>
        <v>Y1Q2</v>
      </c>
    </row>
    <row r="164" spans="1:8" x14ac:dyDescent="0.3">
      <c r="A164" s="3">
        <v>44958</v>
      </c>
      <c r="B164" s="3" t="str">
        <f t="shared" si="8"/>
        <v>February</v>
      </c>
      <c r="C164" s="3" t="str">
        <f t="shared" si="9"/>
        <v>2023</v>
      </c>
      <c r="D164" s="3" t="str">
        <f t="shared" si="10"/>
        <v>Q2Y1</v>
      </c>
      <c r="E164" s="2" t="s">
        <v>11</v>
      </c>
      <c r="F164" s="2" t="str">
        <f>VLOOKUP(E164,Mastersheet[],2,FALSE)</f>
        <v>Paint</v>
      </c>
      <c r="G164" s="14">
        <v>51499</v>
      </c>
      <c r="H164" s="3" t="str">
        <f t="shared" si="11"/>
        <v>Y1Q2</v>
      </c>
    </row>
    <row r="165" spans="1:8" x14ac:dyDescent="0.3">
      <c r="A165" s="4">
        <v>44958</v>
      </c>
      <c r="B165" s="3" t="str">
        <f t="shared" si="8"/>
        <v>February</v>
      </c>
      <c r="C165" s="3" t="str">
        <f t="shared" si="9"/>
        <v>2023</v>
      </c>
      <c r="D165" s="3" t="str">
        <f t="shared" si="10"/>
        <v>Q2Y1</v>
      </c>
      <c r="E165" s="1" t="s">
        <v>17</v>
      </c>
      <c r="F165" s="2" t="str">
        <f>VLOOKUP(E165,Mastersheet[],2,FALSE)</f>
        <v>Scrap</v>
      </c>
      <c r="G165" s="15">
        <v>31395</v>
      </c>
      <c r="H165" s="3" t="str">
        <f t="shared" si="11"/>
        <v>Y1Q2</v>
      </c>
    </row>
    <row r="166" spans="1:8" x14ac:dyDescent="0.3">
      <c r="A166" s="3">
        <v>44959</v>
      </c>
      <c r="B166" s="3" t="str">
        <f t="shared" si="8"/>
        <v>February</v>
      </c>
      <c r="C166" s="3" t="str">
        <f t="shared" si="9"/>
        <v>2023</v>
      </c>
      <c r="D166" s="3" t="str">
        <f t="shared" si="10"/>
        <v>Q2Y1</v>
      </c>
      <c r="E166" s="2" t="s">
        <v>51</v>
      </c>
      <c r="F166" s="2" t="str">
        <f>VLOOKUP(E166,Mastersheet[],2,FALSE)</f>
        <v>Medical</v>
      </c>
      <c r="G166" s="14">
        <v>77346</v>
      </c>
      <c r="H166" s="3" t="str">
        <f t="shared" si="11"/>
        <v>Y1Q2</v>
      </c>
    </row>
    <row r="167" spans="1:8" x14ac:dyDescent="0.3">
      <c r="A167" s="4">
        <v>44960</v>
      </c>
      <c r="B167" s="3" t="str">
        <f t="shared" si="8"/>
        <v>February</v>
      </c>
      <c r="C167" s="3" t="str">
        <f t="shared" si="9"/>
        <v>2023</v>
      </c>
      <c r="D167" s="3" t="str">
        <f t="shared" si="10"/>
        <v>Q2Y1</v>
      </c>
      <c r="E167" s="1" t="s">
        <v>18</v>
      </c>
      <c r="F167" s="2" t="str">
        <f>VLOOKUP(E167,Mastersheet[],2,FALSE)</f>
        <v>Furniture</v>
      </c>
      <c r="G167" s="15">
        <v>47937</v>
      </c>
      <c r="H167" s="3" t="str">
        <f t="shared" si="11"/>
        <v>Y1Q2</v>
      </c>
    </row>
    <row r="168" spans="1:8" x14ac:dyDescent="0.3">
      <c r="A168" s="3">
        <v>44963</v>
      </c>
      <c r="B168" s="3" t="str">
        <f t="shared" si="8"/>
        <v>February</v>
      </c>
      <c r="C168" s="3" t="str">
        <f t="shared" si="9"/>
        <v>2023</v>
      </c>
      <c r="D168" s="3" t="str">
        <f t="shared" si="10"/>
        <v>Q2Y1</v>
      </c>
      <c r="E168" s="2" t="s">
        <v>36</v>
      </c>
      <c r="F168" s="2" t="str">
        <f>VLOOKUP(E168,Mastersheet[],2,FALSE)</f>
        <v>Coir</v>
      </c>
      <c r="G168" s="14">
        <v>44822</v>
      </c>
      <c r="H168" s="3" t="str">
        <f t="shared" si="11"/>
        <v>Y1Q2</v>
      </c>
    </row>
    <row r="169" spans="1:8" x14ac:dyDescent="0.3">
      <c r="A169" s="4">
        <v>44963</v>
      </c>
      <c r="B169" s="3" t="str">
        <f t="shared" si="8"/>
        <v>February</v>
      </c>
      <c r="C169" s="3" t="str">
        <f t="shared" si="9"/>
        <v>2023</v>
      </c>
      <c r="D169" s="3" t="str">
        <f t="shared" si="10"/>
        <v>Q2Y1</v>
      </c>
      <c r="E169" s="1" t="s">
        <v>14</v>
      </c>
      <c r="F169" s="2" t="str">
        <f>VLOOKUP(E169,Mastersheet[],2,FALSE)</f>
        <v>Electronics</v>
      </c>
      <c r="G169" s="15">
        <v>63025</v>
      </c>
      <c r="H169" s="3" t="str">
        <f t="shared" si="11"/>
        <v>Y1Q2</v>
      </c>
    </row>
    <row r="170" spans="1:8" x14ac:dyDescent="0.3">
      <c r="A170" s="3">
        <v>44964</v>
      </c>
      <c r="B170" s="3" t="str">
        <f t="shared" si="8"/>
        <v>February</v>
      </c>
      <c r="C170" s="3" t="str">
        <f t="shared" si="9"/>
        <v>2023</v>
      </c>
      <c r="D170" s="3" t="str">
        <f t="shared" si="10"/>
        <v>Q2Y1</v>
      </c>
      <c r="E170" s="2" t="s">
        <v>5</v>
      </c>
      <c r="F170" s="2" t="str">
        <f>VLOOKUP(E170,Mastersheet[],2,FALSE)</f>
        <v>Food Cashew</v>
      </c>
      <c r="G170" s="14">
        <v>538166</v>
      </c>
      <c r="H170" s="3" t="str">
        <f t="shared" si="11"/>
        <v>Y1Q2</v>
      </c>
    </row>
    <row r="171" spans="1:8" x14ac:dyDescent="0.3">
      <c r="A171" s="4">
        <v>44965</v>
      </c>
      <c r="B171" s="3" t="str">
        <f t="shared" si="8"/>
        <v>February</v>
      </c>
      <c r="C171" s="3" t="str">
        <f t="shared" si="9"/>
        <v>2023</v>
      </c>
      <c r="D171" s="3" t="str">
        <f t="shared" si="10"/>
        <v>Q2Y1</v>
      </c>
      <c r="E171" s="1" t="s">
        <v>37</v>
      </c>
      <c r="F171" s="2" t="str">
        <f>VLOOKUP(E171,Mastersheet[],2,FALSE)</f>
        <v>Seafood</v>
      </c>
      <c r="G171" s="15">
        <v>69714</v>
      </c>
      <c r="H171" s="3" t="str">
        <f t="shared" si="11"/>
        <v>Y1Q2</v>
      </c>
    </row>
    <row r="172" spans="1:8" x14ac:dyDescent="0.3">
      <c r="A172" s="3">
        <v>44965</v>
      </c>
      <c r="B172" s="3" t="str">
        <f t="shared" si="8"/>
        <v>February</v>
      </c>
      <c r="C172" s="3" t="str">
        <f t="shared" si="9"/>
        <v>2023</v>
      </c>
      <c r="D172" s="3" t="str">
        <f t="shared" si="10"/>
        <v>Q2Y1</v>
      </c>
      <c r="E172" s="2" t="s">
        <v>51</v>
      </c>
      <c r="F172" s="2" t="str">
        <f>VLOOKUP(E172,Mastersheet[],2,FALSE)</f>
        <v>Medical</v>
      </c>
      <c r="G172" s="14">
        <v>63059</v>
      </c>
      <c r="H172" s="3" t="str">
        <f t="shared" si="11"/>
        <v>Y1Q2</v>
      </c>
    </row>
    <row r="173" spans="1:8" x14ac:dyDescent="0.3">
      <c r="A173" s="4">
        <v>44966</v>
      </c>
      <c r="B173" s="3" t="str">
        <f t="shared" si="8"/>
        <v>February</v>
      </c>
      <c r="C173" s="3" t="str">
        <f t="shared" si="9"/>
        <v>2023</v>
      </c>
      <c r="D173" s="3" t="str">
        <f t="shared" si="10"/>
        <v>Q2Y1</v>
      </c>
      <c r="E173" s="1" t="s">
        <v>57</v>
      </c>
      <c r="F173" s="2" t="str">
        <f>VLOOKUP(E173,Mastersheet[],2,FALSE)</f>
        <v>Medical</v>
      </c>
      <c r="G173" s="15">
        <v>31502</v>
      </c>
      <c r="H173" s="3" t="str">
        <f t="shared" si="11"/>
        <v>Y1Q2</v>
      </c>
    </row>
    <row r="174" spans="1:8" x14ac:dyDescent="0.3">
      <c r="A174" s="3">
        <v>44966</v>
      </c>
      <c r="B174" s="3" t="str">
        <f t="shared" si="8"/>
        <v>February</v>
      </c>
      <c r="C174" s="3" t="str">
        <f t="shared" si="9"/>
        <v>2023</v>
      </c>
      <c r="D174" s="3" t="str">
        <f t="shared" si="10"/>
        <v>Q2Y1</v>
      </c>
      <c r="E174" s="2" t="s">
        <v>43</v>
      </c>
      <c r="F174" s="2" t="str">
        <f>VLOOKUP(E174,Mastersheet[],2,FALSE)</f>
        <v>Paint</v>
      </c>
      <c r="G174" s="14">
        <v>60549</v>
      </c>
      <c r="H174" s="3" t="str">
        <f t="shared" si="11"/>
        <v>Y1Q2</v>
      </c>
    </row>
    <row r="175" spans="1:8" x14ac:dyDescent="0.3">
      <c r="A175" s="4">
        <v>44967</v>
      </c>
      <c r="B175" s="3" t="str">
        <f t="shared" si="8"/>
        <v>February</v>
      </c>
      <c r="C175" s="3" t="str">
        <f t="shared" si="9"/>
        <v>2023</v>
      </c>
      <c r="D175" s="3" t="str">
        <f t="shared" si="10"/>
        <v>Q2Y1</v>
      </c>
      <c r="E175" s="1" t="s">
        <v>40</v>
      </c>
      <c r="F175" s="2" t="str">
        <f>VLOOKUP(E175,Mastersheet[],2,FALSE)</f>
        <v>Food Ingradients</v>
      </c>
      <c r="G175" s="15">
        <v>81420</v>
      </c>
      <c r="H175" s="3" t="str">
        <f t="shared" si="11"/>
        <v>Y1Q2</v>
      </c>
    </row>
    <row r="176" spans="1:8" x14ac:dyDescent="0.3">
      <c r="A176" s="3">
        <v>44968</v>
      </c>
      <c r="B176" s="3" t="str">
        <f t="shared" si="8"/>
        <v>February</v>
      </c>
      <c r="C176" s="3" t="str">
        <f t="shared" si="9"/>
        <v>2023</v>
      </c>
      <c r="D176" s="3" t="str">
        <f t="shared" si="10"/>
        <v>Q2Y1</v>
      </c>
      <c r="E176" s="2" t="s">
        <v>15</v>
      </c>
      <c r="F176" s="2" t="str">
        <f>VLOOKUP(E176,Mastersheet[],2,FALSE)</f>
        <v>Electronics</v>
      </c>
      <c r="G176" s="14">
        <v>25500</v>
      </c>
      <c r="H176" s="3" t="str">
        <f t="shared" si="11"/>
        <v>Y1Q2</v>
      </c>
    </row>
    <row r="177" spans="1:8" x14ac:dyDescent="0.3">
      <c r="A177" s="4">
        <v>44970</v>
      </c>
      <c r="B177" s="3" t="str">
        <f t="shared" si="8"/>
        <v>February</v>
      </c>
      <c r="C177" s="3" t="str">
        <f t="shared" si="9"/>
        <v>2023</v>
      </c>
      <c r="D177" s="3" t="str">
        <f t="shared" si="10"/>
        <v>Q2Y1</v>
      </c>
      <c r="E177" s="1" t="s">
        <v>57</v>
      </c>
      <c r="F177" s="2" t="str">
        <f>VLOOKUP(E177,Mastersheet[],2,FALSE)</f>
        <v>Medical</v>
      </c>
      <c r="G177" s="15">
        <v>43365</v>
      </c>
      <c r="H177" s="3" t="str">
        <f t="shared" si="11"/>
        <v>Y1Q2</v>
      </c>
    </row>
    <row r="178" spans="1:8" x14ac:dyDescent="0.3">
      <c r="A178" s="3">
        <v>44970</v>
      </c>
      <c r="B178" s="3" t="str">
        <f t="shared" si="8"/>
        <v>February</v>
      </c>
      <c r="C178" s="3" t="str">
        <f t="shared" si="9"/>
        <v>2023</v>
      </c>
      <c r="D178" s="3" t="str">
        <f t="shared" si="10"/>
        <v>Q2Y1</v>
      </c>
      <c r="E178" s="2" t="s">
        <v>40</v>
      </c>
      <c r="F178" s="2" t="str">
        <f>VLOOKUP(E178,Mastersheet[],2,FALSE)</f>
        <v>Food Ingradients</v>
      </c>
      <c r="G178" s="14">
        <v>79954</v>
      </c>
      <c r="H178" s="3" t="str">
        <f t="shared" si="11"/>
        <v>Y1Q2</v>
      </c>
    </row>
    <row r="179" spans="1:8" x14ac:dyDescent="0.3">
      <c r="A179" s="4">
        <v>44971</v>
      </c>
      <c r="B179" s="3" t="str">
        <f t="shared" si="8"/>
        <v>February</v>
      </c>
      <c r="C179" s="3" t="str">
        <f t="shared" si="9"/>
        <v>2023</v>
      </c>
      <c r="D179" s="3" t="str">
        <f t="shared" si="10"/>
        <v>Q2Y1</v>
      </c>
      <c r="E179" s="1" t="s">
        <v>40</v>
      </c>
      <c r="F179" s="2" t="str">
        <f>VLOOKUP(E179,Mastersheet[],2,FALSE)</f>
        <v>Food Ingradients</v>
      </c>
      <c r="G179" s="15">
        <v>66675</v>
      </c>
      <c r="H179" s="3" t="str">
        <f t="shared" si="11"/>
        <v>Y1Q2</v>
      </c>
    </row>
    <row r="180" spans="1:8" x14ac:dyDescent="0.3">
      <c r="A180" s="3">
        <v>44972</v>
      </c>
      <c r="B180" s="3" t="str">
        <f t="shared" si="8"/>
        <v>February</v>
      </c>
      <c r="C180" s="3" t="str">
        <f t="shared" si="9"/>
        <v>2023</v>
      </c>
      <c r="D180" s="3" t="str">
        <f t="shared" si="10"/>
        <v>Q2Y1</v>
      </c>
      <c r="E180" s="2" t="s">
        <v>36</v>
      </c>
      <c r="F180" s="2" t="str">
        <f>VLOOKUP(E180,Mastersheet[],2,FALSE)</f>
        <v>Coir</v>
      </c>
      <c r="G180" s="14">
        <v>52805</v>
      </c>
      <c r="H180" s="3" t="str">
        <f t="shared" si="11"/>
        <v>Y1Q2</v>
      </c>
    </row>
    <row r="181" spans="1:8" x14ac:dyDescent="0.3">
      <c r="A181" s="4">
        <v>44972</v>
      </c>
      <c r="B181" s="3" t="str">
        <f t="shared" si="8"/>
        <v>February</v>
      </c>
      <c r="C181" s="3" t="str">
        <f t="shared" si="9"/>
        <v>2023</v>
      </c>
      <c r="D181" s="3" t="str">
        <f t="shared" si="10"/>
        <v>Q2Y1</v>
      </c>
      <c r="E181" s="1" t="s">
        <v>44</v>
      </c>
      <c r="F181" s="2" t="str">
        <f>VLOOKUP(E181,Mastersheet[],2,FALSE)</f>
        <v>Medical</v>
      </c>
      <c r="G181" s="15">
        <v>87102</v>
      </c>
      <c r="H181" s="3" t="str">
        <f t="shared" si="11"/>
        <v>Y1Q2</v>
      </c>
    </row>
    <row r="182" spans="1:8" x14ac:dyDescent="0.3">
      <c r="A182" s="3">
        <v>44972</v>
      </c>
      <c r="B182" s="3" t="str">
        <f t="shared" si="8"/>
        <v>February</v>
      </c>
      <c r="C182" s="3" t="str">
        <f t="shared" si="9"/>
        <v>2023</v>
      </c>
      <c r="D182" s="3" t="str">
        <f t="shared" si="10"/>
        <v>Q2Y1</v>
      </c>
      <c r="E182" s="2" t="s">
        <v>40</v>
      </c>
      <c r="F182" s="2" t="str">
        <f>VLOOKUP(E182,Mastersheet[],2,FALSE)</f>
        <v>Food Ingradients</v>
      </c>
      <c r="G182" s="14">
        <v>89680</v>
      </c>
      <c r="H182" s="3" t="str">
        <f t="shared" si="11"/>
        <v>Y1Q2</v>
      </c>
    </row>
    <row r="183" spans="1:8" x14ac:dyDescent="0.3">
      <c r="A183" s="4">
        <v>44973</v>
      </c>
      <c r="B183" s="3" t="str">
        <f t="shared" si="8"/>
        <v>February</v>
      </c>
      <c r="C183" s="3" t="str">
        <f t="shared" si="9"/>
        <v>2023</v>
      </c>
      <c r="D183" s="3" t="str">
        <f t="shared" si="10"/>
        <v>Q2Y1</v>
      </c>
      <c r="E183" s="1" t="s">
        <v>8</v>
      </c>
      <c r="F183" s="2" t="str">
        <f>VLOOKUP(E183,Mastersheet[],2,FALSE)</f>
        <v>Food Coffee</v>
      </c>
      <c r="G183" s="15">
        <v>31958</v>
      </c>
      <c r="H183" s="3" t="str">
        <f t="shared" si="11"/>
        <v>Y1Q2</v>
      </c>
    </row>
    <row r="184" spans="1:8" x14ac:dyDescent="0.3">
      <c r="A184" s="3">
        <v>44973</v>
      </c>
      <c r="B184" s="3" t="str">
        <f t="shared" si="8"/>
        <v>February</v>
      </c>
      <c r="C184" s="3" t="str">
        <f t="shared" si="9"/>
        <v>2023</v>
      </c>
      <c r="D184" s="3" t="str">
        <f t="shared" si="10"/>
        <v>Q2Y1</v>
      </c>
      <c r="E184" s="2" t="s">
        <v>57</v>
      </c>
      <c r="F184" s="2" t="str">
        <f>VLOOKUP(E184,Mastersheet[],2,FALSE)</f>
        <v>Medical</v>
      </c>
      <c r="G184" s="14">
        <v>69384</v>
      </c>
      <c r="H184" s="3" t="str">
        <f t="shared" si="11"/>
        <v>Y1Q2</v>
      </c>
    </row>
    <row r="185" spans="1:8" x14ac:dyDescent="0.3">
      <c r="A185" s="4">
        <v>44973</v>
      </c>
      <c r="B185" s="3" t="str">
        <f t="shared" si="8"/>
        <v>February</v>
      </c>
      <c r="C185" s="3" t="str">
        <f t="shared" si="9"/>
        <v>2023</v>
      </c>
      <c r="D185" s="3" t="str">
        <f t="shared" si="10"/>
        <v>Q2Y1</v>
      </c>
      <c r="E185" s="1" t="s">
        <v>36</v>
      </c>
      <c r="F185" s="2" t="str">
        <f>VLOOKUP(E185,Mastersheet[],2,FALSE)</f>
        <v>Coir</v>
      </c>
      <c r="G185" s="15">
        <v>52510</v>
      </c>
      <c r="H185" s="3" t="str">
        <f t="shared" si="11"/>
        <v>Y1Q2</v>
      </c>
    </row>
    <row r="186" spans="1:8" x14ac:dyDescent="0.3">
      <c r="A186" s="3">
        <v>44973</v>
      </c>
      <c r="B186" s="3" t="str">
        <f t="shared" si="8"/>
        <v>February</v>
      </c>
      <c r="C186" s="3" t="str">
        <f t="shared" si="9"/>
        <v>2023</v>
      </c>
      <c r="D186" s="3" t="str">
        <f t="shared" si="10"/>
        <v>Q2Y1</v>
      </c>
      <c r="E186" s="2" t="s">
        <v>43</v>
      </c>
      <c r="F186" s="2" t="str">
        <f>VLOOKUP(E186,Mastersheet[],2,FALSE)</f>
        <v>Paint</v>
      </c>
      <c r="G186" s="14">
        <v>42817</v>
      </c>
      <c r="H186" s="3" t="str">
        <f t="shared" si="11"/>
        <v>Y1Q2</v>
      </c>
    </row>
    <row r="187" spans="1:8" x14ac:dyDescent="0.3">
      <c r="A187" s="4">
        <v>44974</v>
      </c>
      <c r="B187" s="3" t="str">
        <f t="shared" si="8"/>
        <v>February</v>
      </c>
      <c r="C187" s="3" t="str">
        <f t="shared" si="9"/>
        <v>2023</v>
      </c>
      <c r="D187" s="3" t="str">
        <f t="shared" si="10"/>
        <v>Q2Y1</v>
      </c>
      <c r="E187" s="1" t="s">
        <v>55</v>
      </c>
      <c r="F187" s="2" t="str">
        <f>VLOOKUP(E187,Mastersheet[],2,FALSE)</f>
        <v>Seafood</v>
      </c>
      <c r="G187" s="15">
        <v>80306.009999999995</v>
      </c>
      <c r="H187" s="3" t="str">
        <f t="shared" si="11"/>
        <v>Y1Q2</v>
      </c>
    </row>
    <row r="188" spans="1:8" x14ac:dyDescent="0.3">
      <c r="A188" s="3">
        <v>44974</v>
      </c>
      <c r="B188" s="3" t="str">
        <f t="shared" si="8"/>
        <v>February</v>
      </c>
      <c r="C188" s="3" t="str">
        <f t="shared" si="9"/>
        <v>2023</v>
      </c>
      <c r="D188" s="3" t="str">
        <f t="shared" si="10"/>
        <v>Q2Y1</v>
      </c>
      <c r="E188" s="2" t="s">
        <v>3</v>
      </c>
      <c r="F188" s="2" t="str">
        <f>VLOOKUP(E188,Mastersheet[],2,FALSE)</f>
        <v>Food Ingradients</v>
      </c>
      <c r="G188" s="14">
        <v>2963</v>
      </c>
      <c r="H188" s="3" t="str">
        <f t="shared" si="11"/>
        <v>Y1Q2</v>
      </c>
    </row>
    <row r="189" spans="1:8" x14ac:dyDescent="0.3">
      <c r="A189" s="4">
        <v>44974</v>
      </c>
      <c r="B189" s="3" t="str">
        <f t="shared" si="8"/>
        <v>February</v>
      </c>
      <c r="C189" s="3" t="str">
        <f t="shared" si="9"/>
        <v>2023</v>
      </c>
      <c r="D189" s="3" t="str">
        <f t="shared" si="10"/>
        <v>Q2Y1</v>
      </c>
      <c r="E189" s="1" t="s">
        <v>17</v>
      </c>
      <c r="F189" s="2" t="str">
        <f>VLOOKUP(E189,Mastersheet[],2,FALSE)</f>
        <v>Scrap</v>
      </c>
      <c r="G189" s="15">
        <v>31440.01</v>
      </c>
      <c r="H189" s="3" t="str">
        <f t="shared" si="11"/>
        <v>Y1Q2</v>
      </c>
    </row>
    <row r="190" spans="1:8" x14ac:dyDescent="0.3">
      <c r="A190" s="3">
        <v>44977</v>
      </c>
      <c r="B190" s="3" t="str">
        <f t="shared" si="8"/>
        <v>February</v>
      </c>
      <c r="C190" s="3" t="str">
        <f t="shared" si="9"/>
        <v>2023</v>
      </c>
      <c r="D190" s="3" t="str">
        <f t="shared" si="10"/>
        <v>Q2Y1</v>
      </c>
      <c r="E190" s="1" t="s">
        <v>71</v>
      </c>
      <c r="F190" s="2" t="str">
        <f>VLOOKUP(E190,Mastersheet[],2,FALSE)</f>
        <v>Food Cashew</v>
      </c>
      <c r="G190" s="14">
        <v>195827</v>
      </c>
      <c r="H190" s="3" t="str">
        <f t="shared" si="11"/>
        <v>Y1Q2</v>
      </c>
    </row>
    <row r="191" spans="1:8" x14ac:dyDescent="0.3">
      <c r="A191" s="4">
        <v>44977</v>
      </c>
      <c r="B191" s="3" t="str">
        <f t="shared" si="8"/>
        <v>February</v>
      </c>
      <c r="C191" s="3" t="str">
        <f t="shared" si="9"/>
        <v>2023</v>
      </c>
      <c r="D191" s="3" t="str">
        <f t="shared" si="10"/>
        <v>Q2Y1</v>
      </c>
      <c r="E191" s="1" t="s">
        <v>17</v>
      </c>
      <c r="F191" s="2" t="str">
        <f>VLOOKUP(E191,Mastersheet[],2,FALSE)</f>
        <v>Scrap</v>
      </c>
      <c r="G191" s="15">
        <v>15629</v>
      </c>
      <c r="H191" s="3" t="str">
        <f t="shared" si="11"/>
        <v>Y1Q2</v>
      </c>
    </row>
    <row r="192" spans="1:8" x14ac:dyDescent="0.3">
      <c r="A192" s="3">
        <v>44977</v>
      </c>
      <c r="B192" s="3" t="str">
        <f t="shared" si="8"/>
        <v>February</v>
      </c>
      <c r="C192" s="3" t="str">
        <f t="shared" si="9"/>
        <v>2023</v>
      </c>
      <c r="D192" s="3" t="str">
        <f t="shared" si="10"/>
        <v>Q2Y1</v>
      </c>
      <c r="E192" s="2" t="s">
        <v>59</v>
      </c>
      <c r="F192" s="2" t="str">
        <f>VLOOKUP(E192,Mastersheet[],2,FALSE)</f>
        <v>Food</v>
      </c>
      <c r="G192" s="14">
        <v>4000</v>
      </c>
      <c r="H192" s="3" t="str">
        <f t="shared" si="11"/>
        <v>Y1Q2</v>
      </c>
    </row>
    <row r="193" spans="1:8" x14ac:dyDescent="0.3">
      <c r="A193" s="4">
        <v>44979</v>
      </c>
      <c r="B193" s="3" t="str">
        <f t="shared" si="8"/>
        <v>February</v>
      </c>
      <c r="C193" s="3" t="str">
        <f t="shared" si="9"/>
        <v>2023</v>
      </c>
      <c r="D193" s="3" t="str">
        <f t="shared" si="10"/>
        <v>Q2Y1</v>
      </c>
      <c r="E193" s="1" t="s">
        <v>14</v>
      </c>
      <c r="F193" s="2" t="str">
        <f>VLOOKUP(E193,Mastersheet[],2,FALSE)</f>
        <v>Electronics</v>
      </c>
      <c r="G193" s="15">
        <v>63868</v>
      </c>
      <c r="H193" s="3" t="str">
        <f t="shared" si="11"/>
        <v>Y1Q2</v>
      </c>
    </row>
    <row r="194" spans="1:8" x14ac:dyDescent="0.3">
      <c r="A194" s="3">
        <v>44979</v>
      </c>
      <c r="B194" s="3" t="str">
        <f t="shared" ref="B194:B257" si="12">TEXT(A194,"mmmm")</f>
        <v>February</v>
      </c>
      <c r="C194" s="3" t="str">
        <f t="shared" ref="C194:C257" si="13">TEXT(A194,"yyyy")</f>
        <v>2023</v>
      </c>
      <c r="D194" s="3" t="str">
        <f t="shared" ref="D194:D257" si="14">IF(A194="", "", "Q" &amp; CHOOSE(MONTH(A194), 2, 2, 2, 3, 3, 3, 4, 4, 4, 1, 1, 1) &amp; "Y" &amp; (YEAR(A194) - 2022 + IF(MONTH(A194) &gt;= 10, 1, 0)))</f>
        <v>Q2Y1</v>
      </c>
      <c r="E194" s="2" t="s">
        <v>51</v>
      </c>
      <c r="F194" s="2" t="str">
        <f>VLOOKUP(E194,Mastersheet[],2,FALSE)</f>
        <v>Medical</v>
      </c>
      <c r="G194" s="14">
        <v>78824</v>
      </c>
      <c r="H194" s="3" t="str">
        <f t="shared" ref="H194:H257" si="15">IF(A194="", "", "Y" &amp; (YEAR(A194) - 2022 + IF(MONTH(A194) &gt;= 10, 1, 0)) &amp; "Q" &amp; CHOOSE(MONTH(A194), 2, 2, 2, 3, 3, 3, 4, 4, 4, 1, 1, 1))</f>
        <v>Y1Q2</v>
      </c>
    </row>
    <row r="195" spans="1:8" x14ac:dyDescent="0.3">
      <c r="A195" s="4">
        <v>44980</v>
      </c>
      <c r="B195" s="3" t="str">
        <f t="shared" si="12"/>
        <v>February</v>
      </c>
      <c r="C195" s="3" t="str">
        <f t="shared" si="13"/>
        <v>2023</v>
      </c>
      <c r="D195" s="3" t="str">
        <f t="shared" si="14"/>
        <v>Q2Y1</v>
      </c>
      <c r="E195" s="1" t="s">
        <v>36</v>
      </c>
      <c r="F195" s="2" t="str">
        <f>VLOOKUP(E195,Mastersheet[],2,FALSE)</f>
        <v>Coir</v>
      </c>
      <c r="G195" s="15">
        <v>16414</v>
      </c>
      <c r="H195" s="3" t="str">
        <f t="shared" si="15"/>
        <v>Y1Q2</v>
      </c>
    </row>
    <row r="196" spans="1:8" x14ac:dyDescent="0.3">
      <c r="A196" s="3">
        <v>44980</v>
      </c>
      <c r="B196" s="3" t="str">
        <f t="shared" si="12"/>
        <v>February</v>
      </c>
      <c r="C196" s="3" t="str">
        <f t="shared" si="13"/>
        <v>2023</v>
      </c>
      <c r="D196" s="3" t="str">
        <f t="shared" si="14"/>
        <v>Q2Y1</v>
      </c>
      <c r="E196" s="2" t="s">
        <v>41</v>
      </c>
      <c r="F196" s="2" t="str">
        <f>VLOOKUP(E196,Mastersheet[],2,FALSE)</f>
        <v>Misc</v>
      </c>
      <c r="G196" s="14">
        <v>3983</v>
      </c>
      <c r="H196" s="3" t="str">
        <f t="shared" si="15"/>
        <v>Y1Q2</v>
      </c>
    </row>
    <row r="197" spans="1:8" x14ac:dyDescent="0.3">
      <c r="A197" s="4">
        <v>44981</v>
      </c>
      <c r="B197" s="3" t="str">
        <f t="shared" si="12"/>
        <v>February</v>
      </c>
      <c r="C197" s="3" t="str">
        <f t="shared" si="13"/>
        <v>2023</v>
      </c>
      <c r="D197" s="3" t="str">
        <f t="shared" si="14"/>
        <v>Q2Y1</v>
      </c>
      <c r="E197" s="1" t="s">
        <v>4</v>
      </c>
      <c r="F197" s="2" t="str">
        <f>VLOOKUP(E197,Mastersheet[],2,FALSE)</f>
        <v>Food Ingradients</v>
      </c>
      <c r="G197" s="15">
        <v>70710</v>
      </c>
      <c r="H197" s="3" t="str">
        <f t="shared" si="15"/>
        <v>Y1Q2</v>
      </c>
    </row>
    <row r="198" spans="1:8" x14ac:dyDescent="0.3">
      <c r="A198" s="3">
        <v>44981</v>
      </c>
      <c r="B198" s="3" t="str">
        <f t="shared" si="12"/>
        <v>February</v>
      </c>
      <c r="C198" s="3" t="str">
        <f t="shared" si="13"/>
        <v>2023</v>
      </c>
      <c r="D198" s="3" t="str">
        <f t="shared" si="14"/>
        <v>Q2Y1</v>
      </c>
      <c r="E198" s="2" t="s">
        <v>6</v>
      </c>
      <c r="F198" s="2" t="str">
        <f>VLOOKUP(E198,Mastersheet[],2,FALSE)</f>
        <v>Food</v>
      </c>
      <c r="G198" s="14">
        <v>58456</v>
      </c>
      <c r="H198" s="3" t="str">
        <f t="shared" si="15"/>
        <v>Y1Q2</v>
      </c>
    </row>
    <row r="199" spans="1:8" x14ac:dyDescent="0.3">
      <c r="A199" s="4">
        <v>44982</v>
      </c>
      <c r="B199" s="3" t="str">
        <f t="shared" si="12"/>
        <v>February</v>
      </c>
      <c r="C199" s="3" t="str">
        <f t="shared" si="13"/>
        <v>2023</v>
      </c>
      <c r="D199" s="3" t="str">
        <f t="shared" si="14"/>
        <v>Q2Y1</v>
      </c>
      <c r="E199" s="1" t="s">
        <v>14</v>
      </c>
      <c r="F199" s="2" t="str">
        <f>VLOOKUP(E199,Mastersheet[],2,FALSE)</f>
        <v>Electronics</v>
      </c>
      <c r="G199" s="15">
        <v>57350</v>
      </c>
      <c r="H199" s="3" t="str">
        <f t="shared" si="15"/>
        <v>Y1Q2</v>
      </c>
    </row>
    <row r="200" spans="1:8" x14ac:dyDescent="0.3">
      <c r="A200" s="3">
        <v>44982</v>
      </c>
      <c r="B200" s="3" t="str">
        <f t="shared" si="12"/>
        <v>February</v>
      </c>
      <c r="C200" s="3" t="str">
        <f t="shared" si="13"/>
        <v>2023</v>
      </c>
      <c r="D200" s="3" t="str">
        <f t="shared" si="14"/>
        <v>Q2Y1</v>
      </c>
      <c r="E200" s="1" t="s">
        <v>71</v>
      </c>
      <c r="F200" s="2" t="str">
        <f>VLOOKUP(E200,Mastersheet[],2,FALSE)</f>
        <v>Food Cashew</v>
      </c>
      <c r="G200" s="14">
        <v>526299.01</v>
      </c>
      <c r="H200" s="3" t="str">
        <f t="shared" si="15"/>
        <v>Y1Q2</v>
      </c>
    </row>
    <row r="201" spans="1:8" x14ac:dyDescent="0.3">
      <c r="A201" s="4">
        <v>44982</v>
      </c>
      <c r="B201" s="3" t="str">
        <f t="shared" si="12"/>
        <v>February</v>
      </c>
      <c r="C201" s="3" t="str">
        <f t="shared" si="13"/>
        <v>2023</v>
      </c>
      <c r="D201" s="3" t="str">
        <f t="shared" si="14"/>
        <v>Q2Y1</v>
      </c>
      <c r="E201" s="1" t="s">
        <v>40</v>
      </c>
      <c r="F201" s="2" t="str">
        <f>VLOOKUP(E201,Mastersheet[],2,FALSE)</f>
        <v>Food Ingradients</v>
      </c>
      <c r="G201" s="15">
        <v>14632</v>
      </c>
      <c r="H201" s="3" t="str">
        <f t="shared" si="15"/>
        <v>Y1Q2</v>
      </c>
    </row>
    <row r="202" spans="1:8" x14ac:dyDescent="0.3">
      <c r="A202" s="3">
        <v>44984</v>
      </c>
      <c r="B202" s="3" t="str">
        <f t="shared" si="12"/>
        <v>February</v>
      </c>
      <c r="C202" s="3" t="str">
        <f t="shared" si="13"/>
        <v>2023</v>
      </c>
      <c r="D202" s="3" t="str">
        <f t="shared" si="14"/>
        <v>Q2Y1</v>
      </c>
      <c r="E202" s="2" t="s">
        <v>50</v>
      </c>
      <c r="F202" s="2" t="str">
        <f>VLOOKUP(E202,Mastersheet[],2,FALSE)</f>
        <v>Misc</v>
      </c>
      <c r="G202" s="14">
        <v>800</v>
      </c>
      <c r="H202" s="3" t="str">
        <f t="shared" si="15"/>
        <v>Y1Q2</v>
      </c>
    </row>
    <row r="203" spans="1:8" x14ac:dyDescent="0.3">
      <c r="A203" s="4">
        <v>44984</v>
      </c>
      <c r="B203" s="3" t="str">
        <f t="shared" si="12"/>
        <v>February</v>
      </c>
      <c r="C203" s="3" t="str">
        <f t="shared" si="13"/>
        <v>2023</v>
      </c>
      <c r="D203" s="3" t="str">
        <f t="shared" si="14"/>
        <v>Q2Y1</v>
      </c>
      <c r="E203" s="1" t="s">
        <v>59</v>
      </c>
      <c r="F203" s="2" t="str">
        <f>VLOOKUP(E203,Mastersheet[],2,FALSE)</f>
        <v>Food</v>
      </c>
      <c r="G203" s="15">
        <v>4000</v>
      </c>
      <c r="H203" s="3" t="str">
        <f t="shared" si="15"/>
        <v>Y1Q2</v>
      </c>
    </row>
    <row r="204" spans="1:8" x14ac:dyDescent="0.3">
      <c r="A204" s="3">
        <v>44985</v>
      </c>
      <c r="B204" s="3" t="str">
        <f t="shared" si="12"/>
        <v>February</v>
      </c>
      <c r="C204" s="3" t="str">
        <f t="shared" si="13"/>
        <v>2023</v>
      </c>
      <c r="D204" s="3" t="str">
        <f t="shared" si="14"/>
        <v>Q2Y1</v>
      </c>
      <c r="E204" s="2" t="s">
        <v>8</v>
      </c>
      <c r="F204" s="2" t="str">
        <f>VLOOKUP(E204,Mastersheet[],2,FALSE)</f>
        <v>Food Coffee</v>
      </c>
      <c r="G204" s="14">
        <v>37713.99</v>
      </c>
      <c r="H204" s="3" t="str">
        <f t="shared" si="15"/>
        <v>Y1Q2</v>
      </c>
    </row>
    <row r="205" spans="1:8" x14ac:dyDescent="0.3">
      <c r="A205" s="4">
        <v>44985</v>
      </c>
      <c r="B205" s="3" t="str">
        <f t="shared" si="12"/>
        <v>February</v>
      </c>
      <c r="C205" s="3" t="str">
        <f t="shared" si="13"/>
        <v>2023</v>
      </c>
      <c r="D205" s="3" t="str">
        <f t="shared" si="14"/>
        <v>Q2Y1</v>
      </c>
      <c r="E205" s="1" t="s">
        <v>40</v>
      </c>
      <c r="F205" s="2" t="str">
        <f>VLOOKUP(E205,Mastersheet[],2,FALSE)</f>
        <v>Food Ingradients</v>
      </c>
      <c r="G205" s="15">
        <v>98254</v>
      </c>
      <c r="H205" s="3" t="str">
        <f t="shared" si="15"/>
        <v>Y1Q2</v>
      </c>
    </row>
    <row r="206" spans="1:8" x14ac:dyDescent="0.3">
      <c r="A206" s="3">
        <v>44986</v>
      </c>
      <c r="B206" s="3" t="str">
        <f t="shared" si="12"/>
        <v>March</v>
      </c>
      <c r="C206" s="3" t="str">
        <f t="shared" si="13"/>
        <v>2023</v>
      </c>
      <c r="D206" s="3" t="str">
        <f t="shared" si="14"/>
        <v>Q2Y1</v>
      </c>
      <c r="E206" s="2" t="s">
        <v>4</v>
      </c>
      <c r="F206" s="2" t="str">
        <f>VLOOKUP(E206,Mastersheet[],2,FALSE)</f>
        <v>Food Ingradients</v>
      </c>
      <c r="G206" s="14">
        <v>29500</v>
      </c>
      <c r="H206" s="3" t="str">
        <f t="shared" si="15"/>
        <v>Y1Q2</v>
      </c>
    </row>
    <row r="207" spans="1:8" x14ac:dyDescent="0.3">
      <c r="A207" s="4">
        <v>44986</v>
      </c>
      <c r="B207" s="3" t="str">
        <f t="shared" si="12"/>
        <v>March</v>
      </c>
      <c r="C207" s="3" t="str">
        <f t="shared" si="13"/>
        <v>2023</v>
      </c>
      <c r="D207" s="3" t="str">
        <f t="shared" si="14"/>
        <v>Q2Y1</v>
      </c>
      <c r="E207" s="1" t="s">
        <v>47</v>
      </c>
      <c r="F207" s="2" t="str">
        <f>VLOOKUP(E207,Mastersheet[],2,FALSE)</f>
        <v>Food Ingradients</v>
      </c>
      <c r="G207" s="15">
        <v>35818</v>
      </c>
      <c r="H207" s="3" t="str">
        <f t="shared" si="15"/>
        <v>Y1Q2</v>
      </c>
    </row>
    <row r="208" spans="1:8" x14ac:dyDescent="0.3">
      <c r="A208" s="3">
        <v>44987</v>
      </c>
      <c r="B208" s="3" t="str">
        <f t="shared" si="12"/>
        <v>March</v>
      </c>
      <c r="C208" s="3" t="str">
        <f t="shared" si="13"/>
        <v>2023</v>
      </c>
      <c r="D208" s="3" t="str">
        <f t="shared" si="14"/>
        <v>Q2Y1</v>
      </c>
      <c r="E208" s="2" t="s">
        <v>20</v>
      </c>
      <c r="F208" s="2" t="str">
        <f>VLOOKUP(E208,Mastersheet[],2,FALSE)</f>
        <v>Misc</v>
      </c>
      <c r="G208" s="14">
        <v>6844</v>
      </c>
      <c r="H208" s="3" t="str">
        <f t="shared" si="15"/>
        <v>Y1Q2</v>
      </c>
    </row>
    <row r="209" spans="1:8" x14ac:dyDescent="0.3">
      <c r="A209" s="4">
        <v>44988</v>
      </c>
      <c r="B209" s="3" t="str">
        <f t="shared" si="12"/>
        <v>March</v>
      </c>
      <c r="C209" s="3" t="str">
        <f t="shared" si="13"/>
        <v>2023</v>
      </c>
      <c r="D209" s="3" t="str">
        <f t="shared" si="14"/>
        <v>Q2Y1</v>
      </c>
      <c r="E209" s="1" t="s">
        <v>4</v>
      </c>
      <c r="F209" s="2" t="str">
        <f>VLOOKUP(E209,Mastersheet[],2,FALSE)</f>
        <v>Food Ingradients</v>
      </c>
      <c r="G209" s="15">
        <v>34048</v>
      </c>
      <c r="H209" s="3" t="str">
        <f t="shared" si="15"/>
        <v>Y1Q2</v>
      </c>
    </row>
    <row r="210" spans="1:8" x14ac:dyDescent="0.3">
      <c r="A210" s="3">
        <v>44988</v>
      </c>
      <c r="B210" s="3" t="str">
        <f t="shared" si="12"/>
        <v>March</v>
      </c>
      <c r="C210" s="3" t="str">
        <f t="shared" si="13"/>
        <v>2023</v>
      </c>
      <c r="D210" s="3" t="str">
        <f t="shared" si="14"/>
        <v>Q2Y1</v>
      </c>
      <c r="E210" s="2" t="s">
        <v>14</v>
      </c>
      <c r="F210" s="2" t="str">
        <f>VLOOKUP(E210,Mastersheet[],2,FALSE)</f>
        <v>Electronics</v>
      </c>
      <c r="G210" s="14">
        <v>53710</v>
      </c>
      <c r="H210" s="3" t="str">
        <f t="shared" si="15"/>
        <v>Y1Q2</v>
      </c>
    </row>
    <row r="211" spans="1:8" x14ac:dyDescent="0.3">
      <c r="A211" s="4">
        <v>44989</v>
      </c>
      <c r="B211" s="3" t="str">
        <f t="shared" si="12"/>
        <v>March</v>
      </c>
      <c r="C211" s="3" t="str">
        <f t="shared" si="13"/>
        <v>2023</v>
      </c>
      <c r="D211" s="3" t="str">
        <f t="shared" si="14"/>
        <v>Q2Y1</v>
      </c>
      <c r="E211" s="2" t="s">
        <v>72</v>
      </c>
      <c r="F211" s="2" t="str">
        <f>VLOOKUP(E211,Mastersheet[],2,FALSE)</f>
        <v>Food Cashew</v>
      </c>
      <c r="G211" s="15">
        <v>402519</v>
      </c>
      <c r="H211" s="3" t="str">
        <f t="shared" si="15"/>
        <v>Y1Q2</v>
      </c>
    </row>
    <row r="212" spans="1:8" x14ac:dyDescent="0.3">
      <c r="A212" s="3">
        <v>44989</v>
      </c>
      <c r="B212" s="3" t="str">
        <f t="shared" si="12"/>
        <v>March</v>
      </c>
      <c r="C212" s="3" t="str">
        <f t="shared" si="13"/>
        <v>2023</v>
      </c>
      <c r="D212" s="3" t="str">
        <f t="shared" si="14"/>
        <v>Q2Y1</v>
      </c>
      <c r="E212" s="2" t="s">
        <v>17</v>
      </c>
      <c r="F212" s="2" t="str">
        <f>VLOOKUP(E212,Mastersheet[],2,FALSE)</f>
        <v>Scrap</v>
      </c>
      <c r="G212" s="14">
        <v>32009</v>
      </c>
      <c r="H212" s="3" t="str">
        <f t="shared" si="15"/>
        <v>Y1Q2</v>
      </c>
    </row>
    <row r="213" spans="1:8" x14ac:dyDescent="0.3">
      <c r="A213" s="4">
        <v>44991</v>
      </c>
      <c r="B213" s="3" t="str">
        <f t="shared" si="12"/>
        <v>March</v>
      </c>
      <c r="C213" s="3" t="str">
        <f t="shared" si="13"/>
        <v>2023</v>
      </c>
      <c r="D213" s="3" t="str">
        <f t="shared" si="14"/>
        <v>Q2Y1</v>
      </c>
      <c r="E213" s="1" t="s">
        <v>18</v>
      </c>
      <c r="F213" s="2" t="str">
        <f>VLOOKUP(E213,Mastersheet[],2,FALSE)</f>
        <v>Furniture</v>
      </c>
      <c r="G213" s="15">
        <v>51115</v>
      </c>
      <c r="H213" s="3" t="str">
        <f t="shared" si="15"/>
        <v>Y1Q2</v>
      </c>
    </row>
    <row r="214" spans="1:8" x14ac:dyDescent="0.3">
      <c r="A214" s="3">
        <v>44991</v>
      </c>
      <c r="B214" s="3" t="str">
        <f t="shared" si="12"/>
        <v>March</v>
      </c>
      <c r="C214" s="3" t="str">
        <f t="shared" si="13"/>
        <v>2023</v>
      </c>
      <c r="D214" s="3" t="str">
        <f t="shared" si="14"/>
        <v>Q2Y1</v>
      </c>
      <c r="E214" s="2" t="s">
        <v>40</v>
      </c>
      <c r="F214" s="2" t="str">
        <f>VLOOKUP(E214,Mastersheet[],2,FALSE)</f>
        <v>Food Ingradients</v>
      </c>
      <c r="G214" s="14">
        <v>67260</v>
      </c>
      <c r="H214" s="3" t="str">
        <f t="shared" si="15"/>
        <v>Y1Q2</v>
      </c>
    </row>
    <row r="215" spans="1:8" x14ac:dyDescent="0.3">
      <c r="A215" s="4">
        <v>44991</v>
      </c>
      <c r="B215" s="3" t="str">
        <f t="shared" si="12"/>
        <v>March</v>
      </c>
      <c r="C215" s="3" t="str">
        <f t="shared" si="13"/>
        <v>2023</v>
      </c>
      <c r="D215" s="3" t="str">
        <f t="shared" si="14"/>
        <v>Q2Y1</v>
      </c>
      <c r="E215" s="1" t="s">
        <v>37</v>
      </c>
      <c r="F215" s="2" t="str">
        <f>VLOOKUP(E215,Mastersheet[],2,FALSE)</f>
        <v>Seafood</v>
      </c>
      <c r="G215" s="15">
        <v>71057</v>
      </c>
      <c r="H215" s="3" t="str">
        <f t="shared" si="15"/>
        <v>Y1Q2</v>
      </c>
    </row>
    <row r="216" spans="1:8" x14ac:dyDescent="0.3">
      <c r="A216" s="3">
        <v>44992</v>
      </c>
      <c r="B216" s="3" t="str">
        <f t="shared" si="12"/>
        <v>March</v>
      </c>
      <c r="C216" s="3" t="str">
        <f t="shared" si="13"/>
        <v>2023</v>
      </c>
      <c r="D216" s="3" t="str">
        <f t="shared" si="14"/>
        <v>Q2Y1</v>
      </c>
      <c r="E216" s="2" t="s">
        <v>25</v>
      </c>
      <c r="F216" s="2" t="str">
        <f>VLOOKUP(E216,Mastersheet[],2,FALSE)</f>
        <v>Food Ingradients</v>
      </c>
      <c r="G216" s="14">
        <v>50740</v>
      </c>
      <c r="H216" s="3" t="str">
        <f t="shared" si="15"/>
        <v>Y1Q2</v>
      </c>
    </row>
    <row r="217" spans="1:8" x14ac:dyDescent="0.3">
      <c r="A217" s="4">
        <v>44992</v>
      </c>
      <c r="B217" s="3" t="str">
        <f t="shared" si="12"/>
        <v>March</v>
      </c>
      <c r="C217" s="3" t="str">
        <f t="shared" si="13"/>
        <v>2023</v>
      </c>
      <c r="D217" s="3" t="str">
        <f t="shared" si="14"/>
        <v>Q2Y1</v>
      </c>
      <c r="E217" s="1" t="s">
        <v>36</v>
      </c>
      <c r="F217" s="2" t="str">
        <f>VLOOKUP(E217,Mastersheet[],2,FALSE)</f>
        <v>Coir</v>
      </c>
      <c r="G217" s="15">
        <v>7449</v>
      </c>
      <c r="H217" s="3" t="str">
        <f t="shared" si="15"/>
        <v>Y1Q2</v>
      </c>
    </row>
    <row r="218" spans="1:8" x14ac:dyDescent="0.3">
      <c r="A218" s="3">
        <v>44992</v>
      </c>
      <c r="B218" s="3" t="str">
        <f t="shared" si="12"/>
        <v>March</v>
      </c>
      <c r="C218" s="3" t="str">
        <f t="shared" si="13"/>
        <v>2023</v>
      </c>
      <c r="D218" s="3" t="str">
        <f t="shared" si="14"/>
        <v>Q2Y1</v>
      </c>
      <c r="E218" s="2" t="s">
        <v>40</v>
      </c>
      <c r="F218" s="2" t="str">
        <f>VLOOKUP(E218,Mastersheet[],2,FALSE)</f>
        <v>Food Ingradients</v>
      </c>
      <c r="G218" s="14">
        <v>65466</v>
      </c>
      <c r="H218" s="3" t="str">
        <f t="shared" si="15"/>
        <v>Y1Q2</v>
      </c>
    </row>
    <row r="219" spans="1:8" x14ac:dyDescent="0.3">
      <c r="A219" s="4">
        <v>44993</v>
      </c>
      <c r="B219" s="3" t="str">
        <f t="shared" si="12"/>
        <v>March</v>
      </c>
      <c r="C219" s="3" t="str">
        <f t="shared" si="13"/>
        <v>2023</v>
      </c>
      <c r="D219" s="3" t="str">
        <f t="shared" si="14"/>
        <v>Q2Y1</v>
      </c>
      <c r="E219" s="1" t="s">
        <v>14</v>
      </c>
      <c r="F219" s="2" t="str">
        <f>VLOOKUP(E219,Mastersheet[],2,FALSE)</f>
        <v>Electronics</v>
      </c>
      <c r="G219" s="15">
        <v>65325</v>
      </c>
      <c r="H219" s="3" t="str">
        <f t="shared" si="15"/>
        <v>Y1Q2</v>
      </c>
    </row>
    <row r="220" spans="1:8" x14ac:dyDescent="0.3">
      <c r="A220" s="3">
        <v>44993</v>
      </c>
      <c r="B220" s="3" t="str">
        <f t="shared" si="12"/>
        <v>March</v>
      </c>
      <c r="C220" s="3" t="str">
        <f t="shared" si="13"/>
        <v>2023</v>
      </c>
      <c r="D220" s="3" t="str">
        <f t="shared" si="14"/>
        <v>Q2Y1</v>
      </c>
      <c r="E220" s="2" t="s">
        <v>57</v>
      </c>
      <c r="F220" s="2" t="str">
        <f>VLOOKUP(E220,Mastersheet[],2,FALSE)</f>
        <v>Medical</v>
      </c>
      <c r="G220" s="14">
        <v>69384</v>
      </c>
      <c r="H220" s="3" t="str">
        <f t="shared" si="15"/>
        <v>Y1Q2</v>
      </c>
    </row>
    <row r="221" spans="1:8" x14ac:dyDescent="0.3">
      <c r="A221" s="4">
        <v>44994</v>
      </c>
      <c r="B221" s="3" t="str">
        <f t="shared" si="12"/>
        <v>March</v>
      </c>
      <c r="C221" s="3" t="str">
        <f t="shared" si="13"/>
        <v>2023</v>
      </c>
      <c r="D221" s="3" t="str">
        <f t="shared" si="14"/>
        <v>Q2Y1</v>
      </c>
      <c r="E221" s="1" t="s">
        <v>40</v>
      </c>
      <c r="F221" s="2" t="str">
        <f>VLOOKUP(E221,Mastersheet[],2,FALSE)</f>
        <v>Food Ingradients</v>
      </c>
      <c r="G221" s="15">
        <v>69496</v>
      </c>
      <c r="H221" s="3" t="str">
        <f t="shared" si="15"/>
        <v>Y1Q2</v>
      </c>
    </row>
    <row r="222" spans="1:8" x14ac:dyDescent="0.3">
      <c r="A222" s="3">
        <v>44994</v>
      </c>
      <c r="B222" s="3" t="str">
        <f t="shared" si="12"/>
        <v>March</v>
      </c>
      <c r="C222" s="3" t="str">
        <f t="shared" si="13"/>
        <v>2023</v>
      </c>
      <c r="D222" s="3" t="str">
        <f t="shared" si="14"/>
        <v>Q2Y1</v>
      </c>
      <c r="E222" s="2" t="s">
        <v>20</v>
      </c>
      <c r="F222" s="2" t="str">
        <f>VLOOKUP(E222,Mastersheet[],2,FALSE)</f>
        <v>Misc</v>
      </c>
      <c r="G222" s="14">
        <v>62765</v>
      </c>
      <c r="H222" s="3" t="str">
        <f t="shared" si="15"/>
        <v>Y1Q2</v>
      </c>
    </row>
    <row r="223" spans="1:8" x14ac:dyDescent="0.3">
      <c r="A223" s="4">
        <v>44995</v>
      </c>
      <c r="B223" s="3" t="str">
        <f t="shared" si="12"/>
        <v>March</v>
      </c>
      <c r="C223" s="3" t="str">
        <f t="shared" si="13"/>
        <v>2023</v>
      </c>
      <c r="D223" s="3" t="str">
        <f t="shared" si="14"/>
        <v>Q2Y1</v>
      </c>
      <c r="E223" s="1" t="s">
        <v>20</v>
      </c>
      <c r="F223" s="2" t="str">
        <f>VLOOKUP(E223,Mastersheet[],2,FALSE)</f>
        <v>Misc</v>
      </c>
      <c r="G223" s="15">
        <v>44694</v>
      </c>
      <c r="H223" s="3" t="str">
        <f t="shared" si="15"/>
        <v>Y1Q2</v>
      </c>
    </row>
    <row r="224" spans="1:8" x14ac:dyDescent="0.3">
      <c r="A224" s="3">
        <v>44995</v>
      </c>
      <c r="B224" s="3" t="str">
        <f t="shared" si="12"/>
        <v>March</v>
      </c>
      <c r="C224" s="3" t="str">
        <f t="shared" si="13"/>
        <v>2023</v>
      </c>
      <c r="D224" s="3" t="str">
        <f t="shared" si="14"/>
        <v>Q2Y1</v>
      </c>
      <c r="E224" s="2" t="s">
        <v>43</v>
      </c>
      <c r="F224" s="2" t="str">
        <f>VLOOKUP(E224,Mastersheet[],2,FALSE)</f>
        <v>Paint</v>
      </c>
      <c r="G224" s="14">
        <v>39295.01</v>
      </c>
      <c r="H224" s="3" t="str">
        <f t="shared" si="15"/>
        <v>Y1Q2</v>
      </c>
    </row>
    <row r="225" spans="1:8" x14ac:dyDescent="0.3">
      <c r="A225" s="4">
        <v>44996</v>
      </c>
      <c r="B225" s="3" t="str">
        <f t="shared" si="12"/>
        <v>March</v>
      </c>
      <c r="C225" s="3" t="str">
        <f t="shared" si="13"/>
        <v>2023</v>
      </c>
      <c r="D225" s="3" t="str">
        <f t="shared" si="14"/>
        <v>Q2Y1</v>
      </c>
      <c r="E225" s="2" t="s">
        <v>72</v>
      </c>
      <c r="F225" s="2" t="str">
        <f>VLOOKUP(E225,Mastersheet[],2,FALSE)</f>
        <v>Food Cashew</v>
      </c>
      <c r="G225" s="15">
        <v>358621.99</v>
      </c>
      <c r="H225" s="3" t="str">
        <f t="shared" si="15"/>
        <v>Y1Q2</v>
      </c>
    </row>
    <row r="226" spans="1:8" x14ac:dyDescent="0.3">
      <c r="A226" s="3">
        <v>44996</v>
      </c>
      <c r="B226" s="3" t="str">
        <f t="shared" si="12"/>
        <v>March</v>
      </c>
      <c r="C226" s="3" t="str">
        <f t="shared" si="13"/>
        <v>2023</v>
      </c>
      <c r="D226" s="3" t="str">
        <f t="shared" si="14"/>
        <v>Q2Y1</v>
      </c>
      <c r="E226" s="2" t="s">
        <v>5</v>
      </c>
      <c r="F226" s="2" t="str">
        <f>VLOOKUP(E226,Mastersheet[],2,FALSE)</f>
        <v>Food Cashew</v>
      </c>
      <c r="G226" s="14">
        <v>141142</v>
      </c>
      <c r="H226" s="3" t="str">
        <f t="shared" si="15"/>
        <v>Y1Q2</v>
      </c>
    </row>
    <row r="227" spans="1:8" x14ac:dyDescent="0.3">
      <c r="A227" s="4">
        <v>44997</v>
      </c>
      <c r="B227" s="3" t="str">
        <f t="shared" si="12"/>
        <v>March</v>
      </c>
      <c r="C227" s="3" t="str">
        <f t="shared" si="13"/>
        <v>2023</v>
      </c>
      <c r="D227" s="3" t="str">
        <f t="shared" si="14"/>
        <v>Q2Y1</v>
      </c>
      <c r="E227" s="1" t="s">
        <v>55</v>
      </c>
      <c r="F227" s="2" t="str">
        <f>VLOOKUP(E227,Mastersheet[],2,FALSE)</f>
        <v>Seafood</v>
      </c>
      <c r="G227" s="15">
        <v>17934</v>
      </c>
      <c r="H227" s="3" t="str">
        <f t="shared" si="15"/>
        <v>Y1Q2</v>
      </c>
    </row>
    <row r="228" spans="1:8" x14ac:dyDescent="0.3">
      <c r="A228" s="3">
        <v>45000</v>
      </c>
      <c r="B228" s="3" t="str">
        <f t="shared" si="12"/>
        <v>March</v>
      </c>
      <c r="C228" s="3" t="str">
        <f t="shared" si="13"/>
        <v>2023</v>
      </c>
      <c r="D228" s="3" t="str">
        <f t="shared" si="14"/>
        <v>Q2Y1</v>
      </c>
      <c r="E228" s="2" t="s">
        <v>57</v>
      </c>
      <c r="F228" s="2" t="str">
        <f>VLOOKUP(E228,Mastersheet[],2,FALSE)</f>
        <v>Medical</v>
      </c>
      <c r="G228" s="14">
        <v>34172</v>
      </c>
      <c r="H228" s="3" t="str">
        <f t="shared" si="15"/>
        <v>Y1Q2</v>
      </c>
    </row>
    <row r="229" spans="1:8" x14ac:dyDescent="0.3">
      <c r="A229" s="4">
        <v>45001</v>
      </c>
      <c r="B229" s="3" t="str">
        <f t="shared" si="12"/>
        <v>March</v>
      </c>
      <c r="C229" s="3" t="str">
        <f t="shared" si="13"/>
        <v>2023</v>
      </c>
      <c r="D229" s="3" t="str">
        <f t="shared" si="14"/>
        <v>Q2Y1</v>
      </c>
      <c r="E229" s="1" t="s">
        <v>36</v>
      </c>
      <c r="F229" s="2" t="str">
        <f>VLOOKUP(E229,Mastersheet[],2,FALSE)</f>
        <v>Coir</v>
      </c>
      <c r="G229" s="15">
        <v>24242</v>
      </c>
      <c r="H229" s="3" t="str">
        <f t="shared" si="15"/>
        <v>Y1Q2</v>
      </c>
    </row>
    <row r="230" spans="1:8" x14ac:dyDescent="0.3">
      <c r="A230" s="3">
        <v>45002</v>
      </c>
      <c r="B230" s="3" t="str">
        <f t="shared" si="12"/>
        <v>March</v>
      </c>
      <c r="C230" s="3" t="str">
        <f t="shared" si="13"/>
        <v>2023</v>
      </c>
      <c r="D230" s="3" t="str">
        <f t="shared" si="14"/>
        <v>Q2Y1</v>
      </c>
      <c r="E230" s="2" t="s">
        <v>57</v>
      </c>
      <c r="F230" s="2" t="str">
        <f>VLOOKUP(E230,Mastersheet[],2,FALSE)</f>
        <v>Medical</v>
      </c>
      <c r="G230" s="14">
        <v>40211</v>
      </c>
      <c r="H230" s="3" t="str">
        <f t="shared" si="15"/>
        <v>Y1Q2</v>
      </c>
    </row>
    <row r="231" spans="1:8" x14ac:dyDescent="0.3">
      <c r="A231" s="4">
        <v>45002</v>
      </c>
      <c r="B231" s="3" t="str">
        <f t="shared" si="12"/>
        <v>March</v>
      </c>
      <c r="C231" s="3" t="str">
        <f t="shared" si="13"/>
        <v>2023</v>
      </c>
      <c r="D231" s="3" t="str">
        <f t="shared" si="14"/>
        <v>Q2Y1</v>
      </c>
      <c r="E231" s="1" t="s">
        <v>14</v>
      </c>
      <c r="F231" s="2" t="str">
        <f>VLOOKUP(E231,Mastersheet[],2,FALSE)</f>
        <v>Electronics</v>
      </c>
      <c r="G231" s="15">
        <v>55910</v>
      </c>
      <c r="H231" s="3" t="str">
        <f t="shared" si="15"/>
        <v>Y1Q2</v>
      </c>
    </row>
    <row r="232" spans="1:8" x14ac:dyDescent="0.3">
      <c r="A232" s="3">
        <v>45002</v>
      </c>
      <c r="B232" s="3" t="str">
        <f t="shared" si="12"/>
        <v>March</v>
      </c>
      <c r="C232" s="3" t="str">
        <f t="shared" si="13"/>
        <v>2023</v>
      </c>
      <c r="D232" s="3" t="str">
        <f t="shared" si="14"/>
        <v>Q2Y1</v>
      </c>
      <c r="E232" s="2" t="s">
        <v>17</v>
      </c>
      <c r="F232" s="2" t="str">
        <f>VLOOKUP(E232,Mastersheet[],2,FALSE)</f>
        <v>Scrap</v>
      </c>
      <c r="G232" s="14">
        <v>32130</v>
      </c>
      <c r="H232" s="3" t="str">
        <f t="shared" si="15"/>
        <v>Y1Q2</v>
      </c>
    </row>
    <row r="233" spans="1:8" x14ac:dyDescent="0.3">
      <c r="A233" s="4">
        <v>45003</v>
      </c>
      <c r="B233" s="3" t="str">
        <f t="shared" si="12"/>
        <v>March</v>
      </c>
      <c r="C233" s="3" t="str">
        <f t="shared" si="13"/>
        <v>2023</v>
      </c>
      <c r="D233" s="3" t="str">
        <f t="shared" si="14"/>
        <v>Q2Y1</v>
      </c>
      <c r="E233" s="1" t="s">
        <v>3</v>
      </c>
      <c r="F233" s="2" t="str">
        <f>VLOOKUP(E233,Mastersheet[],2,FALSE)</f>
        <v>Food Ingradients</v>
      </c>
      <c r="G233" s="15">
        <v>16302</v>
      </c>
      <c r="H233" s="3" t="str">
        <f t="shared" si="15"/>
        <v>Y1Q2</v>
      </c>
    </row>
    <row r="234" spans="1:8" x14ac:dyDescent="0.3">
      <c r="A234" s="3">
        <v>45003</v>
      </c>
      <c r="B234" s="3" t="str">
        <f t="shared" si="12"/>
        <v>March</v>
      </c>
      <c r="C234" s="3" t="str">
        <f t="shared" si="13"/>
        <v>2023</v>
      </c>
      <c r="D234" s="3" t="str">
        <f t="shared" si="14"/>
        <v>Q2Y1</v>
      </c>
      <c r="E234" s="2" t="s">
        <v>5</v>
      </c>
      <c r="F234" s="2" t="str">
        <f>VLOOKUP(E234,Mastersheet[],2,FALSE)</f>
        <v>Food Cashew</v>
      </c>
      <c r="G234" s="14">
        <v>444599</v>
      </c>
      <c r="H234" s="3" t="str">
        <f t="shared" si="15"/>
        <v>Y1Q2</v>
      </c>
    </row>
    <row r="235" spans="1:8" x14ac:dyDescent="0.3">
      <c r="A235" s="4">
        <v>45005</v>
      </c>
      <c r="B235" s="3" t="str">
        <f t="shared" si="12"/>
        <v>March</v>
      </c>
      <c r="C235" s="3" t="str">
        <f t="shared" si="13"/>
        <v>2023</v>
      </c>
      <c r="D235" s="3" t="str">
        <f t="shared" si="14"/>
        <v>Q2Y1</v>
      </c>
      <c r="E235" s="1" t="s">
        <v>8</v>
      </c>
      <c r="F235" s="2" t="str">
        <f>VLOOKUP(E235,Mastersheet[],2,FALSE)</f>
        <v>Food Coffee</v>
      </c>
      <c r="G235" s="15">
        <v>38321</v>
      </c>
      <c r="H235" s="3" t="str">
        <f t="shared" si="15"/>
        <v>Y1Q2</v>
      </c>
    </row>
    <row r="236" spans="1:8" x14ac:dyDescent="0.3">
      <c r="A236" s="3">
        <v>45005</v>
      </c>
      <c r="B236" s="3" t="str">
        <f t="shared" si="12"/>
        <v>March</v>
      </c>
      <c r="C236" s="3" t="str">
        <f t="shared" si="13"/>
        <v>2023</v>
      </c>
      <c r="D236" s="3" t="str">
        <f t="shared" si="14"/>
        <v>Q2Y1</v>
      </c>
      <c r="E236" s="2" t="s">
        <v>4</v>
      </c>
      <c r="F236" s="2" t="str">
        <f>VLOOKUP(E236,Mastersheet[],2,FALSE)</f>
        <v>Food Ingradients</v>
      </c>
      <c r="G236" s="14">
        <v>12036</v>
      </c>
      <c r="H236" s="3" t="str">
        <f t="shared" si="15"/>
        <v>Y1Q2</v>
      </c>
    </row>
    <row r="237" spans="1:8" x14ac:dyDescent="0.3">
      <c r="A237" s="4">
        <v>45005</v>
      </c>
      <c r="B237" s="3" t="str">
        <f t="shared" si="12"/>
        <v>March</v>
      </c>
      <c r="C237" s="3" t="str">
        <f t="shared" si="13"/>
        <v>2023</v>
      </c>
      <c r="D237" s="3" t="str">
        <f t="shared" si="14"/>
        <v>Q2Y1</v>
      </c>
      <c r="E237" s="1" t="s">
        <v>40</v>
      </c>
      <c r="F237" s="2" t="str">
        <f>VLOOKUP(E237,Mastersheet[],2,FALSE)</f>
        <v>Food Ingradients</v>
      </c>
      <c r="G237" s="15">
        <v>69915</v>
      </c>
      <c r="H237" s="3" t="str">
        <f t="shared" si="15"/>
        <v>Y1Q2</v>
      </c>
    </row>
    <row r="238" spans="1:8" x14ac:dyDescent="0.3">
      <c r="A238" s="3">
        <v>45006</v>
      </c>
      <c r="B238" s="3" t="str">
        <f t="shared" si="12"/>
        <v>March</v>
      </c>
      <c r="C238" s="3" t="str">
        <f t="shared" si="13"/>
        <v>2023</v>
      </c>
      <c r="D238" s="3" t="str">
        <f t="shared" si="14"/>
        <v>Q2Y1</v>
      </c>
      <c r="E238" s="2" t="s">
        <v>3</v>
      </c>
      <c r="F238" s="2" t="str">
        <f>VLOOKUP(E238,Mastersheet[],2,FALSE)</f>
        <v>Food Ingradients</v>
      </c>
      <c r="G238" s="14">
        <v>11505</v>
      </c>
      <c r="H238" s="3" t="str">
        <f t="shared" si="15"/>
        <v>Y1Q2</v>
      </c>
    </row>
    <row r="239" spans="1:8" x14ac:dyDescent="0.3">
      <c r="A239" s="4">
        <v>45006</v>
      </c>
      <c r="B239" s="3" t="str">
        <f t="shared" si="12"/>
        <v>March</v>
      </c>
      <c r="C239" s="3" t="str">
        <f t="shared" si="13"/>
        <v>2023</v>
      </c>
      <c r="D239" s="3" t="str">
        <f t="shared" si="14"/>
        <v>Q2Y1</v>
      </c>
      <c r="E239" s="1" t="s">
        <v>3</v>
      </c>
      <c r="F239" s="2" t="str">
        <f>VLOOKUP(E239,Mastersheet[],2,FALSE)</f>
        <v>Food Ingradients</v>
      </c>
      <c r="G239" s="15">
        <v>33180</v>
      </c>
      <c r="H239" s="3" t="str">
        <f t="shared" si="15"/>
        <v>Y1Q2</v>
      </c>
    </row>
    <row r="240" spans="1:8" x14ac:dyDescent="0.3">
      <c r="A240" s="3">
        <v>45006</v>
      </c>
      <c r="B240" s="3" t="str">
        <f t="shared" si="12"/>
        <v>March</v>
      </c>
      <c r="C240" s="3" t="str">
        <f t="shared" si="13"/>
        <v>2023</v>
      </c>
      <c r="D240" s="3" t="str">
        <f t="shared" si="14"/>
        <v>Q2Y1</v>
      </c>
      <c r="E240" s="2" t="s">
        <v>14</v>
      </c>
      <c r="F240" s="2" t="str">
        <f>VLOOKUP(E240,Mastersheet[],2,FALSE)</f>
        <v>Electronics</v>
      </c>
      <c r="G240" s="14">
        <v>57110</v>
      </c>
      <c r="H240" s="3" t="str">
        <f t="shared" si="15"/>
        <v>Y1Q2</v>
      </c>
    </row>
    <row r="241" spans="1:8" x14ac:dyDescent="0.3">
      <c r="A241" s="4">
        <v>45006</v>
      </c>
      <c r="B241" s="3" t="str">
        <f t="shared" si="12"/>
        <v>March</v>
      </c>
      <c r="C241" s="3" t="str">
        <f t="shared" si="13"/>
        <v>2023</v>
      </c>
      <c r="D241" s="3" t="str">
        <f t="shared" si="14"/>
        <v>Q2Y1</v>
      </c>
      <c r="E241" s="1" t="s">
        <v>43</v>
      </c>
      <c r="F241" s="2" t="str">
        <f>VLOOKUP(E241,Mastersheet[],2,FALSE)</f>
        <v>Paint</v>
      </c>
      <c r="G241" s="15">
        <v>51506</v>
      </c>
      <c r="H241" s="3" t="str">
        <f t="shared" si="15"/>
        <v>Y1Q2</v>
      </c>
    </row>
    <row r="242" spans="1:8" x14ac:dyDescent="0.3">
      <c r="A242" s="3">
        <v>45007</v>
      </c>
      <c r="B242" s="3" t="str">
        <f t="shared" si="12"/>
        <v>March</v>
      </c>
      <c r="C242" s="3" t="str">
        <f t="shared" si="13"/>
        <v>2023</v>
      </c>
      <c r="D242" s="3" t="str">
        <f t="shared" si="14"/>
        <v>Q2Y1</v>
      </c>
      <c r="E242" s="2" t="s">
        <v>40</v>
      </c>
      <c r="F242" s="2" t="str">
        <f>VLOOKUP(E242,Mastersheet[],2,FALSE)</f>
        <v>Food Ingradients</v>
      </c>
      <c r="G242" s="14">
        <v>66507</v>
      </c>
      <c r="H242" s="3" t="str">
        <f t="shared" si="15"/>
        <v>Y1Q2</v>
      </c>
    </row>
    <row r="243" spans="1:8" x14ac:dyDescent="0.3">
      <c r="A243" s="4">
        <v>45008</v>
      </c>
      <c r="B243" s="3" t="str">
        <f t="shared" si="12"/>
        <v>March</v>
      </c>
      <c r="C243" s="3" t="str">
        <f t="shared" si="13"/>
        <v>2023</v>
      </c>
      <c r="D243" s="3" t="str">
        <f t="shared" si="14"/>
        <v>Q2Y1</v>
      </c>
      <c r="E243" s="1" t="s">
        <v>53</v>
      </c>
      <c r="F243" s="2" t="str">
        <f>VLOOKUP(E243,Mastersheet[],2,FALSE)</f>
        <v>Misc</v>
      </c>
      <c r="G243" s="15">
        <v>1600</v>
      </c>
      <c r="H243" s="3" t="str">
        <f t="shared" si="15"/>
        <v>Y1Q2</v>
      </c>
    </row>
    <row r="244" spans="1:8" x14ac:dyDescent="0.3">
      <c r="A244" s="3">
        <v>45009</v>
      </c>
      <c r="B244" s="3" t="str">
        <f t="shared" si="12"/>
        <v>March</v>
      </c>
      <c r="C244" s="3" t="str">
        <f t="shared" si="13"/>
        <v>2023</v>
      </c>
      <c r="D244" s="3" t="str">
        <f t="shared" si="14"/>
        <v>Q2Y1</v>
      </c>
      <c r="E244" s="2" t="s">
        <v>14</v>
      </c>
      <c r="F244" s="2" t="str">
        <f>VLOOKUP(E244,Mastersheet[],2,FALSE)</f>
        <v>Electronics</v>
      </c>
      <c r="G244" s="14">
        <v>58850</v>
      </c>
      <c r="H244" s="3" t="str">
        <f t="shared" si="15"/>
        <v>Y1Q2</v>
      </c>
    </row>
    <row r="245" spans="1:8" x14ac:dyDescent="0.3">
      <c r="A245" s="4">
        <v>45009</v>
      </c>
      <c r="B245" s="3" t="str">
        <f t="shared" si="12"/>
        <v>March</v>
      </c>
      <c r="C245" s="3" t="str">
        <f t="shared" si="13"/>
        <v>2023</v>
      </c>
      <c r="D245" s="3" t="str">
        <f t="shared" si="14"/>
        <v>Q2Y1</v>
      </c>
      <c r="E245" s="1" t="s">
        <v>40</v>
      </c>
      <c r="F245" s="2" t="str">
        <f>VLOOKUP(E245,Mastersheet[],2,FALSE)</f>
        <v>Food Ingradients</v>
      </c>
      <c r="G245" s="15">
        <v>77368</v>
      </c>
      <c r="H245" s="3" t="str">
        <f t="shared" si="15"/>
        <v>Y1Q2</v>
      </c>
    </row>
    <row r="246" spans="1:8" x14ac:dyDescent="0.3">
      <c r="A246" s="3">
        <v>45012</v>
      </c>
      <c r="B246" s="3" t="str">
        <f t="shared" si="12"/>
        <v>March</v>
      </c>
      <c r="C246" s="3" t="str">
        <f t="shared" si="13"/>
        <v>2023</v>
      </c>
      <c r="D246" s="3" t="str">
        <f t="shared" si="14"/>
        <v>Q2Y1</v>
      </c>
      <c r="E246" s="1" t="s">
        <v>5</v>
      </c>
      <c r="F246" s="2" t="str">
        <f>VLOOKUP(E246,Mastersheet[],2,FALSE)</f>
        <v>Food Cashew</v>
      </c>
      <c r="G246" s="14">
        <v>20816</v>
      </c>
      <c r="H246" s="3" t="str">
        <f t="shared" si="15"/>
        <v>Y1Q2</v>
      </c>
    </row>
    <row r="247" spans="1:8" x14ac:dyDescent="0.3">
      <c r="A247" s="4">
        <v>45013</v>
      </c>
      <c r="B247" s="3" t="str">
        <f t="shared" si="12"/>
        <v>March</v>
      </c>
      <c r="C247" s="3" t="str">
        <f t="shared" si="13"/>
        <v>2023</v>
      </c>
      <c r="D247" s="3" t="str">
        <f t="shared" si="14"/>
        <v>Q2Y1</v>
      </c>
      <c r="E247" s="2" t="s">
        <v>72</v>
      </c>
      <c r="F247" s="2" t="str">
        <f>VLOOKUP(E247,Mastersheet[],2,FALSE)</f>
        <v>Food Cashew</v>
      </c>
      <c r="G247" s="15">
        <v>566623</v>
      </c>
      <c r="H247" s="3" t="str">
        <f t="shared" si="15"/>
        <v>Y1Q2</v>
      </c>
    </row>
    <row r="248" spans="1:8" x14ac:dyDescent="0.3">
      <c r="A248" s="3">
        <v>45014</v>
      </c>
      <c r="B248" s="3" t="str">
        <f t="shared" si="12"/>
        <v>March</v>
      </c>
      <c r="C248" s="3" t="str">
        <f t="shared" si="13"/>
        <v>2023</v>
      </c>
      <c r="D248" s="3" t="str">
        <f t="shared" si="14"/>
        <v>Q2Y1</v>
      </c>
      <c r="E248" s="2" t="s">
        <v>36</v>
      </c>
      <c r="F248" s="2" t="str">
        <f>VLOOKUP(E248,Mastersheet[],2,FALSE)</f>
        <v>Coir</v>
      </c>
      <c r="G248" s="14">
        <v>29205</v>
      </c>
      <c r="H248" s="3" t="str">
        <f t="shared" si="15"/>
        <v>Y1Q2</v>
      </c>
    </row>
    <row r="249" spans="1:8" x14ac:dyDescent="0.3">
      <c r="A249" s="4">
        <v>45015</v>
      </c>
      <c r="B249" s="3" t="str">
        <f t="shared" si="12"/>
        <v>March</v>
      </c>
      <c r="C249" s="3" t="str">
        <f t="shared" si="13"/>
        <v>2023</v>
      </c>
      <c r="D249" s="3" t="str">
        <f t="shared" si="14"/>
        <v>Q2Y1</v>
      </c>
      <c r="E249" s="1" t="s">
        <v>40</v>
      </c>
      <c r="F249" s="2" t="str">
        <f>VLOOKUP(E249,Mastersheet[],2,FALSE)</f>
        <v>Food Ingradients</v>
      </c>
      <c r="G249" s="15">
        <v>65136</v>
      </c>
      <c r="H249" s="3" t="str">
        <f t="shared" si="15"/>
        <v>Y1Q2</v>
      </c>
    </row>
    <row r="250" spans="1:8" x14ac:dyDescent="0.3">
      <c r="A250" s="3">
        <v>45015</v>
      </c>
      <c r="B250" s="3" t="str">
        <f t="shared" si="12"/>
        <v>March</v>
      </c>
      <c r="C250" s="3" t="str">
        <f t="shared" si="13"/>
        <v>2023</v>
      </c>
      <c r="D250" s="3" t="str">
        <f t="shared" si="14"/>
        <v>Q2Y1</v>
      </c>
      <c r="E250" s="2" t="s">
        <v>14</v>
      </c>
      <c r="F250" s="2" t="str">
        <f>VLOOKUP(E250,Mastersheet[],2,FALSE)</f>
        <v>Electronics</v>
      </c>
      <c r="G250" s="14">
        <v>62275</v>
      </c>
      <c r="H250" s="3" t="str">
        <f t="shared" si="15"/>
        <v>Y1Q2</v>
      </c>
    </row>
    <row r="251" spans="1:8" x14ac:dyDescent="0.3">
      <c r="A251" s="4">
        <v>45015</v>
      </c>
      <c r="B251" s="3" t="str">
        <f t="shared" si="12"/>
        <v>March</v>
      </c>
      <c r="C251" s="3" t="str">
        <f t="shared" si="13"/>
        <v>2023</v>
      </c>
      <c r="D251" s="3" t="str">
        <f t="shared" si="14"/>
        <v>Q2Y1</v>
      </c>
      <c r="E251" s="1" t="s">
        <v>43</v>
      </c>
      <c r="F251" s="2" t="str">
        <f>VLOOKUP(E251,Mastersheet[],2,FALSE)</f>
        <v>Paint</v>
      </c>
      <c r="G251" s="15">
        <v>46301</v>
      </c>
      <c r="H251" s="3" t="str">
        <f t="shared" si="15"/>
        <v>Y1Q2</v>
      </c>
    </row>
    <row r="252" spans="1:8" x14ac:dyDescent="0.3">
      <c r="A252" s="3">
        <v>45016</v>
      </c>
      <c r="B252" s="3" t="str">
        <f t="shared" si="12"/>
        <v>March</v>
      </c>
      <c r="C252" s="3" t="str">
        <f t="shared" si="13"/>
        <v>2023</v>
      </c>
      <c r="D252" s="3" t="str">
        <f t="shared" si="14"/>
        <v>Q2Y1</v>
      </c>
      <c r="E252" s="2" t="s">
        <v>14</v>
      </c>
      <c r="F252" s="2" t="str">
        <f>VLOOKUP(E252,Mastersheet[],2,FALSE)</f>
        <v>Electronics</v>
      </c>
      <c r="G252" s="14">
        <v>58615</v>
      </c>
      <c r="H252" s="3" t="str">
        <f t="shared" si="15"/>
        <v>Y1Q2</v>
      </c>
    </row>
    <row r="253" spans="1:8" x14ac:dyDescent="0.3">
      <c r="A253" s="4">
        <v>45016</v>
      </c>
      <c r="B253" s="3" t="str">
        <f t="shared" si="12"/>
        <v>March</v>
      </c>
      <c r="C253" s="3" t="str">
        <f t="shared" si="13"/>
        <v>2023</v>
      </c>
      <c r="D253" s="3" t="str">
        <f t="shared" si="14"/>
        <v>Q2Y1</v>
      </c>
      <c r="E253" s="1" t="s">
        <v>8</v>
      </c>
      <c r="F253" s="2" t="str">
        <f>VLOOKUP(E253,Mastersheet[],2,FALSE)</f>
        <v>Food Coffee</v>
      </c>
      <c r="G253" s="15">
        <v>16232.01</v>
      </c>
      <c r="H253" s="3" t="str">
        <f t="shared" si="15"/>
        <v>Y1Q2</v>
      </c>
    </row>
    <row r="254" spans="1:8" x14ac:dyDescent="0.3">
      <c r="A254" s="3">
        <v>45017</v>
      </c>
      <c r="B254" s="3" t="str">
        <f t="shared" si="12"/>
        <v>April</v>
      </c>
      <c r="C254" s="3" t="str">
        <f t="shared" si="13"/>
        <v>2023</v>
      </c>
      <c r="D254" s="3" t="str">
        <f t="shared" si="14"/>
        <v>Q3Y1</v>
      </c>
      <c r="E254" s="2" t="s">
        <v>55</v>
      </c>
      <c r="F254" s="2" t="str">
        <f>VLOOKUP(E254,Mastersheet[],2,FALSE)</f>
        <v>Seafood</v>
      </c>
      <c r="G254" s="14">
        <v>84965</v>
      </c>
      <c r="H254" s="3" t="str">
        <f t="shared" si="15"/>
        <v>Y1Q3</v>
      </c>
    </row>
    <row r="255" spans="1:8" x14ac:dyDescent="0.3">
      <c r="A255" s="4">
        <v>45019</v>
      </c>
      <c r="B255" s="3" t="str">
        <f t="shared" si="12"/>
        <v>April</v>
      </c>
      <c r="C255" s="3" t="str">
        <f t="shared" si="13"/>
        <v>2023</v>
      </c>
      <c r="D255" s="3" t="str">
        <f t="shared" si="14"/>
        <v>Q3Y1</v>
      </c>
      <c r="E255" s="1" t="s">
        <v>40</v>
      </c>
      <c r="F255" s="2" t="str">
        <f>VLOOKUP(E255,Mastersheet[],2,FALSE)</f>
        <v>Food Ingradients</v>
      </c>
      <c r="G255" s="15">
        <v>89680</v>
      </c>
      <c r="H255" s="3" t="str">
        <f t="shared" si="15"/>
        <v>Y1Q3</v>
      </c>
    </row>
    <row r="256" spans="1:8" x14ac:dyDescent="0.3">
      <c r="A256" s="3">
        <v>45019</v>
      </c>
      <c r="B256" s="3" t="str">
        <f t="shared" si="12"/>
        <v>April</v>
      </c>
      <c r="C256" s="3" t="str">
        <f t="shared" si="13"/>
        <v>2023</v>
      </c>
      <c r="D256" s="3" t="str">
        <f t="shared" si="14"/>
        <v>Q3Y1</v>
      </c>
      <c r="E256" s="2" t="s">
        <v>14</v>
      </c>
      <c r="F256" s="2" t="str">
        <f>VLOOKUP(E256,Mastersheet[],2,FALSE)</f>
        <v>Electronics</v>
      </c>
      <c r="G256" s="14">
        <v>64413</v>
      </c>
      <c r="H256" s="3" t="str">
        <f t="shared" si="15"/>
        <v>Y1Q3</v>
      </c>
    </row>
    <row r="257" spans="1:8" x14ac:dyDescent="0.3">
      <c r="A257" s="4">
        <v>45020</v>
      </c>
      <c r="B257" s="3" t="str">
        <f t="shared" si="12"/>
        <v>April</v>
      </c>
      <c r="C257" s="3" t="str">
        <f t="shared" si="13"/>
        <v>2023</v>
      </c>
      <c r="D257" s="3" t="str">
        <f t="shared" si="14"/>
        <v>Q3Y1</v>
      </c>
      <c r="E257" s="1" t="s">
        <v>47</v>
      </c>
      <c r="F257" s="2" t="str">
        <f>VLOOKUP(E257,Mastersheet[],2,FALSE)</f>
        <v>Food Ingradients</v>
      </c>
      <c r="G257" s="15">
        <v>20913</v>
      </c>
      <c r="H257" s="3" t="str">
        <f t="shared" si="15"/>
        <v>Y1Q3</v>
      </c>
    </row>
    <row r="258" spans="1:8" x14ac:dyDescent="0.3">
      <c r="A258" s="3">
        <v>45020</v>
      </c>
      <c r="B258" s="3" t="str">
        <f t="shared" ref="B258:B321" si="16">TEXT(A258,"mmmm")</f>
        <v>April</v>
      </c>
      <c r="C258" s="3" t="str">
        <f t="shared" ref="C258:C321" si="17">TEXT(A258,"yyyy")</f>
        <v>2023</v>
      </c>
      <c r="D258" s="3" t="str">
        <f t="shared" ref="D258:D321" si="18">IF(A258="", "", "Q" &amp; CHOOSE(MONTH(A258), 2, 2, 2, 3, 3, 3, 4, 4, 4, 1, 1, 1) &amp; "Y" &amp; (YEAR(A258) - 2022 + IF(MONTH(A258) &gt;= 10, 1, 0)))</f>
        <v>Q3Y1</v>
      </c>
      <c r="E258" s="2" t="s">
        <v>36</v>
      </c>
      <c r="F258" s="2" t="str">
        <f>VLOOKUP(E258,Mastersheet[],2,FALSE)</f>
        <v>Coir</v>
      </c>
      <c r="G258" s="14">
        <v>31944</v>
      </c>
      <c r="H258" s="3" t="str">
        <f t="shared" ref="H258:H321" si="19">IF(A258="", "", "Y" &amp; (YEAR(A258) - 2022 + IF(MONTH(A258) &gt;= 10, 1, 0)) &amp; "Q" &amp; CHOOSE(MONTH(A258), 2, 2, 2, 3, 3, 3, 4, 4, 4, 1, 1, 1))</f>
        <v>Y1Q3</v>
      </c>
    </row>
    <row r="259" spans="1:8" x14ac:dyDescent="0.3">
      <c r="A259" s="4">
        <v>45020</v>
      </c>
      <c r="B259" s="3" t="str">
        <f t="shared" si="16"/>
        <v>April</v>
      </c>
      <c r="C259" s="3" t="str">
        <f t="shared" si="17"/>
        <v>2023</v>
      </c>
      <c r="D259" s="3" t="str">
        <f t="shared" si="18"/>
        <v>Q3Y1</v>
      </c>
      <c r="E259" s="1" t="s">
        <v>40</v>
      </c>
      <c r="F259" s="2" t="str">
        <f>VLOOKUP(E259,Mastersheet[],2,FALSE)</f>
        <v>Food Ingradients</v>
      </c>
      <c r="G259" s="15">
        <v>71650</v>
      </c>
      <c r="H259" s="3" t="str">
        <f t="shared" si="19"/>
        <v>Y1Q3</v>
      </c>
    </row>
    <row r="260" spans="1:8" x14ac:dyDescent="0.3">
      <c r="A260" s="3">
        <v>45021</v>
      </c>
      <c r="B260" s="3" t="str">
        <f t="shared" si="16"/>
        <v>April</v>
      </c>
      <c r="C260" s="3" t="str">
        <f t="shared" si="17"/>
        <v>2023</v>
      </c>
      <c r="D260" s="3" t="str">
        <f t="shared" si="18"/>
        <v>Q3Y1</v>
      </c>
      <c r="E260" s="2" t="s">
        <v>8</v>
      </c>
      <c r="F260" s="2" t="str">
        <f>VLOOKUP(E260,Mastersheet[],2,FALSE)</f>
        <v>Food Coffee</v>
      </c>
      <c r="G260" s="14">
        <v>45313</v>
      </c>
      <c r="H260" s="3" t="str">
        <f t="shared" si="19"/>
        <v>Y1Q3</v>
      </c>
    </row>
    <row r="261" spans="1:8" x14ac:dyDescent="0.3">
      <c r="A261" s="4">
        <v>45021</v>
      </c>
      <c r="B261" s="3" t="str">
        <f t="shared" si="16"/>
        <v>April</v>
      </c>
      <c r="C261" s="3" t="str">
        <f t="shared" si="17"/>
        <v>2023</v>
      </c>
      <c r="D261" s="3" t="str">
        <f t="shared" si="18"/>
        <v>Q3Y1</v>
      </c>
      <c r="E261" s="1" t="s">
        <v>17</v>
      </c>
      <c r="F261" s="2" t="str">
        <f>VLOOKUP(E261,Mastersheet[],2,FALSE)</f>
        <v>Scrap</v>
      </c>
      <c r="G261" s="15">
        <v>29164</v>
      </c>
      <c r="H261" s="3" t="str">
        <f t="shared" si="19"/>
        <v>Y1Q3</v>
      </c>
    </row>
    <row r="262" spans="1:8" x14ac:dyDescent="0.3">
      <c r="A262" s="3">
        <v>45021</v>
      </c>
      <c r="B262" s="3" t="str">
        <f t="shared" si="16"/>
        <v>April</v>
      </c>
      <c r="C262" s="3" t="str">
        <f t="shared" si="17"/>
        <v>2023</v>
      </c>
      <c r="D262" s="3" t="str">
        <f t="shared" si="18"/>
        <v>Q3Y1</v>
      </c>
      <c r="E262" s="2" t="s">
        <v>35</v>
      </c>
      <c r="F262" s="2" t="str">
        <f>VLOOKUP(E262,Mastersheet[],2,FALSE)</f>
        <v>Misc</v>
      </c>
      <c r="G262" s="14">
        <v>7080</v>
      </c>
      <c r="H262" s="3" t="str">
        <f t="shared" si="19"/>
        <v>Y1Q3</v>
      </c>
    </row>
    <row r="263" spans="1:8" x14ac:dyDescent="0.3">
      <c r="A263" s="4">
        <v>45021</v>
      </c>
      <c r="B263" s="3" t="str">
        <f t="shared" si="16"/>
        <v>April</v>
      </c>
      <c r="C263" s="3" t="str">
        <f t="shared" si="17"/>
        <v>2023</v>
      </c>
      <c r="D263" s="3" t="str">
        <f t="shared" si="18"/>
        <v>Q3Y1</v>
      </c>
      <c r="E263" s="1" t="s">
        <v>7</v>
      </c>
      <c r="F263" s="2" t="str">
        <f>VLOOKUP(E263,Mastersheet[],2,FALSE)</f>
        <v>Misc</v>
      </c>
      <c r="G263" s="15">
        <v>24735</v>
      </c>
      <c r="H263" s="3" t="str">
        <f t="shared" si="19"/>
        <v>Y1Q3</v>
      </c>
    </row>
    <row r="264" spans="1:8" x14ac:dyDescent="0.3">
      <c r="A264" s="3">
        <v>45024</v>
      </c>
      <c r="B264" s="3" t="str">
        <f t="shared" si="16"/>
        <v>April</v>
      </c>
      <c r="C264" s="3" t="str">
        <f t="shared" si="17"/>
        <v>2023</v>
      </c>
      <c r="D264" s="3" t="str">
        <f t="shared" si="18"/>
        <v>Q3Y1</v>
      </c>
      <c r="E264" s="1" t="s">
        <v>71</v>
      </c>
      <c r="F264" s="2" t="str">
        <f>VLOOKUP(E264,Mastersheet[],2,FALSE)</f>
        <v>Food Cashew</v>
      </c>
      <c r="G264" s="14">
        <v>527492</v>
      </c>
      <c r="H264" s="3" t="str">
        <f t="shared" si="19"/>
        <v>Y1Q3</v>
      </c>
    </row>
    <row r="265" spans="1:8" x14ac:dyDescent="0.3">
      <c r="A265" s="4">
        <v>45026</v>
      </c>
      <c r="B265" s="3" t="str">
        <f t="shared" si="16"/>
        <v>April</v>
      </c>
      <c r="C265" s="3" t="str">
        <f t="shared" si="17"/>
        <v>2023</v>
      </c>
      <c r="D265" s="3" t="str">
        <f t="shared" si="18"/>
        <v>Q3Y1</v>
      </c>
      <c r="E265" s="1" t="s">
        <v>40</v>
      </c>
      <c r="F265" s="2" t="str">
        <f>VLOOKUP(E265,Mastersheet[],2,FALSE)</f>
        <v>Food Ingradients</v>
      </c>
      <c r="G265" s="15">
        <v>67260</v>
      </c>
      <c r="H265" s="3" t="str">
        <f t="shared" si="19"/>
        <v>Y1Q3</v>
      </c>
    </row>
    <row r="266" spans="1:8" x14ac:dyDescent="0.3">
      <c r="A266" s="3">
        <v>45027</v>
      </c>
      <c r="B266" s="3" t="str">
        <f t="shared" si="16"/>
        <v>April</v>
      </c>
      <c r="C266" s="3" t="str">
        <f t="shared" si="17"/>
        <v>2023</v>
      </c>
      <c r="D266" s="3" t="str">
        <f t="shared" si="18"/>
        <v>Q3Y1</v>
      </c>
      <c r="E266" s="2" t="s">
        <v>18</v>
      </c>
      <c r="F266" s="2" t="str">
        <f>VLOOKUP(E266,Mastersheet[],2,FALSE)</f>
        <v>Furniture</v>
      </c>
      <c r="G266" s="14">
        <v>49642</v>
      </c>
      <c r="H266" s="3" t="str">
        <f t="shared" si="19"/>
        <v>Y1Q3</v>
      </c>
    </row>
    <row r="267" spans="1:8" x14ac:dyDescent="0.3">
      <c r="A267" s="4">
        <v>45028</v>
      </c>
      <c r="B267" s="3" t="str">
        <f t="shared" si="16"/>
        <v>April</v>
      </c>
      <c r="C267" s="3" t="str">
        <f t="shared" si="17"/>
        <v>2023</v>
      </c>
      <c r="D267" s="3" t="str">
        <f t="shared" si="18"/>
        <v>Q3Y1</v>
      </c>
      <c r="E267" s="1" t="s">
        <v>57</v>
      </c>
      <c r="F267" s="2" t="str">
        <f>VLOOKUP(E267,Mastersheet[],2,FALSE)</f>
        <v>Medical</v>
      </c>
      <c r="G267" s="15">
        <v>55121</v>
      </c>
      <c r="H267" s="3" t="str">
        <f t="shared" si="19"/>
        <v>Y1Q3</v>
      </c>
    </row>
    <row r="268" spans="1:8" x14ac:dyDescent="0.3">
      <c r="A268" s="3">
        <v>45029</v>
      </c>
      <c r="B268" s="3" t="str">
        <f t="shared" si="16"/>
        <v>April</v>
      </c>
      <c r="C268" s="3" t="str">
        <f t="shared" si="17"/>
        <v>2023</v>
      </c>
      <c r="D268" s="3" t="str">
        <f t="shared" si="18"/>
        <v>Q3Y1</v>
      </c>
      <c r="E268" s="2" t="s">
        <v>6</v>
      </c>
      <c r="F268" s="2" t="str">
        <f>VLOOKUP(E268,Mastersheet[],2,FALSE)</f>
        <v>Food</v>
      </c>
      <c r="G268" s="14">
        <v>60191</v>
      </c>
      <c r="H268" s="3" t="str">
        <f t="shared" si="19"/>
        <v>Y1Q3</v>
      </c>
    </row>
    <row r="269" spans="1:8" x14ac:dyDescent="0.3">
      <c r="A269" s="4">
        <v>45029</v>
      </c>
      <c r="B269" s="3" t="str">
        <f t="shared" si="16"/>
        <v>April</v>
      </c>
      <c r="C269" s="3" t="str">
        <f t="shared" si="17"/>
        <v>2023</v>
      </c>
      <c r="D269" s="3" t="str">
        <f t="shared" si="18"/>
        <v>Q3Y1</v>
      </c>
      <c r="E269" s="1" t="s">
        <v>57</v>
      </c>
      <c r="F269" s="2" t="str">
        <f>VLOOKUP(E269,Mastersheet[],2,FALSE)</f>
        <v>Medical</v>
      </c>
      <c r="G269" s="15">
        <v>44133</v>
      </c>
      <c r="H269" s="3" t="str">
        <f t="shared" si="19"/>
        <v>Y1Q3</v>
      </c>
    </row>
    <row r="270" spans="1:8" x14ac:dyDescent="0.3">
      <c r="A270" s="3">
        <v>45030</v>
      </c>
      <c r="B270" s="3" t="str">
        <f t="shared" si="16"/>
        <v>April</v>
      </c>
      <c r="C270" s="3" t="str">
        <f t="shared" si="17"/>
        <v>2023</v>
      </c>
      <c r="D270" s="3" t="str">
        <f t="shared" si="18"/>
        <v>Q3Y1</v>
      </c>
      <c r="E270" s="2" t="s">
        <v>40</v>
      </c>
      <c r="F270" s="2" t="str">
        <f>VLOOKUP(E270,Mastersheet[],2,FALSE)</f>
        <v>Food Ingradients</v>
      </c>
      <c r="G270" s="14">
        <v>67260</v>
      </c>
      <c r="H270" s="3" t="str">
        <f t="shared" si="19"/>
        <v>Y1Q3</v>
      </c>
    </row>
    <row r="271" spans="1:8" x14ac:dyDescent="0.3">
      <c r="A271" s="4">
        <v>45030</v>
      </c>
      <c r="B271" s="3" t="str">
        <f t="shared" si="16"/>
        <v>April</v>
      </c>
      <c r="C271" s="3" t="str">
        <f t="shared" si="17"/>
        <v>2023</v>
      </c>
      <c r="D271" s="3" t="str">
        <f t="shared" si="18"/>
        <v>Q3Y1</v>
      </c>
      <c r="E271" s="1" t="s">
        <v>34</v>
      </c>
      <c r="F271" s="2" t="str">
        <f>VLOOKUP(E271,Mastersheet[],2,FALSE)</f>
        <v>Medical</v>
      </c>
      <c r="G271" s="15">
        <v>69298</v>
      </c>
      <c r="H271" s="3" t="str">
        <f t="shared" si="19"/>
        <v>Y1Q3</v>
      </c>
    </row>
    <row r="272" spans="1:8" x14ac:dyDescent="0.3">
      <c r="A272" s="3">
        <v>45030</v>
      </c>
      <c r="B272" s="3" t="str">
        <f t="shared" si="16"/>
        <v>April</v>
      </c>
      <c r="C272" s="3" t="str">
        <f t="shared" si="17"/>
        <v>2023</v>
      </c>
      <c r="D272" s="3" t="str">
        <f t="shared" si="18"/>
        <v>Q3Y1</v>
      </c>
      <c r="E272" s="2" t="s">
        <v>36</v>
      </c>
      <c r="F272" s="2" t="str">
        <f>VLOOKUP(E272,Mastersheet[],2,FALSE)</f>
        <v>Coir</v>
      </c>
      <c r="G272" s="14">
        <v>10985</v>
      </c>
      <c r="H272" s="3" t="str">
        <f t="shared" si="19"/>
        <v>Y1Q3</v>
      </c>
    </row>
    <row r="273" spans="1:8" x14ac:dyDescent="0.3">
      <c r="A273" s="4">
        <v>45033</v>
      </c>
      <c r="B273" s="3" t="str">
        <f t="shared" si="16"/>
        <v>April</v>
      </c>
      <c r="C273" s="3" t="str">
        <f t="shared" si="17"/>
        <v>2023</v>
      </c>
      <c r="D273" s="3" t="str">
        <f t="shared" si="18"/>
        <v>Q3Y1</v>
      </c>
      <c r="E273" s="1" t="s">
        <v>14</v>
      </c>
      <c r="F273" s="2" t="str">
        <f>VLOOKUP(E273,Mastersheet[],2,FALSE)</f>
        <v>Electronics</v>
      </c>
      <c r="G273" s="15">
        <v>62650</v>
      </c>
      <c r="H273" s="3" t="str">
        <f t="shared" si="19"/>
        <v>Y1Q3</v>
      </c>
    </row>
    <row r="274" spans="1:8" x14ac:dyDescent="0.3">
      <c r="A274" s="3">
        <v>45033</v>
      </c>
      <c r="B274" s="3" t="str">
        <f t="shared" si="16"/>
        <v>April</v>
      </c>
      <c r="C274" s="3" t="str">
        <f t="shared" si="17"/>
        <v>2023</v>
      </c>
      <c r="D274" s="3" t="str">
        <f t="shared" si="18"/>
        <v>Q3Y1</v>
      </c>
      <c r="E274" s="2" t="s">
        <v>37</v>
      </c>
      <c r="F274" s="2" t="str">
        <f>VLOOKUP(E274,Mastersheet[],2,FALSE)</f>
        <v>Seafood</v>
      </c>
      <c r="G274" s="14">
        <v>65839</v>
      </c>
      <c r="H274" s="3" t="str">
        <f t="shared" si="19"/>
        <v>Y1Q3</v>
      </c>
    </row>
    <row r="275" spans="1:8" x14ac:dyDescent="0.3">
      <c r="A275" s="4">
        <v>45034</v>
      </c>
      <c r="B275" s="3" t="str">
        <f t="shared" si="16"/>
        <v>April</v>
      </c>
      <c r="C275" s="3" t="str">
        <f t="shared" si="17"/>
        <v>2023</v>
      </c>
      <c r="D275" s="3" t="str">
        <f t="shared" si="18"/>
        <v>Q3Y1</v>
      </c>
      <c r="E275" s="1" t="s">
        <v>40</v>
      </c>
      <c r="F275" s="2" t="str">
        <f>VLOOKUP(E275,Mastersheet[],2,FALSE)</f>
        <v>Food Ingradients</v>
      </c>
      <c r="G275" s="15">
        <v>60534</v>
      </c>
      <c r="H275" s="3" t="str">
        <f t="shared" si="19"/>
        <v>Y1Q3</v>
      </c>
    </row>
    <row r="276" spans="1:8" x14ac:dyDescent="0.3">
      <c r="A276" s="3">
        <v>45034</v>
      </c>
      <c r="B276" s="3" t="str">
        <f t="shared" si="16"/>
        <v>April</v>
      </c>
      <c r="C276" s="3" t="str">
        <f t="shared" si="17"/>
        <v>2023</v>
      </c>
      <c r="D276" s="3" t="str">
        <f t="shared" si="18"/>
        <v>Q3Y1</v>
      </c>
      <c r="E276" s="2" t="s">
        <v>58</v>
      </c>
      <c r="F276" s="2" t="str">
        <f>VLOOKUP(E276,Mastersheet[],2,FALSE)</f>
        <v>Misc</v>
      </c>
      <c r="G276" s="14">
        <v>800</v>
      </c>
      <c r="H276" s="3" t="str">
        <f t="shared" si="19"/>
        <v>Y1Q3</v>
      </c>
    </row>
    <row r="277" spans="1:8" x14ac:dyDescent="0.3">
      <c r="A277" s="4">
        <v>45034</v>
      </c>
      <c r="B277" s="3" t="str">
        <f t="shared" si="16"/>
        <v>April</v>
      </c>
      <c r="C277" s="3" t="str">
        <f t="shared" si="17"/>
        <v>2023</v>
      </c>
      <c r="D277" s="3" t="str">
        <f t="shared" si="18"/>
        <v>Q3Y1</v>
      </c>
      <c r="E277" s="1" t="s">
        <v>43</v>
      </c>
      <c r="F277" s="2" t="str">
        <f>VLOOKUP(E277,Mastersheet[],2,FALSE)</f>
        <v>Paint</v>
      </c>
      <c r="G277" s="15">
        <v>37835.01</v>
      </c>
      <c r="H277" s="3" t="str">
        <f t="shared" si="19"/>
        <v>Y1Q3</v>
      </c>
    </row>
    <row r="278" spans="1:8" x14ac:dyDescent="0.3">
      <c r="A278" s="3">
        <v>45034</v>
      </c>
      <c r="B278" s="3" t="str">
        <f t="shared" si="16"/>
        <v>April</v>
      </c>
      <c r="C278" s="3" t="str">
        <f t="shared" si="17"/>
        <v>2023</v>
      </c>
      <c r="D278" s="3" t="str">
        <f t="shared" si="18"/>
        <v>Q3Y1</v>
      </c>
      <c r="E278" s="2" t="s">
        <v>17</v>
      </c>
      <c r="F278" s="2" t="str">
        <f>VLOOKUP(E278,Mastersheet[],2,FALSE)</f>
        <v>Scrap</v>
      </c>
      <c r="G278" s="14">
        <v>20386</v>
      </c>
      <c r="H278" s="3" t="str">
        <f t="shared" si="19"/>
        <v>Y1Q3</v>
      </c>
    </row>
    <row r="279" spans="1:8" x14ac:dyDescent="0.3">
      <c r="A279" s="4">
        <v>45035</v>
      </c>
      <c r="B279" s="3" t="str">
        <f t="shared" si="16"/>
        <v>April</v>
      </c>
      <c r="C279" s="3" t="str">
        <f t="shared" si="17"/>
        <v>2023</v>
      </c>
      <c r="D279" s="3" t="str">
        <f t="shared" si="18"/>
        <v>Q3Y1</v>
      </c>
      <c r="E279" s="1" t="s">
        <v>40</v>
      </c>
      <c r="F279" s="2" t="str">
        <f>VLOOKUP(E279,Mastersheet[],2,FALSE)</f>
        <v>Food Ingradients</v>
      </c>
      <c r="G279" s="15">
        <v>68657</v>
      </c>
      <c r="H279" s="3" t="str">
        <f t="shared" si="19"/>
        <v>Y1Q3</v>
      </c>
    </row>
    <row r="280" spans="1:8" x14ac:dyDescent="0.3">
      <c r="A280" s="3">
        <v>45036</v>
      </c>
      <c r="B280" s="3" t="str">
        <f t="shared" si="16"/>
        <v>April</v>
      </c>
      <c r="C280" s="3" t="str">
        <f t="shared" si="17"/>
        <v>2023</v>
      </c>
      <c r="D280" s="3" t="str">
        <f t="shared" si="18"/>
        <v>Q3Y1</v>
      </c>
      <c r="E280" s="2" t="s">
        <v>47</v>
      </c>
      <c r="F280" s="2" t="str">
        <f>VLOOKUP(E280,Mastersheet[],2,FALSE)</f>
        <v>Food Ingradients</v>
      </c>
      <c r="G280" s="14">
        <v>28511</v>
      </c>
      <c r="H280" s="3" t="str">
        <f t="shared" si="19"/>
        <v>Y1Q3</v>
      </c>
    </row>
    <row r="281" spans="1:8" x14ac:dyDescent="0.3">
      <c r="A281" s="4">
        <v>45036</v>
      </c>
      <c r="B281" s="3" t="str">
        <f t="shared" si="16"/>
        <v>April</v>
      </c>
      <c r="C281" s="3" t="str">
        <f t="shared" si="17"/>
        <v>2023</v>
      </c>
      <c r="D281" s="3" t="str">
        <f t="shared" si="18"/>
        <v>Q3Y1</v>
      </c>
      <c r="E281" s="1" t="s">
        <v>25</v>
      </c>
      <c r="F281" s="2" t="str">
        <f>VLOOKUP(E281,Mastersheet[],2,FALSE)</f>
        <v>Food Ingradients</v>
      </c>
      <c r="G281" s="15">
        <v>49472</v>
      </c>
      <c r="H281" s="3" t="str">
        <f t="shared" si="19"/>
        <v>Y1Q3</v>
      </c>
    </row>
    <row r="282" spans="1:8" x14ac:dyDescent="0.3">
      <c r="A282" s="3">
        <v>45037</v>
      </c>
      <c r="B282" s="3" t="str">
        <f t="shared" si="16"/>
        <v>April</v>
      </c>
      <c r="C282" s="3" t="str">
        <f t="shared" si="17"/>
        <v>2023</v>
      </c>
      <c r="D282" s="3" t="str">
        <f t="shared" si="18"/>
        <v>Q3Y1</v>
      </c>
      <c r="E282" s="2" t="s">
        <v>4</v>
      </c>
      <c r="F282" s="2" t="str">
        <f>VLOOKUP(E282,Mastersheet[],2,FALSE)</f>
        <v>Food Ingradients</v>
      </c>
      <c r="G282" s="14">
        <v>28063</v>
      </c>
      <c r="H282" s="3" t="str">
        <f t="shared" si="19"/>
        <v>Y1Q3</v>
      </c>
    </row>
    <row r="283" spans="1:8" x14ac:dyDescent="0.3">
      <c r="A283" s="4">
        <v>45040</v>
      </c>
      <c r="B283" s="3" t="str">
        <f t="shared" si="16"/>
        <v>April</v>
      </c>
      <c r="C283" s="3" t="str">
        <f t="shared" si="17"/>
        <v>2023</v>
      </c>
      <c r="D283" s="3" t="str">
        <f t="shared" si="18"/>
        <v>Q3Y1</v>
      </c>
      <c r="E283" s="1" t="s">
        <v>55</v>
      </c>
      <c r="F283" s="2" t="str">
        <f>VLOOKUP(E283,Mastersheet[],2,FALSE)</f>
        <v>Seafood</v>
      </c>
      <c r="G283" s="15">
        <v>22461</v>
      </c>
      <c r="H283" s="3" t="str">
        <f t="shared" si="19"/>
        <v>Y1Q3</v>
      </c>
    </row>
    <row r="284" spans="1:8" x14ac:dyDescent="0.3">
      <c r="A284" s="3">
        <v>45040</v>
      </c>
      <c r="B284" s="3" t="str">
        <f t="shared" si="16"/>
        <v>April</v>
      </c>
      <c r="C284" s="3" t="str">
        <f t="shared" si="17"/>
        <v>2023</v>
      </c>
      <c r="D284" s="3" t="str">
        <f t="shared" si="18"/>
        <v>Q3Y1</v>
      </c>
      <c r="E284" s="2" t="s">
        <v>3</v>
      </c>
      <c r="F284" s="2" t="str">
        <f>VLOOKUP(E284,Mastersheet[],2,FALSE)</f>
        <v>Food Ingradients</v>
      </c>
      <c r="G284" s="14">
        <v>54764</v>
      </c>
      <c r="H284" s="3" t="str">
        <f t="shared" si="19"/>
        <v>Y1Q3</v>
      </c>
    </row>
    <row r="285" spans="1:8" x14ac:dyDescent="0.3">
      <c r="A285" s="4">
        <v>45040</v>
      </c>
      <c r="B285" s="3" t="str">
        <f t="shared" si="16"/>
        <v>April</v>
      </c>
      <c r="C285" s="3" t="str">
        <f t="shared" si="17"/>
        <v>2023</v>
      </c>
      <c r="D285" s="3" t="str">
        <f t="shared" si="18"/>
        <v>Q3Y1</v>
      </c>
      <c r="E285" s="2" t="s">
        <v>72</v>
      </c>
      <c r="F285" s="2" t="str">
        <f>VLOOKUP(E285,Mastersheet[],2,FALSE)</f>
        <v>Food Cashew</v>
      </c>
      <c r="G285" s="15">
        <v>487909</v>
      </c>
      <c r="H285" s="3" t="str">
        <f t="shared" si="19"/>
        <v>Y1Q3</v>
      </c>
    </row>
    <row r="286" spans="1:8" x14ac:dyDescent="0.3">
      <c r="A286" s="3">
        <v>45041</v>
      </c>
      <c r="B286" s="3" t="str">
        <f t="shared" si="16"/>
        <v>April</v>
      </c>
      <c r="C286" s="3" t="str">
        <f t="shared" si="17"/>
        <v>2023</v>
      </c>
      <c r="D286" s="3" t="str">
        <f t="shared" si="18"/>
        <v>Q3Y1</v>
      </c>
      <c r="E286" s="2" t="s">
        <v>21</v>
      </c>
      <c r="F286" s="2" t="str">
        <f>VLOOKUP(E286,Mastersheet[],2,FALSE)</f>
        <v>Electronics</v>
      </c>
      <c r="G286" s="14">
        <v>57225</v>
      </c>
      <c r="H286" s="3" t="str">
        <f t="shared" si="19"/>
        <v>Y1Q3</v>
      </c>
    </row>
    <row r="287" spans="1:8" x14ac:dyDescent="0.3">
      <c r="A287" s="4">
        <v>45041</v>
      </c>
      <c r="B287" s="3" t="str">
        <f t="shared" si="16"/>
        <v>April</v>
      </c>
      <c r="C287" s="3" t="str">
        <f t="shared" si="17"/>
        <v>2023</v>
      </c>
      <c r="D287" s="3" t="str">
        <f t="shared" si="18"/>
        <v>Q3Y1</v>
      </c>
      <c r="E287" s="1" t="s">
        <v>11</v>
      </c>
      <c r="F287" s="2" t="str">
        <f>VLOOKUP(E287,Mastersheet[],2,FALSE)</f>
        <v>Paint</v>
      </c>
      <c r="G287" s="15">
        <v>64289</v>
      </c>
      <c r="H287" s="3" t="str">
        <f t="shared" si="19"/>
        <v>Y1Q3</v>
      </c>
    </row>
    <row r="288" spans="1:8" x14ac:dyDescent="0.3">
      <c r="A288" s="3">
        <v>45042</v>
      </c>
      <c r="B288" s="3" t="str">
        <f t="shared" si="16"/>
        <v>April</v>
      </c>
      <c r="C288" s="3" t="str">
        <f t="shared" si="17"/>
        <v>2023</v>
      </c>
      <c r="D288" s="3" t="str">
        <f t="shared" si="18"/>
        <v>Q3Y1</v>
      </c>
      <c r="E288" s="2" t="s">
        <v>8</v>
      </c>
      <c r="F288" s="2" t="str">
        <f>VLOOKUP(E288,Mastersheet[],2,FALSE)</f>
        <v>Food Coffee</v>
      </c>
      <c r="G288" s="14">
        <v>49241</v>
      </c>
      <c r="H288" s="3" t="str">
        <f t="shared" si="19"/>
        <v>Y1Q3</v>
      </c>
    </row>
    <row r="289" spans="1:8" x14ac:dyDescent="0.3">
      <c r="A289" s="4">
        <v>45042</v>
      </c>
      <c r="B289" s="3" t="str">
        <f t="shared" si="16"/>
        <v>April</v>
      </c>
      <c r="C289" s="3" t="str">
        <f t="shared" si="17"/>
        <v>2023</v>
      </c>
      <c r="D289" s="3" t="str">
        <f t="shared" si="18"/>
        <v>Q3Y1</v>
      </c>
      <c r="E289" s="1" t="s">
        <v>57</v>
      </c>
      <c r="F289" s="2" t="str">
        <f>VLOOKUP(E289,Mastersheet[],2,FALSE)</f>
        <v>Medical</v>
      </c>
      <c r="G289" s="15">
        <v>31232</v>
      </c>
      <c r="H289" s="3" t="str">
        <f t="shared" si="19"/>
        <v>Y1Q3</v>
      </c>
    </row>
    <row r="290" spans="1:8" x14ac:dyDescent="0.3">
      <c r="A290" s="3">
        <v>45043</v>
      </c>
      <c r="B290" s="3" t="str">
        <f t="shared" si="16"/>
        <v>April</v>
      </c>
      <c r="C290" s="3" t="str">
        <f t="shared" si="17"/>
        <v>2023</v>
      </c>
      <c r="D290" s="3" t="str">
        <f t="shared" si="18"/>
        <v>Q3Y1</v>
      </c>
      <c r="E290" s="2" t="s">
        <v>14</v>
      </c>
      <c r="F290" s="2" t="str">
        <f>VLOOKUP(E290,Mastersheet[],2,FALSE)</f>
        <v>Electronics</v>
      </c>
      <c r="G290" s="14">
        <v>58750</v>
      </c>
      <c r="H290" s="3" t="str">
        <f t="shared" si="19"/>
        <v>Y1Q3</v>
      </c>
    </row>
    <row r="291" spans="1:8" x14ac:dyDescent="0.3">
      <c r="A291" s="4">
        <v>45043</v>
      </c>
      <c r="B291" s="3" t="str">
        <f t="shared" si="16"/>
        <v>April</v>
      </c>
      <c r="C291" s="3" t="str">
        <f t="shared" si="17"/>
        <v>2023</v>
      </c>
      <c r="D291" s="3" t="str">
        <f t="shared" si="18"/>
        <v>Q3Y1</v>
      </c>
      <c r="E291" s="1" t="s">
        <v>17</v>
      </c>
      <c r="F291" s="2" t="str">
        <f>VLOOKUP(E291,Mastersheet[],2,FALSE)</f>
        <v>Scrap</v>
      </c>
      <c r="G291" s="15">
        <v>26746.01</v>
      </c>
      <c r="H291" s="3" t="str">
        <f t="shared" si="19"/>
        <v>Y1Q3</v>
      </c>
    </row>
    <row r="292" spans="1:8" x14ac:dyDescent="0.3">
      <c r="A292" s="3">
        <v>45043</v>
      </c>
      <c r="B292" s="3" t="str">
        <f t="shared" si="16"/>
        <v>April</v>
      </c>
      <c r="C292" s="3" t="str">
        <f t="shared" si="17"/>
        <v>2023</v>
      </c>
      <c r="D292" s="3" t="str">
        <f t="shared" si="18"/>
        <v>Q3Y1</v>
      </c>
      <c r="E292" s="1" t="s">
        <v>71</v>
      </c>
      <c r="F292" s="2" t="str">
        <f>VLOOKUP(E292,Mastersheet[],2,FALSE)</f>
        <v>Food Cashew</v>
      </c>
      <c r="G292" s="14">
        <v>196560</v>
      </c>
      <c r="H292" s="3" t="str">
        <f t="shared" si="19"/>
        <v>Y1Q3</v>
      </c>
    </row>
    <row r="293" spans="1:8" x14ac:dyDescent="0.3">
      <c r="A293" s="4">
        <v>45043</v>
      </c>
      <c r="B293" s="3" t="str">
        <f t="shared" si="16"/>
        <v>April</v>
      </c>
      <c r="C293" s="3" t="str">
        <f t="shared" si="17"/>
        <v>2023</v>
      </c>
      <c r="D293" s="3" t="str">
        <f t="shared" si="18"/>
        <v>Q3Y1</v>
      </c>
      <c r="E293" s="1" t="s">
        <v>43</v>
      </c>
      <c r="F293" s="2" t="str">
        <f>VLOOKUP(E293,Mastersheet[],2,FALSE)</f>
        <v>Paint</v>
      </c>
      <c r="G293" s="15">
        <v>16817</v>
      </c>
      <c r="H293" s="3" t="str">
        <f t="shared" si="19"/>
        <v>Y1Q3</v>
      </c>
    </row>
    <row r="294" spans="1:8" x14ac:dyDescent="0.3">
      <c r="A294" s="3">
        <v>45044</v>
      </c>
      <c r="B294" s="3" t="str">
        <f t="shared" si="16"/>
        <v>April</v>
      </c>
      <c r="C294" s="3" t="str">
        <f t="shared" si="17"/>
        <v>2023</v>
      </c>
      <c r="D294" s="3" t="str">
        <f t="shared" si="18"/>
        <v>Q3Y1</v>
      </c>
      <c r="E294" s="2" t="s">
        <v>14</v>
      </c>
      <c r="F294" s="2" t="str">
        <f>VLOOKUP(E294,Mastersheet[],2,FALSE)</f>
        <v>Electronics</v>
      </c>
      <c r="G294" s="14">
        <v>56000</v>
      </c>
      <c r="H294" s="3" t="str">
        <f t="shared" si="19"/>
        <v>Y1Q3</v>
      </c>
    </row>
    <row r="295" spans="1:8" x14ac:dyDescent="0.3">
      <c r="A295" s="4">
        <v>45044</v>
      </c>
      <c r="B295" s="3" t="str">
        <f t="shared" si="16"/>
        <v>April</v>
      </c>
      <c r="C295" s="3" t="str">
        <f t="shared" si="17"/>
        <v>2023</v>
      </c>
      <c r="D295" s="3" t="str">
        <f t="shared" si="18"/>
        <v>Q3Y1</v>
      </c>
      <c r="E295" s="1" t="s">
        <v>40</v>
      </c>
      <c r="F295" s="2" t="str">
        <f>VLOOKUP(E295,Mastersheet[],2,FALSE)</f>
        <v>Food Ingradients</v>
      </c>
      <c r="G295" s="15">
        <v>67260</v>
      </c>
      <c r="H295" s="3" t="str">
        <f t="shared" si="19"/>
        <v>Y1Q3</v>
      </c>
    </row>
    <row r="296" spans="1:8" x14ac:dyDescent="0.3">
      <c r="A296" s="3">
        <v>45045</v>
      </c>
      <c r="B296" s="3" t="str">
        <f t="shared" si="16"/>
        <v>April</v>
      </c>
      <c r="C296" s="3" t="str">
        <f t="shared" si="17"/>
        <v>2023</v>
      </c>
      <c r="D296" s="3" t="str">
        <f t="shared" si="18"/>
        <v>Q3Y1</v>
      </c>
      <c r="E296" s="2" t="s">
        <v>40</v>
      </c>
      <c r="F296" s="2" t="str">
        <f>VLOOKUP(E296,Mastersheet[],2,FALSE)</f>
        <v>Food Ingradients</v>
      </c>
      <c r="G296" s="14">
        <v>95061</v>
      </c>
      <c r="H296" s="3" t="str">
        <f t="shared" si="19"/>
        <v>Y1Q3</v>
      </c>
    </row>
    <row r="297" spans="1:8" x14ac:dyDescent="0.3">
      <c r="A297" s="3">
        <v>45048</v>
      </c>
      <c r="B297" s="3" t="str">
        <f t="shared" si="16"/>
        <v>May</v>
      </c>
      <c r="C297" s="3" t="str">
        <f t="shared" si="17"/>
        <v>2023</v>
      </c>
      <c r="D297" s="3" t="str">
        <f t="shared" si="18"/>
        <v>Q3Y1</v>
      </c>
      <c r="E297" s="2" t="s">
        <v>36</v>
      </c>
      <c r="F297" s="2" t="str">
        <f>VLOOKUP(E297,Mastersheet[],2,FALSE)</f>
        <v>Coir</v>
      </c>
      <c r="G297" s="14">
        <v>34974</v>
      </c>
      <c r="H297" s="3" t="str">
        <f t="shared" si="19"/>
        <v>Y1Q3</v>
      </c>
    </row>
    <row r="298" spans="1:8" x14ac:dyDescent="0.3">
      <c r="A298" s="4">
        <v>45049</v>
      </c>
      <c r="B298" s="3" t="str">
        <f t="shared" si="16"/>
        <v>May</v>
      </c>
      <c r="C298" s="3" t="str">
        <f t="shared" si="17"/>
        <v>2023</v>
      </c>
      <c r="D298" s="3" t="str">
        <f t="shared" si="18"/>
        <v>Q3Y1</v>
      </c>
      <c r="E298" s="1" t="s">
        <v>32</v>
      </c>
      <c r="F298" s="2" t="str">
        <f>VLOOKUP(E298,Mastersheet[],2,FALSE)</f>
        <v>Food</v>
      </c>
      <c r="G298" s="15">
        <v>22846</v>
      </c>
      <c r="H298" s="3" t="str">
        <f t="shared" si="19"/>
        <v>Y1Q3</v>
      </c>
    </row>
    <row r="299" spans="1:8" x14ac:dyDescent="0.3">
      <c r="A299" s="3">
        <v>45049</v>
      </c>
      <c r="B299" s="3" t="str">
        <f t="shared" si="16"/>
        <v>May</v>
      </c>
      <c r="C299" s="3" t="str">
        <f t="shared" si="17"/>
        <v>2023</v>
      </c>
      <c r="D299" s="3" t="str">
        <f t="shared" si="18"/>
        <v>Q3Y1</v>
      </c>
      <c r="E299" s="2" t="s">
        <v>47</v>
      </c>
      <c r="F299" s="2" t="str">
        <f>VLOOKUP(E299,Mastersheet[],2,FALSE)</f>
        <v>Food Ingradients</v>
      </c>
      <c r="G299" s="14">
        <v>21610</v>
      </c>
      <c r="H299" s="3" t="str">
        <f t="shared" si="19"/>
        <v>Y1Q3</v>
      </c>
    </row>
    <row r="300" spans="1:8" x14ac:dyDescent="0.3">
      <c r="A300" s="4">
        <v>45049</v>
      </c>
      <c r="B300" s="3" t="str">
        <f t="shared" si="16"/>
        <v>May</v>
      </c>
      <c r="C300" s="3" t="str">
        <f t="shared" si="17"/>
        <v>2023</v>
      </c>
      <c r="D300" s="3" t="str">
        <f t="shared" si="18"/>
        <v>Q3Y1</v>
      </c>
      <c r="E300" s="1" t="s">
        <v>14</v>
      </c>
      <c r="F300" s="2" t="str">
        <f>VLOOKUP(E300,Mastersheet[],2,FALSE)</f>
        <v>Electronics</v>
      </c>
      <c r="G300" s="15">
        <v>55408</v>
      </c>
      <c r="H300" s="3" t="str">
        <f t="shared" si="19"/>
        <v>Y1Q3</v>
      </c>
    </row>
    <row r="301" spans="1:8" x14ac:dyDescent="0.3">
      <c r="A301" s="3">
        <v>45050</v>
      </c>
      <c r="B301" s="3" t="str">
        <f t="shared" si="16"/>
        <v>May</v>
      </c>
      <c r="C301" s="3" t="str">
        <f t="shared" si="17"/>
        <v>2023</v>
      </c>
      <c r="D301" s="3" t="str">
        <f t="shared" si="18"/>
        <v>Q3Y1</v>
      </c>
      <c r="E301" s="2" t="s">
        <v>49</v>
      </c>
      <c r="F301" s="2" t="str">
        <f>VLOOKUP(E301,Mastersheet[],2,FALSE)</f>
        <v>Textile</v>
      </c>
      <c r="G301" s="14">
        <v>18747</v>
      </c>
      <c r="H301" s="3" t="str">
        <f t="shared" si="19"/>
        <v>Y1Q3</v>
      </c>
    </row>
    <row r="302" spans="1:8" x14ac:dyDescent="0.3">
      <c r="A302" s="4">
        <v>45050</v>
      </c>
      <c r="B302" s="3" t="str">
        <f t="shared" si="16"/>
        <v>May</v>
      </c>
      <c r="C302" s="3" t="str">
        <f t="shared" si="17"/>
        <v>2023</v>
      </c>
      <c r="D302" s="3" t="str">
        <f t="shared" si="18"/>
        <v>Q3Y1</v>
      </c>
      <c r="E302" s="1" t="s">
        <v>49</v>
      </c>
      <c r="F302" s="2" t="str">
        <f>VLOOKUP(E302,Mastersheet[],2,FALSE)</f>
        <v>Textile</v>
      </c>
      <c r="G302" s="15">
        <v>79474</v>
      </c>
      <c r="H302" s="3" t="str">
        <f t="shared" si="19"/>
        <v>Y1Q3</v>
      </c>
    </row>
    <row r="303" spans="1:8" x14ac:dyDescent="0.3">
      <c r="A303" s="3">
        <v>45051</v>
      </c>
      <c r="B303" s="3" t="str">
        <f t="shared" si="16"/>
        <v>May</v>
      </c>
      <c r="C303" s="3" t="str">
        <f t="shared" si="17"/>
        <v>2023</v>
      </c>
      <c r="D303" s="3" t="str">
        <f t="shared" si="18"/>
        <v>Q3Y1</v>
      </c>
      <c r="E303" s="2" t="s">
        <v>40</v>
      </c>
      <c r="F303" s="2" t="str">
        <f>VLOOKUP(E303,Mastersheet[],2,FALSE)</f>
        <v>Food Ingradients</v>
      </c>
      <c r="G303" s="14">
        <v>73745</v>
      </c>
      <c r="H303" s="3" t="str">
        <f t="shared" si="19"/>
        <v>Y1Q3</v>
      </c>
    </row>
    <row r="304" spans="1:8" x14ac:dyDescent="0.3">
      <c r="A304" s="4">
        <v>45051</v>
      </c>
      <c r="B304" s="3" t="str">
        <f t="shared" si="16"/>
        <v>May</v>
      </c>
      <c r="C304" s="3" t="str">
        <f t="shared" si="17"/>
        <v>2023</v>
      </c>
      <c r="D304" s="3" t="str">
        <f t="shared" si="18"/>
        <v>Q3Y1</v>
      </c>
      <c r="E304" s="1" t="s">
        <v>4</v>
      </c>
      <c r="F304" s="2" t="str">
        <f>VLOOKUP(E304,Mastersheet[],2,FALSE)</f>
        <v>Food Ingradients</v>
      </c>
      <c r="G304" s="15">
        <v>49754</v>
      </c>
      <c r="H304" s="3" t="str">
        <f t="shared" si="19"/>
        <v>Y1Q3</v>
      </c>
    </row>
    <row r="305" spans="1:8" x14ac:dyDescent="0.3">
      <c r="A305" s="3">
        <v>45052</v>
      </c>
      <c r="B305" s="3" t="str">
        <f t="shared" si="16"/>
        <v>May</v>
      </c>
      <c r="C305" s="3" t="str">
        <f t="shared" si="17"/>
        <v>2023</v>
      </c>
      <c r="D305" s="3" t="str">
        <f t="shared" si="18"/>
        <v>Q3Y1</v>
      </c>
      <c r="E305" s="2" t="s">
        <v>40</v>
      </c>
      <c r="F305" s="2" t="str">
        <f>VLOOKUP(E305,Mastersheet[],2,FALSE)</f>
        <v>Food Ingradients</v>
      </c>
      <c r="G305" s="14">
        <v>79792</v>
      </c>
      <c r="H305" s="3" t="str">
        <f t="shared" si="19"/>
        <v>Y1Q3</v>
      </c>
    </row>
    <row r="306" spans="1:8" x14ac:dyDescent="0.3">
      <c r="A306" s="4">
        <v>45052</v>
      </c>
      <c r="B306" s="3" t="str">
        <f t="shared" si="16"/>
        <v>May</v>
      </c>
      <c r="C306" s="3" t="str">
        <f t="shared" si="17"/>
        <v>2023</v>
      </c>
      <c r="D306" s="3" t="str">
        <f t="shared" si="18"/>
        <v>Q3Y1</v>
      </c>
      <c r="E306" s="1" t="s">
        <v>14</v>
      </c>
      <c r="F306" s="2" t="str">
        <f>VLOOKUP(E306,Mastersheet[],2,FALSE)</f>
        <v>Electronics</v>
      </c>
      <c r="G306" s="15">
        <v>29703</v>
      </c>
      <c r="H306" s="3" t="str">
        <f t="shared" si="19"/>
        <v>Y1Q3</v>
      </c>
    </row>
    <row r="307" spans="1:8" x14ac:dyDescent="0.3">
      <c r="A307" s="3">
        <v>45052</v>
      </c>
      <c r="B307" s="3" t="str">
        <f t="shared" si="16"/>
        <v>May</v>
      </c>
      <c r="C307" s="3" t="str">
        <f t="shared" si="17"/>
        <v>2023</v>
      </c>
      <c r="D307" s="3" t="str">
        <f t="shared" si="18"/>
        <v>Q3Y1</v>
      </c>
      <c r="E307" s="2" t="s">
        <v>51</v>
      </c>
      <c r="F307" s="2" t="str">
        <f>VLOOKUP(E307,Mastersheet[],2,FALSE)</f>
        <v>Medical</v>
      </c>
      <c r="G307" s="14">
        <v>62403</v>
      </c>
      <c r="H307" s="3" t="str">
        <f t="shared" si="19"/>
        <v>Y1Q3</v>
      </c>
    </row>
    <row r="308" spans="1:8" x14ac:dyDescent="0.3">
      <c r="A308" s="4">
        <v>45054</v>
      </c>
      <c r="B308" s="3" t="str">
        <f t="shared" si="16"/>
        <v>May</v>
      </c>
      <c r="C308" s="3" t="str">
        <f t="shared" si="17"/>
        <v>2023</v>
      </c>
      <c r="D308" s="3" t="str">
        <f t="shared" si="18"/>
        <v>Q3Y1</v>
      </c>
      <c r="E308" s="1" t="s">
        <v>14</v>
      </c>
      <c r="F308" s="2" t="str">
        <f>VLOOKUP(E308,Mastersheet[],2,FALSE)</f>
        <v>Electronics</v>
      </c>
      <c r="G308" s="15">
        <v>49350</v>
      </c>
      <c r="H308" s="3" t="str">
        <f t="shared" si="19"/>
        <v>Y1Q3</v>
      </c>
    </row>
    <row r="309" spans="1:8" x14ac:dyDescent="0.3">
      <c r="A309" s="3">
        <v>45054</v>
      </c>
      <c r="B309" s="3" t="str">
        <f t="shared" si="16"/>
        <v>May</v>
      </c>
      <c r="C309" s="3" t="str">
        <f t="shared" si="17"/>
        <v>2023</v>
      </c>
      <c r="D309" s="3" t="str">
        <f t="shared" si="18"/>
        <v>Q3Y1</v>
      </c>
      <c r="E309" s="2" t="s">
        <v>16</v>
      </c>
      <c r="F309" s="2" t="str">
        <f>VLOOKUP(E309,Mastersheet[],2,FALSE)</f>
        <v>Electronics</v>
      </c>
      <c r="G309" s="14">
        <v>38861</v>
      </c>
      <c r="H309" s="3" t="str">
        <f t="shared" si="19"/>
        <v>Y1Q3</v>
      </c>
    </row>
    <row r="310" spans="1:8" x14ac:dyDescent="0.3">
      <c r="A310" s="4">
        <v>45055</v>
      </c>
      <c r="B310" s="3" t="str">
        <f t="shared" si="16"/>
        <v>May</v>
      </c>
      <c r="C310" s="3" t="str">
        <f t="shared" si="17"/>
        <v>2023</v>
      </c>
      <c r="D310" s="3" t="str">
        <f t="shared" si="18"/>
        <v>Q3Y1</v>
      </c>
      <c r="E310" s="1" t="s">
        <v>57</v>
      </c>
      <c r="F310" s="2" t="str">
        <f>VLOOKUP(E310,Mastersheet[],2,FALSE)</f>
        <v>Medical</v>
      </c>
      <c r="G310" s="15">
        <v>9704</v>
      </c>
      <c r="H310" s="3" t="str">
        <f t="shared" si="19"/>
        <v>Y1Q3</v>
      </c>
    </row>
    <row r="311" spans="1:8" x14ac:dyDescent="0.3">
      <c r="A311" s="3">
        <v>45057</v>
      </c>
      <c r="B311" s="3" t="str">
        <f t="shared" si="16"/>
        <v>May</v>
      </c>
      <c r="C311" s="3" t="str">
        <f t="shared" si="17"/>
        <v>2023</v>
      </c>
      <c r="D311" s="3" t="str">
        <f t="shared" si="18"/>
        <v>Q3Y1</v>
      </c>
      <c r="E311" s="2" t="s">
        <v>4</v>
      </c>
      <c r="F311" s="2" t="str">
        <f>VLOOKUP(E311,Mastersheet[],2,FALSE)</f>
        <v>Food Ingradients</v>
      </c>
      <c r="G311" s="14">
        <v>38667.01</v>
      </c>
      <c r="H311" s="3" t="str">
        <f t="shared" si="19"/>
        <v>Y1Q3</v>
      </c>
    </row>
    <row r="312" spans="1:8" x14ac:dyDescent="0.3">
      <c r="A312" s="4">
        <v>45057</v>
      </c>
      <c r="B312" s="3" t="str">
        <f t="shared" si="16"/>
        <v>May</v>
      </c>
      <c r="C312" s="3" t="str">
        <f t="shared" si="17"/>
        <v>2023</v>
      </c>
      <c r="D312" s="3" t="str">
        <f t="shared" si="18"/>
        <v>Q3Y1</v>
      </c>
      <c r="E312" s="1" t="s">
        <v>17</v>
      </c>
      <c r="F312" s="2" t="str">
        <f>VLOOKUP(E312,Mastersheet[],2,FALSE)</f>
        <v>Scrap</v>
      </c>
      <c r="G312" s="15">
        <v>27038</v>
      </c>
      <c r="H312" s="3" t="str">
        <f t="shared" si="19"/>
        <v>Y1Q3</v>
      </c>
    </row>
    <row r="313" spans="1:8" x14ac:dyDescent="0.3">
      <c r="A313" s="3">
        <v>45058</v>
      </c>
      <c r="B313" s="3" t="str">
        <f t="shared" si="16"/>
        <v>May</v>
      </c>
      <c r="C313" s="3" t="str">
        <f t="shared" si="17"/>
        <v>2023</v>
      </c>
      <c r="D313" s="3" t="str">
        <f t="shared" si="18"/>
        <v>Q3Y1</v>
      </c>
      <c r="E313" s="2" t="s">
        <v>35</v>
      </c>
      <c r="F313" s="2" t="str">
        <f>VLOOKUP(E313,Mastersheet[],2,FALSE)</f>
        <v>Misc</v>
      </c>
      <c r="G313" s="14">
        <v>4425</v>
      </c>
      <c r="H313" s="3" t="str">
        <f t="shared" si="19"/>
        <v>Y1Q3</v>
      </c>
    </row>
    <row r="314" spans="1:8" x14ac:dyDescent="0.3">
      <c r="A314" s="4">
        <v>45059</v>
      </c>
      <c r="B314" s="3" t="str">
        <f t="shared" si="16"/>
        <v>May</v>
      </c>
      <c r="C314" s="3" t="str">
        <f t="shared" si="17"/>
        <v>2023</v>
      </c>
      <c r="D314" s="3" t="str">
        <f t="shared" si="18"/>
        <v>Q3Y1</v>
      </c>
      <c r="E314" s="1" t="s">
        <v>5</v>
      </c>
      <c r="F314" s="2" t="str">
        <f>VLOOKUP(E314,Mastersheet[],2,FALSE)</f>
        <v>Food Cashew</v>
      </c>
      <c r="G314" s="15">
        <v>462688</v>
      </c>
      <c r="H314" s="3" t="str">
        <f t="shared" si="19"/>
        <v>Y1Q3</v>
      </c>
    </row>
    <row r="315" spans="1:8" x14ac:dyDescent="0.3">
      <c r="A315" s="3">
        <v>45061</v>
      </c>
      <c r="B315" s="3" t="str">
        <f t="shared" si="16"/>
        <v>May</v>
      </c>
      <c r="C315" s="3" t="str">
        <f t="shared" si="17"/>
        <v>2023</v>
      </c>
      <c r="D315" s="3" t="str">
        <f t="shared" si="18"/>
        <v>Q3Y1</v>
      </c>
      <c r="E315" s="2" t="s">
        <v>14</v>
      </c>
      <c r="F315" s="2" t="str">
        <f>VLOOKUP(E315,Mastersheet[],2,FALSE)</f>
        <v>Electronics</v>
      </c>
      <c r="G315" s="14">
        <v>45218</v>
      </c>
      <c r="H315" s="3" t="str">
        <f t="shared" si="19"/>
        <v>Y1Q3</v>
      </c>
    </row>
    <row r="316" spans="1:8" x14ac:dyDescent="0.3">
      <c r="A316" s="4">
        <v>45061</v>
      </c>
      <c r="B316" s="3" t="str">
        <f t="shared" si="16"/>
        <v>May</v>
      </c>
      <c r="C316" s="3" t="str">
        <f t="shared" si="17"/>
        <v>2023</v>
      </c>
      <c r="D316" s="3" t="str">
        <f t="shared" si="18"/>
        <v>Q3Y1</v>
      </c>
      <c r="E316" s="1" t="s">
        <v>16</v>
      </c>
      <c r="F316" s="2" t="str">
        <f>VLOOKUP(E316,Mastersheet[],2,FALSE)</f>
        <v>Electronics</v>
      </c>
      <c r="G316" s="15">
        <v>23010</v>
      </c>
      <c r="H316" s="3" t="str">
        <f t="shared" si="19"/>
        <v>Y1Q3</v>
      </c>
    </row>
    <row r="317" spans="1:8" x14ac:dyDescent="0.3">
      <c r="A317" s="3">
        <v>45062</v>
      </c>
      <c r="B317" s="3" t="str">
        <f t="shared" si="16"/>
        <v>May</v>
      </c>
      <c r="C317" s="3" t="str">
        <f t="shared" si="17"/>
        <v>2023</v>
      </c>
      <c r="D317" s="3" t="str">
        <f t="shared" si="18"/>
        <v>Q3Y1</v>
      </c>
      <c r="E317" s="2" t="s">
        <v>57</v>
      </c>
      <c r="F317" s="2" t="str">
        <f>VLOOKUP(E317,Mastersheet[],2,FALSE)</f>
        <v>Medical</v>
      </c>
      <c r="G317" s="14">
        <v>79998</v>
      </c>
      <c r="H317" s="3" t="str">
        <f t="shared" si="19"/>
        <v>Y1Q3</v>
      </c>
    </row>
    <row r="318" spans="1:8" x14ac:dyDescent="0.3">
      <c r="A318" s="4">
        <v>45062</v>
      </c>
      <c r="B318" s="3" t="str">
        <f t="shared" si="16"/>
        <v>May</v>
      </c>
      <c r="C318" s="3" t="str">
        <f t="shared" si="17"/>
        <v>2023</v>
      </c>
      <c r="D318" s="3" t="str">
        <f t="shared" si="18"/>
        <v>Q3Y1</v>
      </c>
      <c r="E318" s="1" t="s">
        <v>40</v>
      </c>
      <c r="F318" s="2" t="str">
        <f>VLOOKUP(E318,Mastersheet[],2,FALSE)</f>
        <v>Food Ingradients</v>
      </c>
      <c r="G318" s="15">
        <v>89680</v>
      </c>
      <c r="H318" s="3" t="str">
        <f t="shared" si="19"/>
        <v>Y1Q3</v>
      </c>
    </row>
    <row r="319" spans="1:8" x14ac:dyDescent="0.3">
      <c r="A319" s="3">
        <v>45063</v>
      </c>
      <c r="B319" s="3" t="str">
        <f t="shared" si="16"/>
        <v>May</v>
      </c>
      <c r="C319" s="3" t="str">
        <f t="shared" si="17"/>
        <v>2023</v>
      </c>
      <c r="D319" s="3" t="str">
        <f t="shared" si="18"/>
        <v>Q3Y1</v>
      </c>
      <c r="E319" s="2" t="s">
        <v>40</v>
      </c>
      <c r="F319" s="2" t="str">
        <f>VLOOKUP(E319,Mastersheet[],2,FALSE)</f>
        <v>Food Ingradients</v>
      </c>
      <c r="G319" s="14">
        <v>58292</v>
      </c>
      <c r="H319" s="3" t="str">
        <f t="shared" si="19"/>
        <v>Y1Q3</v>
      </c>
    </row>
    <row r="320" spans="1:8" x14ac:dyDescent="0.3">
      <c r="A320" s="4">
        <v>45063</v>
      </c>
      <c r="B320" s="3" t="str">
        <f t="shared" si="16"/>
        <v>May</v>
      </c>
      <c r="C320" s="3" t="str">
        <f t="shared" si="17"/>
        <v>2023</v>
      </c>
      <c r="D320" s="3" t="str">
        <f t="shared" si="18"/>
        <v>Q3Y1</v>
      </c>
      <c r="E320" s="1" t="s">
        <v>27</v>
      </c>
      <c r="F320" s="2" t="str">
        <f>VLOOKUP(E320,Mastersheet[],2,FALSE)</f>
        <v>Misc</v>
      </c>
      <c r="G320" s="15">
        <v>1706</v>
      </c>
      <c r="H320" s="3" t="str">
        <f t="shared" si="19"/>
        <v>Y1Q3</v>
      </c>
    </row>
    <row r="321" spans="1:8" x14ac:dyDescent="0.3">
      <c r="A321" s="3">
        <v>45064</v>
      </c>
      <c r="B321" s="3" t="str">
        <f t="shared" si="16"/>
        <v>May</v>
      </c>
      <c r="C321" s="3" t="str">
        <f t="shared" si="17"/>
        <v>2023</v>
      </c>
      <c r="D321" s="3" t="str">
        <f t="shared" si="18"/>
        <v>Q3Y1</v>
      </c>
      <c r="E321" s="2" t="s">
        <v>49</v>
      </c>
      <c r="F321" s="2" t="str">
        <f>VLOOKUP(E321,Mastersheet[],2,FALSE)</f>
        <v>Textile</v>
      </c>
      <c r="G321" s="14">
        <v>66979</v>
      </c>
      <c r="H321" s="3" t="str">
        <f t="shared" si="19"/>
        <v>Y1Q3</v>
      </c>
    </row>
    <row r="322" spans="1:8" x14ac:dyDescent="0.3">
      <c r="A322" s="4">
        <v>45064</v>
      </c>
      <c r="B322" s="3" t="str">
        <f t="shared" ref="B322:B385" si="20">TEXT(A322,"mmmm")</f>
        <v>May</v>
      </c>
      <c r="C322" s="3" t="str">
        <f t="shared" ref="C322:C385" si="21">TEXT(A322,"yyyy")</f>
        <v>2023</v>
      </c>
      <c r="D322" s="3" t="str">
        <f t="shared" ref="D322:D385" si="22">IF(A322="", "", "Q" &amp; CHOOSE(MONTH(A322), 2, 2, 2, 3, 3, 3, 4, 4, 4, 1, 1, 1) &amp; "Y" &amp; (YEAR(A322) - 2022 + IF(MONTH(A322) &gt;= 10, 1, 0)))</f>
        <v>Q3Y1</v>
      </c>
      <c r="E322" s="1" t="s">
        <v>2</v>
      </c>
      <c r="F322" s="2" t="str">
        <f>VLOOKUP(E322,Mastersheet[],2,FALSE)</f>
        <v>Misc</v>
      </c>
      <c r="G322" s="15">
        <v>800</v>
      </c>
      <c r="H322" s="3" t="str">
        <f t="shared" ref="H322:H385" si="23">IF(A322="", "", "Y" &amp; (YEAR(A322) - 2022 + IF(MONTH(A322) &gt;= 10, 1, 0)) &amp; "Q" &amp; CHOOSE(MONTH(A322), 2, 2, 2, 3, 3, 3, 4, 4, 4, 1, 1, 1))</f>
        <v>Y1Q3</v>
      </c>
    </row>
    <row r="323" spans="1:8" x14ac:dyDescent="0.3">
      <c r="A323" s="3">
        <v>45064</v>
      </c>
      <c r="B323" s="3" t="str">
        <f t="shared" si="20"/>
        <v>May</v>
      </c>
      <c r="C323" s="3" t="str">
        <f t="shared" si="21"/>
        <v>2023</v>
      </c>
      <c r="D323" s="3" t="str">
        <f t="shared" si="22"/>
        <v>Q3Y1</v>
      </c>
      <c r="E323" s="2" t="s">
        <v>47</v>
      </c>
      <c r="F323" s="2" t="str">
        <f>VLOOKUP(E323,Mastersheet[],2,FALSE)</f>
        <v>Food Ingradients</v>
      </c>
      <c r="G323" s="14">
        <v>86347</v>
      </c>
      <c r="H323" s="3" t="str">
        <f t="shared" si="23"/>
        <v>Y1Q3</v>
      </c>
    </row>
    <row r="324" spans="1:8" x14ac:dyDescent="0.3">
      <c r="A324" s="4">
        <v>45064</v>
      </c>
      <c r="B324" s="3" t="str">
        <f t="shared" si="20"/>
        <v>May</v>
      </c>
      <c r="C324" s="3" t="str">
        <f t="shared" si="21"/>
        <v>2023</v>
      </c>
      <c r="D324" s="3" t="str">
        <f t="shared" si="22"/>
        <v>Q3Y1</v>
      </c>
      <c r="E324" s="1" t="s">
        <v>43</v>
      </c>
      <c r="F324" s="2" t="str">
        <f>VLOOKUP(E324,Mastersheet[],2,FALSE)</f>
        <v>Paint</v>
      </c>
      <c r="G324" s="15">
        <v>37785</v>
      </c>
      <c r="H324" s="3" t="str">
        <f t="shared" si="23"/>
        <v>Y1Q3</v>
      </c>
    </row>
    <row r="325" spans="1:8" x14ac:dyDescent="0.3">
      <c r="A325" s="3">
        <v>45065</v>
      </c>
      <c r="B325" s="3" t="str">
        <f t="shared" si="20"/>
        <v>May</v>
      </c>
      <c r="C325" s="3" t="str">
        <f t="shared" si="21"/>
        <v>2023</v>
      </c>
      <c r="D325" s="3" t="str">
        <f t="shared" si="22"/>
        <v>Q3Y1</v>
      </c>
      <c r="E325" s="2" t="s">
        <v>14</v>
      </c>
      <c r="F325" s="2" t="str">
        <f>VLOOKUP(E325,Mastersheet[],2,FALSE)</f>
        <v>Electronics</v>
      </c>
      <c r="G325" s="14">
        <v>62275</v>
      </c>
      <c r="H325" s="3" t="str">
        <f t="shared" si="23"/>
        <v>Y1Q3</v>
      </c>
    </row>
    <row r="326" spans="1:8" x14ac:dyDescent="0.3">
      <c r="A326" s="4">
        <v>45065</v>
      </c>
      <c r="B326" s="3" t="str">
        <f t="shared" si="20"/>
        <v>May</v>
      </c>
      <c r="C326" s="3" t="str">
        <f t="shared" si="21"/>
        <v>2023</v>
      </c>
      <c r="D326" s="3" t="str">
        <f t="shared" si="22"/>
        <v>Q3Y1</v>
      </c>
      <c r="E326" s="1" t="s">
        <v>40</v>
      </c>
      <c r="F326" s="2" t="str">
        <f>VLOOKUP(E326,Mastersheet[],2,FALSE)</f>
        <v>Food Ingradients</v>
      </c>
      <c r="G326" s="15">
        <v>56852</v>
      </c>
      <c r="H326" s="3" t="str">
        <f t="shared" si="23"/>
        <v>Y1Q3</v>
      </c>
    </row>
    <row r="327" spans="1:8" x14ac:dyDescent="0.3">
      <c r="A327" s="3">
        <v>45066</v>
      </c>
      <c r="B327" s="3" t="str">
        <f t="shared" si="20"/>
        <v>May</v>
      </c>
      <c r="C327" s="3" t="str">
        <f t="shared" si="21"/>
        <v>2023</v>
      </c>
      <c r="D327" s="3" t="str">
        <f t="shared" si="22"/>
        <v>Q3Y1</v>
      </c>
      <c r="E327" s="2" t="s">
        <v>40</v>
      </c>
      <c r="F327" s="2" t="str">
        <f>VLOOKUP(E327,Mastersheet[],2,FALSE)</f>
        <v>Food Ingradients</v>
      </c>
      <c r="G327" s="14">
        <v>84400</v>
      </c>
      <c r="H327" s="3" t="str">
        <f t="shared" si="23"/>
        <v>Y1Q3</v>
      </c>
    </row>
    <row r="328" spans="1:8" x14ac:dyDescent="0.3">
      <c r="A328" s="4">
        <v>45068</v>
      </c>
      <c r="B328" s="3" t="str">
        <f t="shared" si="20"/>
        <v>May</v>
      </c>
      <c r="C328" s="3" t="str">
        <f t="shared" si="21"/>
        <v>2023</v>
      </c>
      <c r="D328" s="3" t="str">
        <f t="shared" si="22"/>
        <v>Q3Y1</v>
      </c>
      <c r="E328" s="1" t="s">
        <v>8</v>
      </c>
      <c r="F328" s="2" t="str">
        <f>VLOOKUP(E328,Mastersheet[],2,FALSE)</f>
        <v>Food Coffee</v>
      </c>
      <c r="G328" s="15">
        <v>56072.01</v>
      </c>
      <c r="H328" s="3" t="str">
        <f t="shared" si="23"/>
        <v>Y1Q3</v>
      </c>
    </row>
    <row r="329" spans="1:8" x14ac:dyDescent="0.3">
      <c r="A329" s="3">
        <v>45068</v>
      </c>
      <c r="B329" s="3" t="str">
        <f t="shared" si="20"/>
        <v>May</v>
      </c>
      <c r="C329" s="3" t="str">
        <f t="shared" si="21"/>
        <v>2023</v>
      </c>
      <c r="D329" s="3" t="str">
        <f t="shared" si="22"/>
        <v>Q3Y1</v>
      </c>
      <c r="E329" s="2" t="s">
        <v>40</v>
      </c>
      <c r="F329" s="2" t="str">
        <f>VLOOKUP(E329,Mastersheet[],2,FALSE)</f>
        <v>Food Ingradients</v>
      </c>
      <c r="G329" s="14">
        <v>66217</v>
      </c>
      <c r="H329" s="3" t="str">
        <f t="shared" si="23"/>
        <v>Y1Q3</v>
      </c>
    </row>
    <row r="330" spans="1:8" x14ac:dyDescent="0.3">
      <c r="A330" s="4">
        <v>45069</v>
      </c>
      <c r="B330" s="3" t="str">
        <f t="shared" si="20"/>
        <v>May</v>
      </c>
      <c r="C330" s="3" t="str">
        <f t="shared" si="21"/>
        <v>2023</v>
      </c>
      <c r="D330" s="3" t="str">
        <f t="shared" si="22"/>
        <v>Q3Y1</v>
      </c>
      <c r="E330" s="1" t="s">
        <v>40</v>
      </c>
      <c r="F330" s="2" t="str">
        <f>VLOOKUP(E330,Mastersheet[],2,FALSE)</f>
        <v>Food Ingradients</v>
      </c>
      <c r="G330" s="15">
        <v>81420</v>
      </c>
      <c r="H330" s="3" t="str">
        <f t="shared" si="23"/>
        <v>Y1Q3</v>
      </c>
    </row>
    <row r="331" spans="1:8" x14ac:dyDescent="0.3">
      <c r="A331" s="3">
        <v>45069</v>
      </c>
      <c r="B331" s="3" t="str">
        <f t="shared" si="20"/>
        <v>May</v>
      </c>
      <c r="C331" s="3" t="str">
        <f t="shared" si="21"/>
        <v>2023</v>
      </c>
      <c r="D331" s="3" t="str">
        <f t="shared" si="22"/>
        <v>Q3Y1</v>
      </c>
      <c r="E331" s="2" t="s">
        <v>6</v>
      </c>
      <c r="F331" s="2" t="str">
        <f>VLOOKUP(E331,Mastersheet[],2,FALSE)</f>
        <v>Food</v>
      </c>
      <c r="G331" s="14">
        <v>57242</v>
      </c>
      <c r="H331" s="3" t="str">
        <f t="shared" si="23"/>
        <v>Y1Q3</v>
      </c>
    </row>
    <row r="332" spans="1:8" x14ac:dyDescent="0.3">
      <c r="A332" s="4">
        <v>45070</v>
      </c>
      <c r="B332" s="3" t="str">
        <f t="shared" si="20"/>
        <v>May</v>
      </c>
      <c r="C332" s="3" t="str">
        <f t="shared" si="21"/>
        <v>2023</v>
      </c>
      <c r="D332" s="3" t="str">
        <f t="shared" si="22"/>
        <v>Q3Y1</v>
      </c>
      <c r="E332" s="1" t="s">
        <v>14</v>
      </c>
      <c r="F332" s="2" t="str">
        <f>VLOOKUP(E332,Mastersheet[],2,FALSE)</f>
        <v>Electronics</v>
      </c>
      <c r="G332" s="15">
        <v>57325</v>
      </c>
      <c r="H332" s="3" t="str">
        <f t="shared" si="23"/>
        <v>Y1Q3</v>
      </c>
    </row>
    <row r="333" spans="1:8" x14ac:dyDescent="0.3">
      <c r="A333" s="3">
        <v>45070</v>
      </c>
      <c r="B333" s="3" t="str">
        <f t="shared" si="20"/>
        <v>May</v>
      </c>
      <c r="C333" s="3" t="str">
        <f t="shared" si="21"/>
        <v>2023</v>
      </c>
      <c r="D333" s="3" t="str">
        <f t="shared" si="22"/>
        <v>Q3Y1</v>
      </c>
      <c r="E333" s="2" t="s">
        <v>40</v>
      </c>
      <c r="F333" s="2" t="str">
        <f>VLOOKUP(E333,Mastersheet[],2,FALSE)</f>
        <v>Food Ingradients</v>
      </c>
      <c r="G333" s="14">
        <v>80769</v>
      </c>
      <c r="H333" s="3" t="str">
        <f t="shared" si="23"/>
        <v>Y1Q3</v>
      </c>
    </row>
    <row r="334" spans="1:8" x14ac:dyDescent="0.3">
      <c r="A334" s="4">
        <v>45072</v>
      </c>
      <c r="B334" s="3" t="str">
        <f t="shared" si="20"/>
        <v>May</v>
      </c>
      <c r="C334" s="3" t="str">
        <f t="shared" si="21"/>
        <v>2023</v>
      </c>
      <c r="D334" s="3" t="str">
        <f t="shared" si="22"/>
        <v>Q3Y1</v>
      </c>
      <c r="E334" s="1" t="s">
        <v>58</v>
      </c>
      <c r="F334" s="2" t="str">
        <f>VLOOKUP(E334,Mastersheet[],2,FALSE)</f>
        <v>Misc</v>
      </c>
      <c r="G334" s="15">
        <v>240</v>
      </c>
      <c r="H334" s="3" t="str">
        <f t="shared" si="23"/>
        <v>Y1Q3</v>
      </c>
    </row>
    <row r="335" spans="1:8" x14ac:dyDescent="0.3">
      <c r="A335" s="3">
        <v>45073</v>
      </c>
      <c r="B335" s="3" t="str">
        <f t="shared" si="20"/>
        <v>May</v>
      </c>
      <c r="C335" s="3" t="str">
        <f t="shared" si="21"/>
        <v>2023</v>
      </c>
      <c r="D335" s="3" t="str">
        <f t="shared" si="22"/>
        <v>Q3Y1</v>
      </c>
      <c r="E335" s="2" t="s">
        <v>72</v>
      </c>
      <c r="F335" s="2" t="str">
        <f>VLOOKUP(E335,Mastersheet[],2,FALSE)</f>
        <v>Food Cashew</v>
      </c>
      <c r="G335" s="14">
        <v>495871</v>
      </c>
      <c r="H335" s="3" t="str">
        <f t="shared" si="23"/>
        <v>Y1Q3</v>
      </c>
    </row>
    <row r="336" spans="1:8" x14ac:dyDescent="0.3">
      <c r="A336" s="4">
        <v>45076</v>
      </c>
      <c r="B336" s="3" t="str">
        <f t="shared" si="20"/>
        <v>May</v>
      </c>
      <c r="C336" s="3" t="str">
        <f t="shared" si="21"/>
        <v>2023</v>
      </c>
      <c r="D336" s="3" t="str">
        <f t="shared" si="22"/>
        <v>Q3Y1</v>
      </c>
      <c r="E336" s="1" t="s">
        <v>51</v>
      </c>
      <c r="F336" s="2" t="str">
        <f>VLOOKUP(E336,Mastersheet[],2,FALSE)</f>
        <v>Medical</v>
      </c>
      <c r="G336" s="15">
        <v>64060</v>
      </c>
      <c r="H336" s="3" t="str">
        <f t="shared" si="23"/>
        <v>Y1Q3</v>
      </c>
    </row>
    <row r="337" spans="1:8" x14ac:dyDescent="0.3">
      <c r="A337" s="3">
        <v>45076</v>
      </c>
      <c r="B337" s="3" t="str">
        <f t="shared" si="20"/>
        <v>May</v>
      </c>
      <c r="C337" s="3" t="str">
        <f t="shared" si="21"/>
        <v>2023</v>
      </c>
      <c r="D337" s="3" t="str">
        <f t="shared" si="22"/>
        <v>Q3Y1</v>
      </c>
      <c r="E337" s="2" t="s">
        <v>40</v>
      </c>
      <c r="F337" s="2" t="str">
        <f>VLOOKUP(E337,Mastersheet[],2,FALSE)</f>
        <v>Food Ingradients</v>
      </c>
      <c r="G337" s="14">
        <v>69729</v>
      </c>
      <c r="H337" s="3" t="str">
        <f t="shared" si="23"/>
        <v>Y1Q3</v>
      </c>
    </row>
    <row r="338" spans="1:8" x14ac:dyDescent="0.3">
      <c r="A338" s="4">
        <v>45076</v>
      </c>
      <c r="B338" s="3" t="str">
        <f t="shared" si="20"/>
        <v>May</v>
      </c>
      <c r="C338" s="3" t="str">
        <f t="shared" si="21"/>
        <v>2023</v>
      </c>
      <c r="D338" s="3" t="str">
        <f t="shared" si="22"/>
        <v>Q3Y1</v>
      </c>
      <c r="E338" s="1" t="s">
        <v>17</v>
      </c>
      <c r="F338" s="2" t="str">
        <f>VLOOKUP(E338,Mastersheet[],2,FALSE)</f>
        <v>Scrap</v>
      </c>
      <c r="G338" s="15">
        <v>21588</v>
      </c>
      <c r="H338" s="3" t="str">
        <f t="shared" si="23"/>
        <v>Y1Q3</v>
      </c>
    </row>
    <row r="339" spans="1:8" x14ac:dyDescent="0.3">
      <c r="A339" s="3">
        <v>45077</v>
      </c>
      <c r="B339" s="3" t="str">
        <f t="shared" si="20"/>
        <v>May</v>
      </c>
      <c r="C339" s="3" t="str">
        <f t="shared" si="21"/>
        <v>2023</v>
      </c>
      <c r="D339" s="3" t="str">
        <f t="shared" si="22"/>
        <v>Q3Y1</v>
      </c>
      <c r="E339" s="2" t="s">
        <v>14</v>
      </c>
      <c r="F339" s="2" t="str">
        <f>VLOOKUP(E339,Mastersheet[],2,FALSE)</f>
        <v>Electronics</v>
      </c>
      <c r="G339" s="14">
        <v>61825</v>
      </c>
      <c r="H339" s="3" t="str">
        <f t="shared" si="23"/>
        <v>Y1Q3</v>
      </c>
    </row>
    <row r="340" spans="1:8" x14ac:dyDescent="0.3">
      <c r="A340" s="3">
        <v>45078</v>
      </c>
      <c r="B340" s="3" t="str">
        <f t="shared" si="20"/>
        <v>June</v>
      </c>
      <c r="C340" s="3" t="str">
        <f t="shared" si="21"/>
        <v>2023</v>
      </c>
      <c r="D340" s="3" t="str">
        <f t="shared" si="22"/>
        <v>Q3Y1</v>
      </c>
      <c r="E340" s="2" t="s">
        <v>44</v>
      </c>
      <c r="F340" s="2" t="str">
        <f>VLOOKUP(E340,Mastersheet[],2,FALSE)</f>
        <v>Medical</v>
      </c>
      <c r="G340" s="14">
        <v>82008</v>
      </c>
      <c r="H340" s="3" t="str">
        <f t="shared" si="23"/>
        <v>Y1Q3</v>
      </c>
    </row>
    <row r="341" spans="1:8" x14ac:dyDescent="0.3">
      <c r="A341" s="4">
        <v>45078</v>
      </c>
      <c r="B341" s="3" t="str">
        <f t="shared" si="20"/>
        <v>June</v>
      </c>
      <c r="C341" s="3" t="str">
        <f t="shared" si="21"/>
        <v>2023</v>
      </c>
      <c r="D341" s="3" t="str">
        <f t="shared" si="22"/>
        <v>Q3Y1</v>
      </c>
      <c r="E341" s="1" t="s">
        <v>18</v>
      </c>
      <c r="F341" s="2" t="str">
        <f>VLOOKUP(E341,Mastersheet[],2,FALSE)</f>
        <v>Furniture</v>
      </c>
      <c r="G341" s="15">
        <v>49294</v>
      </c>
      <c r="H341" s="3" t="str">
        <f t="shared" si="23"/>
        <v>Y1Q3</v>
      </c>
    </row>
    <row r="342" spans="1:8" x14ac:dyDescent="0.3">
      <c r="A342" s="3">
        <v>45079</v>
      </c>
      <c r="B342" s="3" t="str">
        <f t="shared" si="20"/>
        <v>June</v>
      </c>
      <c r="C342" s="3" t="str">
        <f t="shared" si="21"/>
        <v>2023</v>
      </c>
      <c r="D342" s="3" t="str">
        <f t="shared" si="22"/>
        <v>Q3Y1</v>
      </c>
      <c r="E342" s="2" t="s">
        <v>14</v>
      </c>
      <c r="F342" s="2" t="str">
        <f>VLOOKUP(E342,Mastersheet[],2,FALSE)</f>
        <v>Electronics</v>
      </c>
      <c r="G342" s="14">
        <v>46575</v>
      </c>
      <c r="H342" s="3" t="str">
        <f t="shared" si="23"/>
        <v>Y1Q3</v>
      </c>
    </row>
    <row r="343" spans="1:8" x14ac:dyDescent="0.3">
      <c r="A343" s="4">
        <v>45079</v>
      </c>
      <c r="B343" s="3" t="str">
        <f t="shared" si="20"/>
        <v>June</v>
      </c>
      <c r="C343" s="3" t="str">
        <f t="shared" si="21"/>
        <v>2023</v>
      </c>
      <c r="D343" s="3" t="str">
        <f t="shared" si="22"/>
        <v>Q3Y1</v>
      </c>
      <c r="E343" s="1" t="s">
        <v>22</v>
      </c>
      <c r="F343" s="2" t="str">
        <f>VLOOKUP(E343,Mastersheet[],2,FALSE)</f>
        <v>Packaging</v>
      </c>
      <c r="G343" s="15">
        <v>28192.01</v>
      </c>
      <c r="H343" s="3" t="str">
        <f t="shared" si="23"/>
        <v>Y1Q3</v>
      </c>
    </row>
    <row r="344" spans="1:8" x14ac:dyDescent="0.3">
      <c r="A344" s="3">
        <v>45079</v>
      </c>
      <c r="B344" s="3" t="str">
        <f t="shared" si="20"/>
        <v>June</v>
      </c>
      <c r="C344" s="3" t="str">
        <f t="shared" si="21"/>
        <v>2023</v>
      </c>
      <c r="D344" s="3" t="str">
        <f t="shared" si="22"/>
        <v>Q3Y1</v>
      </c>
      <c r="E344" s="2" t="s">
        <v>24</v>
      </c>
      <c r="F344" s="2" t="str">
        <f>VLOOKUP(E344,Mastersheet[],2,FALSE)</f>
        <v>Misc</v>
      </c>
      <c r="G344" s="14">
        <v>3200</v>
      </c>
      <c r="H344" s="3" t="str">
        <f t="shared" si="23"/>
        <v>Y1Q3</v>
      </c>
    </row>
    <row r="345" spans="1:8" x14ac:dyDescent="0.3">
      <c r="A345" s="4">
        <v>45079</v>
      </c>
      <c r="B345" s="3" t="str">
        <f t="shared" si="20"/>
        <v>June</v>
      </c>
      <c r="C345" s="3" t="str">
        <f t="shared" si="21"/>
        <v>2023</v>
      </c>
      <c r="D345" s="3" t="str">
        <f t="shared" si="22"/>
        <v>Q3Y1</v>
      </c>
      <c r="E345" s="1" t="s">
        <v>57</v>
      </c>
      <c r="F345" s="2" t="str">
        <f>VLOOKUP(E345,Mastersheet[],2,FALSE)</f>
        <v>Medical</v>
      </c>
      <c r="G345" s="15">
        <v>80267</v>
      </c>
      <c r="H345" s="3" t="str">
        <f t="shared" si="23"/>
        <v>Y1Q3</v>
      </c>
    </row>
    <row r="346" spans="1:8" x14ac:dyDescent="0.3">
      <c r="A346" s="3">
        <v>45080</v>
      </c>
      <c r="B346" s="3" t="str">
        <f t="shared" si="20"/>
        <v>June</v>
      </c>
      <c r="C346" s="3" t="str">
        <f t="shared" si="21"/>
        <v>2023</v>
      </c>
      <c r="D346" s="3" t="str">
        <f t="shared" si="22"/>
        <v>Q3Y1</v>
      </c>
      <c r="E346" s="2" t="s">
        <v>11</v>
      </c>
      <c r="F346" s="2" t="str">
        <f>VLOOKUP(E346,Mastersheet[],2,FALSE)</f>
        <v>Paint</v>
      </c>
      <c r="G346" s="14">
        <v>39561</v>
      </c>
      <c r="H346" s="3" t="str">
        <f t="shared" si="23"/>
        <v>Y1Q3</v>
      </c>
    </row>
    <row r="347" spans="1:8" x14ac:dyDescent="0.3">
      <c r="A347" s="4">
        <v>45082</v>
      </c>
      <c r="B347" s="3" t="str">
        <f t="shared" si="20"/>
        <v>June</v>
      </c>
      <c r="C347" s="3" t="str">
        <f t="shared" si="21"/>
        <v>2023</v>
      </c>
      <c r="D347" s="3" t="str">
        <f t="shared" si="22"/>
        <v>Q3Y1</v>
      </c>
      <c r="E347" s="1" t="s">
        <v>14</v>
      </c>
      <c r="F347" s="2" t="str">
        <f>VLOOKUP(E347,Mastersheet[],2,FALSE)</f>
        <v>Electronics</v>
      </c>
      <c r="G347" s="15">
        <v>62648</v>
      </c>
      <c r="H347" s="3" t="str">
        <f t="shared" si="23"/>
        <v>Y1Q3</v>
      </c>
    </row>
    <row r="348" spans="1:8" x14ac:dyDescent="0.3">
      <c r="A348" s="3">
        <v>45083</v>
      </c>
      <c r="B348" s="3" t="str">
        <f t="shared" si="20"/>
        <v>June</v>
      </c>
      <c r="C348" s="3" t="str">
        <f t="shared" si="21"/>
        <v>2023</v>
      </c>
      <c r="D348" s="3" t="str">
        <f t="shared" si="22"/>
        <v>Q3Y1</v>
      </c>
      <c r="E348" s="2" t="s">
        <v>55</v>
      </c>
      <c r="F348" s="2" t="str">
        <f>VLOOKUP(E348,Mastersheet[],2,FALSE)</f>
        <v>Seafood</v>
      </c>
      <c r="G348" s="14">
        <v>75573</v>
      </c>
      <c r="H348" s="3" t="str">
        <f t="shared" si="23"/>
        <v>Y1Q3</v>
      </c>
    </row>
    <row r="349" spans="1:8" x14ac:dyDescent="0.3">
      <c r="A349" s="4">
        <v>45084</v>
      </c>
      <c r="B349" s="3" t="str">
        <f t="shared" si="20"/>
        <v>June</v>
      </c>
      <c r="C349" s="3" t="str">
        <f t="shared" si="21"/>
        <v>2023</v>
      </c>
      <c r="D349" s="3" t="str">
        <f t="shared" si="22"/>
        <v>Q3Y1</v>
      </c>
      <c r="E349" s="1" t="s">
        <v>40</v>
      </c>
      <c r="F349" s="2" t="str">
        <f>VLOOKUP(E349,Mastersheet[],2,FALSE)</f>
        <v>Food Ingradients</v>
      </c>
      <c r="G349" s="15">
        <v>81474</v>
      </c>
      <c r="H349" s="3" t="str">
        <f t="shared" si="23"/>
        <v>Y1Q3</v>
      </c>
    </row>
    <row r="350" spans="1:8" x14ac:dyDescent="0.3">
      <c r="A350" s="3">
        <v>45084</v>
      </c>
      <c r="B350" s="3" t="str">
        <f t="shared" si="20"/>
        <v>June</v>
      </c>
      <c r="C350" s="3" t="str">
        <f t="shared" si="21"/>
        <v>2023</v>
      </c>
      <c r="D350" s="3" t="str">
        <f t="shared" si="22"/>
        <v>Q3Y1</v>
      </c>
      <c r="E350" s="2" t="s">
        <v>11</v>
      </c>
      <c r="F350" s="2" t="str">
        <f>VLOOKUP(E350,Mastersheet[],2,FALSE)</f>
        <v>Paint</v>
      </c>
      <c r="G350" s="14">
        <v>34395</v>
      </c>
      <c r="H350" s="3" t="str">
        <f t="shared" si="23"/>
        <v>Y1Q3</v>
      </c>
    </row>
    <row r="351" spans="1:8" x14ac:dyDescent="0.3">
      <c r="A351" s="4">
        <v>45085</v>
      </c>
      <c r="B351" s="3" t="str">
        <f t="shared" si="20"/>
        <v>June</v>
      </c>
      <c r="C351" s="3" t="str">
        <f t="shared" si="21"/>
        <v>2023</v>
      </c>
      <c r="D351" s="3" t="str">
        <f t="shared" si="22"/>
        <v>Q3Y1</v>
      </c>
      <c r="E351" s="1" t="s">
        <v>47</v>
      </c>
      <c r="F351" s="2" t="str">
        <f>VLOOKUP(E351,Mastersheet[],2,FALSE)</f>
        <v>Food Ingradients</v>
      </c>
      <c r="G351" s="15">
        <v>19682</v>
      </c>
      <c r="H351" s="3" t="str">
        <f t="shared" si="23"/>
        <v>Y1Q3</v>
      </c>
    </row>
    <row r="352" spans="1:8" x14ac:dyDescent="0.3">
      <c r="A352" s="3">
        <v>45087</v>
      </c>
      <c r="B352" s="3" t="str">
        <f t="shared" si="20"/>
        <v>June</v>
      </c>
      <c r="C352" s="3" t="str">
        <f t="shared" si="21"/>
        <v>2023</v>
      </c>
      <c r="D352" s="3" t="str">
        <f t="shared" si="22"/>
        <v>Q3Y1</v>
      </c>
      <c r="E352" s="2" t="s">
        <v>40</v>
      </c>
      <c r="F352" s="2" t="str">
        <f>VLOOKUP(E352,Mastersheet[],2,FALSE)</f>
        <v>Food Ingradients</v>
      </c>
      <c r="G352" s="14">
        <v>25193</v>
      </c>
      <c r="H352" s="3" t="str">
        <f t="shared" si="23"/>
        <v>Y1Q3</v>
      </c>
    </row>
    <row r="353" spans="1:8" x14ac:dyDescent="0.3">
      <c r="A353" s="4">
        <v>45087</v>
      </c>
      <c r="B353" s="3" t="str">
        <f t="shared" si="20"/>
        <v>June</v>
      </c>
      <c r="C353" s="3" t="str">
        <f t="shared" si="21"/>
        <v>2023</v>
      </c>
      <c r="D353" s="3" t="str">
        <f t="shared" si="22"/>
        <v>Q3Y1</v>
      </c>
      <c r="E353" s="1" t="s">
        <v>17</v>
      </c>
      <c r="F353" s="2" t="str">
        <f>VLOOKUP(E353,Mastersheet[],2,FALSE)</f>
        <v>Scrap</v>
      </c>
      <c r="G353" s="15">
        <v>20664</v>
      </c>
      <c r="H353" s="3" t="str">
        <f t="shared" si="23"/>
        <v>Y1Q3</v>
      </c>
    </row>
    <row r="354" spans="1:8" x14ac:dyDescent="0.3">
      <c r="A354" s="3">
        <v>45087</v>
      </c>
      <c r="B354" s="3" t="str">
        <f t="shared" si="20"/>
        <v>June</v>
      </c>
      <c r="C354" s="3" t="str">
        <f t="shared" si="21"/>
        <v>2023</v>
      </c>
      <c r="D354" s="3" t="str">
        <f t="shared" si="22"/>
        <v>Q3Y1</v>
      </c>
      <c r="E354" s="1" t="s">
        <v>71</v>
      </c>
      <c r="F354" s="2" t="str">
        <f>VLOOKUP(E354,Mastersheet[],2,FALSE)</f>
        <v>Food Cashew</v>
      </c>
      <c r="G354" s="14">
        <v>391807</v>
      </c>
      <c r="H354" s="3" t="str">
        <f t="shared" si="23"/>
        <v>Y1Q3</v>
      </c>
    </row>
    <row r="355" spans="1:8" x14ac:dyDescent="0.3">
      <c r="A355" s="4">
        <v>45089</v>
      </c>
      <c r="B355" s="3" t="str">
        <f t="shared" si="20"/>
        <v>June</v>
      </c>
      <c r="C355" s="3" t="str">
        <f t="shared" si="21"/>
        <v>2023</v>
      </c>
      <c r="D355" s="3" t="str">
        <f t="shared" si="22"/>
        <v>Q3Y1</v>
      </c>
      <c r="E355" s="1" t="s">
        <v>3</v>
      </c>
      <c r="F355" s="2" t="str">
        <f>VLOOKUP(E355,Mastersheet[],2,FALSE)</f>
        <v>Food Ingradients</v>
      </c>
      <c r="G355" s="15">
        <v>21476</v>
      </c>
      <c r="H355" s="3" t="str">
        <f t="shared" si="23"/>
        <v>Y1Q3</v>
      </c>
    </row>
    <row r="356" spans="1:8" x14ac:dyDescent="0.3">
      <c r="A356" s="3">
        <v>45089</v>
      </c>
      <c r="B356" s="3" t="str">
        <f t="shared" si="20"/>
        <v>June</v>
      </c>
      <c r="C356" s="3" t="str">
        <f t="shared" si="21"/>
        <v>2023</v>
      </c>
      <c r="D356" s="3" t="str">
        <f t="shared" si="22"/>
        <v>Q3Y1</v>
      </c>
      <c r="E356" s="2" t="s">
        <v>4</v>
      </c>
      <c r="F356" s="2" t="str">
        <f>VLOOKUP(E356,Mastersheet[],2,FALSE)</f>
        <v>Food Ingradients</v>
      </c>
      <c r="G356" s="14">
        <v>11210</v>
      </c>
      <c r="H356" s="3" t="str">
        <f t="shared" si="23"/>
        <v>Y1Q3</v>
      </c>
    </row>
    <row r="357" spans="1:8" x14ac:dyDescent="0.3">
      <c r="A357" s="4">
        <v>45089</v>
      </c>
      <c r="B357" s="3" t="str">
        <f t="shared" si="20"/>
        <v>June</v>
      </c>
      <c r="C357" s="3" t="str">
        <f t="shared" si="21"/>
        <v>2023</v>
      </c>
      <c r="D357" s="3" t="str">
        <f t="shared" si="22"/>
        <v>Q3Y1</v>
      </c>
      <c r="E357" s="1" t="s">
        <v>58</v>
      </c>
      <c r="F357" s="2" t="str">
        <f>VLOOKUP(E357,Mastersheet[],2,FALSE)</f>
        <v>Misc</v>
      </c>
      <c r="G357" s="15">
        <v>80</v>
      </c>
      <c r="H357" s="3" t="str">
        <f t="shared" si="23"/>
        <v>Y1Q3</v>
      </c>
    </row>
    <row r="358" spans="1:8" x14ac:dyDescent="0.3">
      <c r="A358" s="3">
        <v>45089</v>
      </c>
      <c r="B358" s="3" t="str">
        <f t="shared" si="20"/>
        <v>June</v>
      </c>
      <c r="C358" s="3" t="str">
        <f t="shared" si="21"/>
        <v>2023</v>
      </c>
      <c r="D358" s="3" t="str">
        <f t="shared" si="22"/>
        <v>Q3Y1</v>
      </c>
      <c r="E358" s="2" t="s">
        <v>3</v>
      </c>
      <c r="F358" s="2" t="str">
        <f>VLOOKUP(E358,Mastersheet[],2,FALSE)</f>
        <v>Food Ingradients</v>
      </c>
      <c r="G358" s="14">
        <v>5753</v>
      </c>
      <c r="H358" s="3" t="str">
        <f t="shared" si="23"/>
        <v>Y1Q3</v>
      </c>
    </row>
    <row r="359" spans="1:8" x14ac:dyDescent="0.3">
      <c r="A359" s="4">
        <v>45090</v>
      </c>
      <c r="B359" s="3" t="str">
        <f t="shared" si="20"/>
        <v>June</v>
      </c>
      <c r="C359" s="3" t="str">
        <f t="shared" si="21"/>
        <v>2023</v>
      </c>
      <c r="D359" s="3" t="str">
        <f t="shared" si="22"/>
        <v>Q3Y1</v>
      </c>
      <c r="E359" s="1" t="s">
        <v>4</v>
      </c>
      <c r="F359" s="2" t="str">
        <f>VLOOKUP(E359,Mastersheet[],2,FALSE)</f>
        <v>Food Ingradients</v>
      </c>
      <c r="G359" s="15">
        <v>18272</v>
      </c>
      <c r="H359" s="3" t="str">
        <f t="shared" si="23"/>
        <v>Y1Q3</v>
      </c>
    </row>
    <row r="360" spans="1:8" x14ac:dyDescent="0.3">
      <c r="A360" s="3">
        <v>45090</v>
      </c>
      <c r="B360" s="3" t="str">
        <f t="shared" si="20"/>
        <v>June</v>
      </c>
      <c r="C360" s="3" t="str">
        <f t="shared" si="21"/>
        <v>2023</v>
      </c>
      <c r="D360" s="3" t="str">
        <f t="shared" si="22"/>
        <v>Q3Y1</v>
      </c>
      <c r="E360" s="2" t="s">
        <v>25</v>
      </c>
      <c r="F360" s="2" t="str">
        <f>VLOOKUP(E360,Mastersheet[],2,FALSE)</f>
        <v>Food Ingradients</v>
      </c>
      <c r="G360" s="14">
        <v>50486</v>
      </c>
      <c r="H360" s="3" t="str">
        <f t="shared" si="23"/>
        <v>Y1Q3</v>
      </c>
    </row>
    <row r="361" spans="1:8" x14ac:dyDescent="0.3">
      <c r="A361" s="4">
        <v>45091</v>
      </c>
      <c r="B361" s="3" t="str">
        <f t="shared" si="20"/>
        <v>June</v>
      </c>
      <c r="C361" s="3" t="str">
        <f t="shared" si="21"/>
        <v>2023</v>
      </c>
      <c r="D361" s="3" t="str">
        <f t="shared" si="22"/>
        <v>Q3Y1</v>
      </c>
      <c r="E361" s="1" t="s">
        <v>14</v>
      </c>
      <c r="F361" s="2" t="str">
        <f>VLOOKUP(E361,Mastersheet[],2,FALSE)</f>
        <v>Electronics</v>
      </c>
      <c r="G361" s="15">
        <v>60395</v>
      </c>
      <c r="H361" s="3" t="str">
        <f t="shared" si="23"/>
        <v>Y1Q3</v>
      </c>
    </row>
    <row r="362" spans="1:8" x14ac:dyDescent="0.3">
      <c r="A362" s="3">
        <v>45092</v>
      </c>
      <c r="B362" s="3" t="str">
        <f t="shared" si="20"/>
        <v>June</v>
      </c>
      <c r="C362" s="3" t="str">
        <f t="shared" si="21"/>
        <v>2023</v>
      </c>
      <c r="D362" s="3" t="str">
        <f t="shared" si="22"/>
        <v>Q3Y1</v>
      </c>
      <c r="E362" s="2" t="s">
        <v>40</v>
      </c>
      <c r="F362" s="2" t="str">
        <f>VLOOKUP(E362,Mastersheet[],2,FALSE)</f>
        <v>Food Ingradients</v>
      </c>
      <c r="G362" s="14">
        <v>79178</v>
      </c>
      <c r="H362" s="3" t="str">
        <f t="shared" si="23"/>
        <v>Y1Q3</v>
      </c>
    </row>
    <row r="363" spans="1:8" x14ac:dyDescent="0.3">
      <c r="A363" s="4">
        <v>45092</v>
      </c>
      <c r="B363" s="3" t="str">
        <f t="shared" si="20"/>
        <v>June</v>
      </c>
      <c r="C363" s="3" t="str">
        <f t="shared" si="21"/>
        <v>2023</v>
      </c>
      <c r="D363" s="3" t="str">
        <f t="shared" si="22"/>
        <v>Q3Y1</v>
      </c>
      <c r="E363" s="1" t="s">
        <v>57</v>
      </c>
      <c r="F363" s="2" t="str">
        <f>VLOOKUP(E363,Mastersheet[],2,FALSE)</f>
        <v>Medical</v>
      </c>
      <c r="G363" s="15">
        <v>89672</v>
      </c>
      <c r="H363" s="3" t="str">
        <f t="shared" si="23"/>
        <v>Y1Q3</v>
      </c>
    </row>
    <row r="364" spans="1:8" x14ac:dyDescent="0.3">
      <c r="A364" s="3">
        <v>45093</v>
      </c>
      <c r="B364" s="3" t="str">
        <f t="shared" si="20"/>
        <v>June</v>
      </c>
      <c r="C364" s="3" t="str">
        <f t="shared" si="21"/>
        <v>2023</v>
      </c>
      <c r="D364" s="3" t="str">
        <f t="shared" si="22"/>
        <v>Q3Y1</v>
      </c>
      <c r="E364" s="2" t="s">
        <v>3</v>
      </c>
      <c r="F364" s="2" t="str">
        <f>VLOOKUP(E364,Mastersheet[],2,FALSE)</f>
        <v>Food Ingradients</v>
      </c>
      <c r="G364" s="14">
        <v>19328</v>
      </c>
      <c r="H364" s="3" t="str">
        <f t="shared" si="23"/>
        <v>Y1Q3</v>
      </c>
    </row>
    <row r="365" spans="1:8" x14ac:dyDescent="0.3">
      <c r="A365" s="4">
        <v>45093</v>
      </c>
      <c r="B365" s="3" t="str">
        <f t="shared" si="20"/>
        <v>June</v>
      </c>
      <c r="C365" s="3" t="str">
        <f t="shared" si="21"/>
        <v>2023</v>
      </c>
      <c r="D365" s="3" t="str">
        <f t="shared" si="22"/>
        <v>Q3Y1</v>
      </c>
      <c r="E365" s="1" t="s">
        <v>44</v>
      </c>
      <c r="F365" s="2" t="str">
        <f>VLOOKUP(E365,Mastersheet[],2,FALSE)</f>
        <v>Medical</v>
      </c>
      <c r="G365" s="15">
        <v>72275</v>
      </c>
      <c r="H365" s="3" t="str">
        <f t="shared" si="23"/>
        <v>Y1Q3</v>
      </c>
    </row>
    <row r="366" spans="1:8" x14ac:dyDescent="0.3">
      <c r="A366" s="3">
        <v>45094</v>
      </c>
      <c r="B366" s="3" t="str">
        <f t="shared" si="20"/>
        <v>June</v>
      </c>
      <c r="C366" s="3" t="str">
        <f t="shared" si="21"/>
        <v>2023</v>
      </c>
      <c r="D366" s="3" t="str">
        <f t="shared" si="22"/>
        <v>Q3Y1</v>
      </c>
      <c r="E366" s="2" t="s">
        <v>8</v>
      </c>
      <c r="F366" s="2" t="str">
        <f>VLOOKUP(E366,Mastersheet[],2,FALSE)</f>
        <v>Food Coffee</v>
      </c>
      <c r="G366" s="14">
        <v>44777.01</v>
      </c>
      <c r="H366" s="3" t="str">
        <f t="shared" si="23"/>
        <v>Y1Q3</v>
      </c>
    </row>
    <row r="367" spans="1:8" x14ac:dyDescent="0.3">
      <c r="A367" s="4">
        <v>45097</v>
      </c>
      <c r="B367" s="3" t="str">
        <f t="shared" si="20"/>
        <v>June</v>
      </c>
      <c r="C367" s="3" t="str">
        <f t="shared" si="21"/>
        <v>2023</v>
      </c>
      <c r="D367" s="3" t="str">
        <f t="shared" si="22"/>
        <v>Q3Y1</v>
      </c>
      <c r="E367" s="1" t="s">
        <v>14</v>
      </c>
      <c r="F367" s="2" t="str">
        <f>VLOOKUP(E367,Mastersheet[],2,FALSE)</f>
        <v>Electronics</v>
      </c>
      <c r="G367" s="15">
        <v>58750</v>
      </c>
      <c r="H367" s="3" t="str">
        <f t="shared" si="23"/>
        <v>Y1Q3</v>
      </c>
    </row>
    <row r="368" spans="1:8" x14ac:dyDescent="0.3">
      <c r="A368" s="3">
        <v>45098</v>
      </c>
      <c r="B368" s="3" t="str">
        <f t="shared" si="20"/>
        <v>June</v>
      </c>
      <c r="C368" s="3" t="str">
        <f t="shared" si="21"/>
        <v>2023</v>
      </c>
      <c r="D368" s="3" t="str">
        <f t="shared" si="22"/>
        <v>Q3Y1</v>
      </c>
      <c r="E368" s="2" t="s">
        <v>40</v>
      </c>
      <c r="F368" s="2" t="str">
        <f>VLOOKUP(E368,Mastersheet[],2,FALSE)</f>
        <v>Food Ingradients</v>
      </c>
      <c r="G368" s="14">
        <v>73160</v>
      </c>
      <c r="H368" s="3" t="str">
        <f t="shared" si="23"/>
        <v>Y1Q3</v>
      </c>
    </row>
    <row r="369" spans="1:8" x14ac:dyDescent="0.3">
      <c r="A369" s="4">
        <v>45098</v>
      </c>
      <c r="B369" s="3" t="str">
        <f t="shared" si="20"/>
        <v>June</v>
      </c>
      <c r="C369" s="3" t="str">
        <f t="shared" si="21"/>
        <v>2023</v>
      </c>
      <c r="D369" s="3" t="str">
        <f t="shared" si="22"/>
        <v>Q3Y1</v>
      </c>
      <c r="E369" s="1" t="s">
        <v>47</v>
      </c>
      <c r="F369" s="2" t="str">
        <f>VLOOKUP(E369,Mastersheet[],2,FALSE)</f>
        <v>Food Ingradients</v>
      </c>
      <c r="G369" s="15">
        <v>22348</v>
      </c>
      <c r="H369" s="3" t="str">
        <f t="shared" si="23"/>
        <v>Y1Q3</v>
      </c>
    </row>
    <row r="370" spans="1:8" x14ac:dyDescent="0.3">
      <c r="A370" s="3">
        <v>45098</v>
      </c>
      <c r="B370" s="3" t="str">
        <f t="shared" si="20"/>
        <v>June</v>
      </c>
      <c r="C370" s="3" t="str">
        <f t="shared" si="21"/>
        <v>2023</v>
      </c>
      <c r="D370" s="3" t="str">
        <f t="shared" si="22"/>
        <v>Q3Y1</v>
      </c>
      <c r="E370" s="2" t="s">
        <v>35</v>
      </c>
      <c r="F370" s="2" t="str">
        <f>VLOOKUP(E370,Mastersheet[],2,FALSE)</f>
        <v>Misc</v>
      </c>
      <c r="G370" s="14">
        <v>7670</v>
      </c>
      <c r="H370" s="3" t="str">
        <f t="shared" si="23"/>
        <v>Y1Q3</v>
      </c>
    </row>
    <row r="371" spans="1:8" x14ac:dyDescent="0.3">
      <c r="A371" s="4">
        <v>45099</v>
      </c>
      <c r="B371" s="3" t="str">
        <f t="shared" si="20"/>
        <v>June</v>
      </c>
      <c r="C371" s="3" t="str">
        <f t="shared" si="21"/>
        <v>2023</v>
      </c>
      <c r="D371" s="3" t="str">
        <f t="shared" si="22"/>
        <v>Q3Y1</v>
      </c>
      <c r="E371" s="1" t="s">
        <v>40</v>
      </c>
      <c r="F371" s="2" t="str">
        <f>VLOOKUP(E371,Mastersheet[],2,FALSE)</f>
        <v>Food Ingradients</v>
      </c>
      <c r="G371" s="15">
        <v>70892</v>
      </c>
      <c r="H371" s="3" t="str">
        <f t="shared" si="23"/>
        <v>Y1Q3</v>
      </c>
    </row>
    <row r="372" spans="1:8" x14ac:dyDescent="0.3">
      <c r="A372" s="3">
        <v>45099</v>
      </c>
      <c r="B372" s="3" t="str">
        <f t="shared" si="20"/>
        <v>June</v>
      </c>
      <c r="C372" s="3" t="str">
        <f t="shared" si="21"/>
        <v>2023</v>
      </c>
      <c r="D372" s="3" t="str">
        <f t="shared" si="22"/>
        <v>Q3Y1</v>
      </c>
      <c r="E372" s="2" t="s">
        <v>35</v>
      </c>
      <c r="F372" s="2" t="str">
        <f>VLOOKUP(E372,Mastersheet[],2,FALSE)</f>
        <v>Misc</v>
      </c>
      <c r="G372" s="14">
        <v>3835</v>
      </c>
      <c r="H372" s="3" t="str">
        <f t="shared" si="23"/>
        <v>Y1Q3</v>
      </c>
    </row>
    <row r="373" spans="1:8" x14ac:dyDescent="0.3">
      <c r="A373" s="4">
        <v>45100</v>
      </c>
      <c r="B373" s="3" t="str">
        <f t="shared" si="20"/>
        <v>June</v>
      </c>
      <c r="C373" s="3" t="str">
        <f t="shared" si="21"/>
        <v>2023</v>
      </c>
      <c r="D373" s="3" t="str">
        <f t="shared" si="22"/>
        <v>Q3Y1</v>
      </c>
      <c r="E373" s="1" t="s">
        <v>57</v>
      </c>
      <c r="F373" s="2" t="str">
        <f>VLOOKUP(E373,Mastersheet[],2,FALSE)</f>
        <v>Medical</v>
      </c>
      <c r="G373" s="15">
        <v>82537.009999999995</v>
      </c>
      <c r="H373" s="3" t="str">
        <f t="shared" si="23"/>
        <v>Y1Q3</v>
      </c>
    </row>
    <row r="374" spans="1:8" x14ac:dyDescent="0.3">
      <c r="A374" s="3">
        <v>45100</v>
      </c>
      <c r="B374" s="3" t="str">
        <f t="shared" si="20"/>
        <v>June</v>
      </c>
      <c r="C374" s="3" t="str">
        <f t="shared" si="21"/>
        <v>2023</v>
      </c>
      <c r="D374" s="3" t="str">
        <f t="shared" si="22"/>
        <v>Q3Y1</v>
      </c>
      <c r="E374" s="2" t="s">
        <v>25</v>
      </c>
      <c r="F374" s="2" t="str">
        <f>VLOOKUP(E374,Mastersheet[],2,FALSE)</f>
        <v>Food Ingradients</v>
      </c>
      <c r="G374" s="14">
        <v>46905</v>
      </c>
      <c r="H374" s="3" t="str">
        <f t="shared" si="23"/>
        <v>Y1Q3</v>
      </c>
    </row>
    <row r="375" spans="1:8" x14ac:dyDescent="0.3">
      <c r="A375" s="4">
        <v>45101</v>
      </c>
      <c r="B375" s="3" t="str">
        <f t="shared" si="20"/>
        <v>June</v>
      </c>
      <c r="C375" s="3" t="str">
        <f t="shared" si="21"/>
        <v>2023</v>
      </c>
      <c r="D375" s="3" t="str">
        <f t="shared" si="22"/>
        <v>Q3Y1</v>
      </c>
      <c r="E375" s="1" t="s">
        <v>40</v>
      </c>
      <c r="F375" s="2" t="str">
        <f>VLOOKUP(E375,Mastersheet[],2,FALSE)</f>
        <v>Food Ingradients</v>
      </c>
      <c r="G375" s="15">
        <v>66222</v>
      </c>
      <c r="H375" s="3" t="str">
        <f t="shared" si="23"/>
        <v>Y1Q3</v>
      </c>
    </row>
    <row r="376" spans="1:8" x14ac:dyDescent="0.3">
      <c r="A376" s="3">
        <v>45103</v>
      </c>
      <c r="B376" s="3" t="str">
        <f t="shared" si="20"/>
        <v>June</v>
      </c>
      <c r="C376" s="3" t="str">
        <f t="shared" si="21"/>
        <v>2023</v>
      </c>
      <c r="D376" s="3" t="str">
        <f t="shared" si="22"/>
        <v>Q3Y1</v>
      </c>
      <c r="E376" s="2" t="s">
        <v>4</v>
      </c>
      <c r="F376" s="2" t="str">
        <f>VLOOKUP(E376,Mastersheet[],2,FALSE)</f>
        <v>Food Ingradients</v>
      </c>
      <c r="G376" s="14">
        <v>31698</v>
      </c>
      <c r="H376" s="3" t="str">
        <f t="shared" si="23"/>
        <v>Y1Q3</v>
      </c>
    </row>
    <row r="377" spans="1:8" x14ac:dyDescent="0.3">
      <c r="A377" s="4">
        <v>45103</v>
      </c>
      <c r="B377" s="3" t="str">
        <f t="shared" si="20"/>
        <v>June</v>
      </c>
      <c r="C377" s="3" t="str">
        <f t="shared" si="21"/>
        <v>2023</v>
      </c>
      <c r="D377" s="3" t="str">
        <f t="shared" si="22"/>
        <v>Q3Y1</v>
      </c>
      <c r="E377" s="1" t="s">
        <v>14</v>
      </c>
      <c r="F377" s="2" t="str">
        <f>VLOOKUP(E377,Mastersheet[],2,FALSE)</f>
        <v>Electronics</v>
      </c>
      <c r="G377" s="15">
        <v>58870</v>
      </c>
      <c r="H377" s="3" t="str">
        <f t="shared" si="23"/>
        <v>Y1Q3</v>
      </c>
    </row>
    <row r="378" spans="1:8" x14ac:dyDescent="0.3">
      <c r="A378" s="3">
        <v>45103</v>
      </c>
      <c r="B378" s="3" t="str">
        <f t="shared" si="20"/>
        <v>June</v>
      </c>
      <c r="C378" s="3" t="str">
        <f t="shared" si="21"/>
        <v>2023</v>
      </c>
      <c r="D378" s="3" t="str">
        <f t="shared" si="22"/>
        <v>Q3Y1</v>
      </c>
      <c r="E378" s="2" t="s">
        <v>6</v>
      </c>
      <c r="F378" s="2" t="str">
        <f>VLOOKUP(E378,Mastersheet[],2,FALSE)</f>
        <v>Food</v>
      </c>
      <c r="G378" s="14">
        <v>66145</v>
      </c>
      <c r="H378" s="3" t="str">
        <f t="shared" si="23"/>
        <v>Y1Q3</v>
      </c>
    </row>
    <row r="379" spans="1:8" x14ac:dyDescent="0.3">
      <c r="A379" s="4">
        <v>45103</v>
      </c>
      <c r="B379" s="3" t="str">
        <f t="shared" si="20"/>
        <v>June</v>
      </c>
      <c r="C379" s="3" t="str">
        <f t="shared" si="21"/>
        <v>2023</v>
      </c>
      <c r="D379" s="3" t="str">
        <f t="shared" si="22"/>
        <v>Q3Y1</v>
      </c>
      <c r="E379" s="1" t="s">
        <v>9</v>
      </c>
      <c r="F379" s="2" t="str">
        <f>VLOOKUP(E379,Mastersheet[],2,FALSE)</f>
        <v>Electronics</v>
      </c>
      <c r="G379" s="15">
        <v>25624</v>
      </c>
      <c r="H379" s="3" t="str">
        <f t="shared" si="23"/>
        <v>Y1Q3</v>
      </c>
    </row>
    <row r="380" spans="1:8" x14ac:dyDescent="0.3">
      <c r="A380" s="3">
        <v>45104</v>
      </c>
      <c r="B380" s="3" t="str">
        <f t="shared" si="20"/>
        <v>June</v>
      </c>
      <c r="C380" s="3" t="str">
        <f t="shared" si="21"/>
        <v>2023</v>
      </c>
      <c r="D380" s="3" t="str">
        <f t="shared" si="22"/>
        <v>Q3Y1</v>
      </c>
      <c r="E380" s="2" t="s">
        <v>44</v>
      </c>
      <c r="F380" s="2" t="str">
        <f>VLOOKUP(E380,Mastersheet[],2,FALSE)</f>
        <v>Medical</v>
      </c>
      <c r="G380" s="14">
        <v>68628</v>
      </c>
      <c r="H380" s="3" t="str">
        <f t="shared" si="23"/>
        <v>Y1Q3</v>
      </c>
    </row>
    <row r="381" spans="1:8" x14ac:dyDescent="0.3">
      <c r="A381" s="4">
        <v>45104</v>
      </c>
      <c r="B381" s="3" t="str">
        <f t="shared" si="20"/>
        <v>June</v>
      </c>
      <c r="C381" s="3" t="str">
        <f t="shared" si="21"/>
        <v>2023</v>
      </c>
      <c r="D381" s="3" t="str">
        <f t="shared" si="22"/>
        <v>Q3Y1</v>
      </c>
      <c r="E381" s="1" t="s">
        <v>40</v>
      </c>
      <c r="F381" s="2" t="str">
        <f>VLOOKUP(E381,Mastersheet[],2,FALSE)</f>
        <v>Food Ingradients</v>
      </c>
      <c r="G381" s="15">
        <v>61065</v>
      </c>
      <c r="H381" s="3" t="str">
        <f t="shared" si="23"/>
        <v>Y1Q3</v>
      </c>
    </row>
    <row r="382" spans="1:8" x14ac:dyDescent="0.3">
      <c r="A382" s="3">
        <v>45105</v>
      </c>
      <c r="B382" s="3" t="str">
        <f t="shared" si="20"/>
        <v>June</v>
      </c>
      <c r="C382" s="3" t="str">
        <f t="shared" si="21"/>
        <v>2023</v>
      </c>
      <c r="D382" s="3" t="str">
        <f t="shared" si="22"/>
        <v>Q3Y1</v>
      </c>
      <c r="E382" s="2" t="s">
        <v>40</v>
      </c>
      <c r="F382" s="2" t="str">
        <f>VLOOKUP(E382,Mastersheet[],2,FALSE)</f>
        <v>Food Ingradients</v>
      </c>
      <c r="G382" s="14">
        <v>58215</v>
      </c>
      <c r="H382" s="3" t="str">
        <f t="shared" si="23"/>
        <v>Y1Q3</v>
      </c>
    </row>
    <row r="383" spans="1:8" x14ac:dyDescent="0.3">
      <c r="A383" s="4">
        <v>45105</v>
      </c>
      <c r="B383" s="3" t="str">
        <f t="shared" si="20"/>
        <v>June</v>
      </c>
      <c r="C383" s="3" t="str">
        <f t="shared" si="21"/>
        <v>2023</v>
      </c>
      <c r="D383" s="3" t="str">
        <f t="shared" si="22"/>
        <v>Q3Y1</v>
      </c>
      <c r="E383" s="1" t="s">
        <v>27</v>
      </c>
      <c r="F383" s="2" t="str">
        <f>VLOOKUP(E383,Mastersheet[],2,FALSE)</f>
        <v>Misc</v>
      </c>
      <c r="G383" s="15">
        <v>1938</v>
      </c>
      <c r="H383" s="3" t="str">
        <f t="shared" si="23"/>
        <v>Y1Q3</v>
      </c>
    </row>
    <row r="384" spans="1:8" x14ac:dyDescent="0.3">
      <c r="A384" s="3">
        <v>45105</v>
      </c>
      <c r="B384" s="3" t="str">
        <f t="shared" si="20"/>
        <v>June</v>
      </c>
      <c r="C384" s="3" t="str">
        <f t="shared" si="21"/>
        <v>2023</v>
      </c>
      <c r="D384" s="3" t="str">
        <f t="shared" si="22"/>
        <v>Q3Y1</v>
      </c>
      <c r="E384" s="2" t="s">
        <v>13</v>
      </c>
      <c r="F384" s="2" t="str">
        <f>VLOOKUP(E384,Mastersheet[],2,FALSE)</f>
        <v>Electronics</v>
      </c>
      <c r="G384" s="14">
        <v>16450</v>
      </c>
      <c r="H384" s="3" t="str">
        <f t="shared" si="23"/>
        <v>Y1Q3</v>
      </c>
    </row>
    <row r="385" spans="1:8" x14ac:dyDescent="0.3">
      <c r="A385" s="4">
        <v>45105</v>
      </c>
      <c r="B385" s="3" t="str">
        <f t="shared" si="20"/>
        <v>June</v>
      </c>
      <c r="C385" s="3" t="str">
        <f t="shared" si="21"/>
        <v>2023</v>
      </c>
      <c r="D385" s="3" t="str">
        <f t="shared" si="22"/>
        <v>Q3Y1</v>
      </c>
      <c r="E385" s="1" t="s">
        <v>17</v>
      </c>
      <c r="F385" s="2" t="str">
        <f>VLOOKUP(E385,Mastersheet[],2,FALSE)</f>
        <v>Scrap</v>
      </c>
      <c r="G385" s="15">
        <v>20958</v>
      </c>
      <c r="H385" s="3" t="str">
        <f t="shared" si="23"/>
        <v>Y1Q3</v>
      </c>
    </row>
    <row r="386" spans="1:8" x14ac:dyDescent="0.3">
      <c r="A386" s="3">
        <v>45107</v>
      </c>
      <c r="B386" s="3" t="str">
        <f t="shared" ref="B386:B449" si="24">TEXT(A386,"mmmm")</f>
        <v>June</v>
      </c>
      <c r="C386" s="3" t="str">
        <f t="shared" ref="C386:C449" si="25">TEXT(A386,"yyyy")</f>
        <v>2023</v>
      </c>
      <c r="D386" s="3" t="str">
        <f t="shared" ref="D386:D449" si="26">IF(A386="", "", "Q" &amp; CHOOSE(MONTH(A386), 2, 2, 2, 3, 3, 3, 4, 4, 4, 1, 1, 1) &amp; "Y" &amp; (YEAR(A386) - 2022 + IF(MONTH(A386) &gt;= 10, 1, 0)))</f>
        <v>Q3Y1</v>
      </c>
      <c r="E386" s="2" t="s">
        <v>4</v>
      </c>
      <c r="F386" s="2" t="str">
        <f>VLOOKUP(E386,Mastersheet[],2,FALSE)</f>
        <v>Food Ingradients</v>
      </c>
      <c r="G386" s="14">
        <v>29863</v>
      </c>
      <c r="H386" s="3" t="str">
        <f t="shared" ref="H386:H449" si="27">IF(A386="", "", "Y" &amp; (YEAR(A386) - 2022 + IF(MONTH(A386) &gt;= 10, 1, 0)) &amp; "Q" &amp; CHOOSE(MONTH(A386), 2, 2, 2, 3, 3, 3, 4, 4, 4, 1, 1, 1))</f>
        <v>Y1Q3</v>
      </c>
    </row>
    <row r="387" spans="1:8" x14ac:dyDescent="0.3">
      <c r="A387" s="4">
        <v>45107</v>
      </c>
      <c r="B387" s="3" t="str">
        <f t="shared" si="24"/>
        <v>June</v>
      </c>
      <c r="C387" s="3" t="str">
        <f t="shared" si="25"/>
        <v>2023</v>
      </c>
      <c r="D387" s="3" t="str">
        <f t="shared" si="26"/>
        <v>Q3Y1</v>
      </c>
      <c r="E387" s="1" t="s">
        <v>14</v>
      </c>
      <c r="F387" s="2" t="str">
        <f>VLOOKUP(E387,Mastersheet[],2,FALSE)</f>
        <v>Electronics</v>
      </c>
      <c r="G387" s="15">
        <v>65330</v>
      </c>
      <c r="H387" s="3" t="str">
        <f t="shared" si="27"/>
        <v>Y1Q3</v>
      </c>
    </row>
    <row r="388" spans="1:8" x14ac:dyDescent="0.3">
      <c r="A388" s="3">
        <v>45108</v>
      </c>
      <c r="B388" s="3" t="str">
        <f t="shared" si="24"/>
        <v>July</v>
      </c>
      <c r="C388" s="3" t="str">
        <f t="shared" si="25"/>
        <v>2023</v>
      </c>
      <c r="D388" s="3" t="str">
        <f t="shared" si="26"/>
        <v>Q4Y1</v>
      </c>
      <c r="E388" s="2" t="s">
        <v>3</v>
      </c>
      <c r="F388" s="2" t="str">
        <f>VLOOKUP(E388,Mastersheet[],2,FALSE)</f>
        <v>Food Ingradients</v>
      </c>
      <c r="G388" s="14">
        <v>77636</v>
      </c>
      <c r="H388" s="3" t="str">
        <f t="shared" si="27"/>
        <v>Y1Q4</v>
      </c>
    </row>
    <row r="389" spans="1:8" x14ac:dyDescent="0.3">
      <c r="A389" s="4">
        <v>45110</v>
      </c>
      <c r="B389" s="3" t="str">
        <f t="shared" si="24"/>
        <v>July</v>
      </c>
      <c r="C389" s="3" t="str">
        <f t="shared" si="25"/>
        <v>2023</v>
      </c>
      <c r="D389" s="3" t="str">
        <f t="shared" si="26"/>
        <v>Q4Y1</v>
      </c>
      <c r="E389" s="1" t="s">
        <v>57</v>
      </c>
      <c r="F389" s="2" t="str">
        <f>VLOOKUP(E389,Mastersheet[],2,FALSE)</f>
        <v>Medical</v>
      </c>
      <c r="G389" s="15">
        <v>28320</v>
      </c>
      <c r="H389" s="3" t="str">
        <f t="shared" si="27"/>
        <v>Y1Q4</v>
      </c>
    </row>
    <row r="390" spans="1:8" x14ac:dyDescent="0.3">
      <c r="A390" s="3">
        <v>45110</v>
      </c>
      <c r="B390" s="3" t="str">
        <f t="shared" si="24"/>
        <v>July</v>
      </c>
      <c r="C390" s="3" t="str">
        <f t="shared" si="25"/>
        <v>2023</v>
      </c>
      <c r="D390" s="3" t="str">
        <f t="shared" si="26"/>
        <v>Q4Y1</v>
      </c>
      <c r="E390" s="2" t="s">
        <v>4</v>
      </c>
      <c r="F390" s="2" t="str">
        <f>VLOOKUP(E390,Mastersheet[],2,FALSE)</f>
        <v>Food Ingradients</v>
      </c>
      <c r="G390" s="14">
        <v>73721</v>
      </c>
      <c r="H390" s="3" t="str">
        <f t="shared" si="27"/>
        <v>Y1Q4</v>
      </c>
    </row>
    <row r="391" spans="1:8" x14ac:dyDescent="0.3">
      <c r="A391" s="4">
        <v>45111</v>
      </c>
      <c r="B391" s="3" t="str">
        <f t="shared" si="24"/>
        <v>July</v>
      </c>
      <c r="C391" s="3" t="str">
        <f t="shared" si="25"/>
        <v>2023</v>
      </c>
      <c r="D391" s="3" t="str">
        <f t="shared" si="26"/>
        <v>Q4Y1</v>
      </c>
      <c r="E391" s="1" t="s">
        <v>14</v>
      </c>
      <c r="F391" s="2" t="str">
        <f>VLOOKUP(E391,Mastersheet[],2,FALSE)</f>
        <v>Electronics</v>
      </c>
      <c r="G391" s="15">
        <v>60060</v>
      </c>
      <c r="H391" s="3" t="str">
        <f t="shared" si="27"/>
        <v>Y1Q4</v>
      </c>
    </row>
    <row r="392" spans="1:8" x14ac:dyDescent="0.3">
      <c r="A392" s="3">
        <v>45112</v>
      </c>
      <c r="B392" s="3" t="str">
        <f t="shared" si="24"/>
        <v>July</v>
      </c>
      <c r="C392" s="3" t="str">
        <f t="shared" si="25"/>
        <v>2023</v>
      </c>
      <c r="D392" s="3" t="str">
        <f t="shared" si="26"/>
        <v>Q4Y1</v>
      </c>
      <c r="E392" s="2" t="s">
        <v>4</v>
      </c>
      <c r="F392" s="2" t="str">
        <f>VLOOKUP(E392,Mastersheet[],2,FALSE)</f>
        <v>Food Ingradients</v>
      </c>
      <c r="G392" s="14">
        <v>22707</v>
      </c>
      <c r="H392" s="3" t="str">
        <f t="shared" si="27"/>
        <v>Y1Q4</v>
      </c>
    </row>
    <row r="393" spans="1:8" x14ac:dyDescent="0.3">
      <c r="A393" s="4">
        <v>45112</v>
      </c>
      <c r="B393" s="3" t="str">
        <f t="shared" si="24"/>
        <v>July</v>
      </c>
      <c r="C393" s="3" t="str">
        <f t="shared" si="25"/>
        <v>2023</v>
      </c>
      <c r="D393" s="3" t="str">
        <f t="shared" si="26"/>
        <v>Q4Y1</v>
      </c>
      <c r="E393" s="1" t="s">
        <v>5</v>
      </c>
      <c r="F393" s="2" t="str">
        <f>VLOOKUP(E393,Mastersheet[],2,FALSE)</f>
        <v>Food Cashew</v>
      </c>
      <c r="G393" s="15">
        <v>504257.01</v>
      </c>
      <c r="H393" s="3" t="str">
        <f t="shared" si="27"/>
        <v>Y1Q4</v>
      </c>
    </row>
    <row r="394" spans="1:8" x14ac:dyDescent="0.3">
      <c r="A394" s="3">
        <v>45112</v>
      </c>
      <c r="B394" s="3" t="str">
        <f t="shared" si="24"/>
        <v>July</v>
      </c>
      <c r="C394" s="3" t="str">
        <f t="shared" si="25"/>
        <v>2023</v>
      </c>
      <c r="D394" s="3" t="str">
        <f t="shared" si="26"/>
        <v>Q4Y1</v>
      </c>
      <c r="E394" s="2" t="s">
        <v>40</v>
      </c>
      <c r="F394" s="2" t="str">
        <f>VLOOKUP(E394,Mastersheet[],2,FALSE)</f>
        <v>Food Ingradients</v>
      </c>
      <c r="G394" s="14">
        <v>64428</v>
      </c>
      <c r="H394" s="3" t="str">
        <f t="shared" si="27"/>
        <v>Y1Q4</v>
      </c>
    </row>
    <row r="395" spans="1:8" x14ac:dyDescent="0.3">
      <c r="A395" s="4">
        <v>45113</v>
      </c>
      <c r="B395" s="3" t="str">
        <f t="shared" si="24"/>
        <v>July</v>
      </c>
      <c r="C395" s="3" t="str">
        <f t="shared" si="25"/>
        <v>2023</v>
      </c>
      <c r="D395" s="3" t="str">
        <f t="shared" si="26"/>
        <v>Q4Y1</v>
      </c>
      <c r="E395" s="1" t="s">
        <v>14</v>
      </c>
      <c r="F395" s="2" t="str">
        <f>VLOOKUP(E395,Mastersheet[],2,FALSE)</f>
        <v>Electronics</v>
      </c>
      <c r="G395" s="15">
        <v>60500</v>
      </c>
      <c r="H395" s="3" t="str">
        <f t="shared" si="27"/>
        <v>Y1Q4</v>
      </c>
    </row>
    <row r="396" spans="1:8" x14ac:dyDescent="0.3">
      <c r="A396" s="3">
        <v>45113</v>
      </c>
      <c r="B396" s="3" t="str">
        <f t="shared" si="24"/>
        <v>July</v>
      </c>
      <c r="C396" s="3" t="str">
        <f t="shared" si="25"/>
        <v>2023</v>
      </c>
      <c r="D396" s="3" t="str">
        <f t="shared" si="26"/>
        <v>Q4Y1</v>
      </c>
      <c r="E396" s="2" t="s">
        <v>40</v>
      </c>
      <c r="F396" s="2" t="str">
        <f>VLOOKUP(E396,Mastersheet[],2,FALSE)</f>
        <v>Food Ingradients</v>
      </c>
      <c r="G396" s="14">
        <v>87456</v>
      </c>
      <c r="H396" s="3" t="str">
        <f t="shared" si="27"/>
        <v>Y1Q4</v>
      </c>
    </row>
    <row r="397" spans="1:8" x14ac:dyDescent="0.3">
      <c r="A397" s="4">
        <v>45115</v>
      </c>
      <c r="B397" s="3" t="str">
        <f t="shared" si="24"/>
        <v>July</v>
      </c>
      <c r="C397" s="3" t="str">
        <f t="shared" si="25"/>
        <v>2023</v>
      </c>
      <c r="D397" s="3" t="str">
        <f t="shared" si="26"/>
        <v>Q4Y1</v>
      </c>
      <c r="E397" s="1" t="s">
        <v>40</v>
      </c>
      <c r="F397" s="2" t="str">
        <f>VLOOKUP(E397,Mastersheet[],2,FALSE)</f>
        <v>Food Ingradients</v>
      </c>
      <c r="G397" s="15">
        <v>83857</v>
      </c>
      <c r="H397" s="3" t="str">
        <f t="shared" si="27"/>
        <v>Y1Q4</v>
      </c>
    </row>
    <row r="398" spans="1:8" x14ac:dyDescent="0.3">
      <c r="A398" s="3">
        <v>45117</v>
      </c>
      <c r="B398" s="3" t="str">
        <f t="shared" si="24"/>
        <v>July</v>
      </c>
      <c r="C398" s="3" t="str">
        <f t="shared" si="25"/>
        <v>2023</v>
      </c>
      <c r="D398" s="3" t="str">
        <f t="shared" si="26"/>
        <v>Q4Y1</v>
      </c>
      <c r="E398" s="2" t="s">
        <v>34</v>
      </c>
      <c r="F398" s="2" t="str">
        <f>VLOOKUP(E398,Mastersheet[],2,FALSE)</f>
        <v>Medical</v>
      </c>
      <c r="G398" s="14">
        <v>15765</v>
      </c>
      <c r="H398" s="3" t="str">
        <f t="shared" si="27"/>
        <v>Y1Q4</v>
      </c>
    </row>
    <row r="399" spans="1:8" x14ac:dyDescent="0.3">
      <c r="A399" s="4">
        <v>45117</v>
      </c>
      <c r="B399" s="3" t="str">
        <f t="shared" si="24"/>
        <v>July</v>
      </c>
      <c r="C399" s="3" t="str">
        <f t="shared" si="25"/>
        <v>2023</v>
      </c>
      <c r="D399" s="3" t="str">
        <f t="shared" si="26"/>
        <v>Q4Y1</v>
      </c>
      <c r="E399" s="1" t="s">
        <v>14</v>
      </c>
      <c r="F399" s="2" t="str">
        <f>VLOOKUP(E399,Mastersheet[],2,FALSE)</f>
        <v>Electronics</v>
      </c>
      <c r="G399" s="15">
        <v>59200</v>
      </c>
      <c r="H399" s="3" t="str">
        <f t="shared" si="27"/>
        <v>Y1Q4</v>
      </c>
    </row>
    <row r="400" spans="1:8" x14ac:dyDescent="0.3">
      <c r="A400" s="3">
        <v>45118</v>
      </c>
      <c r="B400" s="3" t="str">
        <f t="shared" si="24"/>
        <v>July</v>
      </c>
      <c r="C400" s="3" t="str">
        <f t="shared" si="25"/>
        <v>2023</v>
      </c>
      <c r="D400" s="3" t="str">
        <f t="shared" si="26"/>
        <v>Q4Y1</v>
      </c>
      <c r="E400" s="2" t="s">
        <v>40</v>
      </c>
      <c r="F400" s="2" t="str">
        <f>VLOOKUP(E400,Mastersheet[],2,FALSE)</f>
        <v>Food Ingradients</v>
      </c>
      <c r="G400" s="14">
        <v>82777</v>
      </c>
      <c r="H400" s="3" t="str">
        <f t="shared" si="27"/>
        <v>Y1Q4</v>
      </c>
    </row>
    <row r="401" spans="1:8" x14ac:dyDescent="0.3">
      <c r="A401" s="4">
        <v>45119</v>
      </c>
      <c r="B401" s="3" t="str">
        <f t="shared" si="24"/>
        <v>July</v>
      </c>
      <c r="C401" s="3" t="str">
        <f t="shared" si="25"/>
        <v>2023</v>
      </c>
      <c r="D401" s="3" t="str">
        <f t="shared" si="26"/>
        <v>Q4Y1</v>
      </c>
      <c r="E401" s="1" t="s">
        <v>18</v>
      </c>
      <c r="F401" s="2" t="str">
        <f>VLOOKUP(E401,Mastersheet[],2,FALSE)</f>
        <v>Furniture</v>
      </c>
      <c r="G401" s="15">
        <v>56710</v>
      </c>
      <c r="H401" s="3" t="str">
        <f t="shared" si="27"/>
        <v>Y1Q4</v>
      </c>
    </row>
    <row r="402" spans="1:8" x14ac:dyDescent="0.3">
      <c r="A402" s="3">
        <v>45119</v>
      </c>
      <c r="B402" s="3" t="str">
        <f t="shared" si="24"/>
        <v>July</v>
      </c>
      <c r="C402" s="3" t="str">
        <f t="shared" si="25"/>
        <v>2023</v>
      </c>
      <c r="D402" s="3" t="str">
        <f t="shared" si="26"/>
        <v>Q4Y1</v>
      </c>
      <c r="E402" s="2" t="s">
        <v>72</v>
      </c>
      <c r="F402" s="2" t="str">
        <f>VLOOKUP(E402,Mastersheet[],2,FALSE)</f>
        <v>Food Cashew</v>
      </c>
      <c r="G402" s="14">
        <v>455916</v>
      </c>
      <c r="H402" s="3" t="str">
        <f t="shared" si="27"/>
        <v>Y1Q4</v>
      </c>
    </row>
    <row r="403" spans="1:8" x14ac:dyDescent="0.3">
      <c r="A403" s="4">
        <v>45120</v>
      </c>
      <c r="B403" s="3" t="str">
        <f t="shared" si="24"/>
        <v>July</v>
      </c>
      <c r="C403" s="3" t="str">
        <f t="shared" si="25"/>
        <v>2023</v>
      </c>
      <c r="D403" s="3" t="str">
        <f t="shared" si="26"/>
        <v>Q4Y1</v>
      </c>
      <c r="E403" s="1" t="s">
        <v>4</v>
      </c>
      <c r="F403" s="2" t="str">
        <f>VLOOKUP(E403,Mastersheet[],2,FALSE)</f>
        <v>Food Ingradients</v>
      </c>
      <c r="G403" s="15">
        <v>32832</v>
      </c>
      <c r="H403" s="3" t="str">
        <f t="shared" si="27"/>
        <v>Y1Q4</v>
      </c>
    </row>
    <row r="404" spans="1:8" x14ac:dyDescent="0.3">
      <c r="A404" s="3">
        <v>45120</v>
      </c>
      <c r="B404" s="3" t="str">
        <f t="shared" si="24"/>
        <v>July</v>
      </c>
      <c r="C404" s="3" t="str">
        <f t="shared" si="25"/>
        <v>2023</v>
      </c>
      <c r="D404" s="3" t="str">
        <f t="shared" si="26"/>
        <v>Q4Y1</v>
      </c>
      <c r="E404" s="2" t="s">
        <v>14</v>
      </c>
      <c r="F404" s="2" t="str">
        <f>VLOOKUP(E404,Mastersheet[],2,FALSE)</f>
        <v>Electronics</v>
      </c>
      <c r="G404" s="14">
        <v>58430</v>
      </c>
      <c r="H404" s="3" t="str">
        <f t="shared" si="27"/>
        <v>Y1Q4</v>
      </c>
    </row>
    <row r="405" spans="1:8" x14ac:dyDescent="0.3">
      <c r="A405" s="4">
        <v>45121</v>
      </c>
      <c r="B405" s="3" t="str">
        <f t="shared" si="24"/>
        <v>July</v>
      </c>
      <c r="C405" s="3" t="str">
        <f t="shared" si="25"/>
        <v>2023</v>
      </c>
      <c r="D405" s="3" t="str">
        <f t="shared" si="26"/>
        <v>Q4Y1</v>
      </c>
      <c r="E405" s="1" t="s">
        <v>34</v>
      </c>
      <c r="F405" s="2" t="str">
        <f>VLOOKUP(E405,Mastersheet[],2,FALSE)</f>
        <v>Medical</v>
      </c>
      <c r="G405" s="15">
        <v>50410</v>
      </c>
      <c r="H405" s="3" t="str">
        <f t="shared" si="27"/>
        <v>Y1Q4</v>
      </c>
    </row>
    <row r="406" spans="1:8" x14ac:dyDescent="0.3">
      <c r="A406" s="3">
        <v>45121</v>
      </c>
      <c r="B406" s="3" t="str">
        <f t="shared" si="24"/>
        <v>July</v>
      </c>
      <c r="C406" s="3" t="str">
        <f t="shared" si="25"/>
        <v>2023</v>
      </c>
      <c r="D406" s="3" t="str">
        <f t="shared" si="26"/>
        <v>Q4Y1</v>
      </c>
      <c r="E406" s="2" t="s">
        <v>17</v>
      </c>
      <c r="F406" s="2" t="str">
        <f>VLOOKUP(E406,Mastersheet[],2,FALSE)</f>
        <v>Scrap</v>
      </c>
      <c r="G406" s="14">
        <v>24024</v>
      </c>
      <c r="H406" s="3" t="str">
        <f t="shared" si="27"/>
        <v>Y1Q4</v>
      </c>
    </row>
    <row r="407" spans="1:8" x14ac:dyDescent="0.3">
      <c r="A407" s="4">
        <v>45121</v>
      </c>
      <c r="B407" s="3" t="str">
        <f t="shared" si="24"/>
        <v>July</v>
      </c>
      <c r="C407" s="3" t="str">
        <f t="shared" si="25"/>
        <v>2023</v>
      </c>
      <c r="D407" s="3" t="str">
        <f t="shared" si="26"/>
        <v>Q4Y1</v>
      </c>
      <c r="E407" s="1" t="s">
        <v>57</v>
      </c>
      <c r="F407" s="2" t="str">
        <f>VLOOKUP(E407,Mastersheet[],2,FALSE)</f>
        <v>Medical</v>
      </c>
      <c r="G407" s="15">
        <v>52647</v>
      </c>
      <c r="H407" s="3" t="str">
        <f t="shared" si="27"/>
        <v>Y1Q4</v>
      </c>
    </row>
    <row r="408" spans="1:8" x14ac:dyDescent="0.3">
      <c r="A408" s="3">
        <v>45122</v>
      </c>
      <c r="B408" s="3" t="str">
        <f t="shared" si="24"/>
        <v>July</v>
      </c>
      <c r="C408" s="3" t="str">
        <f t="shared" si="25"/>
        <v>2023</v>
      </c>
      <c r="D408" s="3" t="str">
        <f t="shared" si="26"/>
        <v>Q4Y1</v>
      </c>
      <c r="E408" s="2" t="s">
        <v>44</v>
      </c>
      <c r="F408" s="2" t="str">
        <f>VLOOKUP(E408,Mastersheet[],2,FALSE)</f>
        <v>Medical</v>
      </c>
      <c r="G408" s="14">
        <v>80839</v>
      </c>
      <c r="H408" s="3" t="str">
        <f t="shared" si="27"/>
        <v>Y1Q4</v>
      </c>
    </row>
    <row r="409" spans="1:8" x14ac:dyDescent="0.3">
      <c r="A409" s="4">
        <v>45124</v>
      </c>
      <c r="B409" s="3" t="str">
        <f t="shared" si="24"/>
        <v>July</v>
      </c>
      <c r="C409" s="3" t="str">
        <f t="shared" si="25"/>
        <v>2023</v>
      </c>
      <c r="D409" s="3" t="str">
        <f t="shared" si="26"/>
        <v>Q4Y1</v>
      </c>
      <c r="E409" s="1" t="s">
        <v>21</v>
      </c>
      <c r="F409" s="2" t="str">
        <f>VLOOKUP(E409,Mastersheet[],2,FALSE)</f>
        <v>Electronics</v>
      </c>
      <c r="G409" s="15">
        <v>63303</v>
      </c>
      <c r="H409" s="3" t="str">
        <f t="shared" si="27"/>
        <v>Y1Q4</v>
      </c>
    </row>
    <row r="410" spans="1:8" x14ac:dyDescent="0.3">
      <c r="A410" s="3">
        <v>45125</v>
      </c>
      <c r="B410" s="3" t="str">
        <f t="shared" si="24"/>
        <v>July</v>
      </c>
      <c r="C410" s="3" t="str">
        <f t="shared" si="25"/>
        <v>2023</v>
      </c>
      <c r="D410" s="3" t="str">
        <f t="shared" si="26"/>
        <v>Q4Y1</v>
      </c>
      <c r="E410" s="2" t="s">
        <v>40</v>
      </c>
      <c r="F410" s="2" t="str">
        <f>VLOOKUP(E410,Mastersheet[],2,FALSE)</f>
        <v>Food Ingradients</v>
      </c>
      <c r="G410" s="14">
        <v>86376</v>
      </c>
      <c r="H410" s="3" t="str">
        <f t="shared" si="27"/>
        <v>Y1Q4</v>
      </c>
    </row>
    <row r="411" spans="1:8" x14ac:dyDescent="0.3">
      <c r="A411" s="4">
        <v>45125</v>
      </c>
      <c r="B411" s="3" t="str">
        <f t="shared" si="24"/>
        <v>July</v>
      </c>
      <c r="C411" s="3" t="str">
        <f t="shared" si="25"/>
        <v>2023</v>
      </c>
      <c r="D411" s="3" t="str">
        <f t="shared" si="26"/>
        <v>Q4Y1</v>
      </c>
      <c r="E411" s="1" t="s">
        <v>25</v>
      </c>
      <c r="F411" s="2" t="str">
        <f>VLOOKUP(E411,Mastersheet[],2,FALSE)</f>
        <v>Food Ingradients</v>
      </c>
      <c r="G411" s="15">
        <v>46905</v>
      </c>
      <c r="H411" s="3" t="str">
        <f t="shared" si="27"/>
        <v>Y1Q4</v>
      </c>
    </row>
    <row r="412" spans="1:8" x14ac:dyDescent="0.3">
      <c r="A412" s="3">
        <v>45126</v>
      </c>
      <c r="B412" s="3" t="str">
        <f t="shared" si="24"/>
        <v>July</v>
      </c>
      <c r="C412" s="3" t="str">
        <f t="shared" si="25"/>
        <v>2023</v>
      </c>
      <c r="D412" s="3" t="str">
        <f t="shared" si="26"/>
        <v>Q4Y1</v>
      </c>
      <c r="E412" s="2" t="s">
        <v>8</v>
      </c>
      <c r="F412" s="2" t="str">
        <f>VLOOKUP(E412,Mastersheet[],2,FALSE)</f>
        <v>Food Coffee</v>
      </c>
      <c r="G412" s="14">
        <v>4527</v>
      </c>
      <c r="H412" s="3" t="str">
        <f t="shared" si="27"/>
        <v>Y1Q4</v>
      </c>
    </row>
    <row r="413" spans="1:8" x14ac:dyDescent="0.3">
      <c r="A413" s="4">
        <v>45126</v>
      </c>
      <c r="B413" s="3" t="str">
        <f t="shared" si="24"/>
        <v>July</v>
      </c>
      <c r="C413" s="3" t="str">
        <f t="shared" si="25"/>
        <v>2023</v>
      </c>
      <c r="D413" s="3" t="str">
        <f t="shared" si="26"/>
        <v>Q4Y1</v>
      </c>
      <c r="E413" s="1" t="s">
        <v>56</v>
      </c>
      <c r="F413" s="2" t="str">
        <f>VLOOKUP(E413,Mastersheet[],2,FALSE)</f>
        <v>Scrap</v>
      </c>
      <c r="G413" s="15">
        <v>1600</v>
      </c>
      <c r="H413" s="3" t="str">
        <f t="shared" si="27"/>
        <v>Y1Q4</v>
      </c>
    </row>
    <row r="414" spans="1:8" x14ac:dyDescent="0.3">
      <c r="A414" s="3">
        <v>45127</v>
      </c>
      <c r="B414" s="3" t="str">
        <f t="shared" si="24"/>
        <v>July</v>
      </c>
      <c r="C414" s="3" t="str">
        <f t="shared" si="25"/>
        <v>2023</v>
      </c>
      <c r="D414" s="3" t="str">
        <f t="shared" si="26"/>
        <v>Q4Y1</v>
      </c>
      <c r="E414" s="2" t="s">
        <v>16</v>
      </c>
      <c r="F414" s="2" t="str">
        <f>VLOOKUP(E414,Mastersheet[],2,FALSE)</f>
        <v>Electronics</v>
      </c>
      <c r="G414" s="14">
        <v>50343</v>
      </c>
      <c r="H414" s="3" t="str">
        <f t="shared" si="27"/>
        <v>Y1Q4</v>
      </c>
    </row>
    <row r="415" spans="1:8" x14ac:dyDescent="0.3">
      <c r="A415" s="4">
        <v>45127</v>
      </c>
      <c r="B415" s="3" t="str">
        <f t="shared" si="24"/>
        <v>July</v>
      </c>
      <c r="C415" s="3" t="str">
        <f t="shared" si="25"/>
        <v>2023</v>
      </c>
      <c r="D415" s="3" t="str">
        <f t="shared" si="26"/>
        <v>Q4Y1</v>
      </c>
      <c r="E415" s="1" t="s">
        <v>40</v>
      </c>
      <c r="F415" s="2" t="str">
        <f>VLOOKUP(E415,Mastersheet[],2,FALSE)</f>
        <v>Food Ingradients</v>
      </c>
      <c r="G415" s="15">
        <v>93053</v>
      </c>
      <c r="H415" s="3" t="str">
        <f t="shared" si="27"/>
        <v>Y1Q4</v>
      </c>
    </row>
    <row r="416" spans="1:8" x14ac:dyDescent="0.3">
      <c r="A416" s="3">
        <v>45128</v>
      </c>
      <c r="B416" s="3" t="str">
        <f t="shared" si="24"/>
        <v>July</v>
      </c>
      <c r="C416" s="3" t="str">
        <f t="shared" si="25"/>
        <v>2023</v>
      </c>
      <c r="D416" s="3" t="str">
        <f t="shared" si="26"/>
        <v>Q4Y1</v>
      </c>
      <c r="E416" s="2" t="s">
        <v>40</v>
      </c>
      <c r="F416" s="2" t="str">
        <f>VLOOKUP(E416,Mastersheet[],2,FALSE)</f>
        <v>Food Ingradients</v>
      </c>
      <c r="G416" s="14">
        <v>61578</v>
      </c>
      <c r="H416" s="3" t="str">
        <f t="shared" si="27"/>
        <v>Y1Q4</v>
      </c>
    </row>
    <row r="417" spans="1:8" x14ac:dyDescent="0.3">
      <c r="A417" s="4">
        <v>45128</v>
      </c>
      <c r="B417" s="3" t="str">
        <f t="shared" si="24"/>
        <v>July</v>
      </c>
      <c r="C417" s="3" t="str">
        <f t="shared" si="25"/>
        <v>2023</v>
      </c>
      <c r="D417" s="3" t="str">
        <f t="shared" si="26"/>
        <v>Q4Y1</v>
      </c>
      <c r="E417" s="1" t="s">
        <v>14</v>
      </c>
      <c r="F417" s="2" t="str">
        <f>VLOOKUP(E417,Mastersheet[],2,FALSE)</f>
        <v>Electronics</v>
      </c>
      <c r="G417" s="15">
        <v>58565</v>
      </c>
      <c r="H417" s="3" t="str">
        <f t="shared" si="27"/>
        <v>Y1Q4</v>
      </c>
    </row>
    <row r="418" spans="1:8" x14ac:dyDescent="0.3">
      <c r="A418" s="3">
        <v>45131</v>
      </c>
      <c r="B418" s="3" t="str">
        <f t="shared" si="24"/>
        <v>July</v>
      </c>
      <c r="C418" s="3" t="str">
        <f t="shared" si="25"/>
        <v>2023</v>
      </c>
      <c r="D418" s="3" t="str">
        <f t="shared" si="26"/>
        <v>Q4Y1</v>
      </c>
      <c r="E418" s="2" t="s">
        <v>14</v>
      </c>
      <c r="F418" s="2" t="str">
        <f>VLOOKUP(E418,Mastersheet[],2,FALSE)</f>
        <v>Electronics</v>
      </c>
      <c r="G418" s="14">
        <v>56100</v>
      </c>
      <c r="H418" s="3" t="str">
        <f t="shared" si="27"/>
        <v>Y1Q4</v>
      </c>
    </row>
    <row r="419" spans="1:8" x14ac:dyDescent="0.3">
      <c r="A419" s="4">
        <v>45132</v>
      </c>
      <c r="B419" s="3" t="str">
        <f t="shared" si="24"/>
        <v>July</v>
      </c>
      <c r="C419" s="3" t="str">
        <f t="shared" si="25"/>
        <v>2023</v>
      </c>
      <c r="D419" s="3" t="str">
        <f t="shared" si="26"/>
        <v>Q4Y1</v>
      </c>
      <c r="E419" s="1" t="s">
        <v>4</v>
      </c>
      <c r="F419" s="2" t="str">
        <f>VLOOKUP(E419,Mastersheet[],2,FALSE)</f>
        <v>Food Ingradients</v>
      </c>
      <c r="G419" s="15">
        <v>43724</v>
      </c>
      <c r="H419" s="3" t="str">
        <f t="shared" si="27"/>
        <v>Y1Q4</v>
      </c>
    </row>
    <row r="420" spans="1:8" x14ac:dyDescent="0.3">
      <c r="A420" s="3">
        <v>45132</v>
      </c>
      <c r="B420" s="3" t="str">
        <f t="shared" si="24"/>
        <v>July</v>
      </c>
      <c r="C420" s="3" t="str">
        <f t="shared" si="25"/>
        <v>2023</v>
      </c>
      <c r="D420" s="3" t="str">
        <f t="shared" si="26"/>
        <v>Q4Y1</v>
      </c>
      <c r="E420" s="2" t="s">
        <v>5</v>
      </c>
      <c r="F420" s="2" t="str">
        <f>VLOOKUP(E420,Mastersheet[],2,FALSE)</f>
        <v>Food Cashew</v>
      </c>
      <c r="G420" s="14">
        <v>480942</v>
      </c>
      <c r="H420" s="3" t="str">
        <f t="shared" si="27"/>
        <v>Y1Q4</v>
      </c>
    </row>
    <row r="421" spans="1:8" x14ac:dyDescent="0.3">
      <c r="A421" s="4">
        <v>45133</v>
      </c>
      <c r="B421" s="3" t="str">
        <f t="shared" si="24"/>
        <v>July</v>
      </c>
      <c r="C421" s="3" t="str">
        <f t="shared" si="25"/>
        <v>2023</v>
      </c>
      <c r="D421" s="3" t="str">
        <f t="shared" si="26"/>
        <v>Q4Y1</v>
      </c>
      <c r="E421" s="1" t="s">
        <v>40</v>
      </c>
      <c r="F421" s="2" t="str">
        <f>VLOOKUP(E421,Mastersheet[],2,FALSE)</f>
        <v>Food Ingradients</v>
      </c>
      <c r="G421" s="15">
        <v>86376</v>
      </c>
      <c r="H421" s="3" t="str">
        <f t="shared" si="27"/>
        <v>Y1Q4</v>
      </c>
    </row>
    <row r="422" spans="1:8" x14ac:dyDescent="0.3">
      <c r="A422" s="3">
        <v>45134</v>
      </c>
      <c r="B422" s="3" t="str">
        <f t="shared" si="24"/>
        <v>July</v>
      </c>
      <c r="C422" s="3" t="str">
        <f t="shared" si="25"/>
        <v>2023</v>
      </c>
      <c r="D422" s="3" t="str">
        <f t="shared" si="26"/>
        <v>Q4Y1</v>
      </c>
      <c r="E422" s="2" t="s">
        <v>8</v>
      </c>
      <c r="F422" s="2" t="str">
        <f>VLOOKUP(E422,Mastersheet[],2,FALSE)</f>
        <v>Food Coffee</v>
      </c>
      <c r="G422" s="14">
        <v>42956</v>
      </c>
      <c r="H422" s="3" t="str">
        <f t="shared" si="27"/>
        <v>Y1Q4</v>
      </c>
    </row>
    <row r="423" spans="1:8" x14ac:dyDescent="0.3">
      <c r="A423" s="4">
        <v>45134</v>
      </c>
      <c r="B423" s="3" t="str">
        <f t="shared" si="24"/>
        <v>July</v>
      </c>
      <c r="C423" s="3" t="str">
        <f t="shared" si="25"/>
        <v>2023</v>
      </c>
      <c r="D423" s="3" t="str">
        <f t="shared" si="26"/>
        <v>Q4Y1</v>
      </c>
      <c r="E423" s="1" t="s">
        <v>14</v>
      </c>
      <c r="F423" s="2" t="str">
        <f>VLOOKUP(E423,Mastersheet[],2,FALSE)</f>
        <v>Electronics</v>
      </c>
      <c r="G423" s="15">
        <v>57000</v>
      </c>
      <c r="H423" s="3" t="str">
        <f t="shared" si="27"/>
        <v>Y1Q4</v>
      </c>
    </row>
    <row r="424" spans="1:8" x14ac:dyDescent="0.3">
      <c r="A424" s="3">
        <v>45134</v>
      </c>
      <c r="B424" s="3" t="str">
        <f t="shared" si="24"/>
        <v>July</v>
      </c>
      <c r="C424" s="3" t="str">
        <f t="shared" si="25"/>
        <v>2023</v>
      </c>
      <c r="D424" s="3" t="str">
        <f t="shared" si="26"/>
        <v>Q4Y1</v>
      </c>
      <c r="E424" s="2" t="s">
        <v>29</v>
      </c>
      <c r="F424" s="2" t="str">
        <f>VLOOKUP(E424,Mastersheet[],2,FALSE)</f>
        <v>Misc</v>
      </c>
      <c r="G424" s="14">
        <v>6778.01</v>
      </c>
      <c r="H424" s="3" t="str">
        <f t="shared" si="27"/>
        <v>Y1Q4</v>
      </c>
    </row>
    <row r="425" spans="1:8" x14ac:dyDescent="0.3">
      <c r="A425" s="4">
        <v>45134</v>
      </c>
      <c r="B425" s="3" t="str">
        <f t="shared" si="24"/>
        <v>July</v>
      </c>
      <c r="C425" s="3" t="str">
        <f t="shared" si="25"/>
        <v>2023</v>
      </c>
      <c r="D425" s="3" t="str">
        <f t="shared" si="26"/>
        <v>Q4Y1</v>
      </c>
      <c r="E425" s="1" t="s">
        <v>6</v>
      </c>
      <c r="F425" s="2" t="str">
        <f>VLOOKUP(E425,Mastersheet[],2,FALSE)</f>
        <v>Food</v>
      </c>
      <c r="G425" s="15">
        <v>80599</v>
      </c>
      <c r="H425" s="3" t="str">
        <f t="shared" si="27"/>
        <v>Y1Q4</v>
      </c>
    </row>
    <row r="426" spans="1:8" x14ac:dyDescent="0.3">
      <c r="A426" s="3">
        <v>45134</v>
      </c>
      <c r="B426" s="3" t="str">
        <f t="shared" si="24"/>
        <v>July</v>
      </c>
      <c r="C426" s="3" t="str">
        <f t="shared" si="25"/>
        <v>2023</v>
      </c>
      <c r="D426" s="3" t="str">
        <f t="shared" si="26"/>
        <v>Q4Y1</v>
      </c>
      <c r="E426" s="2" t="s">
        <v>17</v>
      </c>
      <c r="F426" s="2" t="str">
        <f>VLOOKUP(E426,Mastersheet[],2,FALSE)</f>
        <v>Scrap</v>
      </c>
      <c r="G426" s="14">
        <v>21999</v>
      </c>
      <c r="H426" s="3" t="str">
        <f t="shared" si="27"/>
        <v>Y1Q4</v>
      </c>
    </row>
    <row r="427" spans="1:8" x14ac:dyDescent="0.3">
      <c r="A427" s="4">
        <v>45135</v>
      </c>
      <c r="B427" s="3" t="str">
        <f t="shared" si="24"/>
        <v>July</v>
      </c>
      <c r="C427" s="3" t="str">
        <f t="shared" si="25"/>
        <v>2023</v>
      </c>
      <c r="D427" s="3" t="str">
        <f t="shared" si="26"/>
        <v>Q4Y1</v>
      </c>
      <c r="E427" s="1" t="s">
        <v>17</v>
      </c>
      <c r="F427" s="2" t="str">
        <f>VLOOKUP(E427,Mastersheet[],2,FALSE)</f>
        <v>Scrap</v>
      </c>
      <c r="G427" s="15">
        <v>16892</v>
      </c>
      <c r="H427" s="3" t="str">
        <f t="shared" si="27"/>
        <v>Y1Q4</v>
      </c>
    </row>
    <row r="428" spans="1:8" x14ac:dyDescent="0.3">
      <c r="A428" s="3">
        <v>45136</v>
      </c>
      <c r="B428" s="3" t="str">
        <f t="shared" si="24"/>
        <v>July</v>
      </c>
      <c r="C428" s="3" t="str">
        <f t="shared" si="25"/>
        <v>2023</v>
      </c>
      <c r="D428" s="3" t="str">
        <f t="shared" si="26"/>
        <v>Q4Y1</v>
      </c>
      <c r="E428" s="2" t="s">
        <v>72</v>
      </c>
      <c r="F428" s="2" t="str">
        <f>VLOOKUP(E428,Mastersheet[],2,FALSE)</f>
        <v>Food Cashew</v>
      </c>
      <c r="G428" s="14">
        <v>546309</v>
      </c>
      <c r="H428" s="3" t="str">
        <f t="shared" si="27"/>
        <v>Y1Q4</v>
      </c>
    </row>
    <row r="429" spans="1:8" x14ac:dyDescent="0.3">
      <c r="A429" s="4">
        <v>45138</v>
      </c>
      <c r="B429" s="3" t="str">
        <f t="shared" si="24"/>
        <v>July</v>
      </c>
      <c r="C429" s="3" t="str">
        <f t="shared" si="25"/>
        <v>2023</v>
      </c>
      <c r="D429" s="3" t="str">
        <f t="shared" si="26"/>
        <v>Q4Y1</v>
      </c>
      <c r="E429" s="1" t="s">
        <v>14</v>
      </c>
      <c r="F429" s="2" t="str">
        <f>VLOOKUP(E429,Mastersheet[],2,FALSE)</f>
        <v>Electronics</v>
      </c>
      <c r="G429" s="15">
        <v>63150</v>
      </c>
      <c r="H429" s="3" t="str">
        <f t="shared" si="27"/>
        <v>Y1Q4</v>
      </c>
    </row>
    <row r="430" spans="1:8" x14ac:dyDescent="0.3">
      <c r="A430" s="3">
        <v>45138</v>
      </c>
      <c r="B430" s="3" t="str">
        <f t="shared" si="24"/>
        <v>July</v>
      </c>
      <c r="C430" s="3" t="str">
        <f t="shared" si="25"/>
        <v>2023</v>
      </c>
      <c r="D430" s="3" t="str">
        <f t="shared" si="26"/>
        <v>Q4Y1</v>
      </c>
      <c r="E430" s="2" t="s">
        <v>40</v>
      </c>
      <c r="F430" s="2" t="str">
        <f>VLOOKUP(E430,Mastersheet[],2,FALSE)</f>
        <v>Food Ingradients</v>
      </c>
      <c r="G430" s="14">
        <v>95403</v>
      </c>
      <c r="H430" s="3" t="str">
        <f t="shared" si="27"/>
        <v>Y1Q4</v>
      </c>
    </row>
    <row r="431" spans="1:8" x14ac:dyDescent="0.3">
      <c r="A431" s="3">
        <v>45139</v>
      </c>
      <c r="B431" s="3" t="str">
        <f t="shared" si="24"/>
        <v>August</v>
      </c>
      <c r="C431" s="3" t="str">
        <f t="shared" si="25"/>
        <v>2023</v>
      </c>
      <c r="D431" s="3" t="str">
        <f t="shared" si="26"/>
        <v>Q4Y1</v>
      </c>
      <c r="E431" s="2" t="s">
        <v>11</v>
      </c>
      <c r="F431" s="2" t="str">
        <f>VLOOKUP(E431,Mastersheet[],2,FALSE)</f>
        <v>Paint</v>
      </c>
      <c r="G431" s="14">
        <v>45370</v>
      </c>
      <c r="H431" s="3" t="str">
        <f t="shared" si="27"/>
        <v>Y1Q4</v>
      </c>
    </row>
    <row r="432" spans="1:8" x14ac:dyDescent="0.3">
      <c r="A432" s="4">
        <v>45140</v>
      </c>
      <c r="B432" s="3" t="str">
        <f t="shared" si="24"/>
        <v>August</v>
      </c>
      <c r="C432" s="3" t="str">
        <f t="shared" si="25"/>
        <v>2023</v>
      </c>
      <c r="D432" s="3" t="str">
        <f t="shared" si="26"/>
        <v>Q4Y1</v>
      </c>
      <c r="E432" s="1" t="s">
        <v>44</v>
      </c>
      <c r="F432" s="2" t="str">
        <f>VLOOKUP(E432,Mastersheet[],2,FALSE)</f>
        <v>Medical</v>
      </c>
      <c r="G432" s="15">
        <v>53395</v>
      </c>
      <c r="H432" s="3" t="str">
        <f t="shared" si="27"/>
        <v>Y1Q4</v>
      </c>
    </row>
    <row r="433" spans="1:8" x14ac:dyDescent="0.3">
      <c r="A433" s="3">
        <v>45140</v>
      </c>
      <c r="B433" s="3" t="str">
        <f t="shared" si="24"/>
        <v>August</v>
      </c>
      <c r="C433" s="3" t="str">
        <f t="shared" si="25"/>
        <v>2023</v>
      </c>
      <c r="D433" s="3" t="str">
        <f t="shared" si="26"/>
        <v>Q4Y1</v>
      </c>
      <c r="E433" s="2" t="s">
        <v>40</v>
      </c>
      <c r="F433" s="2" t="str">
        <f>VLOOKUP(E433,Mastersheet[],2,FALSE)</f>
        <v>Food Ingradients</v>
      </c>
      <c r="G433" s="14">
        <v>84217</v>
      </c>
      <c r="H433" s="3" t="str">
        <f t="shared" si="27"/>
        <v>Y1Q4</v>
      </c>
    </row>
    <row r="434" spans="1:8" x14ac:dyDescent="0.3">
      <c r="A434" s="4">
        <v>45141</v>
      </c>
      <c r="B434" s="3" t="str">
        <f t="shared" si="24"/>
        <v>August</v>
      </c>
      <c r="C434" s="3" t="str">
        <f t="shared" si="25"/>
        <v>2023</v>
      </c>
      <c r="D434" s="3" t="str">
        <f t="shared" si="26"/>
        <v>Q4Y1</v>
      </c>
      <c r="E434" s="1" t="s">
        <v>40</v>
      </c>
      <c r="F434" s="2" t="str">
        <f>VLOOKUP(E434,Mastersheet[],2,FALSE)</f>
        <v>Food Ingradients</v>
      </c>
      <c r="G434" s="15">
        <v>86730</v>
      </c>
      <c r="H434" s="3" t="str">
        <f t="shared" si="27"/>
        <v>Y1Q4</v>
      </c>
    </row>
    <row r="435" spans="1:8" x14ac:dyDescent="0.3">
      <c r="A435" s="3">
        <v>45142</v>
      </c>
      <c r="B435" s="3" t="str">
        <f t="shared" si="24"/>
        <v>August</v>
      </c>
      <c r="C435" s="3" t="str">
        <f t="shared" si="25"/>
        <v>2023</v>
      </c>
      <c r="D435" s="3" t="str">
        <f t="shared" si="26"/>
        <v>Q4Y1</v>
      </c>
      <c r="E435" s="2" t="s">
        <v>49</v>
      </c>
      <c r="F435" s="2" t="str">
        <f>VLOOKUP(E435,Mastersheet[],2,FALSE)</f>
        <v>Textile</v>
      </c>
      <c r="G435" s="14">
        <v>60546</v>
      </c>
      <c r="H435" s="3" t="str">
        <f t="shared" si="27"/>
        <v>Y1Q4</v>
      </c>
    </row>
    <row r="436" spans="1:8" x14ac:dyDescent="0.3">
      <c r="A436" s="4">
        <v>45142</v>
      </c>
      <c r="B436" s="3" t="str">
        <f t="shared" si="24"/>
        <v>August</v>
      </c>
      <c r="C436" s="3" t="str">
        <f t="shared" si="25"/>
        <v>2023</v>
      </c>
      <c r="D436" s="3" t="str">
        <f t="shared" si="26"/>
        <v>Q4Y1</v>
      </c>
      <c r="E436" s="1" t="s">
        <v>17</v>
      </c>
      <c r="F436" s="2" t="str">
        <f>VLOOKUP(E436,Mastersheet[],2,FALSE)</f>
        <v>Scrap</v>
      </c>
      <c r="G436" s="15">
        <v>30665</v>
      </c>
      <c r="H436" s="3" t="str">
        <f t="shared" si="27"/>
        <v>Y1Q4</v>
      </c>
    </row>
    <row r="437" spans="1:8" x14ac:dyDescent="0.3">
      <c r="A437" s="3">
        <v>45143</v>
      </c>
      <c r="B437" s="3" t="str">
        <f t="shared" si="24"/>
        <v>August</v>
      </c>
      <c r="C437" s="3" t="str">
        <f t="shared" si="25"/>
        <v>2023</v>
      </c>
      <c r="D437" s="3" t="str">
        <f t="shared" si="26"/>
        <v>Q4Y1</v>
      </c>
      <c r="E437" s="2" t="s">
        <v>47</v>
      </c>
      <c r="F437" s="2" t="str">
        <f>VLOOKUP(E437,Mastersheet[],2,FALSE)</f>
        <v>Food Ingradients</v>
      </c>
      <c r="G437" s="14">
        <v>28342.01</v>
      </c>
      <c r="H437" s="3" t="str">
        <f t="shared" si="27"/>
        <v>Y1Q4</v>
      </c>
    </row>
    <row r="438" spans="1:8" x14ac:dyDescent="0.3">
      <c r="A438" s="4">
        <v>45143</v>
      </c>
      <c r="B438" s="3" t="str">
        <f t="shared" si="24"/>
        <v>August</v>
      </c>
      <c r="C438" s="3" t="str">
        <f t="shared" si="25"/>
        <v>2023</v>
      </c>
      <c r="D438" s="3" t="str">
        <f t="shared" si="26"/>
        <v>Q4Y1</v>
      </c>
      <c r="E438" s="1" t="s">
        <v>55</v>
      </c>
      <c r="F438" s="2" t="str">
        <f>VLOOKUP(E438,Mastersheet[],2,FALSE)</f>
        <v>Seafood</v>
      </c>
      <c r="G438" s="15">
        <v>49758</v>
      </c>
      <c r="H438" s="3" t="str">
        <f t="shared" si="27"/>
        <v>Y1Q4</v>
      </c>
    </row>
    <row r="439" spans="1:8" x14ac:dyDescent="0.3">
      <c r="A439" s="3">
        <v>45145</v>
      </c>
      <c r="B439" s="3" t="str">
        <f t="shared" si="24"/>
        <v>August</v>
      </c>
      <c r="C439" s="3" t="str">
        <f t="shared" si="25"/>
        <v>2023</v>
      </c>
      <c r="D439" s="3" t="str">
        <f t="shared" si="26"/>
        <v>Q4Y1</v>
      </c>
      <c r="E439" s="2" t="s">
        <v>14</v>
      </c>
      <c r="F439" s="2" t="str">
        <f>VLOOKUP(E439,Mastersheet[],2,FALSE)</f>
        <v>Electronics</v>
      </c>
      <c r="G439" s="14">
        <v>58750</v>
      </c>
      <c r="H439" s="3" t="str">
        <f t="shared" si="27"/>
        <v>Y1Q4</v>
      </c>
    </row>
    <row r="440" spans="1:8" x14ac:dyDescent="0.3">
      <c r="A440" s="4">
        <v>45145</v>
      </c>
      <c r="B440" s="3" t="str">
        <f t="shared" si="24"/>
        <v>August</v>
      </c>
      <c r="C440" s="3" t="str">
        <f t="shared" si="25"/>
        <v>2023</v>
      </c>
      <c r="D440" s="3" t="str">
        <f t="shared" si="26"/>
        <v>Q4Y1</v>
      </c>
      <c r="E440" s="1" t="s">
        <v>40</v>
      </c>
      <c r="F440" s="2" t="str">
        <f>VLOOKUP(E440,Mastersheet[],2,FALSE)</f>
        <v>Food Ingradients</v>
      </c>
      <c r="G440" s="15">
        <v>87461</v>
      </c>
      <c r="H440" s="3" t="str">
        <f t="shared" si="27"/>
        <v>Y1Q4</v>
      </c>
    </row>
    <row r="441" spans="1:8" x14ac:dyDescent="0.3">
      <c r="A441" s="3">
        <v>45146</v>
      </c>
      <c r="B441" s="3" t="str">
        <f t="shared" si="24"/>
        <v>August</v>
      </c>
      <c r="C441" s="3" t="str">
        <f t="shared" si="25"/>
        <v>2023</v>
      </c>
      <c r="D441" s="3" t="str">
        <f t="shared" si="26"/>
        <v>Q4Y1</v>
      </c>
      <c r="E441" s="2" t="s">
        <v>4</v>
      </c>
      <c r="F441" s="2" t="str">
        <f>VLOOKUP(E441,Mastersheet[],2,FALSE)</f>
        <v>Food Ingradients</v>
      </c>
      <c r="G441" s="14">
        <v>56345</v>
      </c>
      <c r="H441" s="3" t="str">
        <f t="shared" si="27"/>
        <v>Y1Q4</v>
      </c>
    </row>
    <row r="442" spans="1:8" x14ac:dyDescent="0.3">
      <c r="A442" s="4">
        <v>45146</v>
      </c>
      <c r="B442" s="3" t="str">
        <f t="shared" si="24"/>
        <v>August</v>
      </c>
      <c r="C442" s="3" t="str">
        <f t="shared" si="25"/>
        <v>2023</v>
      </c>
      <c r="D442" s="3" t="str">
        <f t="shared" si="26"/>
        <v>Q4Y1</v>
      </c>
      <c r="E442" s="1" t="s">
        <v>40</v>
      </c>
      <c r="F442" s="2" t="str">
        <f>VLOOKUP(E442,Mastersheet[],2,FALSE)</f>
        <v>Food Ingradients</v>
      </c>
      <c r="G442" s="15">
        <v>81420</v>
      </c>
      <c r="H442" s="3" t="str">
        <f t="shared" si="27"/>
        <v>Y1Q4</v>
      </c>
    </row>
    <row r="443" spans="1:8" x14ac:dyDescent="0.3">
      <c r="A443" s="3">
        <v>45147</v>
      </c>
      <c r="B443" s="3" t="str">
        <f t="shared" si="24"/>
        <v>August</v>
      </c>
      <c r="C443" s="3" t="str">
        <f t="shared" si="25"/>
        <v>2023</v>
      </c>
      <c r="D443" s="3" t="str">
        <f t="shared" si="26"/>
        <v>Q4Y1</v>
      </c>
      <c r="E443" s="2" t="s">
        <v>40</v>
      </c>
      <c r="F443" s="2" t="str">
        <f>VLOOKUP(E443,Mastersheet[],2,FALSE)</f>
        <v>Food Ingradients</v>
      </c>
      <c r="G443" s="14">
        <v>74581</v>
      </c>
      <c r="H443" s="3" t="str">
        <f t="shared" si="27"/>
        <v>Y1Q4</v>
      </c>
    </row>
    <row r="444" spans="1:8" x14ac:dyDescent="0.3">
      <c r="A444" s="4">
        <v>45148</v>
      </c>
      <c r="B444" s="3" t="str">
        <f t="shared" si="24"/>
        <v>August</v>
      </c>
      <c r="C444" s="3" t="str">
        <f t="shared" si="25"/>
        <v>2023</v>
      </c>
      <c r="D444" s="3" t="str">
        <f t="shared" si="26"/>
        <v>Q4Y1</v>
      </c>
      <c r="E444" s="1" t="s">
        <v>40</v>
      </c>
      <c r="F444" s="2" t="str">
        <f>VLOOKUP(E444,Mastersheet[],2,FALSE)</f>
        <v>Food Ingradients</v>
      </c>
      <c r="G444" s="15">
        <v>95403</v>
      </c>
      <c r="H444" s="3" t="str">
        <f t="shared" si="27"/>
        <v>Y1Q4</v>
      </c>
    </row>
    <row r="445" spans="1:8" x14ac:dyDescent="0.3">
      <c r="A445" s="3">
        <v>45149</v>
      </c>
      <c r="B445" s="3" t="str">
        <f t="shared" si="24"/>
        <v>August</v>
      </c>
      <c r="C445" s="3" t="str">
        <f t="shared" si="25"/>
        <v>2023</v>
      </c>
      <c r="D445" s="3" t="str">
        <f t="shared" si="26"/>
        <v>Q4Y1</v>
      </c>
      <c r="E445" s="2" t="s">
        <v>40</v>
      </c>
      <c r="F445" s="2" t="str">
        <f>VLOOKUP(E445,Mastersheet[],2,FALSE)</f>
        <v>Food Ingradients</v>
      </c>
      <c r="G445" s="14">
        <v>88764</v>
      </c>
      <c r="H445" s="3" t="str">
        <f t="shared" si="27"/>
        <v>Y1Q4</v>
      </c>
    </row>
    <row r="446" spans="1:8" x14ac:dyDescent="0.3">
      <c r="A446" s="4">
        <v>45150</v>
      </c>
      <c r="B446" s="3" t="str">
        <f t="shared" si="24"/>
        <v>August</v>
      </c>
      <c r="C446" s="3" t="str">
        <f t="shared" si="25"/>
        <v>2023</v>
      </c>
      <c r="D446" s="3" t="str">
        <f t="shared" si="26"/>
        <v>Q4Y1</v>
      </c>
      <c r="E446" s="1" t="s">
        <v>3</v>
      </c>
      <c r="F446" s="2" t="str">
        <f>VLOOKUP(E446,Mastersheet[],2,FALSE)</f>
        <v>Food Ingradients</v>
      </c>
      <c r="G446" s="15">
        <v>63462</v>
      </c>
      <c r="H446" s="3" t="str">
        <f t="shared" si="27"/>
        <v>Y1Q4</v>
      </c>
    </row>
    <row r="447" spans="1:8" x14ac:dyDescent="0.3">
      <c r="A447" s="3">
        <v>45150</v>
      </c>
      <c r="B447" s="3" t="str">
        <f t="shared" si="24"/>
        <v>August</v>
      </c>
      <c r="C447" s="3" t="str">
        <f t="shared" si="25"/>
        <v>2023</v>
      </c>
      <c r="D447" s="3" t="str">
        <f t="shared" si="26"/>
        <v>Q4Y1</v>
      </c>
      <c r="E447" s="2" t="s">
        <v>44</v>
      </c>
      <c r="F447" s="2" t="str">
        <f>VLOOKUP(E447,Mastersheet[],2,FALSE)</f>
        <v>Medical</v>
      </c>
      <c r="G447" s="14">
        <v>47106</v>
      </c>
      <c r="H447" s="3" t="str">
        <f t="shared" si="27"/>
        <v>Y1Q4</v>
      </c>
    </row>
    <row r="448" spans="1:8" x14ac:dyDescent="0.3">
      <c r="A448" s="4">
        <v>45152</v>
      </c>
      <c r="B448" s="3" t="str">
        <f t="shared" si="24"/>
        <v>August</v>
      </c>
      <c r="C448" s="3" t="str">
        <f t="shared" si="25"/>
        <v>2023</v>
      </c>
      <c r="D448" s="3" t="str">
        <f t="shared" si="26"/>
        <v>Q4Y1</v>
      </c>
      <c r="E448" s="1" t="s">
        <v>14</v>
      </c>
      <c r="F448" s="2" t="str">
        <f>VLOOKUP(E448,Mastersheet[],2,FALSE)</f>
        <v>Electronics</v>
      </c>
      <c r="G448" s="15">
        <v>58750</v>
      </c>
      <c r="H448" s="3" t="str">
        <f t="shared" si="27"/>
        <v>Y1Q4</v>
      </c>
    </row>
    <row r="449" spans="1:8" x14ac:dyDescent="0.3">
      <c r="A449" s="3">
        <v>45152</v>
      </c>
      <c r="B449" s="3" t="str">
        <f t="shared" si="24"/>
        <v>August</v>
      </c>
      <c r="C449" s="3" t="str">
        <f t="shared" si="25"/>
        <v>2023</v>
      </c>
      <c r="D449" s="3" t="str">
        <f t="shared" si="26"/>
        <v>Q4Y1</v>
      </c>
      <c r="E449" s="2" t="s">
        <v>27</v>
      </c>
      <c r="F449" s="2" t="str">
        <f>VLOOKUP(E449,Mastersheet[],2,FALSE)</f>
        <v>Misc</v>
      </c>
      <c r="G449" s="14">
        <v>1938</v>
      </c>
      <c r="H449" s="3" t="str">
        <f t="shared" si="27"/>
        <v>Y1Q4</v>
      </c>
    </row>
    <row r="450" spans="1:8" x14ac:dyDescent="0.3">
      <c r="A450" s="4">
        <v>45152</v>
      </c>
      <c r="B450" s="3" t="str">
        <f t="shared" ref="B450:B513" si="28">TEXT(A450,"mmmm")</f>
        <v>August</v>
      </c>
      <c r="C450" s="3" t="str">
        <f t="shared" ref="C450:C513" si="29">TEXT(A450,"yyyy")</f>
        <v>2023</v>
      </c>
      <c r="D450" s="3" t="str">
        <f t="shared" ref="D450:D513" si="30">IF(A450="", "", "Q" &amp; CHOOSE(MONTH(A450), 2, 2, 2, 3, 3, 3, 4, 4, 4, 1, 1, 1) &amp; "Y" &amp; (YEAR(A450) - 2022 + IF(MONTH(A450) &gt;= 10, 1, 0)))</f>
        <v>Q4Y1</v>
      </c>
      <c r="E450" s="1" t="s">
        <v>18</v>
      </c>
      <c r="F450" s="2" t="str">
        <f>VLOOKUP(E450,Mastersheet[],2,FALSE)</f>
        <v>Furniture</v>
      </c>
      <c r="G450" s="15">
        <v>48118</v>
      </c>
      <c r="H450" s="3" t="str">
        <f t="shared" ref="H450:H513" si="31">IF(A450="", "", "Y" &amp; (YEAR(A450) - 2022 + IF(MONTH(A450) &gt;= 10, 1, 0)) &amp; "Q" &amp; CHOOSE(MONTH(A450), 2, 2, 2, 3, 3, 3, 4, 4, 4, 1, 1, 1))</f>
        <v>Y1Q4</v>
      </c>
    </row>
    <row r="451" spans="1:8" x14ac:dyDescent="0.3">
      <c r="A451" s="3">
        <v>45152</v>
      </c>
      <c r="B451" s="3" t="str">
        <f t="shared" si="28"/>
        <v>August</v>
      </c>
      <c r="C451" s="3" t="str">
        <f t="shared" si="29"/>
        <v>2023</v>
      </c>
      <c r="D451" s="3" t="str">
        <f t="shared" si="30"/>
        <v>Q4Y1</v>
      </c>
      <c r="E451" s="2" t="s">
        <v>40</v>
      </c>
      <c r="F451" s="2" t="str">
        <f>VLOOKUP(E451,Mastersheet[],2,FALSE)</f>
        <v>Food Ingradients</v>
      </c>
      <c r="G451" s="14">
        <v>88276</v>
      </c>
      <c r="H451" s="3" t="str">
        <f t="shared" si="31"/>
        <v>Y1Q4</v>
      </c>
    </row>
    <row r="452" spans="1:8" x14ac:dyDescent="0.3">
      <c r="A452" s="4">
        <v>45154</v>
      </c>
      <c r="B452" s="3" t="str">
        <f t="shared" si="28"/>
        <v>August</v>
      </c>
      <c r="C452" s="3" t="str">
        <f t="shared" si="29"/>
        <v>2023</v>
      </c>
      <c r="D452" s="3" t="str">
        <f t="shared" si="30"/>
        <v>Q4Y1</v>
      </c>
      <c r="E452" s="1" t="s">
        <v>5</v>
      </c>
      <c r="F452" s="2" t="str">
        <f>VLOOKUP(E452,Mastersheet[],2,FALSE)</f>
        <v>Food Cashew</v>
      </c>
      <c r="G452" s="15">
        <v>525026</v>
      </c>
      <c r="H452" s="3" t="str">
        <f t="shared" si="31"/>
        <v>Y1Q4</v>
      </c>
    </row>
    <row r="453" spans="1:8" x14ac:dyDescent="0.3">
      <c r="A453" s="3">
        <v>45154</v>
      </c>
      <c r="B453" s="3" t="str">
        <f t="shared" si="28"/>
        <v>August</v>
      </c>
      <c r="C453" s="3" t="str">
        <f t="shared" si="29"/>
        <v>2023</v>
      </c>
      <c r="D453" s="3" t="str">
        <f t="shared" si="30"/>
        <v>Q4Y1</v>
      </c>
      <c r="E453" s="2" t="s">
        <v>40</v>
      </c>
      <c r="F453" s="2" t="str">
        <f>VLOOKUP(E453,Mastersheet[],2,FALSE)</f>
        <v>Food Ingradients</v>
      </c>
      <c r="G453" s="14">
        <v>95594</v>
      </c>
      <c r="H453" s="3" t="str">
        <f t="shared" si="31"/>
        <v>Y1Q4</v>
      </c>
    </row>
    <row r="454" spans="1:8" x14ac:dyDescent="0.3">
      <c r="A454" s="4">
        <v>45155</v>
      </c>
      <c r="B454" s="3" t="str">
        <f t="shared" si="28"/>
        <v>August</v>
      </c>
      <c r="C454" s="3" t="str">
        <f t="shared" si="29"/>
        <v>2023</v>
      </c>
      <c r="D454" s="3" t="str">
        <f t="shared" si="30"/>
        <v>Q4Y1</v>
      </c>
      <c r="E454" s="1" t="s">
        <v>11</v>
      </c>
      <c r="F454" s="2" t="str">
        <f>VLOOKUP(E454,Mastersheet[],2,FALSE)</f>
        <v>Paint</v>
      </c>
      <c r="G454" s="15">
        <v>12532</v>
      </c>
      <c r="H454" s="3" t="str">
        <f t="shared" si="31"/>
        <v>Y1Q4</v>
      </c>
    </row>
    <row r="455" spans="1:8" x14ac:dyDescent="0.3">
      <c r="A455" s="3">
        <v>45155</v>
      </c>
      <c r="B455" s="3" t="str">
        <f t="shared" si="28"/>
        <v>August</v>
      </c>
      <c r="C455" s="3" t="str">
        <f t="shared" si="29"/>
        <v>2023</v>
      </c>
      <c r="D455" s="3" t="str">
        <f t="shared" si="30"/>
        <v>Q4Y1</v>
      </c>
      <c r="E455" s="2" t="s">
        <v>57</v>
      </c>
      <c r="F455" s="2" t="str">
        <f>VLOOKUP(E455,Mastersheet[],2,FALSE)</f>
        <v>Medical</v>
      </c>
      <c r="G455" s="14">
        <v>19758</v>
      </c>
      <c r="H455" s="3" t="str">
        <f t="shared" si="31"/>
        <v>Y1Q4</v>
      </c>
    </row>
    <row r="456" spans="1:8" x14ac:dyDescent="0.3">
      <c r="A456" s="4">
        <v>45156</v>
      </c>
      <c r="B456" s="3" t="str">
        <f t="shared" si="28"/>
        <v>August</v>
      </c>
      <c r="C456" s="3" t="str">
        <f t="shared" si="29"/>
        <v>2023</v>
      </c>
      <c r="D456" s="3" t="str">
        <f t="shared" si="30"/>
        <v>Q4Y1</v>
      </c>
      <c r="E456" s="1" t="s">
        <v>40</v>
      </c>
      <c r="F456" s="2" t="str">
        <f>VLOOKUP(E456,Mastersheet[],2,FALSE)</f>
        <v>Food Ingradients</v>
      </c>
      <c r="G456" s="15">
        <v>50849</v>
      </c>
      <c r="H456" s="3" t="str">
        <f t="shared" si="31"/>
        <v>Y1Q4</v>
      </c>
    </row>
    <row r="457" spans="1:8" x14ac:dyDescent="0.3">
      <c r="A457" s="3">
        <v>45157</v>
      </c>
      <c r="B457" s="3" t="str">
        <f t="shared" si="28"/>
        <v>August</v>
      </c>
      <c r="C457" s="3" t="str">
        <f t="shared" si="29"/>
        <v>2023</v>
      </c>
      <c r="D457" s="3" t="str">
        <f t="shared" si="30"/>
        <v>Q4Y1</v>
      </c>
      <c r="E457" s="2" t="s">
        <v>14</v>
      </c>
      <c r="F457" s="2" t="str">
        <f>VLOOKUP(E457,Mastersheet[],2,FALSE)</f>
        <v>Electronics</v>
      </c>
      <c r="G457" s="14">
        <v>59200</v>
      </c>
      <c r="H457" s="3" t="str">
        <f t="shared" si="31"/>
        <v>Y1Q4</v>
      </c>
    </row>
    <row r="458" spans="1:8" x14ac:dyDescent="0.3">
      <c r="A458" s="4">
        <v>45157</v>
      </c>
      <c r="B458" s="3" t="str">
        <f t="shared" si="28"/>
        <v>August</v>
      </c>
      <c r="C458" s="3" t="str">
        <f t="shared" si="29"/>
        <v>2023</v>
      </c>
      <c r="D458" s="3" t="str">
        <f t="shared" si="30"/>
        <v>Q4Y1</v>
      </c>
      <c r="E458" s="1" t="s">
        <v>37</v>
      </c>
      <c r="F458" s="2" t="str">
        <f>VLOOKUP(E458,Mastersheet[],2,FALSE)</f>
        <v>Seafood</v>
      </c>
      <c r="G458" s="15">
        <v>64017</v>
      </c>
      <c r="H458" s="3" t="str">
        <f t="shared" si="31"/>
        <v>Y1Q4</v>
      </c>
    </row>
    <row r="459" spans="1:8" x14ac:dyDescent="0.3">
      <c r="A459" s="3">
        <v>45160</v>
      </c>
      <c r="B459" s="3" t="str">
        <f t="shared" si="28"/>
        <v>August</v>
      </c>
      <c r="C459" s="3" t="str">
        <f t="shared" si="29"/>
        <v>2023</v>
      </c>
      <c r="D459" s="3" t="str">
        <f t="shared" si="30"/>
        <v>Q4Y1</v>
      </c>
      <c r="E459" s="2" t="s">
        <v>72</v>
      </c>
      <c r="F459" s="2" t="str">
        <f>VLOOKUP(E459,Mastersheet[],2,FALSE)</f>
        <v>Food Cashew</v>
      </c>
      <c r="G459" s="14">
        <v>510876</v>
      </c>
      <c r="H459" s="3" t="str">
        <f t="shared" si="31"/>
        <v>Y1Q4</v>
      </c>
    </row>
    <row r="460" spans="1:8" x14ac:dyDescent="0.3">
      <c r="A460" s="4">
        <v>45161</v>
      </c>
      <c r="B460" s="3" t="str">
        <f t="shared" si="28"/>
        <v>August</v>
      </c>
      <c r="C460" s="3" t="str">
        <f t="shared" si="29"/>
        <v>2023</v>
      </c>
      <c r="D460" s="3" t="str">
        <f t="shared" si="30"/>
        <v>Q4Y1</v>
      </c>
      <c r="E460" s="1" t="s">
        <v>14</v>
      </c>
      <c r="F460" s="2" t="str">
        <f>VLOOKUP(E460,Mastersheet[],2,FALSE)</f>
        <v>Electronics</v>
      </c>
      <c r="G460" s="15">
        <v>58750</v>
      </c>
      <c r="H460" s="3" t="str">
        <f t="shared" si="31"/>
        <v>Y1Q4</v>
      </c>
    </row>
    <row r="461" spans="1:8" x14ac:dyDescent="0.3">
      <c r="A461" s="3">
        <v>45161</v>
      </c>
      <c r="B461" s="3" t="str">
        <f t="shared" si="28"/>
        <v>August</v>
      </c>
      <c r="C461" s="3" t="str">
        <f t="shared" si="29"/>
        <v>2023</v>
      </c>
      <c r="D461" s="3" t="str">
        <f t="shared" si="30"/>
        <v>Q4Y1</v>
      </c>
      <c r="E461" s="2" t="s">
        <v>17</v>
      </c>
      <c r="F461" s="2" t="str">
        <f>VLOOKUP(E461,Mastersheet[],2,FALSE)</f>
        <v>Scrap</v>
      </c>
      <c r="G461" s="14">
        <v>28980</v>
      </c>
      <c r="H461" s="3" t="str">
        <f t="shared" si="31"/>
        <v>Y1Q4</v>
      </c>
    </row>
    <row r="462" spans="1:8" x14ac:dyDescent="0.3">
      <c r="A462" s="4">
        <v>45163</v>
      </c>
      <c r="B462" s="3" t="str">
        <f t="shared" si="28"/>
        <v>August</v>
      </c>
      <c r="C462" s="3" t="str">
        <f t="shared" si="29"/>
        <v>2023</v>
      </c>
      <c r="D462" s="3" t="str">
        <f t="shared" si="30"/>
        <v>Q4Y1</v>
      </c>
      <c r="E462" s="1" t="s">
        <v>25</v>
      </c>
      <c r="F462" s="2" t="str">
        <f>VLOOKUP(E462,Mastersheet[],2,FALSE)</f>
        <v>Food Ingradients</v>
      </c>
      <c r="G462" s="15">
        <v>45732.01</v>
      </c>
      <c r="H462" s="3" t="str">
        <f t="shared" si="31"/>
        <v>Y1Q4</v>
      </c>
    </row>
    <row r="463" spans="1:8" x14ac:dyDescent="0.3">
      <c r="A463" s="3">
        <v>45163</v>
      </c>
      <c r="B463" s="3" t="str">
        <f t="shared" si="28"/>
        <v>August</v>
      </c>
      <c r="C463" s="3" t="str">
        <f t="shared" si="29"/>
        <v>2023</v>
      </c>
      <c r="D463" s="3" t="str">
        <f t="shared" si="30"/>
        <v>Q4Y1</v>
      </c>
      <c r="E463" s="1" t="s">
        <v>71</v>
      </c>
      <c r="F463" s="2" t="str">
        <f>VLOOKUP(E463,Mastersheet[],2,FALSE)</f>
        <v>Food Cashew</v>
      </c>
      <c r="G463" s="14">
        <v>226941</v>
      </c>
      <c r="H463" s="3" t="str">
        <f t="shared" si="31"/>
        <v>Y1Q4</v>
      </c>
    </row>
    <row r="464" spans="1:8" x14ac:dyDescent="0.3">
      <c r="A464" s="4">
        <v>45164</v>
      </c>
      <c r="B464" s="3" t="str">
        <f t="shared" si="28"/>
        <v>August</v>
      </c>
      <c r="C464" s="3" t="str">
        <f t="shared" si="29"/>
        <v>2023</v>
      </c>
      <c r="D464" s="3" t="str">
        <f t="shared" si="30"/>
        <v>Q4Y1</v>
      </c>
      <c r="E464" s="1" t="s">
        <v>14</v>
      </c>
      <c r="F464" s="2" t="str">
        <f>VLOOKUP(E464,Mastersheet[],2,FALSE)</f>
        <v>Electronics</v>
      </c>
      <c r="G464" s="15">
        <v>58750</v>
      </c>
      <c r="H464" s="3" t="str">
        <f t="shared" si="31"/>
        <v>Y1Q4</v>
      </c>
    </row>
    <row r="465" spans="1:8" x14ac:dyDescent="0.3">
      <c r="A465" s="3">
        <v>45170</v>
      </c>
      <c r="B465" s="3" t="str">
        <f t="shared" si="28"/>
        <v>September</v>
      </c>
      <c r="C465" s="3" t="str">
        <f t="shared" si="29"/>
        <v>2023</v>
      </c>
      <c r="D465" s="3" t="str">
        <f t="shared" si="30"/>
        <v>Q4Y1</v>
      </c>
      <c r="E465" s="2" t="s">
        <v>14</v>
      </c>
      <c r="F465" s="2" t="str">
        <f>VLOOKUP(E465,Mastersheet[],2,FALSE)</f>
        <v>Electronics</v>
      </c>
      <c r="G465" s="14">
        <v>65650</v>
      </c>
      <c r="H465" s="3" t="str">
        <f t="shared" si="31"/>
        <v>Y1Q4</v>
      </c>
    </row>
    <row r="466" spans="1:8" x14ac:dyDescent="0.3">
      <c r="A466" s="4">
        <v>45170</v>
      </c>
      <c r="B466" s="3" t="str">
        <f t="shared" si="28"/>
        <v>September</v>
      </c>
      <c r="C466" s="3" t="str">
        <f t="shared" si="29"/>
        <v>2023</v>
      </c>
      <c r="D466" s="3" t="str">
        <f t="shared" si="30"/>
        <v>Q4Y1</v>
      </c>
      <c r="E466" s="1" t="s">
        <v>37</v>
      </c>
      <c r="F466" s="2" t="str">
        <f>VLOOKUP(E466,Mastersheet[],2,FALSE)</f>
        <v>Seafood</v>
      </c>
      <c r="G466" s="15">
        <v>75663</v>
      </c>
      <c r="H466" s="3" t="str">
        <f t="shared" si="31"/>
        <v>Y1Q4</v>
      </c>
    </row>
    <row r="467" spans="1:8" x14ac:dyDescent="0.3">
      <c r="A467" s="3">
        <v>45171</v>
      </c>
      <c r="B467" s="3" t="str">
        <f t="shared" si="28"/>
        <v>September</v>
      </c>
      <c r="C467" s="3" t="str">
        <f t="shared" si="29"/>
        <v>2023</v>
      </c>
      <c r="D467" s="3" t="str">
        <f t="shared" si="30"/>
        <v>Q4Y1</v>
      </c>
      <c r="E467" s="2" t="s">
        <v>47</v>
      </c>
      <c r="F467" s="2" t="str">
        <f>VLOOKUP(E467,Mastersheet[],2,FALSE)</f>
        <v>Food Ingradients</v>
      </c>
      <c r="G467" s="14">
        <v>20913</v>
      </c>
      <c r="H467" s="3" t="str">
        <f t="shared" si="31"/>
        <v>Y1Q4</v>
      </c>
    </row>
    <row r="468" spans="1:8" x14ac:dyDescent="0.3">
      <c r="A468" s="4">
        <v>45171</v>
      </c>
      <c r="B468" s="3" t="str">
        <f t="shared" si="28"/>
        <v>September</v>
      </c>
      <c r="C468" s="3" t="str">
        <f t="shared" si="29"/>
        <v>2023</v>
      </c>
      <c r="D468" s="3" t="str">
        <f t="shared" si="30"/>
        <v>Q4Y1</v>
      </c>
      <c r="E468" s="1" t="s">
        <v>11</v>
      </c>
      <c r="F468" s="2" t="str">
        <f>VLOOKUP(E468,Mastersheet[],2,FALSE)</f>
        <v>Paint</v>
      </c>
      <c r="G468" s="15">
        <v>41453</v>
      </c>
      <c r="H468" s="3" t="str">
        <f t="shared" si="31"/>
        <v>Y1Q4</v>
      </c>
    </row>
    <row r="469" spans="1:8" x14ac:dyDescent="0.3">
      <c r="A469" s="3">
        <v>45171</v>
      </c>
      <c r="B469" s="3" t="str">
        <f t="shared" si="28"/>
        <v>September</v>
      </c>
      <c r="C469" s="3" t="str">
        <f t="shared" si="29"/>
        <v>2023</v>
      </c>
      <c r="D469" s="3" t="str">
        <f t="shared" si="30"/>
        <v>Q4Y1</v>
      </c>
      <c r="E469" s="2" t="s">
        <v>37</v>
      </c>
      <c r="F469" s="2" t="str">
        <f>VLOOKUP(E469,Mastersheet[],2,FALSE)</f>
        <v>Seafood</v>
      </c>
      <c r="G469" s="14">
        <v>62573</v>
      </c>
      <c r="H469" s="3" t="str">
        <f t="shared" si="31"/>
        <v>Y1Q4</v>
      </c>
    </row>
    <row r="470" spans="1:8" x14ac:dyDescent="0.3">
      <c r="A470" s="4">
        <v>45174</v>
      </c>
      <c r="B470" s="3" t="str">
        <f t="shared" si="28"/>
        <v>September</v>
      </c>
      <c r="C470" s="3" t="str">
        <f t="shared" si="29"/>
        <v>2023</v>
      </c>
      <c r="D470" s="3" t="str">
        <f t="shared" si="30"/>
        <v>Q4Y1</v>
      </c>
      <c r="E470" s="1" t="s">
        <v>14</v>
      </c>
      <c r="F470" s="2" t="str">
        <f>VLOOKUP(E470,Mastersheet[],2,FALSE)</f>
        <v>Electronics</v>
      </c>
      <c r="G470" s="15">
        <v>60075</v>
      </c>
      <c r="H470" s="3" t="str">
        <f t="shared" si="31"/>
        <v>Y1Q4</v>
      </c>
    </row>
    <row r="471" spans="1:8" x14ac:dyDescent="0.3">
      <c r="A471" s="3">
        <v>45174</v>
      </c>
      <c r="B471" s="3" t="str">
        <f t="shared" si="28"/>
        <v>September</v>
      </c>
      <c r="C471" s="3" t="str">
        <f t="shared" si="29"/>
        <v>2023</v>
      </c>
      <c r="D471" s="3" t="str">
        <f t="shared" si="30"/>
        <v>Q4Y1</v>
      </c>
      <c r="E471" s="2" t="s">
        <v>18</v>
      </c>
      <c r="F471" s="2" t="str">
        <f>VLOOKUP(E471,Mastersheet[],2,FALSE)</f>
        <v>Furniture</v>
      </c>
      <c r="G471" s="14">
        <v>32568</v>
      </c>
      <c r="H471" s="3" t="str">
        <f t="shared" si="31"/>
        <v>Y1Q4</v>
      </c>
    </row>
    <row r="472" spans="1:8" x14ac:dyDescent="0.3">
      <c r="A472" s="4">
        <v>45174</v>
      </c>
      <c r="B472" s="3" t="str">
        <f t="shared" si="28"/>
        <v>September</v>
      </c>
      <c r="C472" s="3" t="str">
        <f t="shared" si="29"/>
        <v>2023</v>
      </c>
      <c r="D472" s="3" t="str">
        <f t="shared" si="30"/>
        <v>Q4Y1</v>
      </c>
      <c r="E472" s="1" t="s">
        <v>40</v>
      </c>
      <c r="F472" s="2" t="str">
        <f>VLOOKUP(E472,Mastersheet[],2,FALSE)</f>
        <v>Food Ingradients</v>
      </c>
      <c r="G472" s="15">
        <v>104005</v>
      </c>
      <c r="H472" s="3" t="str">
        <f t="shared" si="31"/>
        <v>Y1Q4</v>
      </c>
    </row>
    <row r="473" spans="1:8" x14ac:dyDescent="0.3">
      <c r="A473" s="3">
        <v>45174</v>
      </c>
      <c r="B473" s="3" t="str">
        <f t="shared" si="28"/>
        <v>September</v>
      </c>
      <c r="C473" s="3" t="str">
        <f t="shared" si="29"/>
        <v>2023</v>
      </c>
      <c r="D473" s="3" t="str">
        <f t="shared" si="30"/>
        <v>Q4Y1</v>
      </c>
      <c r="E473" s="2" t="s">
        <v>17</v>
      </c>
      <c r="F473" s="2" t="str">
        <f>VLOOKUP(E473,Mastersheet[],2,FALSE)</f>
        <v>Scrap</v>
      </c>
      <c r="G473" s="14">
        <v>25535</v>
      </c>
      <c r="H473" s="3" t="str">
        <f t="shared" si="31"/>
        <v>Y1Q4</v>
      </c>
    </row>
    <row r="474" spans="1:8" x14ac:dyDescent="0.3">
      <c r="A474" s="4">
        <v>45175</v>
      </c>
      <c r="B474" s="3" t="str">
        <f t="shared" si="28"/>
        <v>September</v>
      </c>
      <c r="C474" s="3" t="str">
        <f t="shared" si="29"/>
        <v>2023</v>
      </c>
      <c r="D474" s="3" t="str">
        <f t="shared" si="30"/>
        <v>Q4Y1</v>
      </c>
      <c r="E474" s="1" t="s">
        <v>4</v>
      </c>
      <c r="F474" s="2" t="str">
        <f>VLOOKUP(E474,Mastersheet[],2,FALSE)</f>
        <v>Food Ingradients</v>
      </c>
      <c r="G474" s="15">
        <v>55838.01</v>
      </c>
      <c r="H474" s="3" t="str">
        <f t="shared" si="31"/>
        <v>Y1Q4</v>
      </c>
    </row>
    <row r="475" spans="1:8" x14ac:dyDescent="0.3">
      <c r="A475" s="3">
        <v>45176</v>
      </c>
      <c r="B475" s="3" t="str">
        <f t="shared" si="28"/>
        <v>September</v>
      </c>
      <c r="C475" s="3" t="str">
        <f t="shared" si="29"/>
        <v>2023</v>
      </c>
      <c r="D475" s="3" t="str">
        <f t="shared" si="30"/>
        <v>Q4Y1</v>
      </c>
      <c r="E475" s="2" t="s">
        <v>58</v>
      </c>
      <c r="F475" s="2" t="str">
        <f>VLOOKUP(E475,Mastersheet[],2,FALSE)</f>
        <v>Misc</v>
      </c>
      <c r="G475" s="14">
        <v>160</v>
      </c>
      <c r="H475" s="3" t="str">
        <f t="shared" si="31"/>
        <v>Y1Q4</v>
      </c>
    </row>
    <row r="476" spans="1:8" x14ac:dyDescent="0.3">
      <c r="A476" s="4">
        <v>45177</v>
      </c>
      <c r="B476" s="3" t="str">
        <f t="shared" si="28"/>
        <v>September</v>
      </c>
      <c r="C476" s="3" t="str">
        <f t="shared" si="29"/>
        <v>2023</v>
      </c>
      <c r="D476" s="3" t="str">
        <f t="shared" si="30"/>
        <v>Q4Y1</v>
      </c>
      <c r="E476" s="1" t="s">
        <v>8</v>
      </c>
      <c r="F476" s="2" t="str">
        <f>VLOOKUP(E476,Mastersheet[],2,FALSE)</f>
        <v>Food Coffee</v>
      </c>
      <c r="G476" s="15">
        <v>35842.01</v>
      </c>
      <c r="H476" s="3" t="str">
        <f t="shared" si="31"/>
        <v>Y1Q4</v>
      </c>
    </row>
    <row r="477" spans="1:8" x14ac:dyDescent="0.3">
      <c r="A477" s="3">
        <v>45177</v>
      </c>
      <c r="B477" s="3" t="str">
        <f t="shared" si="28"/>
        <v>September</v>
      </c>
      <c r="C477" s="3" t="str">
        <f t="shared" si="29"/>
        <v>2023</v>
      </c>
      <c r="D477" s="3" t="str">
        <f t="shared" si="30"/>
        <v>Q4Y1</v>
      </c>
      <c r="E477" s="2" t="s">
        <v>57</v>
      </c>
      <c r="F477" s="2" t="str">
        <f>VLOOKUP(E477,Mastersheet[],2,FALSE)</f>
        <v>Medical</v>
      </c>
      <c r="G477" s="14">
        <v>46324</v>
      </c>
      <c r="H477" s="3" t="str">
        <f t="shared" si="31"/>
        <v>Y1Q4</v>
      </c>
    </row>
    <row r="478" spans="1:8" x14ac:dyDescent="0.3">
      <c r="A478" s="4">
        <v>45178</v>
      </c>
      <c r="B478" s="3" t="str">
        <f t="shared" si="28"/>
        <v>September</v>
      </c>
      <c r="C478" s="3" t="str">
        <f t="shared" si="29"/>
        <v>2023</v>
      </c>
      <c r="D478" s="3" t="str">
        <f t="shared" si="30"/>
        <v>Q4Y1</v>
      </c>
      <c r="E478" s="2" t="s">
        <v>72</v>
      </c>
      <c r="F478" s="2" t="str">
        <f>VLOOKUP(E478,Mastersheet[],2,FALSE)</f>
        <v>Food Cashew</v>
      </c>
      <c r="G478" s="15">
        <v>553457</v>
      </c>
      <c r="H478" s="3" t="str">
        <f t="shared" si="31"/>
        <v>Y1Q4</v>
      </c>
    </row>
    <row r="479" spans="1:8" x14ac:dyDescent="0.3">
      <c r="A479" s="3">
        <v>45181</v>
      </c>
      <c r="B479" s="3" t="str">
        <f t="shared" si="28"/>
        <v>September</v>
      </c>
      <c r="C479" s="3" t="str">
        <f t="shared" si="29"/>
        <v>2023</v>
      </c>
      <c r="D479" s="3" t="str">
        <f t="shared" si="30"/>
        <v>Q4Y1</v>
      </c>
      <c r="E479" s="2" t="s">
        <v>14</v>
      </c>
      <c r="F479" s="2" t="str">
        <f>VLOOKUP(E479,Mastersheet[],2,FALSE)</f>
        <v>Electronics</v>
      </c>
      <c r="G479" s="14">
        <v>62275</v>
      </c>
      <c r="H479" s="3" t="str">
        <f t="shared" si="31"/>
        <v>Y1Q4</v>
      </c>
    </row>
    <row r="480" spans="1:8" x14ac:dyDescent="0.3">
      <c r="A480" s="4">
        <v>45181</v>
      </c>
      <c r="B480" s="3" t="str">
        <f t="shared" si="28"/>
        <v>September</v>
      </c>
      <c r="C480" s="3" t="str">
        <f t="shared" si="29"/>
        <v>2023</v>
      </c>
      <c r="D480" s="3" t="str">
        <f t="shared" si="30"/>
        <v>Q4Y1</v>
      </c>
      <c r="E480" s="1" t="s">
        <v>18</v>
      </c>
      <c r="F480" s="2" t="str">
        <f>VLOOKUP(E480,Mastersheet[],2,FALSE)</f>
        <v>Furniture</v>
      </c>
      <c r="G480" s="15">
        <v>40601</v>
      </c>
      <c r="H480" s="3" t="str">
        <f t="shared" si="31"/>
        <v>Y1Q4</v>
      </c>
    </row>
    <row r="481" spans="1:8" x14ac:dyDescent="0.3">
      <c r="A481" s="3">
        <v>45181</v>
      </c>
      <c r="B481" s="3" t="str">
        <f t="shared" si="28"/>
        <v>September</v>
      </c>
      <c r="C481" s="3" t="str">
        <f t="shared" si="29"/>
        <v>2023</v>
      </c>
      <c r="D481" s="3" t="str">
        <f t="shared" si="30"/>
        <v>Q4Y1</v>
      </c>
      <c r="E481" s="2" t="s">
        <v>37</v>
      </c>
      <c r="F481" s="2" t="str">
        <f>VLOOKUP(E481,Mastersheet[],2,FALSE)</f>
        <v>Seafood</v>
      </c>
      <c r="G481" s="14">
        <v>110740.01</v>
      </c>
      <c r="H481" s="3" t="str">
        <f t="shared" si="31"/>
        <v>Y1Q4</v>
      </c>
    </row>
    <row r="482" spans="1:8" x14ac:dyDescent="0.3">
      <c r="A482" s="4">
        <v>45181</v>
      </c>
      <c r="B482" s="3" t="str">
        <f t="shared" si="28"/>
        <v>September</v>
      </c>
      <c r="C482" s="3" t="str">
        <f t="shared" si="29"/>
        <v>2023</v>
      </c>
      <c r="D482" s="3" t="str">
        <f t="shared" si="30"/>
        <v>Q4Y1</v>
      </c>
      <c r="E482" s="1" t="s">
        <v>58</v>
      </c>
      <c r="F482" s="2" t="str">
        <f>VLOOKUP(E482,Mastersheet[],2,FALSE)</f>
        <v>Misc</v>
      </c>
      <c r="G482" s="15">
        <v>700</v>
      </c>
      <c r="H482" s="3" t="str">
        <f t="shared" si="31"/>
        <v>Y1Q4</v>
      </c>
    </row>
    <row r="483" spans="1:8" x14ac:dyDescent="0.3">
      <c r="A483" s="3">
        <v>45183</v>
      </c>
      <c r="B483" s="3" t="str">
        <f t="shared" si="28"/>
        <v>September</v>
      </c>
      <c r="C483" s="3" t="str">
        <f t="shared" si="29"/>
        <v>2023</v>
      </c>
      <c r="D483" s="3" t="str">
        <f t="shared" si="30"/>
        <v>Q4Y1</v>
      </c>
      <c r="E483" s="2" t="s">
        <v>4</v>
      </c>
      <c r="F483" s="2" t="str">
        <f>VLOOKUP(E483,Mastersheet[],2,FALSE)</f>
        <v>Food Ingradients</v>
      </c>
      <c r="G483" s="14">
        <v>76996</v>
      </c>
      <c r="H483" s="3" t="str">
        <f t="shared" si="31"/>
        <v>Y1Q4</v>
      </c>
    </row>
    <row r="484" spans="1:8" x14ac:dyDescent="0.3">
      <c r="A484" s="4">
        <v>45183</v>
      </c>
      <c r="B484" s="3" t="str">
        <f t="shared" si="28"/>
        <v>September</v>
      </c>
      <c r="C484" s="3" t="str">
        <f t="shared" si="29"/>
        <v>2023</v>
      </c>
      <c r="D484" s="3" t="str">
        <f t="shared" si="30"/>
        <v>Q4Y1</v>
      </c>
      <c r="E484" s="1" t="s">
        <v>49</v>
      </c>
      <c r="F484" s="2" t="str">
        <f>VLOOKUP(E484,Mastersheet[],2,FALSE)</f>
        <v>Textile</v>
      </c>
      <c r="G484" s="15">
        <v>163052</v>
      </c>
      <c r="H484" s="3" t="str">
        <f t="shared" si="31"/>
        <v>Y1Q4</v>
      </c>
    </row>
    <row r="485" spans="1:8" x14ac:dyDescent="0.3">
      <c r="A485" s="3">
        <v>45184</v>
      </c>
      <c r="B485" s="3" t="str">
        <f t="shared" si="28"/>
        <v>September</v>
      </c>
      <c r="C485" s="3" t="str">
        <f t="shared" si="29"/>
        <v>2023</v>
      </c>
      <c r="D485" s="3" t="str">
        <f t="shared" si="30"/>
        <v>Q4Y1</v>
      </c>
      <c r="E485" s="2" t="s">
        <v>18</v>
      </c>
      <c r="F485" s="2" t="str">
        <f>VLOOKUP(E485,Mastersheet[],2,FALSE)</f>
        <v>Furniture</v>
      </c>
      <c r="G485" s="14">
        <v>58145</v>
      </c>
      <c r="H485" s="3" t="str">
        <f t="shared" si="31"/>
        <v>Y1Q4</v>
      </c>
    </row>
    <row r="486" spans="1:8" x14ac:dyDescent="0.3">
      <c r="A486" s="4">
        <v>45184</v>
      </c>
      <c r="B486" s="3" t="str">
        <f t="shared" si="28"/>
        <v>September</v>
      </c>
      <c r="C486" s="3" t="str">
        <f t="shared" si="29"/>
        <v>2023</v>
      </c>
      <c r="D486" s="3" t="str">
        <f t="shared" si="30"/>
        <v>Q4Y1</v>
      </c>
      <c r="E486" s="1" t="s">
        <v>37</v>
      </c>
      <c r="F486" s="2" t="str">
        <f>VLOOKUP(E486,Mastersheet[],2,FALSE)</f>
        <v>Seafood</v>
      </c>
      <c r="G486" s="15">
        <v>65665</v>
      </c>
      <c r="H486" s="3" t="str">
        <f t="shared" si="31"/>
        <v>Y1Q4</v>
      </c>
    </row>
    <row r="487" spans="1:8" x14ac:dyDescent="0.3">
      <c r="A487" s="3">
        <v>45184</v>
      </c>
      <c r="B487" s="3" t="str">
        <f t="shared" si="28"/>
        <v>September</v>
      </c>
      <c r="C487" s="3" t="str">
        <f t="shared" si="29"/>
        <v>2023</v>
      </c>
      <c r="D487" s="3" t="str">
        <f t="shared" si="30"/>
        <v>Q4Y1</v>
      </c>
      <c r="E487" s="2" t="s">
        <v>8</v>
      </c>
      <c r="F487" s="2" t="str">
        <f>VLOOKUP(E487,Mastersheet[],2,FALSE)</f>
        <v>Food Coffee</v>
      </c>
      <c r="G487" s="14">
        <v>7545</v>
      </c>
      <c r="H487" s="3" t="str">
        <f t="shared" si="31"/>
        <v>Y1Q4</v>
      </c>
    </row>
    <row r="488" spans="1:8" x14ac:dyDescent="0.3">
      <c r="A488" s="4">
        <v>45185</v>
      </c>
      <c r="B488" s="3" t="str">
        <f t="shared" si="28"/>
        <v>September</v>
      </c>
      <c r="C488" s="3" t="str">
        <f t="shared" si="29"/>
        <v>2023</v>
      </c>
      <c r="D488" s="3" t="str">
        <f t="shared" si="30"/>
        <v>Q4Y1</v>
      </c>
      <c r="E488" s="1" t="s">
        <v>47</v>
      </c>
      <c r="F488" s="2" t="str">
        <f>VLOOKUP(E488,Mastersheet[],2,FALSE)</f>
        <v>Food Ingradients</v>
      </c>
      <c r="G488" s="15">
        <v>20503</v>
      </c>
      <c r="H488" s="3" t="str">
        <f t="shared" si="31"/>
        <v>Y1Q4</v>
      </c>
    </row>
    <row r="489" spans="1:8" x14ac:dyDescent="0.3">
      <c r="A489" s="3">
        <v>45187</v>
      </c>
      <c r="B489" s="3" t="str">
        <f t="shared" si="28"/>
        <v>September</v>
      </c>
      <c r="C489" s="3" t="str">
        <f t="shared" si="29"/>
        <v>2023</v>
      </c>
      <c r="D489" s="3" t="str">
        <f t="shared" si="30"/>
        <v>Q4Y1</v>
      </c>
      <c r="E489" s="2" t="s">
        <v>40</v>
      </c>
      <c r="F489" s="2" t="str">
        <f>VLOOKUP(E489,Mastersheet[],2,FALSE)</f>
        <v>Food Ingradients</v>
      </c>
      <c r="G489" s="14">
        <v>65155</v>
      </c>
      <c r="H489" s="3" t="str">
        <f t="shared" si="31"/>
        <v>Y1Q4</v>
      </c>
    </row>
    <row r="490" spans="1:8" x14ac:dyDescent="0.3">
      <c r="A490" s="4">
        <v>45189</v>
      </c>
      <c r="B490" s="3" t="str">
        <f t="shared" si="28"/>
        <v>September</v>
      </c>
      <c r="C490" s="3" t="str">
        <f t="shared" si="29"/>
        <v>2023</v>
      </c>
      <c r="D490" s="3" t="str">
        <f t="shared" si="30"/>
        <v>Q4Y1</v>
      </c>
      <c r="E490" s="1" t="s">
        <v>14</v>
      </c>
      <c r="F490" s="2" t="str">
        <f>VLOOKUP(E490,Mastersheet[],2,FALSE)</f>
        <v>Electronics</v>
      </c>
      <c r="G490" s="15">
        <v>59200</v>
      </c>
      <c r="H490" s="3" t="str">
        <f t="shared" si="31"/>
        <v>Y1Q4</v>
      </c>
    </row>
    <row r="491" spans="1:8" x14ac:dyDescent="0.3">
      <c r="A491" s="3">
        <v>45189</v>
      </c>
      <c r="B491" s="3" t="str">
        <f t="shared" si="28"/>
        <v>September</v>
      </c>
      <c r="C491" s="3" t="str">
        <f t="shared" si="29"/>
        <v>2023</v>
      </c>
      <c r="D491" s="3" t="str">
        <f t="shared" si="30"/>
        <v>Q4Y1</v>
      </c>
      <c r="E491" s="2" t="s">
        <v>44</v>
      </c>
      <c r="F491" s="2" t="str">
        <f>VLOOKUP(E491,Mastersheet[],2,FALSE)</f>
        <v>Medical</v>
      </c>
      <c r="G491" s="14">
        <v>75073</v>
      </c>
      <c r="H491" s="3" t="str">
        <f t="shared" si="31"/>
        <v>Y1Q4</v>
      </c>
    </row>
    <row r="492" spans="1:8" x14ac:dyDescent="0.3">
      <c r="A492" s="4">
        <v>45189</v>
      </c>
      <c r="B492" s="3" t="str">
        <f t="shared" si="28"/>
        <v>September</v>
      </c>
      <c r="C492" s="3" t="str">
        <f t="shared" si="29"/>
        <v>2023</v>
      </c>
      <c r="D492" s="3" t="str">
        <f t="shared" si="30"/>
        <v>Q4Y1</v>
      </c>
      <c r="E492" s="1" t="s">
        <v>17</v>
      </c>
      <c r="F492" s="2" t="str">
        <f>VLOOKUP(E492,Mastersheet[],2,FALSE)</f>
        <v>Scrap</v>
      </c>
      <c r="G492" s="15">
        <v>26234</v>
      </c>
      <c r="H492" s="3" t="str">
        <f t="shared" si="31"/>
        <v>Y1Q4</v>
      </c>
    </row>
    <row r="493" spans="1:8" x14ac:dyDescent="0.3">
      <c r="A493" s="3">
        <v>45194</v>
      </c>
      <c r="B493" s="3" t="str">
        <f t="shared" si="28"/>
        <v>September</v>
      </c>
      <c r="C493" s="3" t="str">
        <f t="shared" si="29"/>
        <v>2023</v>
      </c>
      <c r="D493" s="3" t="str">
        <f t="shared" si="30"/>
        <v>Q4Y1</v>
      </c>
      <c r="E493" s="2" t="s">
        <v>14</v>
      </c>
      <c r="F493" s="2" t="str">
        <f>VLOOKUP(E493,Mastersheet[],2,FALSE)</f>
        <v>Electronics</v>
      </c>
      <c r="G493" s="14">
        <v>59200</v>
      </c>
      <c r="H493" s="3" t="str">
        <f t="shared" si="31"/>
        <v>Y1Q4</v>
      </c>
    </row>
    <row r="494" spans="1:8" x14ac:dyDescent="0.3">
      <c r="A494" s="4">
        <v>45194</v>
      </c>
      <c r="B494" s="3" t="str">
        <f t="shared" si="28"/>
        <v>September</v>
      </c>
      <c r="C494" s="3" t="str">
        <f t="shared" si="29"/>
        <v>2023</v>
      </c>
      <c r="D494" s="3" t="str">
        <f t="shared" si="30"/>
        <v>Q4Y1</v>
      </c>
      <c r="E494" s="1" t="s">
        <v>45</v>
      </c>
      <c r="F494" s="2" t="str">
        <f>VLOOKUP(E494,Mastersheet[],2,FALSE)</f>
        <v>Food Ingradients</v>
      </c>
      <c r="G494" s="15">
        <v>39830</v>
      </c>
      <c r="H494" s="3" t="str">
        <f t="shared" si="31"/>
        <v>Y1Q4</v>
      </c>
    </row>
    <row r="495" spans="1:8" x14ac:dyDescent="0.3">
      <c r="A495" s="3">
        <v>45195</v>
      </c>
      <c r="B495" s="3" t="str">
        <f t="shared" si="28"/>
        <v>September</v>
      </c>
      <c r="C495" s="3" t="str">
        <f t="shared" si="29"/>
        <v>2023</v>
      </c>
      <c r="D495" s="3" t="str">
        <f t="shared" si="30"/>
        <v>Q4Y1</v>
      </c>
      <c r="E495" s="2" t="s">
        <v>72</v>
      </c>
      <c r="F495" s="2" t="str">
        <f>VLOOKUP(E495,Mastersheet[],2,FALSE)</f>
        <v>Food Cashew</v>
      </c>
      <c r="G495" s="14">
        <v>139320</v>
      </c>
      <c r="H495" s="3" t="str">
        <f t="shared" si="31"/>
        <v>Y1Q4</v>
      </c>
    </row>
    <row r="496" spans="1:8" x14ac:dyDescent="0.3">
      <c r="A496" s="4">
        <v>45195</v>
      </c>
      <c r="B496" s="3" t="str">
        <f t="shared" si="28"/>
        <v>September</v>
      </c>
      <c r="C496" s="3" t="str">
        <f t="shared" si="29"/>
        <v>2023</v>
      </c>
      <c r="D496" s="3" t="str">
        <f t="shared" si="30"/>
        <v>Q4Y1</v>
      </c>
      <c r="E496" s="1" t="s">
        <v>5</v>
      </c>
      <c r="F496" s="2" t="str">
        <f>VLOOKUP(E496,Mastersheet[],2,FALSE)</f>
        <v>Food Cashew</v>
      </c>
      <c r="G496" s="15">
        <v>409544.01</v>
      </c>
      <c r="H496" s="3" t="str">
        <f t="shared" si="31"/>
        <v>Y1Q4</v>
      </c>
    </row>
    <row r="497" spans="1:8" x14ac:dyDescent="0.3">
      <c r="A497" s="3">
        <v>45196</v>
      </c>
      <c r="B497" s="3" t="str">
        <f t="shared" si="28"/>
        <v>September</v>
      </c>
      <c r="C497" s="3" t="str">
        <f t="shared" si="29"/>
        <v>2023</v>
      </c>
      <c r="D497" s="3" t="str">
        <f t="shared" si="30"/>
        <v>Q4Y1</v>
      </c>
      <c r="E497" s="2" t="s">
        <v>6</v>
      </c>
      <c r="F497" s="2" t="str">
        <f>VLOOKUP(E497,Mastersheet[],2,FALSE)</f>
        <v>Food</v>
      </c>
      <c r="G497" s="14">
        <v>55507</v>
      </c>
      <c r="H497" s="3" t="str">
        <f t="shared" si="31"/>
        <v>Y1Q4</v>
      </c>
    </row>
    <row r="498" spans="1:8" x14ac:dyDescent="0.3">
      <c r="A498" s="4">
        <v>45197</v>
      </c>
      <c r="B498" s="3" t="str">
        <f t="shared" si="28"/>
        <v>September</v>
      </c>
      <c r="C498" s="3" t="str">
        <f t="shared" si="29"/>
        <v>2023</v>
      </c>
      <c r="D498" s="3" t="str">
        <f t="shared" si="30"/>
        <v>Q4Y1</v>
      </c>
      <c r="E498" s="1" t="s">
        <v>14</v>
      </c>
      <c r="F498" s="2" t="str">
        <f>VLOOKUP(E498,Mastersheet[],2,FALSE)</f>
        <v>Electronics</v>
      </c>
      <c r="G498" s="15">
        <v>53328</v>
      </c>
      <c r="H498" s="3" t="str">
        <f t="shared" si="31"/>
        <v>Y1Q4</v>
      </c>
    </row>
    <row r="499" spans="1:8" x14ac:dyDescent="0.3">
      <c r="A499" s="3">
        <v>45197</v>
      </c>
      <c r="B499" s="3" t="str">
        <f t="shared" si="28"/>
        <v>September</v>
      </c>
      <c r="C499" s="3" t="str">
        <f t="shared" si="29"/>
        <v>2023</v>
      </c>
      <c r="D499" s="3" t="str">
        <f t="shared" si="30"/>
        <v>Q4Y1</v>
      </c>
      <c r="E499" s="1" t="s">
        <v>71</v>
      </c>
      <c r="F499" s="2" t="str">
        <f>VLOOKUP(E499,Mastersheet[],2,FALSE)</f>
        <v>Food Cashew</v>
      </c>
      <c r="G499" s="14">
        <v>260047</v>
      </c>
      <c r="H499" s="3" t="str">
        <f t="shared" si="31"/>
        <v>Y1Q4</v>
      </c>
    </row>
    <row r="500" spans="1:8" x14ac:dyDescent="0.3">
      <c r="A500" s="4">
        <v>45197</v>
      </c>
      <c r="B500" s="3" t="str">
        <f t="shared" si="28"/>
        <v>September</v>
      </c>
      <c r="C500" s="3" t="str">
        <f t="shared" si="29"/>
        <v>2023</v>
      </c>
      <c r="D500" s="3" t="str">
        <f t="shared" si="30"/>
        <v>Q4Y1</v>
      </c>
      <c r="E500" s="1" t="s">
        <v>27</v>
      </c>
      <c r="F500" s="2" t="str">
        <f>VLOOKUP(E500,Mastersheet[],2,FALSE)</f>
        <v>Misc</v>
      </c>
      <c r="G500" s="15">
        <v>1654</v>
      </c>
      <c r="H500" s="3" t="str">
        <f t="shared" si="31"/>
        <v>Y1Q4</v>
      </c>
    </row>
    <row r="501" spans="1:8" x14ac:dyDescent="0.3">
      <c r="A501" s="3">
        <v>45198</v>
      </c>
      <c r="B501" s="3" t="str">
        <f t="shared" si="28"/>
        <v>September</v>
      </c>
      <c r="C501" s="3" t="str">
        <f t="shared" si="29"/>
        <v>2023</v>
      </c>
      <c r="D501" s="3" t="str">
        <f t="shared" si="30"/>
        <v>Q4Y1</v>
      </c>
      <c r="E501" s="2" t="s">
        <v>14</v>
      </c>
      <c r="F501" s="2" t="str">
        <f>VLOOKUP(E501,Mastersheet[],2,FALSE)</f>
        <v>Electronics</v>
      </c>
      <c r="G501" s="14">
        <v>55728</v>
      </c>
      <c r="H501" s="3" t="str">
        <f t="shared" si="31"/>
        <v>Y1Q4</v>
      </c>
    </row>
    <row r="502" spans="1:8" x14ac:dyDescent="0.3">
      <c r="A502" s="3">
        <v>45202</v>
      </c>
      <c r="B502" s="3" t="str">
        <f t="shared" si="28"/>
        <v>October</v>
      </c>
      <c r="C502" s="3" t="str">
        <f t="shared" si="29"/>
        <v>2023</v>
      </c>
      <c r="D502" s="3" t="str">
        <f t="shared" si="30"/>
        <v>Q1Y2</v>
      </c>
      <c r="E502" s="2" t="s">
        <v>14</v>
      </c>
      <c r="F502" s="2" t="str">
        <f>VLOOKUP(E502,Mastersheet[],2,FALSE)</f>
        <v>Electronics</v>
      </c>
      <c r="G502" s="14">
        <v>57545</v>
      </c>
      <c r="H502" s="3" t="str">
        <f t="shared" si="31"/>
        <v>Y2Q1</v>
      </c>
    </row>
    <row r="503" spans="1:8" x14ac:dyDescent="0.3">
      <c r="A503" s="4">
        <v>45203</v>
      </c>
      <c r="B503" s="3" t="str">
        <f t="shared" si="28"/>
        <v>October</v>
      </c>
      <c r="C503" s="3" t="str">
        <f t="shared" si="29"/>
        <v>2023</v>
      </c>
      <c r="D503" s="3" t="str">
        <f t="shared" si="30"/>
        <v>Q1Y2</v>
      </c>
      <c r="E503" s="1" t="s">
        <v>37</v>
      </c>
      <c r="F503" s="2" t="str">
        <f>VLOOKUP(E503,Mastersheet[],2,FALSE)</f>
        <v>Seafood</v>
      </c>
      <c r="G503" s="15">
        <v>68939</v>
      </c>
      <c r="H503" s="3" t="str">
        <f t="shared" si="31"/>
        <v>Y2Q1</v>
      </c>
    </row>
    <row r="504" spans="1:8" x14ac:dyDescent="0.3">
      <c r="A504" s="3">
        <v>45203</v>
      </c>
      <c r="B504" s="3" t="str">
        <f t="shared" si="28"/>
        <v>October</v>
      </c>
      <c r="C504" s="3" t="str">
        <f t="shared" si="29"/>
        <v>2023</v>
      </c>
      <c r="D504" s="3" t="str">
        <f t="shared" si="30"/>
        <v>Q1Y2</v>
      </c>
      <c r="E504" s="2" t="s">
        <v>72</v>
      </c>
      <c r="F504" s="2" t="str">
        <f>VLOOKUP(E504,Mastersheet[],2,FALSE)</f>
        <v>Food Cashew</v>
      </c>
      <c r="G504" s="14">
        <v>499123</v>
      </c>
      <c r="H504" s="3" t="str">
        <f t="shared" si="31"/>
        <v>Y2Q1</v>
      </c>
    </row>
    <row r="505" spans="1:8" x14ac:dyDescent="0.3">
      <c r="A505" s="4">
        <v>45204</v>
      </c>
      <c r="B505" s="3" t="str">
        <f t="shared" si="28"/>
        <v>October</v>
      </c>
      <c r="C505" s="3" t="str">
        <f t="shared" si="29"/>
        <v>2023</v>
      </c>
      <c r="D505" s="3" t="str">
        <f t="shared" si="30"/>
        <v>Q1Y2</v>
      </c>
      <c r="E505" s="1" t="s">
        <v>34</v>
      </c>
      <c r="F505" s="2" t="str">
        <f>VLOOKUP(E505,Mastersheet[],2,FALSE)</f>
        <v>Medical</v>
      </c>
      <c r="G505" s="15">
        <v>48961</v>
      </c>
      <c r="H505" s="3" t="str">
        <f t="shared" si="31"/>
        <v>Y2Q1</v>
      </c>
    </row>
    <row r="506" spans="1:8" x14ac:dyDescent="0.3">
      <c r="A506" s="3">
        <v>45204</v>
      </c>
      <c r="B506" s="3" t="str">
        <f t="shared" si="28"/>
        <v>October</v>
      </c>
      <c r="C506" s="3" t="str">
        <f t="shared" si="29"/>
        <v>2023</v>
      </c>
      <c r="D506" s="3" t="str">
        <f t="shared" si="30"/>
        <v>Q1Y2</v>
      </c>
      <c r="E506" s="2" t="s">
        <v>40</v>
      </c>
      <c r="F506" s="2" t="str">
        <f>VLOOKUP(E506,Mastersheet[],2,FALSE)</f>
        <v>Food Ingradients</v>
      </c>
      <c r="G506" s="14">
        <v>108413</v>
      </c>
      <c r="H506" s="3" t="str">
        <f t="shared" si="31"/>
        <v>Y2Q1</v>
      </c>
    </row>
    <row r="507" spans="1:8" x14ac:dyDescent="0.3">
      <c r="A507" s="4">
        <v>45204</v>
      </c>
      <c r="B507" s="3" t="str">
        <f t="shared" si="28"/>
        <v>October</v>
      </c>
      <c r="C507" s="3" t="str">
        <f t="shared" si="29"/>
        <v>2023</v>
      </c>
      <c r="D507" s="3" t="str">
        <f t="shared" si="30"/>
        <v>Q1Y2</v>
      </c>
      <c r="E507" s="1" t="s">
        <v>10</v>
      </c>
      <c r="F507" s="2" t="str">
        <f>VLOOKUP(E507,Mastersheet[],2,FALSE)</f>
        <v>Misc</v>
      </c>
      <c r="G507" s="15">
        <v>7560</v>
      </c>
      <c r="H507" s="3" t="str">
        <f t="shared" si="31"/>
        <v>Y2Q1</v>
      </c>
    </row>
    <row r="508" spans="1:8" x14ac:dyDescent="0.3">
      <c r="A508" s="3">
        <v>45205</v>
      </c>
      <c r="B508" s="3" t="str">
        <f t="shared" si="28"/>
        <v>October</v>
      </c>
      <c r="C508" s="3" t="str">
        <f t="shared" si="29"/>
        <v>2023</v>
      </c>
      <c r="D508" s="3" t="str">
        <f t="shared" si="30"/>
        <v>Q1Y2</v>
      </c>
      <c r="E508" s="2" t="s">
        <v>14</v>
      </c>
      <c r="F508" s="2" t="str">
        <f>VLOOKUP(E508,Mastersheet[],2,FALSE)</f>
        <v>Electronics</v>
      </c>
      <c r="G508" s="14">
        <v>57875</v>
      </c>
      <c r="H508" s="3" t="str">
        <f t="shared" si="31"/>
        <v>Y2Q1</v>
      </c>
    </row>
    <row r="509" spans="1:8" x14ac:dyDescent="0.3">
      <c r="A509" s="4">
        <v>45205</v>
      </c>
      <c r="B509" s="3" t="str">
        <f t="shared" si="28"/>
        <v>October</v>
      </c>
      <c r="C509" s="3" t="str">
        <f t="shared" si="29"/>
        <v>2023</v>
      </c>
      <c r="D509" s="3" t="str">
        <f t="shared" si="30"/>
        <v>Q1Y2</v>
      </c>
      <c r="E509" s="1" t="s">
        <v>39</v>
      </c>
      <c r="F509" s="2" t="str">
        <f>VLOOKUP(E509,Mastersheet[],2,FALSE)</f>
        <v>Food</v>
      </c>
      <c r="G509" s="15">
        <v>1809</v>
      </c>
      <c r="H509" s="3" t="str">
        <f t="shared" si="31"/>
        <v>Y2Q1</v>
      </c>
    </row>
    <row r="510" spans="1:8" x14ac:dyDescent="0.3">
      <c r="A510" s="3">
        <v>45205</v>
      </c>
      <c r="B510" s="3" t="str">
        <f t="shared" si="28"/>
        <v>October</v>
      </c>
      <c r="C510" s="3" t="str">
        <f t="shared" si="29"/>
        <v>2023</v>
      </c>
      <c r="D510" s="3" t="str">
        <f t="shared" si="30"/>
        <v>Q1Y2</v>
      </c>
      <c r="E510" s="2" t="s">
        <v>17</v>
      </c>
      <c r="F510" s="2" t="str">
        <f>VLOOKUP(E510,Mastersheet[],2,FALSE)</f>
        <v>Scrap</v>
      </c>
      <c r="G510" s="14">
        <v>25258</v>
      </c>
      <c r="H510" s="3" t="str">
        <f t="shared" si="31"/>
        <v>Y2Q1</v>
      </c>
    </row>
    <row r="511" spans="1:8" x14ac:dyDescent="0.3">
      <c r="A511" s="4">
        <v>45206</v>
      </c>
      <c r="B511" s="3" t="str">
        <f t="shared" si="28"/>
        <v>October</v>
      </c>
      <c r="C511" s="3" t="str">
        <f t="shared" si="29"/>
        <v>2023</v>
      </c>
      <c r="D511" s="3" t="str">
        <f t="shared" si="30"/>
        <v>Q1Y2</v>
      </c>
      <c r="E511" s="1" t="s">
        <v>13</v>
      </c>
      <c r="F511" s="2" t="str">
        <f>VLOOKUP(E511,Mastersheet[],2,FALSE)</f>
        <v>Electronics</v>
      </c>
      <c r="G511" s="15">
        <v>22688</v>
      </c>
      <c r="H511" s="3" t="str">
        <f t="shared" si="31"/>
        <v>Y2Q1</v>
      </c>
    </row>
    <row r="512" spans="1:8" x14ac:dyDescent="0.3">
      <c r="A512" s="3">
        <v>45208</v>
      </c>
      <c r="B512" s="3" t="str">
        <f t="shared" si="28"/>
        <v>October</v>
      </c>
      <c r="C512" s="3" t="str">
        <f t="shared" si="29"/>
        <v>2023</v>
      </c>
      <c r="D512" s="3" t="str">
        <f t="shared" si="30"/>
        <v>Q1Y2</v>
      </c>
      <c r="E512" s="2" t="s">
        <v>40</v>
      </c>
      <c r="F512" s="2" t="str">
        <f>VLOOKUP(E512,Mastersheet[],2,FALSE)</f>
        <v>Food Ingradients</v>
      </c>
      <c r="G512" s="14">
        <v>106678</v>
      </c>
      <c r="H512" s="3" t="str">
        <f t="shared" si="31"/>
        <v>Y2Q1</v>
      </c>
    </row>
    <row r="513" spans="1:8" x14ac:dyDescent="0.3">
      <c r="A513" s="4">
        <v>45208</v>
      </c>
      <c r="B513" s="3" t="str">
        <f t="shared" si="28"/>
        <v>October</v>
      </c>
      <c r="C513" s="3" t="str">
        <f t="shared" si="29"/>
        <v>2023</v>
      </c>
      <c r="D513" s="3" t="str">
        <f t="shared" si="30"/>
        <v>Q1Y2</v>
      </c>
      <c r="E513" s="1" t="s">
        <v>48</v>
      </c>
      <c r="F513" s="2" t="str">
        <f>VLOOKUP(E513,Mastersheet[],2,FALSE)</f>
        <v>Misc</v>
      </c>
      <c r="G513" s="15">
        <v>98548</v>
      </c>
      <c r="H513" s="3" t="str">
        <f t="shared" si="31"/>
        <v>Y2Q1</v>
      </c>
    </row>
    <row r="514" spans="1:8" x14ac:dyDescent="0.3">
      <c r="A514" s="3">
        <v>45209</v>
      </c>
      <c r="B514" s="3" t="str">
        <f t="shared" ref="B514:B577" si="32">TEXT(A514,"mmmm")</f>
        <v>October</v>
      </c>
      <c r="C514" s="3" t="str">
        <f t="shared" ref="C514:C577" si="33">TEXT(A514,"yyyy")</f>
        <v>2023</v>
      </c>
      <c r="D514" s="3" t="str">
        <f t="shared" ref="D514:D577" si="34">IF(A514="", "", "Q" &amp; CHOOSE(MONTH(A514), 2, 2, 2, 3, 3, 3, 4, 4, 4, 1, 1, 1) &amp; "Y" &amp; (YEAR(A514) - 2022 + IF(MONTH(A514) &gt;= 10, 1, 0)))</f>
        <v>Q1Y2</v>
      </c>
      <c r="E514" s="2" t="s">
        <v>4</v>
      </c>
      <c r="F514" s="2" t="str">
        <f>VLOOKUP(E514,Mastersheet[],2,FALSE)</f>
        <v>Food Ingradients</v>
      </c>
      <c r="G514" s="14">
        <v>57021</v>
      </c>
      <c r="H514" s="3" t="str">
        <f t="shared" ref="H514:H577" si="35">IF(A514="", "", "Y" &amp; (YEAR(A514) - 2022 + IF(MONTH(A514) &gt;= 10, 1, 0)) &amp; "Q" &amp; CHOOSE(MONTH(A514), 2, 2, 2, 3, 3, 3, 4, 4, 4, 1, 1, 1))</f>
        <v>Y2Q1</v>
      </c>
    </row>
    <row r="515" spans="1:8" x14ac:dyDescent="0.3">
      <c r="A515" s="4">
        <v>45209</v>
      </c>
      <c r="B515" s="3" t="str">
        <f t="shared" si="32"/>
        <v>October</v>
      </c>
      <c r="C515" s="3" t="str">
        <f t="shared" si="33"/>
        <v>2023</v>
      </c>
      <c r="D515" s="3" t="str">
        <f t="shared" si="34"/>
        <v>Q1Y2</v>
      </c>
      <c r="E515" s="1" t="s">
        <v>64</v>
      </c>
      <c r="F515" s="2" t="str">
        <f>VLOOKUP(E515,Mastersheet[],2,FALSE)</f>
        <v>Misc</v>
      </c>
      <c r="G515" s="15">
        <v>80</v>
      </c>
      <c r="H515" s="3" t="str">
        <f t="shared" si="35"/>
        <v>Y2Q1</v>
      </c>
    </row>
    <row r="516" spans="1:8" x14ac:dyDescent="0.3">
      <c r="A516" s="3">
        <v>45210</v>
      </c>
      <c r="B516" s="3" t="str">
        <f t="shared" si="32"/>
        <v>October</v>
      </c>
      <c r="C516" s="3" t="str">
        <f t="shared" si="33"/>
        <v>2023</v>
      </c>
      <c r="D516" s="3" t="str">
        <f t="shared" si="34"/>
        <v>Q1Y2</v>
      </c>
      <c r="E516" s="2" t="s">
        <v>47</v>
      </c>
      <c r="F516" s="2" t="str">
        <f>VLOOKUP(E516,Mastersheet[],2,FALSE)</f>
        <v>Food Ingradients</v>
      </c>
      <c r="G516" s="14">
        <v>47046</v>
      </c>
      <c r="H516" s="3" t="str">
        <f t="shared" si="35"/>
        <v>Y2Q1</v>
      </c>
    </row>
    <row r="517" spans="1:8" x14ac:dyDescent="0.3">
      <c r="A517" s="4">
        <v>45210</v>
      </c>
      <c r="B517" s="3" t="str">
        <f t="shared" si="32"/>
        <v>October</v>
      </c>
      <c r="C517" s="3" t="str">
        <f t="shared" si="33"/>
        <v>2023</v>
      </c>
      <c r="D517" s="3" t="str">
        <f t="shared" si="34"/>
        <v>Q1Y2</v>
      </c>
      <c r="E517" s="2" t="s">
        <v>72</v>
      </c>
      <c r="F517" s="2" t="str">
        <f>VLOOKUP(E517,Mastersheet[],2,FALSE)</f>
        <v>Food Cashew</v>
      </c>
      <c r="G517" s="15">
        <v>364931.01</v>
      </c>
      <c r="H517" s="3" t="str">
        <f t="shared" si="35"/>
        <v>Y2Q1</v>
      </c>
    </row>
    <row r="518" spans="1:8" x14ac:dyDescent="0.3">
      <c r="A518" s="3">
        <v>45211</v>
      </c>
      <c r="B518" s="3" t="str">
        <f t="shared" si="32"/>
        <v>October</v>
      </c>
      <c r="C518" s="3" t="str">
        <f t="shared" si="33"/>
        <v>2023</v>
      </c>
      <c r="D518" s="3" t="str">
        <f t="shared" si="34"/>
        <v>Q1Y2</v>
      </c>
      <c r="E518" s="2" t="s">
        <v>14</v>
      </c>
      <c r="F518" s="2" t="str">
        <f>VLOOKUP(E518,Mastersheet[],2,FALSE)</f>
        <v>Electronics</v>
      </c>
      <c r="G518" s="14">
        <v>67425</v>
      </c>
      <c r="H518" s="3" t="str">
        <f t="shared" si="35"/>
        <v>Y2Q1</v>
      </c>
    </row>
    <row r="519" spans="1:8" x14ac:dyDescent="0.3">
      <c r="A519" s="4">
        <v>45211</v>
      </c>
      <c r="B519" s="3" t="str">
        <f t="shared" si="32"/>
        <v>October</v>
      </c>
      <c r="C519" s="3" t="str">
        <f t="shared" si="33"/>
        <v>2023</v>
      </c>
      <c r="D519" s="3" t="str">
        <f t="shared" si="34"/>
        <v>Q1Y2</v>
      </c>
      <c r="E519" s="1" t="s">
        <v>57</v>
      </c>
      <c r="F519" s="2" t="str">
        <f>VLOOKUP(E519,Mastersheet[],2,FALSE)</f>
        <v>Medical</v>
      </c>
      <c r="G519" s="15">
        <v>45271.01</v>
      </c>
      <c r="H519" s="3" t="str">
        <f t="shared" si="35"/>
        <v>Y2Q1</v>
      </c>
    </row>
    <row r="520" spans="1:8" x14ac:dyDescent="0.3">
      <c r="A520" s="3">
        <v>45215</v>
      </c>
      <c r="B520" s="3" t="str">
        <f t="shared" si="32"/>
        <v>October</v>
      </c>
      <c r="C520" s="3" t="str">
        <f t="shared" si="33"/>
        <v>2023</v>
      </c>
      <c r="D520" s="3" t="str">
        <f t="shared" si="34"/>
        <v>Q1Y2</v>
      </c>
      <c r="E520" s="2" t="s">
        <v>26</v>
      </c>
      <c r="F520" s="2" t="str">
        <f>VLOOKUP(E520,Mastersheet[],2,FALSE)</f>
        <v>Misc</v>
      </c>
      <c r="G520" s="14">
        <v>942.99</v>
      </c>
      <c r="H520" s="3" t="str">
        <f t="shared" si="35"/>
        <v>Y2Q1</v>
      </c>
    </row>
    <row r="521" spans="1:8" x14ac:dyDescent="0.3">
      <c r="A521" s="4">
        <v>45215</v>
      </c>
      <c r="B521" s="3" t="str">
        <f t="shared" si="32"/>
        <v>October</v>
      </c>
      <c r="C521" s="3" t="str">
        <f t="shared" si="33"/>
        <v>2023</v>
      </c>
      <c r="D521" s="3" t="str">
        <f t="shared" si="34"/>
        <v>Q1Y2</v>
      </c>
      <c r="E521" s="1" t="s">
        <v>6</v>
      </c>
      <c r="F521" s="2" t="str">
        <f>VLOOKUP(E521,Mastersheet[],2,FALSE)</f>
        <v>Food</v>
      </c>
      <c r="G521" s="15">
        <v>56357</v>
      </c>
      <c r="H521" s="3" t="str">
        <f t="shared" si="35"/>
        <v>Y2Q1</v>
      </c>
    </row>
    <row r="522" spans="1:8" x14ac:dyDescent="0.3">
      <c r="A522" s="3">
        <v>45216</v>
      </c>
      <c r="B522" s="3" t="str">
        <f t="shared" si="32"/>
        <v>October</v>
      </c>
      <c r="C522" s="3" t="str">
        <f t="shared" si="33"/>
        <v>2023</v>
      </c>
      <c r="D522" s="3" t="str">
        <f t="shared" si="34"/>
        <v>Q1Y2</v>
      </c>
      <c r="E522" s="1" t="s">
        <v>71</v>
      </c>
      <c r="F522" s="2" t="str">
        <f>VLOOKUP(E522,Mastersheet[],2,FALSE)</f>
        <v>Food Cashew</v>
      </c>
      <c r="G522" s="14">
        <v>503005</v>
      </c>
      <c r="H522" s="3" t="str">
        <f t="shared" si="35"/>
        <v>Y2Q1</v>
      </c>
    </row>
    <row r="523" spans="1:8" x14ac:dyDescent="0.3">
      <c r="A523" s="4">
        <v>45216</v>
      </c>
      <c r="B523" s="3" t="str">
        <f t="shared" si="32"/>
        <v>October</v>
      </c>
      <c r="C523" s="3" t="str">
        <f t="shared" si="33"/>
        <v>2023</v>
      </c>
      <c r="D523" s="3" t="str">
        <f t="shared" si="34"/>
        <v>Q1Y2</v>
      </c>
      <c r="E523" s="1" t="s">
        <v>8</v>
      </c>
      <c r="F523" s="2" t="str">
        <f>VLOOKUP(E523,Mastersheet[],2,FALSE)</f>
        <v>Food Coffee</v>
      </c>
      <c r="G523" s="15">
        <v>26292.01</v>
      </c>
      <c r="H523" s="3" t="str">
        <f t="shared" si="35"/>
        <v>Y2Q1</v>
      </c>
    </row>
    <row r="524" spans="1:8" x14ac:dyDescent="0.3">
      <c r="A524" s="3">
        <v>45218</v>
      </c>
      <c r="B524" s="3" t="str">
        <f t="shared" si="32"/>
        <v>October</v>
      </c>
      <c r="C524" s="3" t="str">
        <f t="shared" si="33"/>
        <v>2023</v>
      </c>
      <c r="D524" s="3" t="str">
        <f t="shared" si="34"/>
        <v>Q1Y2</v>
      </c>
      <c r="E524" s="2" t="s">
        <v>47</v>
      </c>
      <c r="F524" s="2" t="str">
        <f>VLOOKUP(E524,Mastersheet[],2,FALSE)</f>
        <v>Food Ingradients</v>
      </c>
      <c r="G524" s="14">
        <v>20503</v>
      </c>
      <c r="H524" s="3" t="str">
        <f t="shared" si="35"/>
        <v>Y2Q1</v>
      </c>
    </row>
    <row r="525" spans="1:8" x14ac:dyDescent="0.3">
      <c r="A525" s="4">
        <v>45218</v>
      </c>
      <c r="B525" s="3" t="str">
        <f t="shared" si="32"/>
        <v>October</v>
      </c>
      <c r="C525" s="3" t="str">
        <f t="shared" si="33"/>
        <v>2023</v>
      </c>
      <c r="D525" s="3" t="str">
        <f t="shared" si="34"/>
        <v>Q1Y2</v>
      </c>
      <c r="E525" s="1" t="s">
        <v>4</v>
      </c>
      <c r="F525" s="2" t="str">
        <f>VLOOKUP(E525,Mastersheet[],2,FALSE)</f>
        <v>Food Ingradients</v>
      </c>
      <c r="G525" s="15">
        <v>10762</v>
      </c>
      <c r="H525" s="3" t="str">
        <f t="shared" si="35"/>
        <v>Y2Q1</v>
      </c>
    </row>
    <row r="526" spans="1:8" x14ac:dyDescent="0.3">
      <c r="A526" s="3">
        <v>45220</v>
      </c>
      <c r="B526" s="3" t="str">
        <f t="shared" si="32"/>
        <v>October</v>
      </c>
      <c r="C526" s="3" t="str">
        <f t="shared" si="33"/>
        <v>2023</v>
      </c>
      <c r="D526" s="3" t="str">
        <f t="shared" si="34"/>
        <v>Q1Y2</v>
      </c>
      <c r="E526" s="2" t="s">
        <v>3</v>
      </c>
      <c r="F526" s="2" t="str">
        <f>VLOOKUP(E526,Mastersheet[],2,FALSE)</f>
        <v>Food Ingradients</v>
      </c>
      <c r="G526" s="14">
        <v>53690</v>
      </c>
      <c r="H526" s="3" t="str">
        <f t="shared" si="35"/>
        <v>Y2Q1</v>
      </c>
    </row>
    <row r="527" spans="1:8" x14ac:dyDescent="0.3">
      <c r="A527" s="4">
        <v>45220</v>
      </c>
      <c r="B527" s="3" t="str">
        <f t="shared" si="32"/>
        <v>October</v>
      </c>
      <c r="C527" s="3" t="str">
        <f t="shared" si="33"/>
        <v>2023</v>
      </c>
      <c r="D527" s="3" t="str">
        <f t="shared" si="34"/>
        <v>Q1Y2</v>
      </c>
      <c r="E527" s="1" t="s">
        <v>14</v>
      </c>
      <c r="F527" s="2" t="str">
        <f>VLOOKUP(E527,Mastersheet[],2,FALSE)</f>
        <v>Electronics</v>
      </c>
      <c r="G527" s="15">
        <v>59200</v>
      </c>
      <c r="H527" s="3" t="str">
        <f t="shared" si="35"/>
        <v>Y2Q1</v>
      </c>
    </row>
    <row r="528" spans="1:8" x14ac:dyDescent="0.3">
      <c r="A528" s="3">
        <v>45220</v>
      </c>
      <c r="B528" s="3" t="str">
        <f t="shared" si="32"/>
        <v>October</v>
      </c>
      <c r="C528" s="3" t="str">
        <f t="shared" si="33"/>
        <v>2023</v>
      </c>
      <c r="D528" s="3" t="str">
        <f t="shared" si="34"/>
        <v>Q1Y2</v>
      </c>
      <c r="E528" s="2" t="s">
        <v>17</v>
      </c>
      <c r="F528" s="2" t="str">
        <f>VLOOKUP(E528,Mastersheet[],2,FALSE)</f>
        <v>Scrap</v>
      </c>
      <c r="G528" s="14">
        <v>25079</v>
      </c>
      <c r="H528" s="3" t="str">
        <f t="shared" si="35"/>
        <v>Y2Q1</v>
      </c>
    </row>
    <row r="529" spans="1:8" x14ac:dyDescent="0.3">
      <c r="A529" s="4">
        <v>45221</v>
      </c>
      <c r="B529" s="3" t="str">
        <f t="shared" si="32"/>
        <v>October</v>
      </c>
      <c r="C529" s="3" t="str">
        <f t="shared" si="33"/>
        <v>2023</v>
      </c>
      <c r="D529" s="3" t="str">
        <f t="shared" si="34"/>
        <v>Q1Y2</v>
      </c>
      <c r="E529" s="1" t="s">
        <v>71</v>
      </c>
      <c r="F529" s="2" t="str">
        <f>VLOOKUP(E529,Mastersheet[],2,FALSE)</f>
        <v>Food Cashew</v>
      </c>
      <c r="G529" s="15">
        <v>531282</v>
      </c>
      <c r="H529" s="3" t="str">
        <f t="shared" si="35"/>
        <v>Y2Q1</v>
      </c>
    </row>
    <row r="530" spans="1:8" x14ac:dyDescent="0.3">
      <c r="A530" s="3">
        <v>45224</v>
      </c>
      <c r="B530" s="3" t="str">
        <f t="shared" si="32"/>
        <v>October</v>
      </c>
      <c r="C530" s="3" t="str">
        <f t="shared" si="33"/>
        <v>2023</v>
      </c>
      <c r="D530" s="3" t="str">
        <f t="shared" si="34"/>
        <v>Q1Y2</v>
      </c>
      <c r="E530" s="2" t="s">
        <v>16</v>
      </c>
      <c r="F530" s="2" t="str">
        <f>VLOOKUP(E530,Mastersheet[],2,FALSE)</f>
        <v>Electronics</v>
      </c>
      <c r="G530" s="14">
        <v>54879</v>
      </c>
      <c r="H530" s="3" t="str">
        <f t="shared" si="35"/>
        <v>Y2Q1</v>
      </c>
    </row>
    <row r="531" spans="1:8" x14ac:dyDescent="0.3">
      <c r="A531" s="4">
        <v>45226</v>
      </c>
      <c r="B531" s="3" t="str">
        <f t="shared" si="32"/>
        <v>October</v>
      </c>
      <c r="C531" s="3" t="str">
        <f t="shared" si="33"/>
        <v>2023</v>
      </c>
      <c r="D531" s="3" t="str">
        <f t="shared" si="34"/>
        <v>Q1Y2</v>
      </c>
      <c r="E531" s="1" t="s">
        <v>14</v>
      </c>
      <c r="F531" s="2" t="str">
        <f>VLOOKUP(E531,Mastersheet[],2,FALSE)</f>
        <v>Electronics</v>
      </c>
      <c r="G531" s="15">
        <v>65910</v>
      </c>
      <c r="H531" s="3" t="str">
        <f t="shared" si="35"/>
        <v>Y2Q1</v>
      </c>
    </row>
    <row r="532" spans="1:8" x14ac:dyDescent="0.3">
      <c r="A532" s="3">
        <v>45229</v>
      </c>
      <c r="B532" s="3" t="str">
        <f t="shared" si="32"/>
        <v>October</v>
      </c>
      <c r="C532" s="3" t="str">
        <f t="shared" si="33"/>
        <v>2023</v>
      </c>
      <c r="D532" s="3" t="str">
        <f t="shared" si="34"/>
        <v>Q1Y2</v>
      </c>
      <c r="E532" s="2" t="s">
        <v>11</v>
      </c>
      <c r="F532" s="2" t="str">
        <f>VLOOKUP(E532,Mastersheet[],2,FALSE)</f>
        <v>Paint</v>
      </c>
      <c r="G532" s="14">
        <v>76141</v>
      </c>
      <c r="H532" s="3" t="str">
        <f t="shared" si="35"/>
        <v>Y2Q1</v>
      </c>
    </row>
    <row r="533" spans="1:8" x14ac:dyDescent="0.3">
      <c r="A533" s="4">
        <v>45230</v>
      </c>
      <c r="B533" s="3" t="str">
        <f t="shared" si="32"/>
        <v>October</v>
      </c>
      <c r="C533" s="3" t="str">
        <f t="shared" si="33"/>
        <v>2023</v>
      </c>
      <c r="D533" s="3" t="str">
        <f t="shared" si="34"/>
        <v>Q1Y2</v>
      </c>
      <c r="E533" s="1" t="s">
        <v>44</v>
      </c>
      <c r="F533" s="2" t="str">
        <f>VLOOKUP(E533,Mastersheet[],2,FALSE)</f>
        <v>Medical</v>
      </c>
      <c r="G533" s="15">
        <v>66269</v>
      </c>
      <c r="H533" s="3" t="str">
        <f t="shared" si="35"/>
        <v>Y2Q1</v>
      </c>
    </row>
    <row r="534" spans="1:8" x14ac:dyDescent="0.3">
      <c r="A534" s="3">
        <v>45230</v>
      </c>
      <c r="B534" s="3" t="str">
        <f t="shared" si="32"/>
        <v>October</v>
      </c>
      <c r="C534" s="3" t="str">
        <f t="shared" si="33"/>
        <v>2023</v>
      </c>
      <c r="D534" s="3" t="str">
        <f t="shared" si="34"/>
        <v>Q1Y2</v>
      </c>
      <c r="E534" s="2" t="s">
        <v>14</v>
      </c>
      <c r="F534" s="2" t="str">
        <f>VLOOKUP(E534,Mastersheet[],2,FALSE)</f>
        <v>Electronics</v>
      </c>
      <c r="G534" s="14">
        <v>48985</v>
      </c>
      <c r="H534" s="3" t="str">
        <f t="shared" si="35"/>
        <v>Y2Q1</v>
      </c>
    </row>
    <row r="535" spans="1:8" x14ac:dyDescent="0.3">
      <c r="A535" s="3">
        <v>45231</v>
      </c>
      <c r="B535" s="3" t="str">
        <f t="shared" si="32"/>
        <v>November</v>
      </c>
      <c r="C535" s="3" t="str">
        <f t="shared" si="33"/>
        <v>2023</v>
      </c>
      <c r="D535" s="3" t="str">
        <f t="shared" si="34"/>
        <v>Q1Y2</v>
      </c>
      <c r="E535" s="2" t="s">
        <v>25</v>
      </c>
      <c r="F535" s="2" t="str">
        <f>VLOOKUP(E535,Mastersheet[],2,FALSE)</f>
        <v>Food Ingradients</v>
      </c>
      <c r="G535" s="14">
        <v>46020</v>
      </c>
      <c r="H535" s="3" t="str">
        <f t="shared" si="35"/>
        <v>Y2Q1</v>
      </c>
    </row>
    <row r="536" spans="1:8" x14ac:dyDescent="0.3">
      <c r="A536" s="4">
        <v>45231</v>
      </c>
      <c r="B536" s="3" t="str">
        <f t="shared" si="32"/>
        <v>November</v>
      </c>
      <c r="C536" s="3" t="str">
        <f t="shared" si="33"/>
        <v>2023</v>
      </c>
      <c r="D536" s="3" t="str">
        <f t="shared" si="34"/>
        <v>Q1Y2</v>
      </c>
      <c r="E536" s="1" t="s">
        <v>5</v>
      </c>
      <c r="F536" s="2" t="str">
        <f>VLOOKUP(E536,Mastersheet[],2,FALSE)</f>
        <v>Food Cashew</v>
      </c>
      <c r="G536" s="15">
        <v>483603</v>
      </c>
      <c r="H536" s="3" t="str">
        <f t="shared" si="35"/>
        <v>Y2Q1</v>
      </c>
    </row>
    <row r="537" spans="1:8" x14ac:dyDescent="0.3">
      <c r="A537" s="3">
        <v>45231</v>
      </c>
      <c r="B537" s="3" t="str">
        <f t="shared" si="32"/>
        <v>November</v>
      </c>
      <c r="C537" s="3" t="str">
        <f t="shared" si="33"/>
        <v>2023</v>
      </c>
      <c r="D537" s="3" t="str">
        <f t="shared" si="34"/>
        <v>Q1Y2</v>
      </c>
      <c r="E537" s="2" t="s">
        <v>4</v>
      </c>
      <c r="F537" s="2" t="str">
        <f>VLOOKUP(E537,Mastersheet[],2,FALSE)</f>
        <v>Food Ingradients</v>
      </c>
      <c r="G537" s="14">
        <v>54993</v>
      </c>
      <c r="H537" s="3" t="str">
        <f t="shared" si="35"/>
        <v>Y2Q1</v>
      </c>
    </row>
    <row r="538" spans="1:8" x14ac:dyDescent="0.3">
      <c r="A538" s="4">
        <v>45232</v>
      </c>
      <c r="B538" s="3" t="str">
        <f t="shared" si="32"/>
        <v>November</v>
      </c>
      <c r="C538" s="3" t="str">
        <f t="shared" si="33"/>
        <v>2023</v>
      </c>
      <c r="D538" s="3" t="str">
        <f t="shared" si="34"/>
        <v>Q1Y2</v>
      </c>
      <c r="E538" s="1" t="s">
        <v>14</v>
      </c>
      <c r="F538" s="2" t="str">
        <f>VLOOKUP(E538,Mastersheet[],2,FALSE)</f>
        <v>Electronics</v>
      </c>
      <c r="G538" s="15">
        <v>60043</v>
      </c>
      <c r="H538" s="3" t="str">
        <f t="shared" si="35"/>
        <v>Y2Q1</v>
      </c>
    </row>
    <row r="539" spans="1:8" x14ac:dyDescent="0.3">
      <c r="A539" s="3">
        <v>45232</v>
      </c>
      <c r="B539" s="3" t="str">
        <f t="shared" si="32"/>
        <v>November</v>
      </c>
      <c r="C539" s="3" t="str">
        <f t="shared" si="33"/>
        <v>2023</v>
      </c>
      <c r="D539" s="3" t="str">
        <f t="shared" si="34"/>
        <v>Q1Y2</v>
      </c>
      <c r="E539" s="2" t="s">
        <v>44</v>
      </c>
      <c r="F539" s="2" t="str">
        <f>VLOOKUP(E539,Mastersheet[],2,FALSE)</f>
        <v>Medical</v>
      </c>
      <c r="G539" s="14">
        <v>74219</v>
      </c>
      <c r="H539" s="3" t="str">
        <f t="shared" si="35"/>
        <v>Y2Q1</v>
      </c>
    </row>
    <row r="540" spans="1:8" x14ac:dyDescent="0.3">
      <c r="A540" s="4">
        <v>45232</v>
      </c>
      <c r="B540" s="3" t="str">
        <f t="shared" si="32"/>
        <v>November</v>
      </c>
      <c r="C540" s="3" t="str">
        <f t="shared" si="33"/>
        <v>2023</v>
      </c>
      <c r="D540" s="3" t="str">
        <f t="shared" si="34"/>
        <v>Q1Y2</v>
      </c>
      <c r="E540" s="1" t="s">
        <v>17</v>
      </c>
      <c r="F540" s="2" t="str">
        <f>VLOOKUP(E540,Mastersheet[],2,FALSE)</f>
        <v>Scrap</v>
      </c>
      <c r="G540" s="15">
        <v>24536</v>
      </c>
      <c r="H540" s="3" t="str">
        <f t="shared" si="35"/>
        <v>Y2Q1</v>
      </c>
    </row>
    <row r="541" spans="1:8" x14ac:dyDescent="0.3">
      <c r="A541" s="3">
        <v>45233</v>
      </c>
      <c r="B541" s="3" t="str">
        <f t="shared" si="32"/>
        <v>November</v>
      </c>
      <c r="C541" s="3" t="str">
        <f t="shared" si="33"/>
        <v>2023</v>
      </c>
      <c r="D541" s="3" t="str">
        <f t="shared" si="34"/>
        <v>Q1Y2</v>
      </c>
      <c r="E541" s="2" t="s">
        <v>37</v>
      </c>
      <c r="F541" s="2" t="str">
        <f>VLOOKUP(E541,Mastersheet[],2,FALSE)</f>
        <v>Seafood</v>
      </c>
      <c r="G541" s="14">
        <v>55161</v>
      </c>
      <c r="H541" s="3" t="str">
        <f t="shared" si="35"/>
        <v>Y2Q1</v>
      </c>
    </row>
    <row r="542" spans="1:8" x14ac:dyDescent="0.3">
      <c r="A542" s="4">
        <v>45234</v>
      </c>
      <c r="B542" s="3" t="str">
        <f t="shared" si="32"/>
        <v>November</v>
      </c>
      <c r="C542" s="3" t="str">
        <f t="shared" si="33"/>
        <v>2023</v>
      </c>
      <c r="D542" s="3" t="str">
        <f t="shared" si="34"/>
        <v>Q1Y2</v>
      </c>
      <c r="E542" s="1" t="s">
        <v>3</v>
      </c>
      <c r="F542" s="2" t="str">
        <f>VLOOKUP(E542,Mastersheet[],2,FALSE)</f>
        <v>Food Ingradients</v>
      </c>
      <c r="G542" s="15">
        <v>31892</v>
      </c>
      <c r="H542" s="3" t="str">
        <f t="shared" si="35"/>
        <v>Y2Q1</v>
      </c>
    </row>
    <row r="543" spans="1:8" x14ac:dyDescent="0.3">
      <c r="A543" s="3">
        <v>45236</v>
      </c>
      <c r="B543" s="3" t="str">
        <f t="shared" si="32"/>
        <v>November</v>
      </c>
      <c r="C543" s="3" t="str">
        <f t="shared" si="33"/>
        <v>2023</v>
      </c>
      <c r="D543" s="3" t="str">
        <f t="shared" si="34"/>
        <v>Q1Y2</v>
      </c>
      <c r="E543" s="2" t="s">
        <v>1</v>
      </c>
      <c r="F543" s="2" t="str">
        <f>VLOOKUP(E543,Mastersheet[],2,FALSE)</f>
        <v>Food Cashew</v>
      </c>
      <c r="G543" s="14">
        <v>44870</v>
      </c>
      <c r="H543" s="3" t="str">
        <f t="shared" si="35"/>
        <v>Y2Q1</v>
      </c>
    </row>
    <row r="544" spans="1:8" x14ac:dyDescent="0.3">
      <c r="A544" s="4">
        <v>45236</v>
      </c>
      <c r="B544" s="3" t="str">
        <f t="shared" si="32"/>
        <v>November</v>
      </c>
      <c r="C544" s="3" t="str">
        <f t="shared" si="33"/>
        <v>2023</v>
      </c>
      <c r="D544" s="3" t="str">
        <f t="shared" si="34"/>
        <v>Q1Y2</v>
      </c>
      <c r="E544" s="2" t="s">
        <v>72</v>
      </c>
      <c r="F544" s="2" t="str">
        <f>VLOOKUP(E544,Mastersheet[],2,FALSE)</f>
        <v>Food Cashew</v>
      </c>
      <c r="G544" s="15">
        <v>19382</v>
      </c>
      <c r="H544" s="3" t="str">
        <f t="shared" si="35"/>
        <v>Y2Q1</v>
      </c>
    </row>
    <row r="545" spans="1:8" x14ac:dyDescent="0.3">
      <c r="A545" s="3">
        <v>45236</v>
      </c>
      <c r="B545" s="3" t="str">
        <f t="shared" si="32"/>
        <v>November</v>
      </c>
      <c r="C545" s="3" t="str">
        <f t="shared" si="33"/>
        <v>2023</v>
      </c>
      <c r="D545" s="3" t="str">
        <f t="shared" si="34"/>
        <v>Q1Y2</v>
      </c>
      <c r="E545" s="2" t="s">
        <v>18</v>
      </c>
      <c r="F545" s="2" t="str">
        <f>VLOOKUP(E545,Mastersheet[],2,FALSE)</f>
        <v>Furniture</v>
      </c>
      <c r="G545" s="14">
        <v>49733.01</v>
      </c>
      <c r="H545" s="3" t="str">
        <f t="shared" si="35"/>
        <v>Y2Q1</v>
      </c>
    </row>
    <row r="546" spans="1:8" x14ac:dyDescent="0.3">
      <c r="A546" s="4">
        <v>45238</v>
      </c>
      <c r="B546" s="3" t="str">
        <f t="shared" si="32"/>
        <v>November</v>
      </c>
      <c r="C546" s="3" t="str">
        <f t="shared" si="33"/>
        <v>2023</v>
      </c>
      <c r="D546" s="3" t="str">
        <f t="shared" si="34"/>
        <v>Q1Y2</v>
      </c>
      <c r="E546" s="1" t="s">
        <v>71</v>
      </c>
      <c r="F546" s="2" t="str">
        <f>VLOOKUP(E546,Mastersheet[],2,FALSE)</f>
        <v>Food Cashew</v>
      </c>
      <c r="G546" s="15">
        <v>416587</v>
      </c>
      <c r="H546" s="3" t="str">
        <f t="shared" si="35"/>
        <v>Y2Q1</v>
      </c>
    </row>
    <row r="547" spans="1:8" x14ac:dyDescent="0.3">
      <c r="A547" s="3">
        <v>45239</v>
      </c>
      <c r="B547" s="3" t="str">
        <f t="shared" si="32"/>
        <v>November</v>
      </c>
      <c r="C547" s="3" t="str">
        <f t="shared" si="33"/>
        <v>2023</v>
      </c>
      <c r="D547" s="3" t="str">
        <f t="shared" si="34"/>
        <v>Q1Y2</v>
      </c>
      <c r="E547" s="2" t="s">
        <v>6</v>
      </c>
      <c r="F547" s="2" t="str">
        <f>VLOOKUP(E547,Mastersheet[],2,FALSE)</f>
        <v>Food</v>
      </c>
      <c r="G547" s="14">
        <v>87102</v>
      </c>
      <c r="H547" s="3" t="str">
        <f t="shared" si="35"/>
        <v>Y2Q1</v>
      </c>
    </row>
    <row r="548" spans="1:8" x14ac:dyDescent="0.3">
      <c r="A548" s="4">
        <v>45241</v>
      </c>
      <c r="B548" s="3" t="str">
        <f t="shared" si="32"/>
        <v>November</v>
      </c>
      <c r="C548" s="3" t="str">
        <f t="shared" si="33"/>
        <v>2023</v>
      </c>
      <c r="D548" s="3" t="str">
        <f t="shared" si="34"/>
        <v>Q1Y2</v>
      </c>
      <c r="E548" s="1" t="s">
        <v>9</v>
      </c>
      <c r="F548" s="2" t="str">
        <f>VLOOKUP(E548,Mastersheet[],2,FALSE)</f>
        <v>Electronics</v>
      </c>
      <c r="G548" s="15">
        <v>25725</v>
      </c>
      <c r="H548" s="3" t="str">
        <f t="shared" si="35"/>
        <v>Y2Q1</v>
      </c>
    </row>
    <row r="549" spans="1:8" x14ac:dyDescent="0.3">
      <c r="A549" s="3">
        <v>45243</v>
      </c>
      <c r="B549" s="3" t="str">
        <f t="shared" si="32"/>
        <v>November</v>
      </c>
      <c r="C549" s="3" t="str">
        <f t="shared" si="33"/>
        <v>2023</v>
      </c>
      <c r="D549" s="3" t="str">
        <f t="shared" si="34"/>
        <v>Q1Y2</v>
      </c>
      <c r="E549" s="2" t="s">
        <v>8</v>
      </c>
      <c r="F549" s="2" t="str">
        <f>VLOOKUP(E549,Mastersheet[],2,FALSE)</f>
        <v>Food Coffee</v>
      </c>
      <c r="G549" s="14">
        <v>34135</v>
      </c>
      <c r="H549" s="3" t="str">
        <f t="shared" si="35"/>
        <v>Y2Q1</v>
      </c>
    </row>
    <row r="550" spans="1:8" x14ac:dyDescent="0.3">
      <c r="A550" s="4">
        <v>45243</v>
      </c>
      <c r="B550" s="3" t="str">
        <f t="shared" si="32"/>
        <v>November</v>
      </c>
      <c r="C550" s="3" t="str">
        <f t="shared" si="33"/>
        <v>2023</v>
      </c>
      <c r="D550" s="3" t="str">
        <f t="shared" si="34"/>
        <v>Q1Y2</v>
      </c>
      <c r="E550" s="1" t="s">
        <v>14</v>
      </c>
      <c r="F550" s="2" t="str">
        <f>VLOOKUP(E550,Mastersheet[],2,FALSE)</f>
        <v>Electronics</v>
      </c>
      <c r="G550" s="15">
        <v>59200</v>
      </c>
      <c r="H550" s="3" t="str">
        <f t="shared" si="35"/>
        <v>Y2Q1</v>
      </c>
    </row>
    <row r="551" spans="1:8" x14ac:dyDescent="0.3">
      <c r="A551" s="3">
        <v>45247</v>
      </c>
      <c r="B551" s="3" t="str">
        <f t="shared" si="32"/>
        <v>November</v>
      </c>
      <c r="C551" s="3" t="str">
        <f t="shared" si="33"/>
        <v>2023</v>
      </c>
      <c r="D551" s="3" t="str">
        <f t="shared" si="34"/>
        <v>Q1Y2</v>
      </c>
      <c r="E551" s="2" t="s">
        <v>14</v>
      </c>
      <c r="F551" s="2" t="str">
        <f>VLOOKUP(E551,Mastersheet[],2,FALSE)</f>
        <v>Electronics</v>
      </c>
      <c r="G551" s="14">
        <v>59200</v>
      </c>
      <c r="H551" s="3" t="str">
        <f t="shared" si="35"/>
        <v>Y2Q1</v>
      </c>
    </row>
    <row r="552" spans="1:8" x14ac:dyDescent="0.3">
      <c r="A552" s="4">
        <v>45250</v>
      </c>
      <c r="B552" s="3" t="str">
        <f t="shared" si="32"/>
        <v>November</v>
      </c>
      <c r="C552" s="3" t="str">
        <f t="shared" si="33"/>
        <v>2023</v>
      </c>
      <c r="D552" s="3" t="str">
        <f t="shared" si="34"/>
        <v>Q1Y2</v>
      </c>
      <c r="E552" s="1" t="s">
        <v>33</v>
      </c>
      <c r="F552" s="2" t="str">
        <f>VLOOKUP(E552,Mastersheet[],2,FALSE)</f>
        <v>Footware</v>
      </c>
      <c r="G552" s="15">
        <v>63101</v>
      </c>
      <c r="H552" s="3" t="str">
        <f t="shared" si="35"/>
        <v>Y2Q1</v>
      </c>
    </row>
    <row r="553" spans="1:8" x14ac:dyDescent="0.3">
      <c r="A553" s="3">
        <v>45250</v>
      </c>
      <c r="B553" s="3" t="str">
        <f t="shared" si="32"/>
        <v>November</v>
      </c>
      <c r="C553" s="3" t="str">
        <f t="shared" si="33"/>
        <v>2023</v>
      </c>
      <c r="D553" s="3" t="str">
        <f t="shared" si="34"/>
        <v>Q1Y2</v>
      </c>
      <c r="E553" s="2" t="s">
        <v>4</v>
      </c>
      <c r="F553" s="2" t="str">
        <f>VLOOKUP(E553,Mastersheet[],2,FALSE)</f>
        <v>Food Ingradients</v>
      </c>
      <c r="G553" s="14">
        <v>57810</v>
      </c>
      <c r="H553" s="3" t="str">
        <f t="shared" si="35"/>
        <v>Y2Q1</v>
      </c>
    </row>
    <row r="554" spans="1:8" x14ac:dyDescent="0.3">
      <c r="A554" s="4">
        <v>45250</v>
      </c>
      <c r="B554" s="3" t="str">
        <f t="shared" si="32"/>
        <v>November</v>
      </c>
      <c r="C554" s="3" t="str">
        <f t="shared" si="33"/>
        <v>2023</v>
      </c>
      <c r="D554" s="3" t="str">
        <f t="shared" si="34"/>
        <v>Q1Y2</v>
      </c>
      <c r="E554" s="1" t="s">
        <v>17</v>
      </c>
      <c r="F554" s="2" t="str">
        <f>VLOOKUP(E554,Mastersheet[],2,FALSE)</f>
        <v>Scrap</v>
      </c>
      <c r="G554" s="15">
        <v>21866</v>
      </c>
      <c r="H554" s="3" t="str">
        <f t="shared" si="35"/>
        <v>Y2Q1</v>
      </c>
    </row>
    <row r="555" spans="1:8" x14ac:dyDescent="0.3">
      <c r="A555" s="3">
        <v>45252</v>
      </c>
      <c r="B555" s="3" t="str">
        <f t="shared" si="32"/>
        <v>November</v>
      </c>
      <c r="C555" s="3" t="str">
        <f t="shared" si="33"/>
        <v>2023</v>
      </c>
      <c r="D555" s="3" t="str">
        <f t="shared" si="34"/>
        <v>Q1Y2</v>
      </c>
      <c r="E555" s="2" t="s">
        <v>3</v>
      </c>
      <c r="F555" s="2" t="str">
        <f>VLOOKUP(E555,Mastersheet[],2,FALSE)</f>
        <v>Food Ingradients</v>
      </c>
      <c r="G555" s="14">
        <v>54227</v>
      </c>
      <c r="H555" s="3" t="str">
        <f t="shared" si="35"/>
        <v>Y2Q1</v>
      </c>
    </row>
    <row r="556" spans="1:8" x14ac:dyDescent="0.3">
      <c r="A556" s="4">
        <v>45252</v>
      </c>
      <c r="B556" s="3" t="str">
        <f t="shared" si="32"/>
        <v>November</v>
      </c>
      <c r="C556" s="3" t="str">
        <f t="shared" si="33"/>
        <v>2023</v>
      </c>
      <c r="D556" s="3" t="str">
        <f t="shared" si="34"/>
        <v>Q1Y2</v>
      </c>
      <c r="E556" s="2" t="s">
        <v>72</v>
      </c>
      <c r="F556" s="2" t="str">
        <f>VLOOKUP(E556,Mastersheet[],2,FALSE)</f>
        <v>Food Cashew</v>
      </c>
      <c r="G556" s="15">
        <v>298856</v>
      </c>
      <c r="H556" s="3" t="str">
        <f t="shared" si="35"/>
        <v>Y2Q1</v>
      </c>
    </row>
    <row r="557" spans="1:8" x14ac:dyDescent="0.3">
      <c r="A557" s="3">
        <v>45252</v>
      </c>
      <c r="B557" s="3" t="str">
        <f t="shared" si="32"/>
        <v>November</v>
      </c>
      <c r="C557" s="3" t="str">
        <f t="shared" si="33"/>
        <v>2023</v>
      </c>
      <c r="D557" s="3" t="str">
        <f t="shared" si="34"/>
        <v>Q1Y2</v>
      </c>
      <c r="E557" s="2" t="s">
        <v>5</v>
      </c>
      <c r="F557" s="2" t="str">
        <f>VLOOKUP(E557,Mastersheet[],2,FALSE)</f>
        <v>Food Cashew</v>
      </c>
      <c r="G557" s="14">
        <v>179369</v>
      </c>
      <c r="H557" s="3" t="str">
        <f t="shared" si="35"/>
        <v>Y2Q1</v>
      </c>
    </row>
    <row r="558" spans="1:8" x14ac:dyDescent="0.3">
      <c r="A558" s="4">
        <v>45253</v>
      </c>
      <c r="B558" s="3" t="str">
        <f t="shared" si="32"/>
        <v>November</v>
      </c>
      <c r="C558" s="3" t="str">
        <f t="shared" si="33"/>
        <v>2023</v>
      </c>
      <c r="D558" s="3" t="str">
        <f t="shared" si="34"/>
        <v>Q1Y2</v>
      </c>
      <c r="E558" s="1" t="s">
        <v>44</v>
      </c>
      <c r="F558" s="2" t="str">
        <f>VLOOKUP(E558,Mastersheet[],2,FALSE)</f>
        <v>Medical</v>
      </c>
      <c r="G558" s="15">
        <v>82592</v>
      </c>
      <c r="H558" s="3" t="str">
        <f t="shared" si="35"/>
        <v>Y2Q1</v>
      </c>
    </row>
    <row r="559" spans="1:8" x14ac:dyDescent="0.3">
      <c r="A559" s="3">
        <v>45253</v>
      </c>
      <c r="B559" s="3" t="str">
        <f t="shared" si="32"/>
        <v>November</v>
      </c>
      <c r="C559" s="3" t="str">
        <f t="shared" si="33"/>
        <v>2023</v>
      </c>
      <c r="D559" s="3" t="str">
        <f t="shared" si="34"/>
        <v>Q1Y2</v>
      </c>
      <c r="E559" s="2" t="s">
        <v>64</v>
      </c>
      <c r="F559" s="2" t="str">
        <f>VLOOKUP(E559,Mastersheet[],2,FALSE)</f>
        <v>Misc</v>
      </c>
      <c r="G559" s="14">
        <v>160</v>
      </c>
      <c r="H559" s="3" t="str">
        <f t="shared" si="35"/>
        <v>Y2Q1</v>
      </c>
    </row>
    <row r="560" spans="1:8" x14ac:dyDescent="0.3">
      <c r="A560" s="4">
        <v>45254</v>
      </c>
      <c r="B560" s="3" t="str">
        <f t="shared" si="32"/>
        <v>November</v>
      </c>
      <c r="C560" s="3" t="str">
        <f t="shared" si="33"/>
        <v>2023</v>
      </c>
      <c r="D560" s="3" t="str">
        <f t="shared" si="34"/>
        <v>Q1Y2</v>
      </c>
      <c r="E560" s="1" t="s">
        <v>14</v>
      </c>
      <c r="F560" s="2" t="str">
        <f>VLOOKUP(E560,Mastersheet[],2,FALSE)</f>
        <v>Electronics</v>
      </c>
      <c r="G560" s="15">
        <v>58750</v>
      </c>
      <c r="H560" s="3" t="str">
        <f t="shared" si="35"/>
        <v>Y2Q1</v>
      </c>
    </row>
    <row r="561" spans="1:8" x14ac:dyDescent="0.3">
      <c r="A561" s="3">
        <v>45254</v>
      </c>
      <c r="B561" s="3" t="str">
        <f t="shared" si="32"/>
        <v>November</v>
      </c>
      <c r="C561" s="3" t="str">
        <f t="shared" si="33"/>
        <v>2023</v>
      </c>
      <c r="D561" s="3" t="str">
        <f t="shared" si="34"/>
        <v>Q1Y2</v>
      </c>
      <c r="E561" s="2" t="s">
        <v>23</v>
      </c>
      <c r="F561" s="2" t="str">
        <f>VLOOKUP(E561,Mastersheet[],2,FALSE)</f>
        <v>Misc</v>
      </c>
      <c r="G561" s="14">
        <v>25301.01</v>
      </c>
      <c r="H561" s="3" t="str">
        <f t="shared" si="35"/>
        <v>Y2Q1</v>
      </c>
    </row>
    <row r="562" spans="1:8" x14ac:dyDescent="0.3">
      <c r="A562" s="4">
        <v>45257</v>
      </c>
      <c r="B562" s="3" t="str">
        <f t="shared" si="32"/>
        <v>November</v>
      </c>
      <c r="C562" s="3" t="str">
        <f t="shared" si="33"/>
        <v>2023</v>
      </c>
      <c r="D562" s="3" t="str">
        <f t="shared" si="34"/>
        <v>Q1Y2</v>
      </c>
      <c r="E562" s="1" t="s">
        <v>16</v>
      </c>
      <c r="F562" s="2" t="str">
        <f>VLOOKUP(E562,Mastersheet[],2,FALSE)</f>
        <v>Electronics</v>
      </c>
      <c r="G562" s="15">
        <v>28816</v>
      </c>
      <c r="H562" s="3" t="str">
        <f t="shared" si="35"/>
        <v>Y2Q1</v>
      </c>
    </row>
    <row r="563" spans="1:8" x14ac:dyDescent="0.3">
      <c r="A563" s="3">
        <v>45258</v>
      </c>
      <c r="B563" s="3" t="str">
        <f t="shared" si="32"/>
        <v>November</v>
      </c>
      <c r="C563" s="3" t="str">
        <f t="shared" si="33"/>
        <v>2023</v>
      </c>
      <c r="D563" s="3" t="str">
        <f t="shared" si="34"/>
        <v>Q1Y2</v>
      </c>
      <c r="E563" s="2" t="s">
        <v>44</v>
      </c>
      <c r="F563" s="2" t="str">
        <f>VLOOKUP(E563,Mastersheet[],2,FALSE)</f>
        <v>Medical</v>
      </c>
      <c r="G563" s="14">
        <v>70417</v>
      </c>
      <c r="H563" s="3" t="str">
        <f t="shared" si="35"/>
        <v>Y2Q1</v>
      </c>
    </row>
    <row r="564" spans="1:8" x14ac:dyDescent="0.3">
      <c r="A564" s="4">
        <v>45258</v>
      </c>
      <c r="B564" s="3" t="str">
        <f t="shared" si="32"/>
        <v>November</v>
      </c>
      <c r="C564" s="3" t="str">
        <f t="shared" si="33"/>
        <v>2023</v>
      </c>
      <c r="D564" s="3" t="str">
        <f t="shared" si="34"/>
        <v>Q1Y2</v>
      </c>
      <c r="E564" s="1" t="s">
        <v>64</v>
      </c>
      <c r="F564" s="2" t="str">
        <f>VLOOKUP(E564,Mastersheet[],2,FALSE)</f>
        <v>Misc</v>
      </c>
      <c r="G564" s="15">
        <v>400</v>
      </c>
      <c r="H564" s="3" t="str">
        <f t="shared" si="35"/>
        <v>Y2Q1</v>
      </c>
    </row>
    <row r="565" spans="1:8" x14ac:dyDescent="0.3">
      <c r="A565" s="3">
        <v>45260</v>
      </c>
      <c r="B565" s="3" t="str">
        <f t="shared" si="32"/>
        <v>November</v>
      </c>
      <c r="C565" s="3" t="str">
        <f t="shared" si="33"/>
        <v>2023</v>
      </c>
      <c r="D565" s="3" t="str">
        <f t="shared" si="34"/>
        <v>Q1Y2</v>
      </c>
      <c r="E565" s="2" t="s">
        <v>14</v>
      </c>
      <c r="F565" s="2" t="str">
        <f>VLOOKUP(E565,Mastersheet[],2,FALSE)</f>
        <v>Electronics</v>
      </c>
      <c r="G565" s="14">
        <v>58750</v>
      </c>
      <c r="H565" s="3" t="str">
        <f t="shared" si="35"/>
        <v>Y2Q1</v>
      </c>
    </row>
    <row r="566" spans="1:8" x14ac:dyDescent="0.3">
      <c r="A566" s="3">
        <v>45261</v>
      </c>
      <c r="B566" s="3" t="str">
        <f t="shared" si="32"/>
        <v>December</v>
      </c>
      <c r="C566" s="3" t="str">
        <f t="shared" si="33"/>
        <v>2023</v>
      </c>
      <c r="D566" s="3" t="str">
        <f t="shared" si="34"/>
        <v>Q1Y2</v>
      </c>
      <c r="E566" s="2" t="s">
        <v>25</v>
      </c>
      <c r="F566" s="2" t="str">
        <f>VLOOKUP(E566,Mastersheet[],2,FALSE)</f>
        <v>Food Ingradients</v>
      </c>
      <c r="G566" s="14">
        <v>56375</v>
      </c>
      <c r="H566" s="3" t="str">
        <f t="shared" si="35"/>
        <v>Y2Q1</v>
      </c>
    </row>
    <row r="567" spans="1:8" x14ac:dyDescent="0.3">
      <c r="A567" s="4">
        <v>45262</v>
      </c>
      <c r="B567" s="3" t="str">
        <f t="shared" si="32"/>
        <v>December</v>
      </c>
      <c r="C567" s="3" t="str">
        <f t="shared" si="33"/>
        <v>2023</v>
      </c>
      <c r="D567" s="3" t="str">
        <f t="shared" si="34"/>
        <v>Q1Y2</v>
      </c>
      <c r="E567" s="1" t="s">
        <v>40</v>
      </c>
      <c r="F567" s="2" t="str">
        <f>VLOOKUP(E567,Mastersheet[],2,FALSE)</f>
        <v>Food Ingradients</v>
      </c>
      <c r="G567" s="15">
        <v>94400</v>
      </c>
      <c r="H567" s="3" t="str">
        <f t="shared" si="35"/>
        <v>Y2Q1</v>
      </c>
    </row>
    <row r="568" spans="1:8" x14ac:dyDescent="0.3">
      <c r="A568" s="3">
        <v>45262</v>
      </c>
      <c r="B568" s="3" t="str">
        <f t="shared" si="32"/>
        <v>December</v>
      </c>
      <c r="C568" s="3" t="str">
        <f t="shared" si="33"/>
        <v>2023</v>
      </c>
      <c r="D568" s="3" t="str">
        <f t="shared" si="34"/>
        <v>Q1Y2</v>
      </c>
      <c r="E568" s="2" t="s">
        <v>37</v>
      </c>
      <c r="F568" s="2" t="str">
        <f>VLOOKUP(E568,Mastersheet[],2,FALSE)</f>
        <v>Seafood</v>
      </c>
      <c r="G568" s="14">
        <v>123114</v>
      </c>
      <c r="H568" s="3" t="str">
        <f t="shared" si="35"/>
        <v>Y2Q1</v>
      </c>
    </row>
    <row r="569" spans="1:8" x14ac:dyDescent="0.3">
      <c r="A569" s="4">
        <v>45262</v>
      </c>
      <c r="B569" s="3" t="str">
        <f t="shared" si="32"/>
        <v>December</v>
      </c>
      <c r="C569" s="3" t="str">
        <f t="shared" si="33"/>
        <v>2023</v>
      </c>
      <c r="D569" s="3" t="str">
        <f t="shared" si="34"/>
        <v>Q1Y2</v>
      </c>
      <c r="E569" s="1" t="s">
        <v>6</v>
      </c>
      <c r="F569" s="2" t="str">
        <f>VLOOKUP(E569,Mastersheet[],2,FALSE)</f>
        <v>Food</v>
      </c>
      <c r="G569" s="15">
        <v>55111</v>
      </c>
      <c r="H569" s="3" t="str">
        <f t="shared" si="35"/>
        <v>Y2Q1</v>
      </c>
    </row>
    <row r="570" spans="1:8" x14ac:dyDescent="0.3">
      <c r="A570" s="3">
        <v>45264</v>
      </c>
      <c r="B570" s="3" t="str">
        <f t="shared" si="32"/>
        <v>December</v>
      </c>
      <c r="C570" s="3" t="str">
        <f t="shared" si="33"/>
        <v>2023</v>
      </c>
      <c r="D570" s="3" t="str">
        <f t="shared" si="34"/>
        <v>Q1Y2</v>
      </c>
      <c r="E570" s="2" t="s">
        <v>3</v>
      </c>
      <c r="F570" s="2" t="str">
        <f>VLOOKUP(E570,Mastersheet[],2,FALSE)</f>
        <v>Food Ingradients</v>
      </c>
      <c r="G570" s="14">
        <v>53690</v>
      </c>
      <c r="H570" s="3" t="str">
        <f t="shared" si="35"/>
        <v>Y2Q1</v>
      </c>
    </row>
    <row r="571" spans="1:8" x14ac:dyDescent="0.3">
      <c r="A571" s="4">
        <v>45264</v>
      </c>
      <c r="B571" s="3" t="str">
        <f t="shared" si="32"/>
        <v>December</v>
      </c>
      <c r="C571" s="3" t="str">
        <f t="shared" si="33"/>
        <v>2023</v>
      </c>
      <c r="D571" s="3" t="str">
        <f t="shared" si="34"/>
        <v>Q1Y2</v>
      </c>
      <c r="E571" s="1" t="s">
        <v>27</v>
      </c>
      <c r="F571" s="2" t="str">
        <f>VLOOKUP(E571,Mastersheet[],2,FALSE)</f>
        <v>Misc</v>
      </c>
      <c r="G571" s="15">
        <v>1357</v>
      </c>
      <c r="H571" s="3" t="str">
        <f t="shared" si="35"/>
        <v>Y2Q1</v>
      </c>
    </row>
    <row r="572" spans="1:8" x14ac:dyDescent="0.3">
      <c r="A572" s="3">
        <v>45265</v>
      </c>
      <c r="B572" s="3" t="str">
        <f t="shared" si="32"/>
        <v>December</v>
      </c>
      <c r="C572" s="3" t="str">
        <f t="shared" si="33"/>
        <v>2023</v>
      </c>
      <c r="D572" s="3" t="str">
        <f t="shared" si="34"/>
        <v>Q1Y2</v>
      </c>
      <c r="E572" s="2" t="s">
        <v>4</v>
      </c>
      <c r="F572" s="2" t="str">
        <f>VLOOKUP(E572,Mastersheet[],2,FALSE)</f>
        <v>Food Ingradients</v>
      </c>
      <c r="G572" s="14">
        <v>53471.01</v>
      </c>
      <c r="H572" s="3" t="str">
        <f t="shared" si="35"/>
        <v>Y2Q1</v>
      </c>
    </row>
    <row r="573" spans="1:8" x14ac:dyDescent="0.3">
      <c r="A573" s="4">
        <v>45265</v>
      </c>
      <c r="B573" s="3" t="str">
        <f t="shared" si="32"/>
        <v>December</v>
      </c>
      <c r="C573" s="3" t="str">
        <f t="shared" si="33"/>
        <v>2023</v>
      </c>
      <c r="D573" s="3" t="str">
        <f t="shared" si="34"/>
        <v>Q1Y2</v>
      </c>
      <c r="E573" s="1" t="s">
        <v>63</v>
      </c>
      <c r="F573" s="2" t="str">
        <f>VLOOKUP(E573,Mastersheet[],2,FALSE)</f>
        <v>Food Ingradients</v>
      </c>
      <c r="G573" s="15">
        <v>75520</v>
      </c>
      <c r="H573" s="3" t="str">
        <f t="shared" si="35"/>
        <v>Y2Q1</v>
      </c>
    </row>
    <row r="574" spans="1:8" x14ac:dyDescent="0.3">
      <c r="A574" s="3">
        <v>45265</v>
      </c>
      <c r="B574" s="3" t="str">
        <f t="shared" si="32"/>
        <v>December</v>
      </c>
      <c r="C574" s="3" t="str">
        <f t="shared" si="33"/>
        <v>2023</v>
      </c>
      <c r="D574" s="3" t="str">
        <f t="shared" si="34"/>
        <v>Q1Y2</v>
      </c>
      <c r="E574" s="2" t="s">
        <v>17</v>
      </c>
      <c r="F574" s="2" t="str">
        <f>VLOOKUP(E574,Mastersheet[],2,FALSE)</f>
        <v>Scrap</v>
      </c>
      <c r="G574" s="14">
        <v>25704</v>
      </c>
      <c r="H574" s="3" t="str">
        <f t="shared" si="35"/>
        <v>Y2Q1</v>
      </c>
    </row>
    <row r="575" spans="1:8" x14ac:dyDescent="0.3">
      <c r="A575" s="4">
        <v>45266</v>
      </c>
      <c r="B575" s="3" t="str">
        <f t="shared" si="32"/>
        <v>December</v>
      </c>
      <c r="C575" s="3" t="str">
        <f t="shared" si="33"/>
        <v>2023</v>
      </c>
      <c r="D575" s="3" t="str">
        <f t="shared" si="34"/>
        <v>Q1Y2</v>
      </c>
      <c r="E575" s="1" t="s">
        <v>14</v>
      </c>
      <c r="F575" s="2" t="str">
        <f>VLOOKUP(E575,Mastersheet[],2,FALSE)</f>
        <v>Electronics</v>
      </c>
      <c r="G575" s="15">
        <v>58750</v>
      </c>
      <c r="H575" s="3" t="str">
        <f t="shared" si="35"/>
        <v>Y2Q1</v>
      </c>
    </row>
    <row r="576" spans="1:8" x14ac:dyDescent="0.3">
      <c r="A576" s="3">
        <v>45267</v>
      </c>
      <c r="B576" s="3" t="str">
        <f t="shared" si="32"/>
        <v>December</v>
      </c>
      <c r="C576" s="3" t="str">
        <f t="shared" si="33"/>
        <v>2023</v>
      </c>
      <c r="D576" s="3" t="str">
        <f t="shared" si="34"/>
        <v>Q1Y2</v>
      </c>
      <c r="E576" s="2" t="s">
        <v>4</v>
      </c>
      <c r="F576" s="2" t="str">
        <f>VLOOKUP(E576,Mastersheet[],2,FALSE)</f>
        <v>Food Ingradients</v>
      </c>
      <c r="G576" s="14">
        <v>29730</v>
      </c>
      <c r="H576" s="3" t="str">
        <f t="shared" si="35"/>
        <v>Y2Q1</v>
      </c>
    </row>
    <row r="577" spans="1:8" x14ac:dyDescent="0.3">
      <c r="A577" s="4">
        <v>45267</v>
      </c>
      <c r="B577" s="3" t="str">
        <f t="shared" si="32"/>
        <v>December</v>
      </c>
      <c r="C577" s="3" t="str">
        <f t="shared" si="33"/>
        <v>2023</v>
      </c>
      <c r="D577" s="3" t="str">
        <f t="shared" si="34"/>
        <v>Q1Y2</v>
      </c>
      <c r="E577" s="1" t="s">
        <v>3</v>
      </c>
      <c r="F577" s="2" t="str">
        <f>VLOOKUP(E577,Mastersheet[],2,FALSE)</f>
        <v>Food Ingradients</v>
      </c>
      <c r="G577" s="15">
        <v>50576</v>
      </c>
      <c r="H577" s="3" t="str">
        <f t="shared" si="35"/>
        <v>Y2Q1</v>
      </c>
    </row>
    <row r="578" spans="1:8" x14ac:dyDescent="0.3">
      <c r="A578" s="3">
        <v>45267</v>
      </c>
      <c r="B578" s="3" t="str">
        <f t="shared" ref="B578:B641" si="36">TEXT(A578,"mmmm")</f>
        <v>December</v>
      </c>
      <c r="C578" s="3" t="str">
        <f t="shared" ref="C578:C641" si="37">TEXT(A578,"yyyy")</f>
        <v>2023</v>
      </c>
      <c r="D578" s="3" t="str">
        <f t="shared" ref="D578:D641" si="38">IF(A578="", "", "Q" &amp; CHOOSE(MONTH(A578), 2, 2, 2, 3, 3, 3, 4, 4, 4, 1, 1, 1) &amp; "Y" &amp; (YEAR(A578) - 2022 + IF(MONTH(A578) &gt;= 10, 1, 0)))</f>
        <v>Q1Y2</v>
      </c>
      <c r="E578" s="2" t="s">
        <v>47</v>
      </c>
      <c r="F578" s="2" t="str">
        <f>VLOOKUP(E578,Mastersheet[],2,FALSE)</f>
        <v>Food Ingradients</v>
      </c>
      <c r="G578" s="14">
        <v>20503</v>
      </c>
      <c r="H578" s="3" t="str">
        <f t="shared" ref="H578:H641" si="39">IF(A578="", "", "Y" &amp; (YEAR(A578) - 2022 + IF(MONTH(A578) &gt;= 10, 1, 0)) &amp; "Q" &amp; CHOOSE(MONTH(A578), 2, 2, 2, 3, 3, 3, 4, 4, 4, 1, 1, 1))</f>
        <v>Y2Q1</v>
      </c>
    </row>
    <row r="579" spans="1:8" x14ac:dyDescent="0.3">
      <c r="A579" s="4">
        <v>45268</v>
      </c>
      <c r="B579" s="3" t="str">
        <f t="shared" si="36"/>
        <v>December</v>
      </c>
      <c r="C579" s="3" t="str">
        <f t="shared" si="37"/>
        <v>2023</v>
      </c>
      <c r="D579" s="3" t="str">
        <f t="shared" si="38"/>
        <v>Q1Y2</v>
      </c>
      <c r="E579" s="1" t="s">
        <v>40</v>
      </c>
      <c r="F579" s="2" t="str">
        <f>VLOOKUP(E579,Mastersheet[],2,FALSE)</f>
        <v>Food Ingradients</v>
      </c>
      <c r="G579" s="15">
        <v>88617</v>
      </c>
      <c r="H579" s="3" t="str">
        <f t="shared" si="39"/>
        <v>Y2Q1</v>
      </c>
    </row>
    <row r="580" spans="1:8" x14ac:dyDescent="0.3">
      <c r="A580" s="3">
        <v>45271</v>
      </c>
      <c r="B580" s="3" t="str">
        <f t="shared" si="36"/>
        <v>December</v>
      </c>
      <c r="C580" s="3" t="str">
        <f t="shared" si="37"/>
        <v>2023</v>
      </c>
      <c r="D580" s="3" t="str">
        <f t="shared" si="38"/>
        <v>Q1Y2</v>
      </c>
      <c r="E580" s="2" t="s">
        <v>13</v>
      </c>
      <c r="F580" s="2" t="str">
        <f>VLOOKUP(E580,Mastersheet[],2,FALSE)</f>
        <v>Electronics</v>
      </c>
      <c r="G580" s="14">
        <v>32900</v>
      </c>
      <c r="H580" s="3" t="str">
        <f t="shared" si="39"/>
        <v>Y2Q1</v>
      </c>
    </row>
    <row r="581" spans="1:8" x14ac:dyDescent="0.3">
      <c r="A581" s="4">
        <v>45271</v>
      </c>
      <c r="B581" s="3" t="str">
        <f t="shared" si="36"/>
        <v>December</v>
      </c>
      <c r="C581" s="3" t="str">
        <f t="shared" si="37"/>
        <v>2023</v>
      </c>
      <c r="D581" s="3" t="str">
        <f t="shared" si="38"/>
        <v>Q1Y2</v>
      </c>
      <c r="E581" s="1" t="s">
        <v>37</v>
      </c>
      <c r="F581" s="2" t="str">
        <f>VLOOKUP(E581,Mastersheet[],2,FALSE)</f>
        <v>Seafood</v>
      </c>
      <c r="G581" s="15">
        <v>56758</v>
      </c>
      <c r="H581" s="3" t="str">
        <f t="shared" si="39"/>
        <v>Y2Q1</v>
      </c>
    </row>
    <row r="582" spans="1:8" x14ac:dyDescent="0.3">
      <c r="A582" s="3">
        <v>45272</v>
      </c>
      <c r="B582" s="3" t="str">
        <f t="shared" si="36"/>
        <v>December</v>
      </c>
      <c r="C582" s="3" t="str">
        <f t="shared" si="37"/>
        <v>2023</v>
      </c>
      <c r="D582" s="3" t="str">
        <f t="shared" si="38"/>
        <v>Q1Y2</v>
      </c>
      <c r="E582" s="2" t="s">
        <v>14</v>
      </c>
      <c r="F582" s="2" t="str">
        <f>VLOOKUP(E582,Mastersheet[],2,FALSE)</f>
        <v>Electronics</v>
      </c>
      <c r="G582" s="14">
        <v>56550</v>
      </c>
      <c r="H582" s="3" t="str">
        <f t="shared" si="39"/>
        <v>Y2Q1</v>
      </c>
    </row>
    <row r="583" spans="1:8" x14ac:dyDescent="0.3">
      <c r="A583" s="4">
        <v>45272</v>
      </c>
      <c r="B583" s="3" t="str">
        <f t="shared" si="36"/>
        <v>December</v>
      </c>
      <c r="C583" s="3" t="str">
        <f t="shared" si="37"/>
        <v>2023</v>
      </c>
      <c r="D583" s="3" t="str">
        <f t="shared" si="38"/>
        <v>Q1Y2</v>
      </c>
      <c r="E583" s="1" t="s">
        <v>58</v>
      </c>
      <c r="F583" s="2" t="str">
        <f>VLOOKUP(E583,Mastersheet[],2,FALSE)</f>
        <v>Misc</v>
      </c>
      <c r="G583" s="15">
        <v>480</v>
      </c>
      <c r="H583" s="3" t="str">
        <f t="shared" si="39"/>
        <v>Y2Q1</v>
      </c>
    </row>
    <row r="584" spans="1:8" x14ac:dyDescent="0.3">
      <c r="A584" s="3">
        <v>45273</v>
      </c>
      <c r="B584" s="3" t="str">
        <f t="shared" si="36"/>
        <v>December</v>
      </c>
      <c r="C584" s="3" t="str">
        <f t="shared" si="37"/>
        <v>2023</v>
      </c>
      <c r="D584" s="3" t="str">
        <f t="shared" si="38"/>
        <v>Q1Y2</v>
      </c>
      <c r="E584" s="2" t="s">
        <v>11</v>
      </c>
      <c r="F584" s="2" t="str">
        <f>VLOOKUP(E584,Mastersheet[],2,FALSE)</f>
        <v>Paint</v>
      </c>
      <c r="G584" s="14">
        <v>33304</v>
      </c>
      <c r="H584" s="3" t="str">
        <f t="shared" si="39"/>
        <v>Y2Q1</v>
      </c>
    </row>
    <row r="585" spans="1:8" x14ac:dyDescent="0.3">
      <c r="A585" s="4">
        <v>45273</v>
      </c>
      <c r="B585" s="3" t="str">
        <f t="shared" si="36"/>
        <v>December</v>
      </c>
      <c r="C585" s="3" t="str">
        <f t="shared" si="37"/>
        <v>2023</v>
      </c>
      <c r="D585" s="3" t="str">
        <f t="shared" si="38"/>
        <v>Q1Y2</v>
      </c>
      <c r="E585" s="1" t="s">
        <v>40</v>
      </c>
      <c r="F585" s="2" t="str">
        <f>VLOOKUP(E585,Mastersheet[],2,FALSE)</f>
        <v>Food Ingradients</v>
      </c>
      <c r="G585" s="15">
        <v>103490</v>
      </c>
      <c r="H585" s="3" t="str">
        <f t="shared" si="39"/>
        <v>Y2Q1</v>
      </c>
    </row>
    <row r="586" spans="1:8" x14ac:dyDescent="0.3">
      <c r="A586" s="3">
        <v>45274</v>
      </c>
      <c r="B586" s="3" t="str">
        <f t="shared" si="36"/>
        <v>December</v>
      </c>
      <c r="C586" s="3" t="str">
        <f t="shared" si="37"/>
        <v>2023</v>
      </c>
      <c r="D586" s="3" t="str">
        <f t="shared" si="38"/>
        <v>Q1Y2</v>
      </c>
      <c r="E586" s="2" t="s">
        <v>4</v>
      </c>
      <c r="F586" s="2" t="str">
        <f>VLOOKUP(E586,Mastersheet[],2,FALSE)</f>
        <v>Food Ingradients</v>
      </c>
      <c r="G586" s="14">
        <v>29382</v>
      </c>
      <c r="H586" s="3" t="str">
        <f t="shared" si="39"/>
        <v>Y2Q1</v>
      </c>
    </row>
    <row r="587" spans="1:8" x14ac:dyDescent="0.3">
      <c r="A587" s="4">
        <v>45275</v>
      </c>
      <c r="B587" s="3" t="str">
        <f t="shared" si="36"/>
        <v>December</v>
      </c>
      <c r="C587" s="3" t="str">
        <f t="shared" si="37"/>
        <v>2023</v>
      </c>
      <c r="D587" s="3" t="str">
        <f t="shared" si="38"/>
        <v>Q1Y2</v>
      </c>
      <c r="E587" s="1" t="s">
        <v>4</v>
      </c>
      <c r="F587" s="2" t="str">
        <f>VLOOKUP(E587,Mastersheet[],2,FALSE)</f>
        <v>Food Ingradients</v>
      </c>
      <c r="G587" s="15">
        <v>57697</v>
      </c>
      <c r="H587" s="3" t="str">
        <f t="shared" si="39"/>
        <v>Y2Q1</v>
      </c>
    </row>
    <row r="588" spans="1:8" x14ac:dyDescent="0.3">
      <c r="A588" s="3">
        <v>45275</v>
      </c>
      <c r="B588" s="3" t="str">
        <f t="shared" si="36"/>
        <v>December</v>
      </c>
      <c r="C588" s="3" t="str">
        <f t="shared" si="37"/>
        <v>2023</v>
      </c>
      <c r="D588" s="3" t="str">
        <f t="shared" si="38"/>
        <v>Q1Y2</v>
      </c>
      <c r="E588" s="2" t="s">
        <v>18</v>
      </c>
      <c r="F588" s="2" t="str">
        <f>VLOOKUP(E588,Mastersheet[],2,FALSE)</f>
        <v>Furniture</v>
      </c>
      <c r="G588" s="14">
        <v>49591</v>
      </c>
      <c r="H588" s="3" t="str">
        <f t="shared" si="39"/>
        <v>Y2Q1</v>
      </c>
    </row>
    <row r="589" spans="1:8" x14ac:dyDescent="0.3">
      <c r="A589" s="4">
        <v>45275</v>
      </c>
      <c r="B589" s="3" t="str">
        <f t="shared" si="36"/>
        <v>December</v>
      </c>
      <c r="C589" s="3" t="str">
        <f t="shared" si="37"/>
        <v>2023</v>
      </c>
      <c r="D589" s="3" t="str">
        <f t="shared" si="38"/>
        <v>Q1Y2</v>
      </c>
      <c r="E589" s="1" t="s">
        <v>17</v>
      </c>
      <c r="F589" s="2" t="str">
        <f>VLOOKUP(E589,Mastersheet[],2,FALSE)</f>
        <v>Scrap</v>
      </c>
      <c r="G589" s="15">
        <v>20648</v>
      </c>
      <c r="H589" s="3" t="str">
        <f t="shared" si="39"/>
        <v>Y2Q1</v>
      </c>
    </row>
    <row r="590" spans="1:8" x14ac:dyDescent="0.3">
      <c r="A590" s="3">
        <v>45279</v>
      </c>
      <c r="B590" s="3" t="str">
        <f t="shared" si="36"/>
        <v>December</v>
      </c>
      <c r="C590" s="3" t="str">
        <f t="shared" si="37"/>
        <v>2023</v>
      </c>
      <c r="D590" s="3" t="str">
        <f t="shared" si="38"/>
        <v>Q1Y2</v>
      </c>
      <c r="E590" s="2" t="s">
        <v>57</v>
      </c>
      <c r="F590" s="2" t="str">
        <f>VLOOKUP(E590,Mastersheet[],2,FALSE)</f>
        <v>Medical</v>
      </c>
      <c r="G590" s="14">
        <v>29790</v>
      </c>
      <c r="H590" s="3" t="str">
        <f t="shared" si="39"/>
        <v>Y2Q1</v>
      </c>
    </row>
    <row r="591" spans="1:8" x14ac:dyDescent="0.3">
      <c r="A591" s="4">
        <v>45279</v>
      </c>
      <c r="B591" s="3" t="str">
        <f t="shared" si="36"/>
        <v>December</v>
      </c>
      <c r="C591" s="3" t="str">
        <f t="shared" si="37"/>
        <v>2023</v>
      </c>
      <c r="D591" s="3" t="str">
        <f t="shared" si="38"/>
        <v>Q1Y2</v>
      </c>
      <c r="E591" s="1" t="s">
        <v>5</v>
      </c>
      <c r="F591" s="2" t="str">
        <f>VLOOKUP(E591,Mastersheet[],2,FALSE)</f>
        <v>Food Cashew</v>
      </c>
      <c r="G591" s="15">
        <v>477699</v>
      </c>
      <c r="H591" s="3" t="str">
        <f t="shared" si="39"/>
        <v>Y2Q1</v>
      </c>
    </row>
    <row r="592" spans="1:8" x14ac:dyDescent="0.3">
      <c r="A592" s="3">
        <v>45280</v>
      </c>
      <c r="B592" s="3" t="str">
        <f t="shared" si="36"/>
        <v>December</v>
      </c>
      <c r="C592" s="3" t="str">
        <f t="shared" si="37"/>
        <v>2023</v>
      </c>
      <c r="D592" s="3" t="str">
        <f t="shared" si="38"/>
        <v>Q1Y2</v>
      </c>
      <c r="E592" s="2" t="s">
        <v>44</v>
      </c>
      <c r="F592" s="2" t="str">
        <f>VLOOKUP(E592,Mastersheet[],2,FALSE)</f>
        <v>Medical</v>
      </c>
      <c r="G592" s="14">
        <v>68059</v>
      </c>
      <c r="H592" s="3" t="str">
        <f t="shared" si="39"/>
        <v>Y2Q1</v>
      </c>
    </row>
    <row r="593" spans="1:8" x14ac:dyDescent="0.3">
      <c r="A593" s="4">
        <v>45281</v>
      </c>
      <c r="B593" s="3" t="str">
        <f t="shared" si="36"/>
        <v>December</v>
      </c>
      <c r="C593" s="3" t="str">
        <f t="shared" si="37"/>
        <v>2023</v>
      </c>
      <c r="D593" s="3" t="str">
        <f t="shared" si="38"/>
        <v>Q1Y2</v>
      </c>
      <c r="E593" s="1" t="s">
        <v>14</v>
      </c>
      <c r="F593" s="2" t="str">
        <f>VLOOKUP(E593,Mastersheet[],2,FALSE)</f>
        <v>Electronics</v>
      </c>
      <c r="G593" s="15">
        <v>58750</v>
      </c>
      <c r="H593" s="3" t="str">
        <f t="shared" si="39"/>
        <v>Y2Q1</v>
      </c>
    </row>
    <row r="594" spans="1:8" x14ac:dyDescent="0.3">
      <c r="A594" s="3">
        <v>45282</v>
      </c>
      <c r="B594" s="3" t="str">
        <f t="shared" si="36"/>
        <v>December</v>
      </c>
      <c r="C594" s="3" t="str">
        <f t="shared" si="37"/>
        <v>2023</v>
      </c>
      <c r="D594" s="3" t="str">
        <f t="shared" si="38"/>
        <v>Q1Y2</v>
      </c>
      <c r="E594" s="2" t="s">
        <v>6</v>
      </c>
      <c r="F594" s="2" t="str">
        <f>VLOOKUP(E594,Mastersheet[],2,FALSE)</f>
        <v>Food</v>
      </c>
      <c r="G594" s="14">
        <v>55224</v>
      </c>
      <c r="H594" s="3" t="str">
        <f t="shared" si="39"/>
        <v>Y2Q1</v>
      </c>
    </row>
    <row r="595" spans="1:8" x14ac:dyDescent="0.3">
      <c r="A595" s="4">
        <v>45287</v>
      </c>
      <c r="B595" s="3" t="str">
        <f t="shared" si="36"/>
        <v>December</v>
      </c>
      <c r="C595" s="3" t="str">
        <f t="shared" si="37"/>
        <v>2023</v>
      </c>
      <c r="D595" s="3" t="str">
        <f t="shared" si="38"/>
        <v>Q1Y2</v>
      </c>
      <c r="E595" s="1" t="s">
        <v>14</v>
      </c>
      <c r="F595" s="2" t="str">
        <f>VLOOKUP(E595,Mastersheet[],2,FALSE)</f>
        <v>Electronics</v>
      </c>
      <c r="G595" s="15">
        <v>58750</v>
      </c>
      <c r="H595" s="3" t="str">
        <f t="shared" si="39"/>
        <v>Y2Q1</v>
      </c>
    </row>
    <row r="596" spans="1:8" x14ac:dyDescent="0.3">
      <c r="A596" s="3">
        <v>45287</v>
      </c>
      <c r="B596" s="3" t="str">
        <f t="shared" si="36"/>
        <v>December</v>
      </c>
      <c r="C596" s="3" t="str">
        <f t="shared" si="37"/>
        <v>2023</v>
      </c>
      <c r="D596" s="3" t="str">
        <f t="shared" si="38"/>
        <v>Q1Y2</v>
      </c>
      <c r="E596" s="2" t="s">
        <v>72</v>
      </c>
      <c r="F596" s="2" t="str">
        <f>VLOOKUP(E596,Mastersheet[],2,FALSE)</f>
        <v>Food Cashew</v>
      </c>
      <c r="G596" s="14">
        <v>463480</v>
      </c>
      <c r="H596" s="3" t="str">
        <f t="shared" si="39"/>
        <v>Y2Q1</v>
      </c>
    </row>
    <row r="597" spans="1:8" x14ac:dyDescent="0.3">
      <c r="A597" s="4">
        <v>45290</v>
      </c>
      <c r="B597" s="3" t="str">
        <f t="shared" si="36"/>
        <v>December</v>
      </c>
      <c r="C597" s="3" t="str">
        <f t="shared" si="37"/>
        <v>2023</v>
      </c>
      <c r="D597" s="3" t="str">
        <f t="shared" si="38"/>
        <v>Q1Y2</v>
      </c>
      <c r="E597" s="1" t="s">
        <v>44</v>
      </c>
      <c r="F597" s="2" t="str">
        <f>VLOOKUP(E597,Mastersheet[],2,FALSE)</f>
        <v>Medical</v>
      </c>
      <c r="G597" s="15">
        <v>81774</v>
      </c>
      <c r="H597" s="3" t="str">
        <f t="shared" si="39"/>
        <v>Y2Q1</v>
      </c>
    </row>
    <row r="598" spans="1:8" x14ac:dyDescent="0.3">
      <c r="A598" s="3">
        <v>45290</v>
      </c>
      <c r="B598" s="3" t="str">
        <f t="shared" si="36"/>
        <v>December</v>
      </c>
      <c r="C598" s="3" t="str">
        <f t="shared" si="37"/>
        <v>2023</v>
      </c>
      <c r="D598" s="3" t="str">
        <f t="shared" si="38"/>
        <v>Q1Y2</v>
      </c>
      <c r="E598" s="2" t="s">
        <v>14</v>
      </c>
      <c r="F598" s="2" t="str">
        <f>VLOOKUP(E598,Mastersheet[],2,FALSE)</f>
        <v>Electronics</v>
      </c>
      <c r="G598" s="14">
        <v>61400</v>
      </c>
      <c r="H598" s="3" t="str">
        <f t="shared" si="39"/>
        <v>Y2Q1</v>
      </c>
    </row>
    <row r="599" spans="1:8" x14ac:dyDescent="0.3">
      <c r="A599" s="3">
        <v>45293</v>
      </c>
      <c r="B599" s="3" t="str">
        <f t="shared" si="36"/>
        <v>January</v>
      </c>
      <c r="C599" s="3" t="str">
        <f t="shared" si="37"/>
        <v>2024</v>
      </c>
      <c r="D599" s="3" t="str">
        <f t="shared" si="38"/>
        <v>Q2Y2</v>
      </c>
      <c r="E599" s="2" t="s">
        <v>17</v>
      </c>
      <c r="F599" s="2" t="str">
        <f>VLOOKUP(E599,Mastersheet[],2,FALSE)</f>
        <v>Scrap</v>
      </c>
      <c r="G599" s="14">
        <v>23153</v>
      </c>
      <c r="H599" s="3" t="str">
        <f t="shared" si="39"/>
        <v>Y2Q2</v>
      </c>
    </row>
    <row r="600" spans="1:8" x14ac:dyDescent="0.3">
      <c r="A600" s="4">
        <v>45294</v>
      </c>
      <c r="B600" s="3" t="str">
        <f t="shared" si="36"/>
        <v>January</v>
      </c>
      <c r="C600" s="3" t="str">
        <f t="shared" si="37"/>
        <v>2024</v>
      </c>
      <c r="D600" s="3" t="str">
        <f t="shared" si="38"/>
        <v>Q2Y2</v>
      </c>
      <c r="E600" s="1" t="s">
        <v>4</v>
      </c>
      <c r="F600" s="2" t="str">
        <f>VLOOKUP(E600,Mastersheet[],2,FALSE)</f>
        <v>Food Ingradients</v>
      </c>
      <c r="G600" s="15">
        <v>69608</v>
      </c>
      <c r="H600" s="3" t="str">
        <f t="shared" si="39"/>
        <v>Y2Q2</v>
      </c>
    </row>
    <row r="601" spans="1:8" x14ac:dyDescent="0.3">
      <c r="A601" s="3">
        <v>45294</v>
      </c>
      <c r="B601" s="3" t="str">
        <f t="shared" si="36"/>
        <v>January</v>
      </c>
      <c r="C601" s="3" t="str">
        <f t="shared" si="37"/>
        <v>2024</v>
      </c>
      <c r="D601" s="3" t="str">
        <f t="shared" si="38"/>
        <v>Q2Y2</v>
      </c>
      <c r="E601" s="2" t="s">
        <v>14</v>
      </c>
      <c r="F601" s="2" t="str">
        <f>VLOOKUP(E601,Mastersheet[],2,FALSE)</f>
        <v>Electronics</v>
      </c>
      <c r="G601" s="14">
        <v>59200</v>
      </c>
      <c r="H601" s="3" t="str">
        <f t="shared" si="39"/>
        <v>Y2Q2</v>
      </c>
    </row>
    <row r="602" spans="1:8" x14ac:dyDescent="0.3">
      <c r="A602" s="4">
        <v>45294</v>
      </c>
      <c r="B602" s="3" t="str">
        <f t="shared" si="36"/>
        <v>January</v>
      </c>
      <c r="C602" s="3" t="str">
        <f t="shared" si="37"/>
        <v>2024</v>
      </c>
      <c r="D602" s="3" t="str">
        <f t="shared" si="38"/>
        <v>Q2Y2</v>
      </c>
      <c r="E602" s="1" t="s">
        <v>3</v>
      </c>
      <c r="F602" s="2" t="str">
        <f>VLOOKUP(E602,Mastersheet[],2,FALSE)</f>
        <v>Food Ingradients</v>
      </c>
      <c r="G602" s="15">
        <v>53690</v>
      </c>
      <c r="H602" s="3" t="str">
        <f t="shared" si="39"/>
        <v>Y2Q2</v>
      </c>
    </row>
    <row r="603" spans="1:8" x14ac:dyDescent="0.3">
      <c r="A603" s="3">
        <v>45295</v>
      </c>
      <c r="B603" s="3" t="str">
        <f t="shared" si="36"/>
        <v>January</v>
      </c>
      <c r="C603" s="3" t="str">
        <f t="shared" si="37"/>
        <v>2024</v>
      </c>
      <c r="D603" s="3" t="str">
        <f t="shared" si="38"/>
        <v>Q2Y2</v>
      </c>
      <c r="E603" s="2" t="s">
        <v>72</v>
      </c>
      <c r="F603" s="2" t="str">
        <f>VLOOKUP(E603,Mastersheet[],2,FALSE)</f>
        <v>Food Cashew</v>
      </c>
      <c r="G603" s="14">
        <v>415501.99</v>
      </c>
      <c r="H603" s="3" t="str">
        <f t="shared" si="39"/>
        <v>Y2Q2</v>
      </c>
    </row>
    <row r="604" spans="1:8" x14ac:dyDescent="0.3">
      <c r="A604" s="4">
        <v>45295</v>
      </c>
      <c r="B604" s="3" t="str">
        <f t="shared" si="36"/>
        <v>January</v>
      </c>
      <c r="C604" s="3" t="str">
        <f t="shared" si="37"/>
        <v>2024</v>
      </c>
      <c r="D604" s="3" t="str">
        <f t="shared" si="38"/>
        <v>Q2Y2</v>
      </c>
      <c r="E604" s="1" t="s">
        <v>5</v>
      </c>
      <c r="F604" s="2" t="str">
        <f>VLOOKUP(E604,Mastersheet[],2,FALSE)</f>
        <v>Food Cashew</v>
      </c>
      <c r="G604" s="15">
        <v>90909</v>
      </c>
      <c r="H604" s="3" t="str">
        <f t="shared" si="39"/>
        <v>Y2Q2</v>
      </c>
    </row>
    <row r="605" spans="1:8" x14ac:dyDescent="0.3">
      <c r="A605" s="3">
        <v>45296</v>
      </c>
      <c r="B605" s="3" t="str">
        <f t="shared" si="36"/>
        <v>January</v>
      </c>
      <c r="C605" s="3" t="str">
        <f t="shared" si="37"/>
        <v>2024</v>
      </c>
      <c r="D605" s="3" t="str">
        <f t="shared" si="38"/>
        <v>Q2Y2</v>
      </c>
      <c r="E605" s="2" t="s">
        <v>47</v>
      </c>
      <c r="F605" s="2" t="str">
        <f>VLOOKUP(E605,Mastersheet[],2,FALSE)</f>
        <v>Food Ingradients</v>
      </c>
      <c r="G605" s="14">
        <v>20831</v>
      </c>
      <c r="H605" s="3" t="str">
        <f t="shared" si="39"/>
        <v>Y2Q2</v>
      </c>
    </row>
    <row r="606" spans="1:8" x14ac:dyDescent="0.3">
      <c r="A606" s="4">
        <v>45296</v>
      </c>
      <c r="B606" s="3" t="str">
        <f t="shared" si="36"/>
        <v>January</v>
      </c>
      <c r="C606" s="3" t="str">
        <f t="shared" si="37"/>
        <v>2024</v>
      </c>
      <c r="D606" s="3" t="str">
        <f t="shared" si="38"/>
        <v>Q2Y2</v>
      </c>
      <c r="E606" s="1" t="s">
        <v>16</v>
      </c>
      <c r="F606" s="2" t="str">
        <f>VLOOKUP(E606,Mastersheet[],2,FALSE)</f>
        <v>Electronics</v>
      </c>
      <c r="G606" s="15">
        <v>55710</v>
      </c>
      <c r="H606" s="3" t="str">
        <f t="shared" si="39"/>
        <v>Y2Q2</v>
      </c>
    </row>
    <row r="607" spans="1:8" x14ac:dyDescent="0.3">
      <c r="A607" s="3">
        <v>45299</v>
      </c>
      <c r="B607" s="3" t="str">
        <f t="shared" si="36"/>
        <v>January</v>
      </c>
      <c r="C607" s="3" t="str">
        <f t="shared" si="37"/>
        <v>2024</v>
      </c>
      <c r="D607" s="3" t="str">
        <f t="shared" si="38"/>
        <v>Q2Y2</v>
      </c>
      <c r="E607" s="2" t="s">
        <v>8</v>
      </c>
      <c r="F607" s="2" t="str">
        <f>VLOOKUP(E607,Mastersheet[],2,FALSE)</f>
        <v>Food Coffee</v>
      </c>
      <c r="G607" s="14">
        <v>49356.01</v>
      </c>
      <c r="H607" s="3" t="str">
        <f t="shared" si="39"/>
        <v>Y2Q2</v>
      </c>
    </row>
    <row r="608" spans="1:8" x14ac:dyDescent="0.3">
      <c r="A608" s="4">
        <v>45299</v>
      </c>
      <c r="B608" s="3" t="str">
        <f t="shared" si="36"/>
        <v>January</v>
      </c>
      <c r="C608" s="3" t="str">
        <f t="shared" si="37"/>
        <v>2024</v>
      </c>
      <c r="D608" s="3" t="str">
        <f t="shared" si="38"/>
        <v>Q2Y2</v>
      </c>
      <c r="E608" s="1" t="s">
        <v>49</v>
      </c>
      <c r="F608" s="2" t="str">
        <f>VLOOKUP(E608,Mastersheet[],2,FALSE)</f>
        <v>Textile</v>
      </c>
      <c r="G608" s="15">
        <v>64554</v>
      </c>
      <c r="H608" s="3" t="str">
        <f t="shared" si="39"/>
        <v>Y2Q2</v>
      </c>
    </row>
    <row r="609" spans="1:8" x14ac:dyDescent="0.3">
      <c r="A609" s="3">
        <v>45300</v>
      </c>
      <c r="B609" s="3" t="str">
        <f t="shared" si="36"/>
        <v>January</v>
      </c>
      <c r="C609" s="3" t="str">
        <f t="shared" si="37"/>
        <v>2024</v>
      </c>
      <c r="D609" s="3" t="str">
        <f t="shared" si="38"/>
        <v>Q2Y2</v>
      </c>
      <c r="E609" s="2" t="s">
        <v>5</v>
      </c>
      <c r="F609" s="2" t="str">
        <f>VLOOKUP(E609,Mastersheet[],2,FALSE)</f>
        <v>Food Cashew</v>
      </c>
      <c r="G609" s="14">
        <v>463739</v>
      </c>
      <c r="H609" s="3" t="str">
        <f t="shared" si="39"/>
        <v>Y2Q2</v>
      </c>
    </row>
    <row r="610" spans="1:8" x14ac:dyDescent="0.3">
      <c r="A610" s="4">
        <v>45303</v>
      </c>
      <c r="B610" s="3" t="str">
        <f t="shared" si="36"/>
        <v>January</v>
      </c>
      <c r="C610" s="3" t="str">
        <f t="shared" si="37"/>
        <v>2024</v>
      </c>
      <c r="D610" s="3" t="str">
        <f t="shared" si="38"/>
        <v>Q2Y2</v>
      </c>
      <c r="E610" s="1" t="s">
        <v>14</v>
      </c>
      <c r="F610" s="2" t="str">
        <f>VLOOKUP(E610,Mastersheet[],2,FALSE)</f>
        <v>Electronics</v>
      </c>
      <c r="G610" s="15">
        <v>58750</v>
      </c>
      <c r="H610" s="3" t="str">
        <f t="shared" si="39"/>
        <v>Y2Q2</v>
      </c>
    </row>
    <row r="611" spans="1:8" x14ac:dyDescent="0.3">
      <c r="A611" s="3">
        <v>45303</v>
      </c>
      <c r="B611" s="3" t="str">
        <f t="shared" si="36"/>
        <v>January</v>
      </c>
      <c r="C611" s="3" t="str">
        <f t="shared" si="37"/>
        <v>2024</v>
      </c>
      <c r="D611" s="3" t="str">
        <f t="shared" si="38"/>
        <v>Q2Y2</v>
      </c>
      <c r="E611" s="1" t="s">
        <v>71</v>
      </c>
      <c r="F611" s="2" t="str">
        <f>VLOOKUP(E611,Mastersheet[],2,FALSE)</f>
        <v>Food Cashew</v>
      </c>
      <c r="G611" s="14">
        <v>383391.01</v>
      </c>
      <c r="H611" s="3" t="str">
        <f t="shared" si="39"/>
        <v>Y2Q2</v>
      </c>
    </row>
    <row r="612" spans="1:8" x14ac:dyDescent="0.3">
      <c r="A612" s="4">
        <v>45304</v>
      </c>
      <c r="B612" s="3" t="str">
        <f t="shared" si="36"/>
        <v>January</v>
      </c>
      <c r="C612" s="3" t="str">
        <f t="shared" si="37"/>
        <v>2024</v>
      </c>
      <c r="D612" s="3" t="str">
        <f t="shared" si="38"/>
        <v>Q2Y2</v>
      </c>
      <c r="E612" s="1" t="s">
        <v>17</v>
      </c>
      <c r="F612" s="2" t="str">
        <f>VLOOKUP(E612,Mastersheet[],2,FALSE)</f>
        <v>Scrap</v>
      </c>
      <c r="G612" s="15">
        <v>21389</v>
      </c>
      <c r="H612" s="3" t="str">
        <f t="shared" si="39"/>
        <v>Y2Q2</v>
      </c>
    </row>
    <row r="613" spans="1:8" x14ac:dyDescent="0.3">
      <c r="A613" s="3">
        <v>45306</v>
      </c>
      <c r="B613" s="3" t="str">
        <f t="shared" si="36"/>
        <v>January</v>
      </c>
      <c r="C613" s="3" t="str">
        <f t="shared" si="37"/>
        <v>2024</v>
      </c>
      <c r="D613" s="3" t="str">
        <f t="shared" si="38"/>
        <v>Q2Y2</v>
      </c>
      <c r="E613" s="2" t="s">
        <v>16</v>
      </c>
      <c r="F613" s="2" t="str">
        <f>VLOOKUP(E613,Mastersheet[],2,FALSE)</f>
        <v>Electronics</v>
      </c>
      <c r="G613" s="14">
        <v>10333</v>
      </c>
      <c r="H613" s="3" t="str">
        <f t="shared" si="39"/>
        <v>Y2Q2</v>
      </c>
    </row>
    <row r="614" spans="1:8" x14ac:dyDescent="0.3">
      <c r="A614" s="4">
        <v>45306</v>
      </c>
      <c r="B614" s="3" t="str">
        <f t="shared" si="36"/>
        <v>January</v>
      </c>
      <c r="C614" s="3" t="str">
        <f t="shared" si="37"/>
        <v>2024</v>
      </c>
      <c r="D614" s="3" t="str">
        <f t="shared" si="38"/>
        <v>Q2Y2</v>
      </c>
      <c r="E614" s="1" t="s">
        <v>37</v>
      </c>
      <c r="F614" s="2" t="str">
        <f>VLOOKUP(E614,Mastersheet[],2,FALSE)</f>
        <v>Seafood</v>
      </c>
      <c r="G614" s="15">
        <v>115531</v>
      </c>
      <c r="H614" s="3" t="str">
        <f t="shared" si="39"/>
        <v>Y2Q2</v>
      </c>
    </row>
    <row r="615" spans="1:8" x14ac:dyDescent="0.3">
      <c r="A615" s="3">
        <v>45308</v>
      </c>
      <c r="B615" s="3" t="str">
        <f t="shared" si="36"/>
        <v>January</v>
      </c>
      <c r="C615" s="3" t="str">
        <f t="shared" si="37"/>
        <v>2024</v>
      </c>
      <c r="D615" s="3" t="str">
        <f t="shared" si="38"/>
        <v>Q2Y2</v>
      </c>
      <c r="E615" s="2" t="s">
        <v>44</v>
      </c>
      <c r="F615" s="2" t="str">
        <f>VLOOKUP(E615,Mastersheet[],2,FALSE)</f>
        <v>Medical</v>
      </c>
      <c r="G615" s="14">
        <v>65986</v>
      </c>
      <c r="H615" s="3" t="str">
        <f t="shared" si="39"/>
        <v>Y2Q2</v>
      </c>
    </row>
    <row r="616" spans="1:8" x14ac:dyDescent="0.3">
      <c r="A616" s="4">
        <v>45309</v>
      </c>
      <c r="B616" s="3" t="str">
        <f t="shared" si="36"/>
        <v>January</v>
      </c>
      <c r="C616" s="3" t="str">
        <f t="shared" si="37"/>
        <v>2024</v>
      </c>
      <c r="D616" s="3" t="str">
        <f t="shared" si="38"/>
        <v>Q2Y2</v>
      </c>
      <c r="E616" s="1" t="s">
        <v>14</v>
      </c>
      <c r="F616" s="2" t="str">
        <f>VLOOKUP(E616,Mastersheet[],2,FALSE)</f>
        <v>Electronics</v>
      </c>
      <c r="G616" s="15">
        <v>56550</v>
      </c>
      <c r="H616" s="3" t="str">
        <f t="shared" si="39"/>
        <v>Y2Q2</v>
      </c>
    </row>
    <row r="617" spans="1:8" x14ac:dyDescent="0.3">
      <c r="A617" s="3">
        <v>45310</v>
      </c>
      <c r="B617" s="3" t="str">
        <f t="shared" si="36"/>
        <v>January</v>
      </c>
      <c r="C617" s="3" t="str">
        <f t="shared" si="37"/>
        <v>2024</v>
      </c>
      <c r="D617" s="3" t="str">
        <f t="shared" si="38"/>
        <v>Q2Y2</v>
      </c>
      <c r="E617" s="2" t="s">
        <v>4</v>
      </c>
      <c r="F617" s="2" t="str">
        <f>VLOOKUP(E617,Mastersheet[],2,FALSE)</f>
        <v>Food Ingradients</v>
      </c>
      <c r="G617" s="14">
        <v>56746</v>
      </c>
      <c r="H617" s="3" t="str">
        <f t="shared" si="39"/>
        <v>Y2Q2</v>
      </c>
    </row>
    <row r="618" spans="1:8" x14ac:dyDescent="0.3">
      <c r="A618" s="4">
        <v>45310</v>
      </c>
      <c r="B618" s="3" t="str">
        <f t="shared" si="36"/>
        <v>January</v>
      </c>
      <c r="C618" s="3" t="str">
        <f t="shared" si="37"/>
        <v>2024</v>
      </c>
      <c r="D618" s="3" t="str">
        <f t="shared" si="38"/>
        <v>Q2Y2</v>
      </c>
      <c r="E618" s="1" t="s">
        <v>44</v>
      </c>
      <c r="F618" s="2" t="str">
        <f>VLOOKUP(E618,Mastersheet[],2,FALSE)</f>
        <v>Medical</v>
      </c>
      <c r="G618" s="15">
        <v>74433</v>
      </c>
      <c r="H618" s="3" t="str">
        <f t="shared" si="39"/>
        <v>Y2Q2</v>
      </c>
    </row>
    <row r="619" spans="1:8" x14ac:dyDescent="0.3">
      <c r="A619" s="3">
        <v>45313</v>
      </c>
      <c r="B619" s="3" t="str">
        <f t="shared" si="36"/>
        <v>January</v>
      </c>
      <c r="C619" s="3" t="str">
        <f t="shared" si="37"/>
        <v>2024</v>
      </c>
      <c r="D619" s="3" t="str">
        <f t="shared" si="38"/>
        <v>Q2Y2</v>
      </c>
      <c r="E619" s="2" t="s">
        <v>14</v>
      </c>
      <c r="F619" s="2" t="str">
        <f>VLOOKUP(E619,Mastersheet[],2,FALSE)</f>
        <v>Electronics</v>
      </c>
      <c r="G619" s="14">
        <v>58750</v>
      </c>
      <c r="H619" s="3" t="str">
        <f t="shared" si="39"/>
        <v>Y2Q2</v>
      </c>
    </row>
    <row r="620" spans="1:8" x14ac:dyDescent="0.3">
      <c r="A620" s="4">
        <v>45314</v>
      </c>
      <c r="B620" s="3" t="str">
        <f t="shared" si="36"/>
        <v>January</v>
      </c>
      <c r="C620" s="3" t="str">
        <f t="shared" si="37"/>
        <v>2024</v>
      </c>
      <c r="D620" s="3" t="str">
        <f t="shared" si="38"/>
        <v>Q2Y2</v>
      </c>
      <c r="E620" s="1" t="s">
        <v>27</v>
      </c>
      <c r="F620" s="2" t="str">
        <f>VLOOKUP(E620,Mastersheet[],2,FALSE)</f>
        <v>Misc</v>
      </c>
      <c r="G620" s="15">
        <v>2221.9899999999998</v>
      </c>
      <c r="H620" s="3" t="str">
        <f t="shared" si="39"/>
        <v>Y2Q2</v>
      </c>
    </row>
    <row r="621" spans="1:8" x14ac:dyDescent="0.3">
      <c r="A621" s="3">
        <v>45315</v>
      </c>
      <c r="B621" s="3" t="str">
        <f t="shared" si="36"/>
        <v>January</v>
      </c>
      <c r="C621" s="3" t="str">
        <f t="shared" si="37"/>
        <v>2024</v>
      </c>
      <c r="D621" s="3" t="str">
        <f t="shared" si="38"/>
        <v>Q2Y2</v>
      </c>
      <c r="E621" s="2" t="s">
        <v>17</v>
      </c>
      <c r="F621" s="2" t="str">
        <f>VLOOKUP(E621,Mastersheet[],2,FALSE)</f>
        <v>Scrap</v>
      </c>
      <c r="G621" s="14">
        <v>21483</v>
      </c>
      <c r="H621" s="3" t="str">
        <f t="shared" si="39"/>
        <v>Y2Q2</v>
      </c>
    </row>
    <row r="622" spans="1:8" x14ac:dyDescent="0.3">
      <c r="A622" s="4">
        <v>45315</v>
      </c>
      <c r="B622" s="3" t="str">
        <f t="shared" si="36"/>
        <v>January</v>
      </c>
      <c r="C622" s="3" t="str">
        <f t="shared" si="37"/>
        <v>2024</v>
      </c>
      <c r="D622" s="3" t="str">
        <f t="shared" si="38"/>
        <v>Q2Y2</v>
      </c>
      <c r="E622" s="1" t="s">
        <v>10</v>
      </c>
      <c r="F622" s="2" t="str">
        <f>VLOOKUP(E622,Mastersheet[],2,FALSE)</f>
        <v>Misc</v>
      </c>
      <c r="G622" s="15">
        <v>8753</v>
      </c>
      <c r="H622" s="3" t="str">
        <f t="shared" si="39"/>
        <v>Y2Q2</v>
      </c>
    </row>
    <row r="623" spans="1:8" x14ac:dyDescent="0.3">
      <c r="A623" s="3">
        <v>45316</v>
      </c>
      <c r="B623" s="3" t="str">
        <f t="shared" si="36"/>
        <v>January</v>
      </c>
      <c r="C623" s="3" t="str">
        <f t="shared" si="37"/>
        <v>2024</v>
      </c>
      <c r="D623" s="3" t="str">
        <f t="shared" si="38"/>
        <v>Q2Y2</v>
      </c>
      <c r="E623" s="2" t="s">
        <v>48</v>
      </c>
      <c r="F623" s="2" t="str">
        <f>VLOOKUP(E623,Mastersheet[],2,FALSE)</f>
        <v>Misc</v>
      </c>
      <c r="G623" s="14">
        <v>84015</v>
      </c>
      <c r="H623" s="3" t="str">
        <f t="shared" si="39"/>
        <v>Y2Q2</v>
      </c>
    </row>
    <row r="624" spans="1:8" x14ac:dyDescent="0.3">
      <c r="A624" s="4">
        <v>45318</v>
      </c>
      <c r="B624" s="3" t="str">
        <f t="shared" si="36"/>
        <v>January</v>
      </c>
      <c r="C624" s="3" t="str">
        <f t="shared" si="37"/>
        <v>2024</v>
      </c>
      <c r="D624" s="3" t="str">
        <f t="shared" si="38"/>
        <v>Q2Y2</v>
      </c>
      <c r="E624" s="1" t="s">
        <v>25</v>
      </c>
      <c r="F624" s="2" t="str">
        <f>VLOOKUP(E624,Mastersheet[],2,FALSE)</f>
        <v>Food Ingradients</v>
      </c>
      <c r="G624" s="15">
        <v>45430</v>
      </c>
      <c r="H624" s="3" t="str">
        <f t="shared" si="39"/>
        <v>Y2Q2</v>
      </c>
    </row>
    <row r="625" spans="1:8" x14ac:dyDescent="0.3">
      <c r="A625" s="3">
        <v>45318</v>
      </c>
      <c r="B625" s="3" t="str">
        <f t="shared" si="36"/>
        <v>January</v>
      </c>
      <c r="C625" s="3" t="str">
        <f t="shared" si="37"/>
        <v>2024</v>
      </c>
      <c r="D625" s="3" t="str">
        <f t="shared" si="38"/>
        <v>Q2Y2</v>
      </c>
      <c r="E625" s="2" t="s">
        <v>14</v>
      </c>
      <c r="F625" s="2" t="str">
        <f>VLOOKUP(E625,Mastersheet[],2,FALSE)</f>
        <v>Electronics</v>
      </c>
      <c r="G625" s="14">
        <v>57875</v>
      </c>
      <c r="H625" s="3" t="str">
        <f t="shared" si="39"/>
        <v>Y2Q2</v>
      </c>
    </row>
    <row r="626" spans="1:8" x14ac:dyDescent="0.3">
      <c r="A626" s="4">
        <v>45318</v>
      </c>
      <c r="B626" s="3" t="str">
        <f t="shared" si="36"/>
        <v>January</v>
      </c>
      <c r="C626" s="3" t="str">
        <f t="shared" si="37"/>
        <v>2024</v>
      </c>
      <c r="D626" s="3" t="str">
        <f t="shared" si="38"/>
        <v>Q2Y2</v>
      </c>
      <c r="E626" s="1" t="s">
        <v>44</v>
      </c>
      <c r="F626" s="2" t="str">
        <f>VLOOKUP(E626,Mastersheet[],2,FALSE)</f>
        <v>Medical</v>
      </c>
      <c r="G626" s="15">
        <v>80022</v>
      </c>
      <c r="H626" s="3" t="str">
        <f t="shared" si="39"/>
        <v>Y2Q2</v>
      </c>
    </row>
    <row r="627" spans="1:8" x14ac:dyDescent="0.3">
      <c r="A627" s="3">
        <v>45320</v>
      </c>
      <c r="B627" s="3" t="str">
        <f t="shared" si="36"/>
        <v>January</v>
      </c>
      <c r="C627" s="3" t="str">
        <f t="shared" si="37"/>
        <v>2024</v>
      </c>
      <c r="D627" s="3" t="str">
        <f t="shared" si="38"/>
        <v>Q2Y2</v>
      </c>
      <c r="E627" s="2" t="s">
        <v>18</v>
      </c>
      <c r="F627" s="2" t="str">
        <f>VLOOKUP(E627,Mastersheet[],2,FALSE)</f>
        <v>Furniture</v>
      </c>
      <c r="G627" s="14">
        <v>50663</v>
      </c>
      <c r="H627" s="3" t="str">
        <f t="shared" si="39"/>
        <v>Y2Q2</v>
      </c>
    </row>
    <row r="628" spans="1:8" x14ac:dyDescent="0.3">
      <c r="A628" s="4">
        <v>45321</v>
      </c>
      <c r="B628" s="3" t="str">
        <f t="shared" si="36"/>
        <v>January</v>
      </c>
      <c r="C628" s="3" t="str">
        <f t="shared" si="37"/>
        <v>2024</v>
      </c>
      <c r="D628" s="3" t="str">
        <f t="shared" si="38"/>
        <v>Q2Y2</v>
      </c>
      <c r="E628" s="2" t="s">
        <v>72</v>
      </c>
      <c r="F628" s="2" t="str">
        <f>VLOOKUP(E628,Mastersheet[],2,FALSE)</f>
        <v>Food Cashew</v>
      </c>
      <c r="G628" s="15">
        <v>505470.01</v>
      </c>
      <c r="H628" s="3" t="str">
        <f t="shared" si="39"/>
        <v>Y2Q2</v>
      </c>
    </row>
    <row r="629" spans="1:8" x14ac:dyDescent="0.3">
      <c r="A629" s="3">
        <v>45321</v>
      </c>
      <c r="B629" s="3" t="str">
        <f t="shared" si="36"/>
        <v>January</v>
      </c>
      <c r="C629" s="3" t="str">
        <f t="shared" si="37"/>
        <v>2024</v>
      </c>
      <c r="D629" s="3" t="str">
        <f t="shared" si="38"/>
        <v>Q2Y2</v>
      </c>
      <c r="E629" s="2" t="s">
        <v>11</v>
      </c>
      <c r="F629" s="2" t="str">
        <f>VLOOKUP(E629,Mastersheet[],2,FALSE)</f>
        <v>Paint</v>
      </c>
      <c r="G629" s="14">
        <v>44160</v>
      </c>
      <c r="H629" s="3" t="str">
        <f t="shared" si="39"/>
        <v>Y2Q2</v>
      </c>
    </row>
    <row r="630" spans="1:8" x14ac:dyDescent="0.3">
      <c r="A630" s="4">
        <v>45322</v>
      </c>
      <c r="B630" s="3" t="str">
        <f t="shared" si="36"/>
        <v>January</v>
      </c>
      <c r="C630" s="3" t="str">
        <f t="shared" si="37"/>
        <v>2024</v>
      </c>
      <c r="D630" s="3" t="str">
        <f t="shared" si="38"/>
        <v>Q2Y2</v>
      </c>
      <c r="E630" s="1" t="s">
        <v>6</v>
      </c>
      <c r="F630" s="2" t="str">
        <f>VLOOKUP(E630,Mastersheet[],2,FALSE)</f>
        <v>Food</v>
      </c>
      <c r="G630" s="15">
        <v>56074</v>
      </c>
      <c r="H630" s="3" t="str">
        <f t="shared" si="39"/>
        <v>Y2Q2</v>
      </c>
    </row>
    <row r="631" spans="1:8" x14ac:dyDescent="0.3">
      <c r="A631" s="3">
        <v>45323</v>
      </c>
      <c r="B631" s="3" t="str">
        <f t="shared" si="36"/>
        <v>February</v>
      </c>
      <c r="C631" s="3" t="str">
        <f t="shared" si="37"/>
        <v>2024</v>
      </c>
      <c r="D631" s="3" t="str">
        <f t="shared" si="38"/>
        <v>Q2Y2</v>
      </c>
      <c r="E631" s="2" t="s">
        <v>14</v>
      </c>
      <c r="F631" s="2" t="str">
        <f>VLOOKUP(E631,Mastersheet[],2,FALSE)</f>
        <v>Electronics</v>
      </c>
      <c r="G631" s="14">
        <v>57875</v>
      </c>
      <c r="H631" s="3" t="str">
        <f t="shared" si="39"/>
        <v>Y2Q2</v>
      </c>
    </row>
    <row r="632" spans="1:8" x14ac:dyDescent="0.3">
      <c r="A632" s="4">
        <v>45324</v>
      </c>
      <c r="B632" s="3" t="str">
        <f t="shared" si="36"/>
        <v>February</v>
      </c>
      <c r="C632" s="3" t="str">
        <f t="shared" si="37"/>
        <v>2024</v>
      </c>
      <c r="D632" s="3" t="str">
        <f t="shared" si="38"/>
        <v>Q2Y2</v>
      </c>
      <c r="E632" s="1" t="s">
        <v>11</v>
      </c>
      <c r="F632" s="2" t="str">
        <f>VLOOKUP(E632,Mastersheet[],2,FALSE)</f>
        <v>Paint</v>
      </c>
      <c r="G632" s="15">
        <v>44269</v>
      </c>
      <c r="H632" s="3" t="str">
        <f t="shared" si="39"/>
        <v>Y2Q2</v>
      </c>
    </row>
    <row r="633" spans="1:8" x14ac:dyDescent="0.3">
      <c r="A633" s="3">
        <v>45324</v>
      </c>
      <c r="B633" s="3" t="str">
        <f t="shared" si="36"/>
        <v>February</v>
      </c>
      <c r="C633" s="3" t="str">
        <f t="shared" si="37"/>
        <v>2024</v>
      </c>
      <c r="D633" s="3" t="str">
        <f t="shared" si="38"/>
        <v>Q2Y2</v>
      </c>
      <c r="E633" s="2" t="s">
        <v>57</v>
      </c>
      <c r="F633" s="2" t="str">
        <f>VLOOKUP(E633,Mastersheet[],2,FALSE)</f>
        <v>Medical</v>
      </c>
      <c r="G633" s="14">
        <v>31048</v>
      </c>
      <c r="H633" s="3" t="str">
        <f t="shared" si="39"/>
        <v>Y2Q2</v>
      </c>
    </row>
    <row r="634" spans="1:8" x14ac:dyDescent="0.3">
      <c r="A634" s="4">
        <v>45324</v>
      </c>
      <c r="B634" s="3" t="str">
        <f t="shared" si="36"/>
        <v>February</v>
      </c>
      <c r="C634" s="3" t="str">
        <f t="shared" si="37"/>
        <v>2024</v>
      </c>
      <c r="D634" s="3" t="str">
        <f t="shared" si="38"/>
        <v>Q2Y2</v>
      </c>
      <c r="E634" s="1" t="s">
        <v>45</v>
      </c>
      <c r="F634" s="2" t="str">
        <f>VLOOKUP(E634,Mastersheet[],2,FALSE)</f>
        <v>Food Ingradients</v>
      </c>
      <c r="G634" s="15">
        <v>29302</v>
      </c>
      <c r="H634" s="3" t="str">
        <f t="shared" si="39"/>
        <v>Y2Q2</v>
      </c>
    </row>
    <row r="635" spans="1:8" x14ac:dyDescent="0.3">
      <c r="A635" s="3">
        <v>45327</v>
      </c>
      <c r="B635" s="3" t="str">
        <f t="shared" si="36"/>
        <v>February</v>
      </c>
      <c r="C635" s="3" t="str">
        <f t="shared" si="37"/>
        <v>2024</v>
      </c>
      <c r="D635" s="3" t="str">
        <f t="shared" si="38"/>
        <v>Q2Y2</v>
      </c>
      <c r="E635" s="2" t="s">
        <v>7</v>
      </c>
      <c r="F635" s="2" t="str">
        <f>VLOOKUP(E635,Mastersheet[],2,FALSE)</f>
        <v>Misc</v>
      </c>
      <c r="G635" s="14">
        <v>19231</v>
      </c>
      <c r="H635" s="3" t="str">
        <f t="shared" si="39"/>
        <v>Y2Q2</v>
      </c>
    </row>
    <row r="636" spans="1:8" x14ac:dyDescent="0.3">
      <c r="A636" s="4">
        <v>45327</v>
      </c>
      <c r="B636" s="3" t="str">
        <f t="shared" si="36"/>
        <v>February</v>
      </c>
      <c r="C636" s="3" t="str">
        <f t="shared" si="37"/>
        <v>2024</v>
      </c>
      <c r="D636" s="3" t="str">
        <f t="shared" si="38"/>
        <v>Q2Y2</v>
      </c>
      <c r="E636" s="1" t="s">
        <v>35</v>
      </c>
      <c r="F636" s="2" t="str">
        <f>VLOOKUP(E636,Mastersheet[],2,FALSE)</f>
        <v>Misc</v>
      </c>
      <c r="G636" s="15">
        <v>16775</v>
      </c>
      <c r="H636" s="3" t="str">
        <f t="shared" si="39"/>
        <v>Y2Q2</v>
      </c>
    </row>
    <row r="637" spans="1:8" x14ac:dyDescent="0.3">
      <c r="A637" s="3">
        <v>45327</v>
      </c>
      <c r="B637" s="3" t="str">
        <f t="shared" si="36"/>
        <v>February</v>
      </c>
      <c r="C637" s="3" t="str">
        <f t="shared" si="37"/>
        <v>2024</v>
      </c>
      <c r="D637" s="3" t="str">
        <f t="shared" si="38"/>
        <v>Q2Y2</v>
      </c>
      <c r="E637" s="2" t="s">
        <v>14</v>
      </c>
      <c r="F637" s="2" t="str">
        <f>VLOOKUP(E637,Mastersheet[],2,FALSE)</f>
        <v>Electronics</v>
      </c>
      <c r="G637" s="14">
        <v>56100</v>
      </c>
      <c r="H637" s="3" t="str">
        <f t="shared" si="39"/>
        <v>Y2Q2</v>
      </c>
    </row>
    <row r="638" spans="1:8" x14ac:dyDescent="0.3">
      <c r="A638" s="4">
        <v>45327</v>
      </c>
      <c r="B638" s="3" t="str">
        <f t="shared" si="36"/>
        <v>February</v>
      </c>
      <c r="C638" s="3" t="str">
        <f t="shared" si="37"/>
        <v>2024</v>
      </c>
      <c r="D638" s="3" t="str">
        <f t="shared" si="38"/>
        <v>Q2Y2</v>
      </c>
      <c r="E638" s="1" t="s">
        <v>51</v>
      </c>
      <c r="F638" s="2" t="str">
        <f>VLOOKUP(E638,Mastersheet[],2,FALSE)</f>
        <v>Medical</v>
      </c>
      <c r="G638" s="15">
        <v>66050.009999999995</v>
      </c>
      <c r="H638" s="3" t="str">
        <f t="shared" si="39"/>
        <v>Y2Q2</v>
      </c>
    </row>
    <row r="639" spans="1:8" x14ac:dyDescent="0.3">
      <c r="A639" s="3">
        <v>45328</v>
      </c>
      <c r="B639" s="3" t="str">
        <f t="shared" si="36"/>
        <v>February</v>
      </c>
      <c r="C639" s="3" t="str">
        <f t="shared" si="37"/>
        <v>2024</v>
      </c>
      <c r="D639" s="3" t="str">
        <f t="shared" si="38"/>
        <v>Q2Y2</v>
      </c>
      <c r="E639" s="2" t="s">
        <v>17</v>
      </c>
      <c r="F639" s="2" t="str">
        <f>VLOOKUP(E639,Mastersheet[],2,FALSE)</f>
        <v>Scrap</v>
      </c>
      <c r="G639" s="14">
        <v>27497</v>
      </c>
      <c r="H639" s="3" t="str">
        <f t="shared" si="39"/>
        <v>Y2Q2</v>
      </c>
    </row>
    <row r="640" spans="1:8" x14ac:dyDescent="0.3">
      <c r="A640" s="4">
        <v>45330</v>
      </c>
      <c r="B640" s="3" t="str">
        <f t="shared" si="36"/>
        <v>February</v>
      </c>
      <c r="C640" s="3" t="str">
        <f t="shared" si="37"/>
        <v>2024</v>
      </c>
      <c r="D640" s="3" t="str">
        <f t="shared" si="38"/>
        <v>Q2Y2</v>
      </c>
      <c r="E640" s="1" t="s">
        <v>4</v>
      </c>
      <c r="F640" s="2" t="str">
        <f>VLOOKUP(E640,Mastersheet[],2,FALSE)</f>
        <v>Food Ingradients</v>
      </c>
      <c r="G640" s="15">
        <v>49949</v>
      </c>
      <c r="H640" s="3" t="str">
        <f t="shared" si="39"/>
        <v>Y2Q2</v>
      </c>
    </row>
    <row r="641" spans="1:8" x14ac:dyDescent="0.3">
      <c r="A641" s="3">
        <v>45330</v>
      </c>
      <c r="B641" s="3" t="str">
        <f t="shared" si="36"/>
        <v>February</v>
      </c>
      <c r="C641" s="3" t="str">
        <f t="shared" si="37"/>
        <v>2024</v>
      </c>
      <c r="D641" s="3" t="str">
        <f t="shared" si="38"/>
        <v>Q2Y2</v>
      </c>
      <c r="E641" s="2" t="s">
        <v>47</v>
      </c>
      <c r="F641" s="2" t="str">
        <f>VLOOKUP(E641,Mastersheet[],2,FALSE)</f>
        <v>Food Ingradients</v>
      </c>
      <c r="G641" s="14">
        <v>24644.01</v>
      </c>
      <c r="H641" s="3" t="str">
        <f t="shared" si="39"/>
        <v>Y2Q2</v>
      </c>
    </row>
    <row r="642" spans="1:8" x14ac:dyDescent="0.3">
      <c r="A642" s="4">
        <v>45330</v>
      </c>
      <c r="B642" s="3" t="str">
        <f t="shared" ref="B642:B705" si="40">TEXT(A642,"mmmm")</f>
        <v>February</v>
      </c>
      <c r="C642" s="3" t="str">
        <f t="shared" ref="C642:C705" si="41">TEXT(A642,"yyyy")</f>
        <v>2024</v>
      </c>
      <c r="D642" s="3" t="str">
        <f t="shared" ref="D642:D705" si="42">IF(A642="", "", "Q" &amp; CHOOSE(MONTH(A642), 2, 2, 2, 3, 3, 3, 4, 4, 4, 1, 1, 1) &amp; "Y" &amp; (YEAR(A642) - 2022 + IF(MONTH(A642) &gt;= 10, 1, 0)))</f>
        <v>Q2Y2</v>
      </c>
      <c r="E642" s="1" t="s">
        <v>18</v>
      </c>
      <c r="F642" s="2" t="str">
        <f>VLOOKUP(E642,Mastersheet[],2,FALSE)</f>
        <v>Furniture</v>
      </c>
      <c r="G642" s="15">
        <v>44471</v>
      </c>
      <c r="H642" s="3" t="str">
        <f t="shared" ref="H642:H705" si="43">IF(A642="", "", "Y" &amp; (YEAR(A642) - 2022 + IF(MONTH(A642) &gt;= 10, 1, 0)) &amp; "Q" &amp; CHOOSE(MONTH(A642), 2, 2, 2, 3, 3, 3, 4, 4, 4, 1, 1, 1))</f>
        <v>Y2Q2</v>
      </c>
    </row>
    <row r="643" spans="1:8" x14ac:dyDescent="0.3">
      <c r="A643" s="3">
        <v>45331</v>
      </c>
      <c r="B643" s="3" t="str">
        <f t="shared" si="40"/>
        <v>February</v>
      </c>
      <c r="C643" s="3" t="str">
        <f t="shared" si="41"/>
        <v>2024</v>
      </c>
      <c r="D643" s="3" t="str">
        <f t="shared" si="42"/>
        <v>Q2Y2</v>
      </c>
      <c r="E643" s="2" t="s">
        <v>44</v>
      </c>
      <c r="F643" s="2" t="str">
        <f>VLOOKUP(E643,Mastersheet[],2,FALSE)</f>
        <v>Medical</v>
      </c>
      <c r="G643" s="14">
        <v>66835</v>
      </c>
      <c r="H643" s="3" t="str">
        <f t="shared" si="43"/>
        <v>Y2Q2</v>
      </c>
    </row>
    <row r="644" spans="1:8" x14ac:dyDescent="0.3">
      <c r="A644" s="4">
        <v>45334</v>
      </c>
      <c r="B644" s="3" t="str">
        <f t="shared" si="40"/>
        <v>February</v>
      </c>
      <c r="C644" s="3" t="str">
        <f t="shared" si="41"/>
        <v>2024</v>
      </c>
      <c r="D644" s="3" t="str">
        <f t="shared" si="42"/>
        <v>Q2Y2</v>
      </c>
      <c r="E644" s="1" t="s">
        <v>25</v>
      </c>
      <c r="F644" s="2" t="str">
        <f>VLOOKUP(E644,Mastersheet[],2,FALSE)</f>
        <v>Food Ingradients</v>
      </c>
      <c r="G644" s="15">
        <v>69281</v>
      </c>
      <c r="H644" s="3" t="str">
        <f t="shared" si="43"/>
        <v>Y2Q2</v>
      </c>
    </row>
    <row r="645" spans="1:8" x14ac:dyDescent="0.3">
      <c r="A645" s="3">
        <v>45335</v>
      </c>
      <c r="B645" s="3" t="str">
        <f t="shared" si="40"/>
        <v>February</v>
      </c>
      <c r="C645" s="3" t="str">
        <f t="shared" si="41"/>
        <v>2024</v>
      </c>
      <c r="D645" s="3" t="str">
        <f t="shared" si="42"/>
        <v>Q2Y2</v>
      </c>
      <c r="E645" s="2" t="s">
        <v>51</v>
      </c>
      <c r="F645" s="2" t="str">
        <f>VLOOKUP(E645,Mastersheet[],2,FALSE)</f>
        <v>Medical</v>
      </c>
      <c r="G645" s="14">
        <v>66375</v>
      </c>
      <c r="H645" s="3" t="str">
        <f t="shared" si="43"/>
        <v>Y2Q2</v>
      </c>
    </row>
    <row r="646" spans="1:8" x14ac:dyDescent="0.3">
      <c r="A646" s="4">
        <v>45336</v>
      </c>
      <c r="B646" s="3" t="str">
        <f t="shared" si="40"/>
        <v>February</v>
      </c>
      <c r="C646" s="3" t="str">
        <f t="shared" si="41"/>
        <v>2024</v>
      </c>
      <c r="D646" s="3" t="str">
        <f t="shared" si="42"/>
        <v>Q2Y2</v>
      </c>
      <c r="E646" s="1" t="s">
        <v>8</v>
      </c>
      <c r="F646" s="2" t="str">
        <f>VLOOKUP(E646,Mastersheet[],2,FALSE)</f>
        <v>Food Coffee</v>
      </c>
      <c r="G646" s="15">
        <v>48931</v>
      </c>
      <c r="H646" s="3" t="str">
        <f t="shared" si="43"/>
        <v>Y2Q2</v>
      </c>
    </row>
    <row r="647" spans="1:8" x14ac:dyDescent="0.3">
      <c r="A647" s="3">
        <v>45336</v>
      </c>
      <c r="B647" s="3" t="str">
        <f t="shared" si="40"/>
        <v>February</v>
      </c>
      <c r="C647" s="3" t="str">
        <f t="shared" si="41"/>
        <v>2024</v>
      </c>
      <c r="D647" s="3" t="str">
        <f t="shared" si="42"/>
        <v>Q2Y2</v>
      </c>
      <c r="E647" s="2" t="s">
        <v>44</v>
      </c>
      <c r="F647" s="2" t="str">
        <f>VLOOKUP(E647,Mastersheet[],2,FALSE)</f>
        <v>Medical</v>
      </c>
      <c r="G647" s="14">
        <v>75721</v>
      </c>
      <c r="H647" s="3" t="str">
        <f t="shared" si="43"/>
        <v>Y2Q2</v>
      </c>
    </row>
    <row r="648" spans="1:8" x14ac:dyDescent="0.3">
      <c r="A648" s="4">
        <v>45337</v>
      </c>
      <c r="B648" s="3" t="str">
        <f t="shared" si="40"/>
        <v>February</v>
      </c>
      <c r="C648" s="3" t="str">
        <f t="shared" si="41"/>
        <v>2024</v>
      </c>
      <c r="D648" s="3" t="str">
        <f t="shared" si="42"/>
        <v>Q2Y2</v>
      </c>
      <c r="E648" s="1" t="s">
        <v>14</v>
      </c>
      <c r="F648" s="2" t="str">
        <f>VLOOKUP(E648,Mastersheet[],2,FALSE)</f>
        <v>Electronics</v>
      </c>
      <c r="G648" s="15">
        <v>59200</v>
      </c>
      <c r="H648" s="3" t="str">
        <f t="shared" si="43"/>
        <v>Y2Q2</v>
      </c>
    </row>
    <row r="649" spans="1:8" x14ac:dyDescent="0.3">
      <c r="A649" s="3">
        <v>45337</v>
      </c>
      <c r="B649" s="3" t="str">
        <f t="shared" si="40"/>
        <v>February</v>
      </c>
      <c r="C649" s="3" t="str">
        <f t="shared" si="41"/>
        <v>2024</v>
      </c>
      <c r="D649" s="3" t="str">
        <f t="shared" si="42"/>
        <v>Q2Y2</v>
      </c>
      <c r="E649" s="2" t="s">
        <v>51</v>
      </c>
      <c r="F649" s="2" t="str">
        <f>VLOOKUP(E649,Mastersheet[],2,FALSE)</f>
        <v>Medical</v>
      </c>
      <c r="G649" s="14">
        <v>71744</v>
      </c>
      <c r="H649" s="3" t="str">
        <f t="shared" si="43"/>
        <v>Y2Q2</v>
      </c>
    </row>
    <row r="650" spans="1:8" x14ac:dyDescent="0.3">
      <c r="A650" s="4">
        <v>45339</v>
      </c>
      <c r="B650" s="3" t="str">
        <f t="shared" si="40"/>
        <v>February</v>
      </c>
      <c r="C650" s="3" t="str">
        <f t="shared" si="41"/>
        <v>2024</v>
      </c>
      <c r="D650" s="3" t="str">
        <f t="shared" si="42"/>
        <v>Q2Y2</v>
      </c>
      <c r="E650" s="1" t="s">
        <v>5</v>
      </c>
      <c r="F650" s="2" t="str">
        <f>VLOOKUP(E650,Mastersheet[],2,FALSE)</f>
        <v>Food Cashew</v>
      </c>
      <c r="G650" s="15">
        <v>438224.99</v>
      </c>
      <c r="H650" s="3" t="str">
        <f t="shared" si="43"/>
        <v>Y2Q2</v>
      </c>
    </row>
    <row r="651" spans="1:8" x14ac:dyDescent="0.3">
      <c r="A651" s="3">
        <v>45341</v>
      </c>
      <c r="B651" s="3" t="str">
        <f t="shared" si="40"/>
        <v>February</v>
      </c>
      <c r="C651" s="3" t="str">
        <f t="shared" si="41"/>
        <v>2024</v>
      </c>
      <c r="D651" s="3" t="str">
        <f t="shared" si="42"/>
        <v>Q2Y2</v>
      </c>
      <c r="E651" s="2" t="s">
        <v>51</v>
      </c>
      <c r="F651" s="2" t="str">
        <f>VLOOKUP(E651,Mastersheet[],2,FALSE)</f>
        <v>Medical</v>
      </c>
      <c r="G651" s="14">
        <v>71744</v>
      </c>
      <c r="H651" s="3" t="str">
        <f t="shared" si="43"/>
        <v>Y2Q2</v>
      </c>
    </row>
    <row r="652" spans="1:8" x14ac:dyDescent="0.3">
      <c r="A652" s="4">
        <v>45342</v>
      </c>
      <c r="B652" s="3" t="str">
        <f t="shared" si="40"/>
        <v>February</v>
      </c>
      <c r="C652" s="3" t="str">
        <f t="shared" si="41"/>
        <v>2024</v>
      </c>
      <c r="D652" s="3" t="str">
        <f t="shared" si="42"/>
        <v>Q2Y2</v>
      </c>
      <c r="E652" s="1" t="s">
        <v>4</v>
      </c>
      <c r="F652" s="2" t="str">
        <f>VLOOKUP(E652,Mastersheet[],2,FALSE)</f>
        <v>Food Ingradients</v>
      </c>
      <c r="G652" s="15">
        <v>22243</v>
      </c>
      <c r="H652" s="3" t="str">
        <f t="shared" si="43"/>
        <v>Y2Q2</v>
      </c>
    </row>
    <row r="653" spans="1:8" x14ac:dyDescent="0.3">
      <c r="A653" s="3">
        <v>45342</v>
      </c>
      <c r="B653" s="3" t="str">
        <f t="shared" si="40"/>
        <v>February</v>
      </c>
      <c r="C653" s="3" t="str">
        <f t="shared" si="41"/>
        <v>2024</v>
      </c>
      <c r="D653" s="3" t="str">
        <f t="shared" si="42"/>
        <v>Q2Y2</v>
      </c>
      <c r="E653" s="1" t="s">
        <v>4</v>
      </c>
      <c r="F653" s="2" t="str">
        <f>VLOOKUP(E653,Mastersheet[],2,FALSE)</f>
        <v>Food Ingradients</v>
      </c>
      <c r="G653" s="14">
        <v>34812</v>
      </c>
      <c r="H653" s="3" t="str">
        <f t="shared" si="43"/>
        <v>Y2Q2</v>
      </c>
    </row>
    <row r="654" spans="1:8" x14ac:dyDescent="0.3">
      <c r="A654" s="4">
        <v>45343</v>
      </c>
      <c r="B654" s="3" t="str">
        <f t="shared" si="40"/>
        <v>February</v>
      </c>
      <c r="C654" s="3" t="str">
        <f t="shared" si="41"/>
        <v>2024</v>
      </c>
      <c r="D654" s="3" t="str">
        <f t="shared" si="42"/>
        <v>Q2Y2</v>
      </c>
      <c r="E654" s="1" t="s">
        <v>3</v>
      </c>
      <c r="F654" s="2" t="str">
        <f>VLOOKUP(E654,Mastersheet[],2,FALSE)</f>
        <v>Food Ingradients</v>
      </c>
      <c r="G654" s="15">
        <v>44992</v>
      </c>
      <c r="H654" s="3" t="str">
        <f t="shared" si="43"/>
        <v>Y2Q2</v>
      </c>
    </row>
    <row r="655" spans="1:8" x14ac:dyDescent="0.3">
      <c r="A655" s="3">
        <v>45343</v>
      </c>
      <c r="B655" s="3" t="str">
        <f t="shared" si="40"/>
        <v>February</v>
      </c>
      <c r="C655" s="3" t="str">
        <f t="shared" si="41"/>
        <v>2024</v>
      </c>
      <c r="D655" s="3" t="str">
        <f t="shared" si="42"/>
        <v>Q2Y2</v>
      </c>
      <c r="E655" s="2" t="s">
        <v>14</v>
      </c>
      <c r="F655" s="2" t="str">
        <f>VLOOKUP(E655,Mastersheet[],2,FALSE)</f>
        <v>Electronics</v>
      </c>
      <c r="G655" s="14">
        <v>58750</v>
      </c>
      <c r="H655" s="3" t="str">
        <f t="shared" si="43"/>
        <v>Y2Q2</v>
      </c>
    </row>
    <row r="656" spans="1:8" x14ac:dyDescent="0.3">
      <c r="A656" s="4">
        <v>45343</v>
      </c>
      <c r="B656" s="3" t="str">
        <f t="shared" si="40"/>
        <v>February</v>
      </c>
      <c r="C656" s="3" t="str">
        <f t="shared" si="41"/>
        <v>2024</v>
      </c>
      <c r="D656" s="3" t="str">
        <f t="shared" si="42"/>
        <v>Q2Y2</v>
      </c>
      <c r="E656" s="1" t="s">
        <v>47</v>
      </c>
      <c r="F656" s="2" t="str">
        <f>VLOOKUP(E656,Mastersheet[],2,FALSE)</f>
        <v>Food Ingradients</v>
      </c>
      <c r="G656" s="15">
        <v>28173</v>
      </c>
      <c r="H656" s="3" t="str">
        <f t="shared" si="43"/>
        <v>Y2Q2</v>
      </c>
    </row>
    <row r="657" spans="1:8" x14ac:dyDescent="0.3">
      <c r="A657" s="3">
        <v>45345</v>
      </c>
      <c r="B657" s="3" t="str">
        <f t="shared" si="40"/>
        <v>February</v>
      </c>
      <c r="C657" s="3" t="str">
        <f t="shared" si="41"/>
        <v>2024</v>
      </c>
      <c r="D657" s="3" t="str">
        <f t="shared" si="42"/>
        <v>Q2Y2</v>
      </c>
      <c r="E657" s="2" t="s">
        <v>14</v>
      </c>
      <c r="F657" s="2" t="str">
        <f>VLOOKUP(E657,Mastersheet[],2,FALSE)</f>
        <v>Electronics</v>
      </c>
      <c r="G657" s="14">
        <v>66975</v>
      </c>
      <c r="H657" s="3" t="str">
        <f t="shared" si="43"/>
        <v>Y2Q2</v>
      </c>
    </row>
    <row r="658" spans="1:8" x14ac:dyDescent="0.3">
      <c r="A658" s="4">
        <v>45346</v>
      </c>
      <c r="B658" s="3" t="str">
        <f t="shared" si="40"/>
        <v>February</v>
      </c>
      <c r="C658" s="3" t="str">
        <f t="shared" si="41"/>
        <v>2024</v>
      </c>
      <c r="D658" s="3" t="str">
        <f t="shared" si="42"/>
        <v>Q2Y2</v>
      </c>
      <c r="E658" s="1" t="s">
        <v>37</v>
      </c>
      <c r="F658" s="2" t="str">
        <f>VLOOKUP(E658,Mastersheet[],2,FALSE)</f>
        <v>Seafood</v>
      </c>
      <c r="G658" s="15">
        <v>48587</v>
      </c>
      <c r="H658" s="3" t="str">
        <f t="shared" si="43"/>
        <v>Y2Q2</v>
      </c>
    </row>
    <row r="659" spans="1:8" x14ac:dyDescent="0.3">
      <c r="A659" s="3">
        <v>45346</v>
      </c>
      <c r="B659" s="3" t="str">
        <f t="shared" si="40"/>
        <v>February</v>
      </c>
      <c r="C659" s="3" t="str">
        <f t="shared" si="41"/>
        <v>2024</v>
      </c>
      <c r="D659" s="3" t="str">
        <f t="shared" si="42"/>
        <v>Q2Y2</v>
      </c>
      <c r="E659" s="2" t="s">
        <v>37</v>
      </c>
      <c r="F659" s="2" t="str">
        <f>VLOOKUP(E659,Mastersheet[],2,FALSE)</f>
        <v>Seafood</v>
      </c>
      <c r="G659" s="14">
        <v>38703</v>
      </c>
      <c r="H659" s="3" t="str">
        <f t="shared" si="43"/>
        <v>Y2Q2</v>
      </c>
    </row>
    <row r="660" spans="1:8" x14ac:dyDescent="0.3">
      <c r="A660" s="4">
        <v>45346</v>
      </c>
      <c r="B660" s="3" t="str">
        <f t="shared" si="40"/>
        <v>February</v>
      </c>
      <c r="C660" s="3" t="str">
        <f t="shared" si="41"/>
        <v>2024</v>
      </c>
      <c r="D660" s="3" t="str">
        <f t="shared" si="42"/>
        <v>Q2Y2</v>
      </c>
      <c r="E660" s="1" t="s">
        <v>37</v>
      </c>
      <c r="F660" s="2" t="str">
        <f>VLOOKUP(E660,Mastersheet[],2,FALSE)</f>
        <v>Seafood</v>
      </c>
      <c r="G660" s="15">
        <v>46945.01</v>
      </c>
      <c r="H660" s="3" t="str">
        <f t="shared" si="43"/>
        <v>Y2Q2</v>
      </c>
    </row>
    <row r="661" spans="1:8" x14ac:dyDescent="0.3">
      <c r="A661" s="3">
        <v>45348</v>
      </c>
      <c r="B661" s="3" t="str">
        <f t="shared" si="40"/>
        <v>February</v>
      </c>
      <c r="C661" s="3" t="str">
        <f t="shared" si="41"/>
        <v>2024</v>
      </c>
      <c r="D661" s="3" t="str">
        <f t="shared" si="42"/>
        <v>Q2Y2</v>
      </c>
      <c r="E661" s="2" t="s">
        <v>17</v>
      </c>
      <c r="F661" s="2" t="str">
        <f>VLOOKUP(E661,Mastersheet[],2,FALSE)</f>
        <v>Scrap</v>
      </c>
      <c r="G661" s="14">
        <v>24255</v>
      </c>
      <c r="H661" s="3" t="str">
        <f t="shared" si="43"/>
        <v>Y2Q2</v>
      </c>
    </row>
    <row r="662" spans="1:8" x14ac:dyDescent="0.3">
      <c r="A662" s="4">
        <v>45348</v>
      </c>
      <c r="B662" s="3" t="str">
        <f t="shared" si="40"/>
        <v>February</v>
      </c>
      <c r="C662" s="3" t="str">
        <f t="shared" si="41"/>
        <v>2024</v>
      </c>
      <c r="D662" s="3" t="str">
        <f t="shared" si="42"/>
        <v>Q2Y2</v>
      </c>
      <c r="E662" s="1" t="s">
        <v>16</v>
      </c>
      <c r="F662" s="2" t="str">
        <f>VLOOKUP(E662,Mastersheet[],2,FALSE)</f>
        <v>Electronics</v>
      </c>
      <c r="G662" s="15">
        <v>28816</v>
      </c>
      <c r="H662" s="3" t="str">
        <f t="shared" si="43"/>
        <v>Y2Q2</v>
      </c>
    </row>
    <row r="663" spans="1:8" x14ac:dyDescent="0.3">
      <c r="A663" s="3">
        <v>45348</v>
      </c>
      <c r="B663" s="3" t="str">
        <f t="shared" si="40"/>
        <v>February</v>
      </c>
      <c r="C663" s="3" t="str">
        <f t="shared" si="41"/>
        <v>2024</v>
      </c>
      <c r="D663" s="3" t="str">
        <f t="shared" si="42"/>
        <v>Q2Y2</v>
      </c>
      <c r="E663" s="2" t="s">
        <v>16</v>
      </c>
      <c r="F663" s="2" t="str">
        <f>VLOOKUP(E663,Mastersheet[],2,FALSE)</f>
        <v>Electronics</v>
      </c>
      <c r="G663" s="14">
        <v>44294</v>
      </c>
      <c r="H663" s="3" t="str">
        <f t="shared" si="43"/>
        <v>Y2Q2</v>
      </c>
    </row>
    <row r="664" spans="1:8" x14ac:dyDescent="0.3">
      <c r="A664" s="4">
        <v>45349</v>
      </c>
      <c r="B664" s="3" t="str">
        <f t="shared" si="40"/>
        <v>February</v>
      </c>
      <c r="C664" s="3" t="str">
        <f t="shared" si="41"/>
        <v>2024</v>
      </c>
      <c r="D664" s="3" t="str">
        <f t="shared" si="42"/>
        <v>Q2Y2</v>
      </c>
      <c r="E664" s="2" t="s">
        <v>72</v>
      </c>
      <c r="F664" s="2" t="str">
        <f>VLOOKUP(E664,Mastersheet[],2,FALSE)</f>
        <v>Food Cashew</v>
      </c>
      <c r="G664" s="15">
        <v>499333</v>
      </c>
      <c r="H664" s="3" t="str">
        <f t="shared" si="43"/>
        <v>Y2Q2</v>
      </c>
    </row>
    <row r="665" spans="1:8" x14ac:dyDescent="0.3">
      <c r="A665" s="3">
        <v>45350</v>
      </c>
      <c r="B665" s="3" t="str">
        <f t="shared" si="40"/>
        <v>February</v>
      </c>
      <c r="C665" s="3" t="str">
        <f t="shared" si="41"/>
        <v>2024</v>
      </c>
      <c r="D665" s="3" t="str">
        <f t="shared" si="42"/>
        <v>Q2Y2</v>
      </c>
      <c r="E665" s="2" t="s">
        <v>13</v>
      </c>
      <c r="F665" s="2" t="str">
        <f>VLOOKUP(E665,Mastersheet[],2,FALSE)</f>
        <v>Electronics</v>
      </c>
      <c r="G665" s="14">
        <v>39800</v>
      </c>
      <c r="H665" s="3" t="str">
        <f t="shared" si="43"/>
        <v>Y2Q2</v>
      </c>
    </row>
    <row r="666" spans="1:8" x14ac:dyDescent="0.3">
      <c r="A666" s="4">
        <v>45350</v>
      </c>
      <c r="B666" s="3" t="str">
        <f t="shared" si="40"/>
        <v>February</v>
      </c>
      <c r="C666" s="3" t="str">
        <f t="shared" si="41"/>
        <v>2024</v>
      </c>
      <c r="D666" s="3" t="str">
        <f t="shared" si="42"/>
        <v>Q2Y2</v>
      </c>
      <c r="E666" s="1" t="s">
        <v>14</v>
      </c>
      <c r="F666" s="2" t="str">
        <f>VLOOKUP(E666,Mastersheet[],2,FALSE)</f>
        <v>Electronics</v>
      </c>
      <c r="G666" s="15">
        <v>65800</v>
      </c>
      <c r="H666" s="3" t="str">
        <f t="shared" si="43"/>
        <v>Y2Q2</v>
      </c>
    </row>
    <row r="667" spans="1:8" x14ac:dyDescent="0.3">
      <c r="A667" s="3">
        <v>45350</v>
      </c>
      <c r="B667" s="3" t="str">
        <f t="shared" si="40"/>
        <v>February</v>
      </c>
      <c r="C667" s="3" t="str">
        <f t="shared" si="41"/>
        <v>2024</v>
      </c>
      <c r="D667" s="3" t="str">
        <f t="shared" si="42"/>
        <v>Q2Y2</v>
      </c>
      <c r="E667" s="2" t="s">
        <v>40</v>
      </c>
      <c r="F667" s="2" t="str">
        <f>VLOOKUP(E667,Mastersheet[],2,FALSE)</f>
        <v>Food Ingradients</v>
      </c>
      <c r="G667" s="14">
        <v>16078</v>
      </c>
      <c r="H667" s="3" t="str">
        <f t="shared" si="43"/>
        <v>Y2Q2</v>
      </c>
    </row>
    <row r="668" spans="1:8" x14ac:dyDescent="0.3">
      <c r="A668" s="4">
        <v>45351</v>
      </c>
      <c r="B668" s="3" t="str">
        <f t="shared" si="40"/>
        <v>February</v>
      </c>
      <c r="C668" s="3" t="str">
        <f t="shared" si="41"/>
        <v>2024</v>
      </c>
      <c r="D668" s="3" t="str">
        <f t="shared" si="42"/>
        <v>Q2Y2</v>
      </c>
      <c r="E668" s="1" t="s">
        <v>51</v>
      </c>
      <c r="F668" s="2" t="str">
        <f>VLOOKUP(E668,Mastersheet[],2,FALSE)</f>
        <v>Medical</v>
      </c>
      <c r="G668" s="15">
        <v>59420</v>
      </c>
      <c r="H668" s="3" t="str">
        <f t="shared" si="43"/>
        <v>Y2Q2</v>
      </c>
    </row>
    <row r="669" spans="1:8" x14ac:dyDescent="0.3">
      <c r="A669" s="3">
        <v>45351</v>
      </c>
      <c r="B669" s="3" t="str">
        <f t="shared" si="40"/>
        <v>February</v>
      </c>
      <c r="C669" s="3" t="str">
        <f t="shared" si="41"/>
        <v>2024</v>
      </c>
      <c r="D669" s="3" t="str">
        <f t="shared" si="42"/>
        <v>Q2Y2</v>
      </c>
      <c r="E669" s="2" t="s">
        <v>40</v>
      </c>
      <c r="F669" s="2" t="str">
        <f>VLOOKUP(E669,Mastersheet[],2,FALSE)</f>
        <v>Food Ingradients</v>
      </c>
      <c r="G669" s="14">
        <v>16078</v>
      </c>
      <c r="H669" s="3" t="str">
        <f t="shared" si="43"/>
        <v>Y2Q2</v>
      </c>
    </row>
    <row r="670" spans="1:8" x14ac:dyDescent="0.3">
      <c r="A670" s="3">
        <v>45352</v>
      </c>
      <c r="B670" s="3" t="str">
        <f t="shared" si="40"/>
        <v>March</v>
      </c>
      <c r="C670" s="3" t="str">
        <f t="shared" si="41"/>
        <v>2024</v>
      </c>
      <c r="D670" s="3" t="str">
        <f t="shared" si="42"/>
        <v>Q2Y2</v>
      </c>
      <c r="E670" s="2" t="s">
        <v>47</v>
      </c>
      <c r="F670" s="2" t="str">
        <f>VLOOKUP(E670,Mastersheet[],2,FALSE)</f>
        <v>Food Ingradients</v>
      </c>
      <c r="G670" s="14">
        <v>24726</v>
      </c>
      <c r="H670" s="3" t="str">
        <f t="shared" si="43"/>
        <v>Y2Q2</v>
      </c>
    </row>
    <row r="671" spans="1:8" x14ac:dyDescent="0.3">
      <c r="A671" s="4">
        <v>45353</v>
      </c>
      <c r="B671" s="3" t="str">
        <f t="shared" si="40"/>
        <v>March</v>
      </c>
      <c r="C671" s="3" t="str">
        <f t="shared" si="41"/>
        <v>2024</v>
      </c>
      <c r="D671" s="3" t="str">
        <f t="shared" si="42"/>
        <v>Q2Y2</v>
      </c>
      <c r="E671" s="1" t="s">
        <v>6</v>
      </c>
      <c r="F671" s="2" t="str">
        <f>VLOOKUP(E671,Mastersheet[],2,FALSE)</f>
        <v>Food</v>
      </c>
      <c r="G671" s="15">
        <v>56470</v>
      </c>
      <c r="H671" s="3" t="str">
        <f t="shared" si="43"/>
        <v>Y2Q2</v>
      </c>
    </row>
    <row r="672" spans="1:8" x14ac:dyDescent="0.3">
      <c r="A672" s="3">
        <v>45355</v>
      </c>
      <c r="B672" s="3" t="str">
        <f t="shared" si="40"/>
        <v>March</v>
      </c>
      <c r="C672" s="3" t="str">
        <f t="shared" si="41"/>
        <v>2024</v>
      </c>
      <c r="D672" s="3" t="str">
        <f t="shared" si="42"/>
        <v>Q2Y2</v>
      </c>
      <c r="E672" s="2" t="s">
        <v>44</v>
      </c>
      <c r="F672" s="2" t="str">
        <f>VLOOKUP(E672,Mastersheet[],2,FALSE)</f>
        <v>Medical</v>
      </c>
      <c r="G672" s="14">
        <v>69328</v>
      </c>
      <c r="H672" s="3" t="str">
        <f t="shared" si="43"/>
        <v>Y2Q2</v>
      </c>
    </row>
    <row r="673" spans="1:8" x14ac:dyDescent="0.3">
      <c r="A673" s="4">
        <v>45356</v>
      </c>
      <c r="B673" s="3" t="str">
        <f t="shared" si="40"/>
        <v>March</v>
      </c>
      <c r="C673" s="3" t="str">
        <f t="shared" si="41"/>
        <v>2024</v>
      </c>
      <c r="D673" s="3" t="str">
        <f t="shared" si="42"/>
        <v>Q2Y2</v>
      </c>
      <c r="E673" s="1" t="s">
        <v>5</v>
      </c>
      <c r="F673" s="2" t="str">
        <f>VLOOKUP(E673,Mastersheet[],2,FALSE)</f>
        <v>Food Cashew</v>
      </c>
      <c r="G673" s="15">
        <v>463288</v>
      </c>
      <c r="H673" s="3" t="str">
        <f t="shared" si="43"/>
        <v>Y2Q2</v>
      </c>
    </row>
    <row r="674" spans="1:8" x14ac:dyDescent="0.3">
      <c r="A674" s="3">
        <v>45358</v>
      </c>
      <c r="B674" s="3" t="str">
        <f t="shared" si="40"/>
        <v>March</v>
      </c>
      <c r="C674" s="3" t="str">
        <f t="shared" si="41"/>
        <v>2024</v>
      </c>
      <c r="D674" s="3" t="str">
        <f t="shared" si="42"/>
        <v>Q2Y2</v>
      </c>
      <c r="E674" s="2" t="s">
        <v>40</v>
      </c>
      <c r="F674" s="2" t="str">
        <f>VLOOKUP(E674,Mastersheet[],2,FALSE)</f>
        <v>Food Ingradients</v>
      </c>
      <c r="G674" s="14">
        <v>49088</v>
      </c>
      <c r="H674" s="3" t="str">
        <f t="shared" si="43"/>
        <v>Y2Q2</v>
      </c>
    </row>
    <row r="675" spans="1:8" x14ac:dyDescent="0.3">
      <c r="A675" s="4">
        <v>45358</v>
      </c>
      <c r="B675" s="3" t="str">
        <f t="shared" si="40"/>
        <v>March</v>
      </c>
      <c r="C675" s="3" t="str">
        <f t="shared" si="41"/>
        <v>2024</v>
      </c>
      <c r="D675" s="3" t="str">
        <f t="shared" si="42"/>
        <v>Q2Y2</v>
      </c>
      <c r="E675" s="1" t="s">
        <v>1</v>
      </c>
      <c r="F675" s="2" t="str">
        <f>VLOOKUP(E675,Mastersheet[],2,FALSE)</f>
        <v>Food Cashew</v>
      </c>
      <c r="G675" s="15">
        <v>28332</v>
      </c>
      <c r="H675" s="3" t="str">
        <f t="shared" si="43"/>
        <v>Y2Q2</v>
      </c>
    </row>
    <row r="676" spans="1:8" x14ac:dyDescent="0.3">
      <c r="A676" s="3">
        <v>45358</v>
      </c>
      <c r="B676" s="3" t="str">
        <f t="shared" si="40"/>
        <v>March</v>
      </c>
      <c r="C676" s="3" t="str">
        <f t="shared" si="41"/>
        <v>2024</v>
      </c>
      <c r="D676" s="3" t="str">
        <f t="shared" si="42"/>
        <v>Q2Y2</v>
      </c>
      <c r="E676" s="2" t="s">
        <v>51</v>
      </c>
      <c r="F676" s="2" t="str">
        <f>VLOOKUP(E676,Mastersheet[],2,FALSE)</f>
        <v>Medical</v>
      </c>
      <c r="G676" s="14">
        <v>32285.01</v>
      </c>
      <c r="H676" s="3" t="str">
        <f t="shared" si="43"/>
        <v>Y2Q2</v>
      </c>
    </row>
    <row r="677" spans="1:8" x14ac:dyDescent="0.3">
      <c r="A677" s="4">
        <v>45360</v>
      </c>
      <c r="B677" s="3" t="str">
        <f t="shared" si="40"/>
        <v>March</v>
      </c>
      <c r="C677" s="3" t="str">
        <f t="shared" si="41"/>
        <v>2024</v>
      </c>
      <c r="D677" s="3" t="str">
        <f t="shared" si="42"/>
        <v>Q2Y2</v>
      </c>
      <c r="E677" s="1" t="s">
        <v>44</v>
      </c>
      <c r="F677" s="2" t="str">
        <f>VLOOKUP(E677,Mastersheet[],2,FALSE)</f>
        <v>Medical</v>
      </c>
      <c r="G677" s="15">
        <v>74733</v>
      </c>
      <c r="H677" s="3" t="str">
        <f t="shared" si="43"/>
        <v>Y2Q2</v>
      </c>
    </row>
    <row r="678" spans="1:8" x14ac:dyDescent="0.3">
      <c r="A678" s="3">
        <v>45360</v>
      </c>
      <c r="B678" s="3" t="str">
        <f t="shared" si="40"/>
        <v>March</v>
      </c>
      <c r="C678" s="3" t="str">
        <f t="shared" si="41"/>
        <v>2024</v>
      </c>
      <c r="D678" s="3" t="str">
        <f t="shared" si="42"/>
        <v>Q2Y2</v>
      </c>
      <c r="E678" s="2" t="s">
        <v>17</v>
      </c>
      <c r="F678" s="2" t="str">
        <f>VLOOKUP(E678,Mastersheet[],2,FALSE)</f>
        <v>Scrap</v>
      </c>
      <c r="G678" s="14">
        <v>30188</v>
      </c>
      <c r="H678" s="3" t="str">
        <f t="shared" si="43"/>
        <v>Y2Q2</v>
      </c>
    </row>
    <row r="679" spans="1:8" x14ac:dyDescent="0.3">
      <c r="A679" s="4">
        <v>45360</v>
      </c>
      <c r="B679" s="3" t="str">
        <f t="shared" si="40"/>
        <v>March</v>
      </c>
      <c r="C679" s="3" t="str">
        <f t="shared" si="41"/>
        <v>2024</v>
      </c>
      <c r="D679" s="3" t="str">
        <f t="shared" si="42"/>
        <v>Q2Y2</v>
      </c>
      <c r="E679" s="1" t="s">
        <v>14</v>
      </c>
      <c r="F679" s="2" t="str">
        <f>VLOOKUP(E679,Mastersheet[],2,FALSE)</f>
        <v>Electronics</v>
      </c>
      <c r="G679" s="15">
        <v>56340</v>
      </c>
      <c r="H679" s="3" t="str">
        <f t="shared" si="43"/>
        <v>Y2Q2</v>
      </c>
    </row>
    <row r="680" spans="1:8" x14ac:dyDescent="0.3">
      <c r="A680" s="3">
        <v>45362</v>
      </c>
      <c r="B680" s="3" t="str">
        <f t="shared" si="40"/>
        <v>March</v>
      </c>
      <c r="C680" s="3" t="str">
        <f t="shared" si="41"/>
        <v>2024</v>
      </c>
      <c r="D680" s="3" t="str">
        <f t="shared" si="42"/>
        <v>Q2Y2</v>
      </c>
      <c r="E680" s="2" t="s">
        <v>51</v>
      </c>
      <c r="F680" s="2" t="str">
        <f>VLOOKUP(E680,Mastersheet[],2,FALSE)</f>
        <v>Medical</v>
      </c>
      <c r="G680" s="14">
        <v>67260</v>
      </c>
      <c r="H680" s="3" t="str">
        <f t="shared" si="43"/>
        <v>Y2Q2</v>
      </c>
    </row>
    <row r="681" spans="1:8" x14ac:dyDescent="0.3">
      <c r="A681" s="4">
        <v>45362</v>
      </c>
      <c r="B681" s="3" t="str">
        <f t="shared" si="40"/>
        <v>March</v>
      </c>
      <c r="C681" s="3" t="str">
        <f t="shared" si="41"/>
        <v>2024</v>
      </c>
      <c r="D681" s="3" t="str">
        <f t="shared" si="42"/>
        <v>Q2Y2</v>
      </c>
      <c r="E681" s="1" t="s">
        <v>40</v>
      </c>
      <c r="F681" s="2" t="str">
        <f>VLOOKUP(E681,Mastersheet[],2,FALSE)</f>
        <v>Food Ingradients</v>
      </c>
      <c r="G681" s="15">
        <v>43877</v>
      </c>
      <c r="H681" s="3" t="str">
        <f t="shared" si="43"/>
        <v>Y2Q2</v>
      </c>
    </row>
    <row r="682" spans="1:8" x14ac:dyDescent="0.3">
      <c r="A682" s="3">
        <v>45363</v>
      </c>
      <c r="B682" s="3" t="str">
        <f t="shared" si="40"/>
        <v>March</v>
      </c>
      <c r="C682" s="3" t="str">
        <f t="shared" si="41"/>
        <v>2024</v>
      </c>
      <c r="D682" s="3" t="str">
        <f t="shared" si="42"/>
        <v>Q2Y2</v>
      </c>
      <c r="E682" s="2" t="s">
        <v>51</v>
      </c>
      <c r="F682" s="2" t="str">
        <f>VLOOKUP(E682,Mastersheet[],2,FALSE)</f>
        <v>Medical</v>
      </c>
      <c r="G682" s="14">
        <v>45109</v>
      </c>
      <c r="H682" s="3" t="str">
        <f t="shared" si="43"/>
        <v>Y2Q2</v>
      </c>
    </row>
    <row r="683" spans="1:8" x14ac:dyDescent="0.3">
      <c r="A683" s="4">
        <v>45363</v>
      </c>
      <c r="B683" s="3" t="str">
        <f t="shared" si="40"/>
        <v>March</v>
      </c>
      <c r="C683" s="3" t="str">
        <f t="shared" si="41"/>
        <v>2024</v>
      </c>
      <c r="D683" s="3" t="str">
        <f t="shared" si="42"/>
        <v>Q2Y2</v>
      </c>
      <c r="E683" s="1" t="s">
        <v>28</v>
      </c>
      <c r="F683" s="2" t="str">
        <f>VLOOKUP(E683,Mastersheet[],2,FALSE)</f>
        <v>Medical</v>
      </c>
      <c r="G683" s="15">
        <v>7600</v>
      </c>
      <c r="H683" s="3" t="str">
        <f t="shared" si="43"/>
        <v>Y2Q2</v>
      </c>
    </row>
    <row r="684" spans="1:8" x14ac:dyDescent="0.3">
      <c r="A684" s="3">
        <v>45365</v>
      </c>
      <c r="B684" s="3" t="str">
        <f t="shared" si="40"/>
        <v>March</v>
      </c>
      <c r="C684" s="3" t="str">
        <f t="shared" si="41"/>
        <v>2024</v>
      </c>
      <c r="D684" s="3" t="str">
        <f t="shared" si="42"/>
        <v>Q2Y2</v>
      </c>
      <c r="E684" s="2" t="s">
        <v>4</v>
      </c>
      <c r="F684" s="2" t="str">
        <f>VLOOKUP(E684,Mastersheet[],2,FALSE)</f>
        <v>Food Ingradients</v>
      </c>
      <c r="G684" s="14">
        <v>50551</v>
      </c>
      <c r="H684" s="3" t="str">
        <f t="shared" si="43"/>
        <v>Y2Q2</v>
      </c>
    </row>
    <row r="685" spans="1:8" x14ac:dyDescent="0.3">
      <c r="A685" s="4">
        <v>45365</v>
      </c>
      <c r="B685" s="3" t="str">
        <f t="shared" si="40"/>
        <v>March</v>
      </c>
      <c r="C685" s="3" t="str">
        <f t="shared" si="41"/>
        <v>2024</v>
      </c>
      <c r="D685" s="3" t="str">
        <f t="shared" si="42"/>
        <v>Q2Y2</v>
      </c>
      <c r="E685" s="1" t="s">
        <v>14</v>
      </c>
      <c r="F685" s="2" t="str">
        <f>VLOOKUP(E685,Mastersheet[],2,FALSE)</f>
        <v>Electronics</v>
      </c>
      <c r="G685" s="15">
        <v>58750</v>
      </c>
      <c r="H685" s="3" t="str">
        <f t="shared" si="43"/>
        <v>Y2Q2</v>
      </c>
    </row>
    <row r="686" spans="1:8" x14ac:dyDescent="0.3">
      <c r="A686" s="3">
        <v>45367</v>
      </c>
      <c r="B686" s="3" t="str">
        <f t="shared" si="40"/>
        <v>March</v>
      </c>
      <c r="C686" s="3" t="str">
        <f t="shared" si="41"/>
        <v>2024</v>
      </c>
      <c r="D686" s="3" t="str">
        <f t="shared" si="42"/>
        <v>Q2Y2</v>
      </c>
      <c r="E686" s="2" t="s">
        <v>3</v>
      </c>
      <c r="F686" s="2" t="str">
        <f>VLOOKUP(E686,Mastersheet[],2,FALSE)</f>
        <v>Food Ingradients</v>
      </c>
      <c r="G686" s="14">
        <v>53368</v>
      </c>
      <c r="H686" s="3" t="str">
        <f t="shared" si="43"/>
        <v>Y2Q2</v>
      </c>
    </row>
    <row r="687" spans="1:8" x14ac:dyDescent="0.3">
      <c r="A687" s="4">
        <v>45367</v>
      </c>
      <c r="B687" s="3" t="str">
        <f t="shared" si="40"/>
        <v>March</v>
      </c>
      <c r="C687" s="3" t="str">
        <f t="shared" si="41"/>
        <v>2024</v>
      </c>
      <c r="D687" s="3" t="str">
        <f t="shared" si="42"/>
        <v>Q2Y2</v>
      </c>
      <c r="E687" s="1" t="s">
        <v>51</v>
      </c>
      <c r="F687" s="2" t="str">
        <f>VLOOKUP(E687,Mastersheet[],2,FALSE)</f>
        <v>Medical</v>
      </c>
      <c r="G687" s="15">
        <v>50150</v>
      </c>
      <c r="H687" s="3" t="str">
        <f t="shared" si="43"/>
        <v>Y2Q2</v>
      </c>
    </row>
    <row r="688" spans="1:8" x14ac:dyDescent="0.3">
      <c r="A688" s="3">
        <v>45370</v>
      </c>
      <c r="B688" s="3" t="str">
        <f t="shared" si="40"/>
        <v>March</v>
      </c>
      <c r="C688" s="3" t="str">
        <f t="shared" si="41"/>
        <v>2024</v>
      </c>
      <c r="D688" s="3" t="str">
        <f t="shared" si="42"/>
        <v>Q2Y2</v>
      </c>
      <c r="E688" s="2" t="s">
        <v>8</v>
      </c>
      <c r="F688" s="2" t="str">
        <f>VLOOKUP(E688,Mastersheet[],2,FALSE)</f>
        <v>Food Coffee</v>
      </c>
      <c r="G688" s="14">
        <v>47803</v>
      </c>
      <c r="H688" s="3" t="str">
        <f t="shared" si="43"/>
        <v>Y2Q2</v>
      </c>
    </row>
    <row r="689" spans="1:8" x14ac:dyDescent="0.3">
      <c r="A689" s="4">
        <v>45370</v>
      </c>
      <c r="B689" s="3" t="str">
        <f t="shared" si="40"/>
        <v>March</v>
      </c>
      <c r="C689" s="3" t="str">
        <f t="shared" si="41"/>
        <v>2024</v>
      </c>
      <c r="D689" s="3" t="str">
        <f t="shared" si="42"/>
        <v>Q2Y2</v>
      </c>
      <c r="E689" s="1" t="s">
        <v>14</v>
      </c>
      <c r="F689" s="2" t="str">
        <f>VLOOKUP(E689,Mastersheet[],2,FALSE)</f>
        <v>Electronics</v>
      </c>
      <c r="G689" s="15">
        <v>58400</v>
      </c>
      <c r="H689" s="3" t="str">
        <f t="shared" si="43"/>
        <v>Y2Q2</v>
      </c>
    </row>
    <row r="690" spans="1:8" x14ac:dyDescent="0.3">
      <c r="A690" s="3">
        <v>45370</v>
      </c>
      <c r="B690" s="3" t="str">
        <f t="shared" si="40"/>
        <v>March</v>
      </c>
      <c r="C690" s="3" t="str">
        <f t="shared" si="41"/>
        <v>2024</v>
      </c>
      <c r="D690" s="3" t="str">
        <f t="shared" si="42"/>
        <v>Q2Y2</v>
      </c>
      <c r="E690" s="2" t="s">
        <v>72</v>
      </c>
      <c r="F690" s="2" t="str">
        <f>VLOOKUP(E690,Mastersheet[],2,FALSE)</f>
        <v>Food Cashew</v>
      </c>
      <c r="G690" s="14">
        <v>517475</v>
      </c>
      <c r="H690" s="3" t="str">
        <f t="shared" si="43"/>
        <v>Y2Q2</v>
      </c>
    </row>
    <row r="691" spans="1:8" x14ac:dyDescent="0.3">
      <c r="A691" s="4">
        <v>45372</v>
      </c>
      <c r="B691" s="3" t="str">
        <f t="shared" si="40"/>
        <v>March</v>
      </c>
      <c r="C691" s="3" t="str">
        <f t="shared" si="41"/>
        <v>2024</v>
      </c>
      <c r="D691" s="3" t="str">
        <f t="shared" si="42"/>
        <v>Q2Y2</v>
      </c>
      <c r="E691" s="1" t="s">
        <v>33</v>
      </c>
      <c r="F691" s="2" t="str">
        <f>VLOOKUP(E691,Mastersheet[],2,FALSE)</f>
        <v>Footware</v>
      </c>
      <c r="G691" s="15">
        <v>63459</v>
      </c>
      <c r="H691" s="3" t="str">
        <f t="shared" si="43"/>
        <v>Y2Q2</v>
      </c>
    </row>
    <row r="692" spans="1:8" x14ac:dyDescent="0.3">
      <c r="A692" s="3">
        <v>45372</v>
      </c>
      <c r="B692" s="3" t="str">
        <f t="shared" si="40"/>
        <v>March</v>
      </c>
      <c r="C692" s="3" t="str">
        <f t="shared" si="41"/>
        <v>2024</v>
      </c>
      <c r="D692" s="3" t="str">
        <f t="shared" si="42"/>
        <v>Q2Y2</v>
      </c>
      <c r="E692" s="2" t="s">
        <v>11</v>
      </c>
      <c r="F692" s="2" t="str">
        <f>VLOOKUP(E692,Mastersheet[],2,FALSE)</f>
        <v>Paint</v>
      </c>
      <c r="G692" s="14">
        <v>51979</v>
      </c>
      <c r="H692" s="3" t="str">
        <f t="shared" si="43"/>
        <v>Y2Q2</v>
      </c>
    </row>
    <row r="693" spans="1:8" x14ac:dyDescent="0.3">
      <c r="A693" s="4">
        <v>45373</v>
      </c>
      <c r="B693" s="3" t="str">
        <f t="shared" si="40"/>
        <v>March</v>
      </c>
      <c r="C693" s="3" t="str">
        <f t="shared" si="41"/>
        <v>2024</v>
      </c>
      <c r="D693" s="3" t="str">
        <f t="shared" si="42"/>
        <v>Q2Y2</v>
      </c>
      <c r="E693" s="1" t="s">
        <v>14</v>
      </c>
      <c r="F693" s="2" t="str">
        <f>VLOOKUP(E693,Mastersheet[],2,FALSE)</f>
        <v>Electronics</v>
      </c>
      <c r="G693" s="15">
        <v>58195</v>
      </c>
      <c r="H693" s="3" t="str">
        <f t="shared" si="43"/>
        <v>Y2Q2</v>
      </c>
    </row>
    <row r="694" spans="1:8" x14ac:dyDescent="0.3">
      <c r="A694" s="3">
        <v>45373</v>
      </c>
      <c r="B694" s="3" t="str">
        <f t="shared" si="40"/>
        <v>March</v>
      </c>
      <c r="C694" s="3" t="str">
        <f t="shared" si="41"/>
        <v>2024</v>
      </c>
      <c r="D694" s="3" t="str">
        <f t="shared" si="42"/>
        <v>Q2Y2</v>
      </c>
      <c r="E694" s="2" t="s">
        <v>51</v>
      </c>
      <c r="F694" s="2" t="str">
        <f>VLOOKUP(E694,Mastersheet[],2,FALSE)</f>
        <v>Medical</v>
      </c>
      <c r="G694" s="14">
        <v>71744</v>
      </c>
      <c r="H694" s="3" t="str">
        <f t="shared" si="43"/>
        <v>Y2Q2</v>
      </c>
    </row>
    <row r="695" spans="1:8" x14ac:dyDescent="0.3">
      <c r="A695" s="4">
        <v>45374</v>
      </c>
      <c r="B695" s="3" t="str">
        <f t="shared" si="40"/>
        <v>March</v>
      </c>
      <c r="C695" s="3" t="str">
        <f t="shared" si="41"/>
        <v>2024</v>
      </c>
      <c r="D695" s="3" t="str">
        <f t="shared" si="42"/>
        <v>Q2Y2</v>
      </c>
      <c r="E695" s="1" t="s">
        <v>11</v>
      </c>
      <c r="F695" s="2" t="str">
        <f>VLOOKUP(E695,Mastersheet[],2,FALSE)</f>
        <v>Paint</v>
      </c>
      <c r="G695" s="15">
        <v>37868</v>
      </c>
      <c r="H695" s="3" t="str">
        <f t="shared" si="43"/>
        <v>Y2Q2</v>
      </c>
    </row>
    <row r="696" spans="1:8" x14ac:dyDescent="0.3">
      <c r="A696" s="3">
        <v>45376</v>
      </c>
      <c r="B696" s="3" t="str">
        <f t="shared" si="40"/>
        <v>March</v>
      </c>
      <c r="C696" s="3" t="str">
        <f t="shared" si="41"/>
        <v>2024</v>
      </c>
      <c r="D696" s="3" t="str">
        <f t="shared" si="42"/>
        <v>Q2Y2</v>
      </c>
      <c r="E696" s="2" t="s">
        <v>44</v>
      </c>
      <c r="F696" s="2" t="str">
        <f>VLOOKUP(E696,Mastersheet[],2,FALSE)</f>
        <v>Medical</v>
      </c>
      <c r="G696" s="14">
        <v>81641</v>
      </c>
      <c r="H696" s="3" t="str">
        <f t="shared" si="43"/>
        <v>Y2Q2</v>
      </c>
    </row>
    <row r="697" spans="1:8" x14ac:dyDescent="0.3">
      <c r="A697" s="4">
        <v>45376</v>
      </c>
      <c r="B697" s="3" t="str">
        <f t="shared" si="40"/>
        <v>March</v>
      </c>
      <c r="C697" s="3" t="str">
        <f t="shared" si="41"/>
        <v>2024</v>
      </c>
      <c r="D697" s="3" t="str">
        <f t="shared" si="42"/>
        <v>Q2Y2</v>
      </c>
      <c r="E697" s="1" t="s">
        <v>47</v>
      </c>
      <c r="F697" s="2" t="str">
        <f>VLOOKUP(E697,Mastersheet[],2,FALSE)</f>
        <v>Food Ingradients</v>
      </c>
      <c r="G697" s="15">
        <v>20667</v>
      </c>
      <c r="H697" s="3" t="str">
        <f t="shared" si="43"/>
        <v>Y2Q2</v>
      </c>
    </row>
    <row r="698" spans="1:8" x14ac:dyDescent="0.3">
      <c r="A698" s="3">
        <v>45376</v>
      </c>
      <c r="B698" s="3" t="str">
        <f t="shared" si="40"/>
        <v>March</v>
      </c>
      <c r="C698" s="3" t="str">
        <f t="shared" si="41"/>
        <v>2024</v>
      </c>
      <c r="D698" s="3" t="str">
        <f t="shared" si="42"/>
        <v>Q2Y2</v>
      </c>
      <c r="E698" s="2" t="s">
        <v>17</v>
      </c>
      <c r="F698" s="2" t="str">
        <f>VLOOKUP(E698,Mastersheet[],2,FALSE)</f>
        <v>Scrap</v>
      </c>
      <c r="G698" s="14">
        <v>29736</v>
      </c>
      <c r="H698" s="3" t="str">
        <f t="shared" si="43"/>
        <v>Y2Q2</v>
      </c>
    </row>
    <row r="699" spans="1:8" x14ac:dyDescent="0.3">
      <c r="A699" s="4">
        <v>45377</v>
      </c>
      <c r="B699" s="3" t="str">
        <f t="shared" si="40"/>
        <v>March</v>
      </c>
      <c r="C699" s="3" t="str">
        <f t="shared" si="41"/>
        <v>2024</v>
      </c>
      <c r="D699" s="3" t="str">
        <f t="shared" si="42"/>
        <v>Q2Y2</v>
      </c>
      <c r="E699" s="1" t="s">
        <v>4</v>
      </c>
      <c r="F699" s="2" t="str">
        <f>VLOOKUP(E699,Mastersheet[],2,FALSE)</f>
        <v>Food Ingradients</v>
      </c>
      <c r="G699" s="15">
        <v>28173</v>
      </c>
      <c r="H699" s="3" t="str">
        <f t="shared" si="43"/>
        <v>Y2Q2</v>
      </c>
    </row>
    <row r="700" spans="1:8" x14ac:dyDescent="0.3">
      <c r="A700" s="3">
        <v>45377</v>
      </c>
      <c r="B700" s="3" t="str">
        <f t="shared" si="40"/>
        <v>March</v>
      </c>
      <c r="C700" s="3" t="str">
        <f t="shared" si="41"/>
        <v>2024</v>
      </c>
      <c r="D700" s="3" t="str">
        <f t="shared" si="42"/>
        <v>Q2Y2</v>
      </c>
      <c r="E700" s="2" t="s">
        <v>14</v>
      </c>
      <c r="F700" s="2" t="str">
        <f>VLOOKUP(E700,Mastersheet[],2,FALSE)</f>
        <v>Electronics</v>
      </c>
      <c r="G700" s="14">
        <v>58750</v>
      </c>
      <c r="H700" s="3" t="str">
        <f t="shared" si="43"/>
        <v>Y2Q2</v>
      </c>
    </row>
    <row r="701" spans="1:8" x14ac:dyDescent="0.3">
      <c r="A701" s="4">
        <v>45377</v>
      </c>
      <c r="B701" s="3" t="str">
        <f t="shared" si="40"/>
        <v>March</v>
      </c>
      <c r="C701" s="3" t="str">
        <f t="shared" si="41"/>
        <v>2024</v>
      </c>
      <c r="D701" s="3" t="str">
        <f t="shared" si="42"/>
        <v>Q2Y2</v>
      </c>
      <c r="E701" s="1" t="s">
        <v>13</v>
      </c>
      <c r="F701" s="2" t="str">
        <f>VLOOKUP(E701,Mastersheet[],2,FALSE)</f>
        <v>Electronics</v>
      </c>
      <c r="G701" s="15">
        <v>9660</v>
      </c>
      <c r="H701" s="3" t="str">
        <f t="shared" si="43"/>
        <v>Y2Q2</v>
      </c>
    </row>
    <row r="702" spans="1:8" x14ac:dyDescent="0.3">
      <c r="A702" s="3">
        <v>45377</v>
      </c>
      <c r="B702" s="3" t="str">
        <f t="shared" si="40"/>
        <v>March</v>
      </c>
      <c r="C702" s="3" t="str">
        <f t="shared" si="41"/>
        <v>2024</v>
      </c>
      <c r="D702" s="3" t="str">
        <f t="shared" si="42"/>
        <v>Q2Y2</v>
      </c>
      <c r="E702" s="2" t="s">
        <v>12</v>
      </c>
      <c r="F702" s="2" t="str">
        <f>VLOOKUP(E702,Mastersheet[],2,FALSE)</f>
        <v>Electronics</v>
      </c>
      <c r="G702" s="14">
        <v>9350</v>
      </c>
      <c r="H702" s="3" t="str">
        <f t="shared" si="43"/>
        <v>Y2Q2</v>
      </c>
    </row>
    <row r="703" spans="1:8" x14ac:dyDescent="0.3">
      <c r="A703" s="4">
        <v>45378</v>
      </c>
      <c r="B703" s="3" t="str">
        <f t="shared" si="40"/>
        <v>March</v>
      </c>
      <c r="C703" s="3" t="str">
        <f t="shared" si="41"/>
        <v>2024</v>
      </c>
      <c r="D703" s="3" t="str">
        <f t="shared" si="42"/>
        <v>Q2Y2</v>
      </c>
      <c r="E703" s="1" t="s">
        <v>14</v>
      </c>
      <c r="F703" s="2" t="str">
        <f>VLOOKUP(E703,Mastersheet[],2,FALSE)</f>
        <v>Electronics</v>
      </c>
      <c r="G703" s="15">
        <v>60228</v>
      </c>
      <c r="H703" s="3" t="str">
        <f t="shared" si="43"/>
        <v>Y2Q2</v>
      </c>
    </row>
    <row r="704" spans="1:8" x14ac:dyDescent="0.3">
      <c r="A704" s="3">
        <v>45378</v>
      </c>
      <c r="B704" s="3" t="str">
        <f t="shared" si="40"/>
        <v>March</v>
      </c>
      <c r="C704" s="3" t="str">
        <f t="shared" si="41"/>
        <v>2024</v>
      </c>
      <c r="D704" s="3" t="str">
        <f t="shared" si="42"/>
        <v>Q2Y2</v>
      </c>
      <c r="E704" s="2" t="s">
        <v>44</v>
      </c>
      <c r="F704" s="2" t="str">
        <f>VLOOKUP(E704,Mastersheet[],2,FALSE)</f>
        <v>Medical</v>
      </c>
      <c r="G704" s="14">
        <v>75480</v>
      </c>
      <c r="H704" s="3" t="str">
        <f t="shared" si="43"/>
        <v>Y2Q2</v>
      </c>
    </row>
    <row r="705" spans="1:8" x14ac:dyDescent="0.3">
      <c r="A705" s="4">
        <v>45379</v>
      </c>
      <c r="B705" s="3" t="str">
        <f t="shared" si="40"/>
        <v>March</v>
      </c>
      <c r="C705" s="3" t="str">
        <f t="shared" si="41"/>
        <v>2024</v>
      </c>
      <c r="D705" s="3" t="str">
        <f t="shared" si="42"/>
        <v>Q2Y2</v>
      </c>
      <c r="E705" s="1" t="s">
        <v>51</v>
      </c>
      <c r="F705" s="2" t="str">
        <f>VLOOKUP(E705,Mastersheet[],2,FALSE)</f>
        <v>Medical</v>
      </c>
      <c r="G705" s="15">
        <v>71116</v>
      </c>
      <c r="H705" s="3" t="str">
        <f t="shared" si="43"/>
        <v>Y2Q2</v>
      </c>
    </row>
    <row r="706" spans="1:8" x14ac:dyDescent="0.3">
      <c r="A706" s="3">
        <v>45379</v>
      </c>
      <c r="B706" s="3" t="str">
        <f t="shared" ref="B706:B769" si="44">TEXT(A706,"mmmm")</f>
        <v>March</v>
      </c>
      <c r="C706" s="3" t="str">
        <f t="shared" ref="C706:C769" si="45">TEXT(A706,"yyyy")</f>
        <v>2024</v>
      </c>
      <c r="D706" s="3" t="str">
        <f t="shared" ref="D706:D769" si="46">IF(A706="", "", "Q" &amp; CHOOSE(MONTH(A706), 2, 2, 2, 3, 3, 3, 4, 4, 4, 1, 1, 1) &amp; "Y" &amp; (YEAR(A706) - 2022 + IF(MONTH(A706) &gt;= 10, 1, 0)))</f>
        <v>Q2Y2</v>
      </c>
      <c r="E706" s="2" t="s">
        <v>14</v>
      </c>
      <c r="F706" s="2" t="str">
        <f>VLOOKUP(E706,Mastersheet[],2,FALSE)</f>
        <v>Electronics</v>
      </c>
      <c r="G706" s="14">
        <v>70375</v>
      </c>
      <c r="H706" s="3" t="str">
        <f t="shared" ref="H706:H769" si="47">IF(A706="", "", "Y" &amp; (YEAR(A706) - 2022 + IF(MONTH(A706) &gt;= 10, 1, 0)) &amp; "Q" &amp; CHOOSE(MONTH(A706), 2, 2, 2, 3, 3, 3, 4, 4, 4, 1, 1, 1))</f>
        <v>Y2Q2</v>
      </c>
    </row>
    <row r="707" spans="1:8" x14ac:dyDescent="0.3">
      <c r="A707" s="3">
        <v>45383</v>
      </c>
      <c r="B707" s="3" t="str">
        <f t="shared" si="44"/>
        <v>April</v>
      </c>
      <c r="C707" s="3" t="str">
        <f t="shared" si="45"/>
        <v>2024</v>
      </c>
      <c r="D707" s="3" t="str">
        <f t="shared" si="46"/>
        <v>Q3Y2</v>
      </c>
      <c r="E707" s="2" t="s">
        <v>12</v>
      </c>
      <c r="F707" s="2" t="str">
        <f>VLOOKUP(E707,Mastersheet[],2,FALSE)</f>
        <v>Electronics</v>
      </c>
      <c r="G707" s="14">
        <v>12329</v>
      </c>
      <c r="H707" s="3" t="str">
        <f t="shared" si="47"/>
        <v>Y2Q3</v>
      </c>
    </row>
    <row r="708" spans="1:8" x14ac:dyDescent="0.3">
      <c r="A708" s="4">
        <v>45385</v>
      </c>
      <c r="B708" s="3" t="str">
        <f t="shared" si="44"/>
        <v>April</v>
      </c>
      <c r="C708" s="3" t="str">
        <f t="shared" si="45"/>
        <v>2024</v>
      </c>
      <c r="D708" s="3" t="str">
        <f t="shared" si="46"/>
        <v>Q3Y2</v>
      </c>
      <c r="E708" s="1" t="s">
        <v>37</v>
      </c>
      <c r="F708" s="2" t="str">
        <f>VLOOKUP(E708,Mastersheet[],2,FALSE)</f>
        <v>Seafood</v>
      </c>
      <c r="G708" s="15">
        <v>27453</v>
      </c>
      <c r="H708" s="3" t="str">
        <f t="shared" si="47"/>
        <v>Y2Q3</v>
      </c>
    </row>
    <row r="709" spans="1:8" x14ac:dyDescent="0.3">
      <c r="A709" s="3">
        <v>45386</v>
      </c>
      <c r="B709" s="3" t="str">
        <f t="shared" si="44"/>
        <v>April</v>
      </c>
      <c r="C709" s="3" t="str">
        <f t="shared" si="45"/>
        <v>2024</v>
      </c>
      <c r="D709" s="3" t="str">
        <f t="shared" si="46"/>
        <v>Q3Y2</v>
      </c>
      <c r="E709" s="2" t="s">
        <v>5</v>
      </c>
      <c r="F709" s="2" t="str">
        <f>VLOOKUP(E709,Mastersheet[],2,FALSE)</f>
        <v>Food Cashew</v>
      </c>
      <c r="G709" s="14">
        <v>443554</v>
      </c>
      <c r="H709" s="3" t="str">
        <f t="shared" si="47"/>
        <v>Y2Q3</v>
      </c>
    </row>
    <row r="710" spans="1:8" x14ac:dyDescent="0.3">
      <c r="A710" s="4">
        <v>45387</v>
      </c>
      <c r="B710" s="3" t="str">
        <f t="shared" si="44"/>
        <v>April</v>
      </c>
      <c r="C710" s="3" t="str">
        <f t="shared" si="45"/>
        <v>2024</v>
      </c>
      <c r="D710" s="3" t="str">
        <f t="shared" si="46"/>
        <v>Q3Y2</v>
      </c>
      <c r="E710" s="1" t="s">
        <v>33</v>
      </c>
      <c r="F710" s="2" t="str">
        <f>VLOOKUP(E710,Mastersheet[],2,FALSE)</f>
        <v>Footware</v>
      </c>
      <c r="G710" s="15">
        <v>65655</v>
      </c>
      <c r="H710" s="3" t="str">
        <f t="shared" si="47"/>
        <v>Y2Q3</v>
      </c>
    </row>
    <row r="711" spans="1:8" x14ac:dyDescent="0.3">
      <c r="A711" s="3">
        <v>45387</v>
      </c>
      <c r="B711" s="3" t="str">
        <f t="shared" si="44"/>
        <v>April</v>
      </c>
      <c r="C711" s="3" t="str">
        <f t="shared" si="45"/>
        <v>2024</v>
      </c>
      <c r="D711" s="3" t="str">
        <f t="shared" si="46"/>
        <v>Q3Y2</v>
      </c>
      <c r="E711" s="2" t="s">
        <v>12</v>
      </c>
      <c r="F711" s="2" t="str">
        <f>VLOOKUP(E711,Mastersheet[],2,FALSE)</f>
        <v>Electronics</v>
      </c>
      <c r="G711" s="14">
        <v>9350</v>
      </c>
      <c r="H711" s="3" t="str">
        <f t="shared" si="47"/>
        <v>Y2Q3</v>
      </c>
    </row>
    <row r="712" spans="1:8" x14ac:dyDescent="0.3">
      <c r="A712" s="4">
        <v>45388</v>
      </c>
      <c r="B712" s="3" t="str">
        <f t="shared" si="44"/>
        <v>April</v>
      </c>
      <c r="C712" s="3" t="str">
        <f t="shared" si="45"/>
        <v>2024</v>
      </c>
      <c r="D712" s="3" t="str">
        <f t="shared" si="46"/>
        <v>Q3Y2</v>
      </c>
      <c r="E712" s="1" t="s">
        <v>44</v>
      </c>
      <c r="F712" s="2" t="str">
        <f>VLOOKUP(E712,Mastersheet[],2,FALSE)</f>
        <v>Medical</v>
      </c>
      <c r="G712" s="15">
        <v>79781</v>
      </c>
      <c r="H712" s="3" t="str">
        <f t="shared" si="47"/>
        <v>Y2Q3</v>
      </c>
    </row>
    <row r="713" spans="1:8" x14ac:dyDescent="0.3">
      <c r="A713" s="3">
        <v>45390</v>
      </c>
      <c r="B713" s="3" t="str">
        <f t="shared" si="44"/>
        <v>April</v>
      </c>
      <c r="C713" s="3" t="str">
        <f t="shared" si="45"/>
        <v>2024</v>
      </c>
      <c r="D713" s="3" t="str">
        <f t="shared" si="46"/>
        <v>Q3Y2</v>
      </c>
      <c r="E713" s="2" t="s">
        <v>47</v>
      </c>
      <c r="F713" s="2" t="str">
        <f>VLOOKUP(E713,Mastersheet[],2,FALSE)</f>
        <v>Food Ingradients</v>
      </c>
      <c r="G713" s="14">
        <v>20503</v>
      </c>
      <c r="H713" s="3" t="str">
        <f t="shared" si="47"/>
        <v>Y2Q3</v>
      </c>
    </row>
    <row r="714" spans="1:8" x14ac:dyDescent="0.3">
      <c r="A714" s="4">
        <v>45391</v>
      </c>
      <c r="B714" s="3" t="str">
        <f t="shared" si="44"/>
        <v>April</v>
      </c>
      <c r="C714" s="3" t="str">
        <f t="shared" si="45"/>
        <v>2024</v>
      </c>
      <c r="D714" s="3" t="str">
        <f t="shared" si="46"/>
        <v>Q3Y2</v>
      </c>
      <c r="E714" s="1" t="s">
        <v>14</v>
      </c>
      <c r="F714" s="2" t="str">
        <f>VLOOKUP(E714,Mastersheet[],2,FALSE)</f>
        <v>Electronics</v>
      </c>
      <c r="G714" s="15">
        <v>49350</v>
      </c>
      <c r="H714" s="3" t="str">
        <f t="shared" si="47"/>
        <v>Y2Q3</v>
      </c>
    </row>
    <row r="715" spans="1:8" x14ac:dyDescent="0.3">
      <c r="A715" s="3">
        <v>45391</v>
      </c>
      <c r="B715" s="3" t="str">
        <f t="shared" si="44"/>
        <v>April</v>
      </c>
      <c r="C715" s="3" t="str">
        <f t="shared" si="45"/>
        <v>2024</v>
      </c>
      <c r="D715" s="3" t="str">
        <f t="shared" si="46"/>
        <v>Q3Y2</v>
      </c>
      <c r="E715" s="2" t="s">
        <v>12</v>
      </c>
      <c r="F715" s="2" t="str">
        <f>VLOOKUP(E715,Mastersheet[],2,FALSE)</f>
        <v>Electronics</v>
      </c>
      <c r="G715" s="14">
        <v>9350</v>
      </c>
      <c r="H715" s="3" t="str">
        <f t="shared" si="47"/>
        <v>Y2Q3</v>
      </c>
    </row>
    <row r="716" spans="1:8" x14ac:dyDescent="0.3">
      <c r="A716" s="4">
        <v>45391</v>
      </c>
      <c r="B716" s="3" t="str">
        <f t="shared" si="44"/>
        <v>April</v>
      </c>
      <c r="C716" s="3" t="str">
        <f t="shared" si="45"/>
        <v>2024</v>
      </c>
      <c r="D716" s="3" t="str">
        <f t="shared" si="46"/>
        <v>Q3Y2</v>
      </c>
      <c r="E716" s="1" t="s">
        <v>57</v>
      </c>
      <c r="F716" s="2" t="str">
        <f>VLOOKUP(E716,Mastersheet[],2,FALSE)</f>
        <v>Medical</v>
      </c>
      <c r="G716" s="15">
        <v>30772</v>
      </c>
      <c r="H716" s="3" t="str">
        <f t="shared" si="47"/>
        <v>Y2Q3</v>
      </c>
    </row>
    <row r="717" spans="1:8" x14ac:dyDescent="0.3">
      <c r="A717" s="3">
        <v>45392</v>
      </c>
      <c r="B717" s="3" t="str">
        <f t="shared" si="44"/>
        <v>April</v>
      </c>
      <c r="C717" s="3" t="str">
        <f t="shared" si="45"/>
        <v>2024</v>
      </c>
      <c r="D717" s="3" t="str">
        <f t="shared" si="46"/>
        <v>Q3Y2</v>
      </c>
      <c r="E717" s="2" t="s">
        <v>49</v>
      </c>
      <c r="F717" s="2" t="str">
        <f>VLOOKUP(E717,Mastersheet[],2,FALSE)</f>
        <v>Textile</v>
      </c>
      <c r="G717" s="14">
        <v>63216</v>
      </c>
      <c r="H717" s="3" t="str">
        <f t="shared" si="47"/>
        <v>Y2Q3</v>
      </c>
    </row>
    <row r="718" spans="1:8" x14ac:dyDescent="0.3">
      <c r="A718" s="4">
        <v>45393</v>
      </c>
      <c r="B718" s="3" t="str">
        <f t="shared" si="44"/>
        <v>April</v>
      </c>
      <c r="C718" s="3" t="str">
        <f t="shared" si="45"/>
        <v>2024</v>
      </c>
      <c r="D718" s="3" t="str">
        <f t="shared" si="46"/>
        <v>Q3Y2</v>
      </c>
      <c r="E718" s="1" t="s">
        <v>16</v>
      </c>
      <c r="F718" s="2" t="str">
        <f>VLOOKUP(E718,Mastersheet[],2,FALSE)</f>
        <v>Electronics</v>
      </c>
      <c r="G718" s="15">
        <v>72039</v>
      </c>
      <c r="H718" s="3" t="str">
        <f t="shared" si="47"/>
        <v>Y2Q3</v>
      </c>
    </row>
    <row r="719" spans="1:8" x14ac:dyDescent="0.3">
      <c r="A719" s="3">
        <v>45393</v>
      </c>
      <c r="B719" s="3" t="str">
        <f t="shared" si="44"/>
        <v>April</v>
      </c>
      <c r="C719" s="3" t="str">
        <f t="shared" si="45"/>
        <v>2024</v>
      </c>
      <c r="D719" s="3" t="str">
        <f t="shared" si="46"/>
        <v>Q3Y2</v>
      </c>
      <c r="E719" s="2" t="s">
        <v>17</v>
      </c>
      <c r="F719" s="2" t="str">
        <f>VLOOKUP(E719,Mastersheet[],2,FALSE)</f>
        <v>Scrap</v>
      </c>
      <c r="G719" s="14">
        <v>31752</v>
      </c>
      <c r="H719" s="3" t="str">
        <f t="shared" si="47"/>
        <v>Y2Q3</v>
      </c>
    </row>
    <row r="720" spans="1:8" x14ac:dyDescent="0.3">
      <c r="A720" s="4">
        <v>45393</v>
      </c>
      <c r="B720" s="3" t="str">
        <f t="shared" si="44"/>
        <v>April</v>
      </c>
      <c r="C720" s="3" t="str">
        <f t="shared" si="45"/>
        <v>2024</v>
      </c>
      <c r="D720" s="3" t="str">
        <f t="shared" si="46"/>
        <v>Q3Y2</v>
      </c>
      <c r="E720" s="1" t="s">
        <v>18</v>
      </c>
      <c r="F720" s="2" t="str">
        <f>VLOOKUP(E720,Mastersheet[],2,FALSE)</f>
        <v>Furniture</v>
      </c>
      <c r="G720" s="15">
        <v>55069</v>
      </c>
      <c r="H720" s="3" t="str">
        <f t="shared" si="47"/>
        <v>Y2Q3</v>
      </c>
    </row>
    <row r="721" spans="1:8" x14ac:dyDescent="0.3">
      <c r="A721" s="3">
        <v>45394</v>
      </c>
      <c r="B721" s="3" t="str">
        <f t="shared" si="44"/>
        <v>April</v>
      </c>
      <c r="C721" s="3" t="str">
        <f t="shared" si="45"/>
        <v>2024</v>
      </c>
      <c r="D721" s="3" t="str">
        <f t="shared" si="46"/>
        <v>Q3Y2</v>
      </c>
      <c r="E721" s="2" t="s">
        <v>72</v>
      </c>
      <c r="F721" s="2" t="str">
        <f>VLOOKUP(E721,Mastersheet[],2,FALSE)</f>
        <v>Food Cashew</v>
      </c>
      <c r="G721" s="14">
        <v>507097</v>
      </c>
      <c r="H721" s="3" t="str">
        <f t="shared" si="47"/>
        <v>Y2Q3</v>
      </c>
    </row>
    <row r="722" spans="1:8" x14ac:dyDescent="0.3">
      <c r="A722" s="4">
        <v>45395</v>
      </c>
      <c r="B722" s="3" t="str">
        <f t="shared" si="44"/>
        <v>April</v>
      </c>
      <c r="C722" s="3" t="str">
        <f t="shared" si="45"/>
        <v>2024</v>
      </c>
      <c r="D722" s="3" t="str">
        <f t="shared" si="46"/>
        <v>Q3Y2</v>
      </c>
      <c r="E722" s="1" t="s">
        <v>12</v>
      </c>
      <c r="F722" s="2" t="str">
        <f>VLOOKUP(E722,Mastersheet[],2,FALSE)</f>
        <v>Electronics</v>
      </c>
      <c r="G722" s="15">
        <v>18700</v>
      </c>
      <c r="H722" s="3" t="str">
        <f t="shared" si="47"/>
        <v>Y2Q3</v>
      </c>
    </row>
    <row r="723" spans="1:8" x14ac:dyDescent="0.3">
      <c r="A723" s="3">
        <v>45398</v>
      </c>
      <c r="B723" s="3" t="str">
        <f t="shared" si="44"/>
        <v>April</v>
      </c>
      <c r="C723" s="3" t="str">
        <f t="shared" si="45"/>
        <v>2024</v>
      </c>
      <c r="D723" s="3" t="str">
        <f t="shared" si="46"/>
        <v>Q3Y2</v>
      </c>
      <c r="E723" s="2" t="s">
        <v>51</v>
      </c>
      <c r="F723" s="2" t="str">
        <f>VLOOKUP(E723,Mastersheet[],2,FALSE)</f>
        <v>Medical</v>
      </c>
      <c r="G723" s="14">
        <v>49749</v>
      </c>
      <c r="H723" s="3" t="str">
        <f t="shared" si="47"/>
        <v>Y2Q3</v>
      </c>
    </row>
    <row r="724" spans="1:8" x14ac:dyDescent="0.3">
      <c r="A724" s="4">
        <v>45399</v>
      </c>
      <c r="B724" s="3" t="str">
        <f t="shared" si="44"/>
        <v>April</v>
      </c>
      <c r="C724" s="3" t="str">
        <f t="shared" si="45"/>
        <v>2024</v>
      </c>
      <c r="D724" s="3" t="str">
        <f t="shared" si="46"/>
        <v>Q3Y2</v>
      </c>
      <c r="E724" s="1" t="s">
        <v>33</v>
      </c>
      <c r="F724" s="2" t="str">
        <f>VLOOKUP(E724,Mastersheet[],2,FALSE)</f>
        <v>Footware</v>
      </c>
      <c r="G724" s="15">
        <v>63370</v>
      </c>
      <c r="H724" s="3" t="str">
        <f t="shared" si="47"/>
        <v>Y2Q3</v>
      </c>
    </row>
    <row r="725" spans="1:8" x14ac:dyDescent="0.3">
      <c r="A725" s="3">
        <v>45399</v>
      </c>
      <c r="B725" s="3" t="str">
        <f t="shared" si="44"/>
        <v>April</v>
      </c>
      <c r="C725" s="3" t="str">
        <f t="shared" si="45"/>
        <v>2024</v>
      </c>
      <c r="D725" s="3" t="str">
        <f t="shared" si="46"/>
        <v>Q3Y2</v>
      </c>
      <c r="E725" s="2" t="s">
        <v>45</v>
      </c>
      <c r="F725" s="2" t="str">
        <f>VLOOKUP(E725,Mastersheet[],2,FALSE)</f>
        <v>Food Ingradients</v>
      </c>
      <c r="G725" s="14">
        <v>23214</v>
      </c>
      <c r="H725" s="3" t="str">
        <f t="shared" si="47"/>
        <v>Y2Q3</v>
      </c>
    </row>
    <row r="726" spans="1:8" x14ac:dyDescent="0.3">
      <c r="A726" s="4">
        <v>45400</v>
      </c>
      <c r="B726" s="3" t="str">
        <f t="shared" si="44"/>
        <v>April</v>
      </c>
      <c r="C726" s="3" t="str">
        <f t="shared" si="45"/>
        <v>2024</v>
      </c>
      <c r="D726" s="3" t="str">
        <f t="shared" si="46"/>
        <v>Q3Y2</v>
      </c>
      <c r="E726" s="1" t="s">
        <v>12</v>
      </c>
      <c r="F726" s="2" t="str">
        <f>VLOOKUP(E726,Mastersheet[],2,FALSE)</f>
        <v>Electronics</v>
      </c>
      <c r="G726" s="15">
        <v>14025</v>
      </c>
      <c r="H726" s="3" t="str">
        <f t="shared" si="47"/>
        <v>Y2Q3</v>
      </c>
    </row>
    <row r="727" spans="1:8" x14ac:dyDescent="0.3">
      <c r="A727" s="3">
        <v>45401</v>
      </c>
      <c r="B727" s="3" t="str">
        <f t="shared" si="44"/>
        <v>April</v>
      </c>
      <c r="C727" s="3" t="str">
        <f t="shared" si="45"/>
        <v>2024</v>
      </c>
      <c r="D727" s="3" t="str">
        <f t="shared" si="46"/>
        <v>Q3Y2</v>
      </c>
      <c r="E727" s="2" t="s">
        <v>14</v>
      </c>
      <c r="F727" s="2" t="str">
        <f>VLOOKUP(E727,Mastersheet[],2,FALSE)</f>
        <v>Electronics</v>
      </c>
      <c r="G727" s="14">
        <v>59200</v>
      </c>
      <c r="H727" s="3" t="str">
        <f t="shared" si="47"/>
        <v>Y2Q3</v>
      </c>
    </row>
    <row r="728" spans="1:8" x14ac:dyDescent="0.3">
      <c r="A728" s="4">
        <v>45401</v>
      </c>
      <c r="B728" s="3" t="str">
        <f t="shared" si="44"/>
        <v>April</v>
      </c>
      <c r="C728" s="3" t="str">
        <f t="shared" si="45"/>
        <v>2024</v>
      </c>
      <c r="D728" s="3" t="str">
        <f t="shared" si="46"/>
        <v>Q3Y2</v>
      </c>
      <c r="E728" s="1" t="s">
        <v>12</v>
      </c>
      <c r="F728" s="2" t="str">
        <f>VLOOKUP(E728,Mastersheet[],2,FALSE)</f>
        <v>Electronics</v>
      </c>
      <c r="G728" s="15">
        <v>4675</v>
      </c>
      <c r="H728" s="3" t="str">
        <f t="shared" si="47"/>
        <v>Y2Q3</v>
      </c>
    </row>
    <row r="729" spans="1:8" x14ac:dyDescent="0.3">
      <c r="A729" s="3">
        <v>45404</v>
      </c>
      <c r="B729" s="3" t="str">
        <f t="shared" si="44"/>
        <v>April</v>
      </c>
      <c r="C729" s="3" t="str">
        <f t="shared" si="45"/>
        <v>2024</v>
      </c>
      <c r="D729" s="3" t="str">
        <f t="shared" si="46"/>
        <v>Q3Y2</v>
      </c>
      <c r="E729" s="2" t="s">
        <v>5</v>
      </c>
      <c r="F729" s="2" t="str">
        <f>VLOOKUP(E729,Mastersheet[],2,FALSE)</f>
        <v>Food Cashew</v>
      </c>
      <c r="G729" s="14">
        <v>487758</v>
      </c>
      <c r="H729" s="3" t="str">
        <f t="shared" si="47"/>
        <v>Y2Q3</v>
      </c>
    </row>
    <row r="730" spans="1:8" x14ac:dyDescent="0.3">
      <c r="A730" s="4">
        <v>45405</v>
      </c>
      <c r="B730" s="3" t="str">
        <f t="shared" si="44"/>
        <v>April</v>
      </c>
      <c r="C730" s="3" t="str">
        <f t="shared" si="45"/>
        <v>2024</v>
      </c>
      <c r="D730" s="3" t="str">
        <f t="shared" si="46"/>
        <v>Q3Y2</v>
      </c>
      <c r="E730" s="1" t="s">
        <v>4</v>
      </c>
      <c r="F730" s="2" t="str">
        <f>VLOOKUP(E730,Mastersheet[],2,FALSE)</f>
        <v>Food Ingradients</v>
      </c>
      <c r="G730" s="15">
        <v>50953.88</v>
      </c>
      <c r="H730" s="3" t="str">
        <f t="shared" si="47"/>
        <v>Y2Q3</v>
      </c>
    </row>
    <row r="731" spans="1:8" x14ac:dyDescent="0.3">
      <c r="A731" s="3">
        <v>45405</v>
      </c>
      <c r="B731" s="3" t="str">
        <f t="shared" si="44"/>
        <v>April</v>
      </c>
      <c r="C731" s="3" t="str">
        <f t="shared" si="45"/>
        <v>2024</v>
      </c>
      <c r="D731" s="3" t="str">
        <f t="shared" si="46"/>
        <v>Q3Y2</v>
      </c>
      <c r="E731" s="2" t="s">
        <v>12</v>
      </c>
      <c r="F731" s="2" t="str">
        <f>VLOOKUP(E731,Mastersheet[],2,FALSE)</f>
        <v>Electronics</v>
      </c>
      <c r="G731" s="14">
        <v>9350</v>
      </c>
      <c r="H731" s="3" t="str">
        <f t="shared" si="47"/>
        <v>Y2Q3</v>
      </c>
    </row>
    <row r="732" spans="1:8" x14ac:dyDescent="0.3">
      <c r="A732" s="4">
        <v>45405</v>
      </c>
      <c r="B732" s="3" t="str">
        <f t="shared" si="44"/>
        <v>April</v>
      </c>
      <c r="C732" s="3" t="str">
        <f t="shared" si="45"/>
        <v>2024</v>
      </c>
      <c r="D732" s="3" t="str">
        <f t="shared" si="46"/>
        <v>Q3Y2</v>
      </c>
      <c r="E732" s="1" t="s">
        <v>14</v>
      </c>
      <c r="F732" s="2" t="str">
        <f>VLOOKUP(E732,Mastersheet[],2,FALSE)</f>
        <v>Electronics</v>
      </c>
      <c r="G732" s="15">
        <v>34315</v>
      </c>
      <c r="H732" s="3" t="str">
        <f t="shared" si="47"/>
        <v>Y2Q3</v>
      </c>
    </row>
    <row r="733" spans="1:8" x14ac:dyDescent="0.3">
      <c r="A733" s="3">
        <v>45405</v>
      </c>
      <c r="B733" s="3" t="str">
        <f t="shared" si="44"/>
        <v>April</v>
      </c>
      <c r="C733" s="3" t="str">
        <f t="shared" si="45"/>
        <v>2024</v>
      </c>
      <c r="D733" s="3" t="str">
        <f t="shared" si="46"/>
        <v>Q3Y2</v>
      </c>
      <c r="E733" s="2" t="s">
        <v>13</v>
      </c>
      <c r="F733" s="2" t="str">
        <f>VLOOKUP(E733,Mastersheet[],2,FALSE)</f>
        <v>Electronics</v>
      </c>
      <c r="G733" s="14">
        <v>9350</v>
      </c>
      <c r="H733" s="3" t="str">
        <f t="shared" si="47"/>
        <v>Y2Q3</v>
      </c>
    </row>
    <row r="734" spans="1:8" x14ac:dyDescent="0.3">
      <c r="A734" s="4">
        <v>45407</v>
      </c>
      <c r="B734" s="3" t="str">
        <f t="shared" si="44"/>
        <v>April</v>
      </c>
      <c r="C734" s="3" t="str">
        <f t="shared" si="45"/>
        <v>2024</v>
      </c>
      <c r="D734" s="3" t="str">
        <f t="shared" si="46"/>
        <v>Q3Y2</v>
      </c>
      <c r="E734" s="1" t="s">
        <v>3</v>
      </c>
      <c r="F734" s="2" t="str">
        <f>VLOOKUP(E734,Mastersheet[],2,FALSE)</f>
        <v>Food Ingradients</v>
      </c>
      <c r="G734" s="15">
        <v>54227</v>
      </c>
      <c r="H734" s="3" t="str">
        <f t="shared" si="47"/>
        <v>Y2Q3</v>
      </c>
    </row>
    <row r="735" spans="1:8" x14ac:dyDescent="0.3">
      <c r="A735" s="3">
        <v>45407</v>
      </c>
      <c r="B735" s="3" t="str">
        <f t="shared" si="44"/>
        <v>April</v>
      </c>
      <c r="C735" s="3" t="str">
        <f t="shared" si="45"/>
        <v>2024</v>
      </c>
      <c r="D735" s="3" t="str">
        <f t="shared" si="46"/>
        <v>Q3Y2</v>
      </c>
      <c r="E735" s="2" t="s">
        <v>17</v>
      </c>
      <c r="F735" s="2" t="str">
        <f>VLOOKUP(E735,Mastersheet[],2,FALSE)</f>
        <v>Scrap</v>
      </c>
      <c r="G735" s="14">
        <v>31818</v>
      </c>
      <c r="H735" s="3" t="str">
        <f t="shared" si="47"/>
        <v>Y2Q3</v>
      </c>
    </row>
    <row r="736" spans="1:8" x14ac:dyDescent="0.3">
      <c r="A736" s="4">
        <v>45409</v>
      </c>
      <c r="B736" s="3" t="str">
        <f t="shared" si="44"/>
        <v>April</v>
      </c>
      <c r="C736" s="3" t="str">
        <f t="shared" si="45"/>
        <v>2024</v>
      </c>
      <c r="D736" s="3" t="str">
        <f t="shared" si="46"/>
        <v>Q3Y2</v>
      </c>
      <c r="E736" s="1" t="s">
        <v>14</v>
      </c>
      <c r="F736" s="2" t="str">
        <f>VLOOKUP(E736,Mastersheet[],2,FALSE)</f>
        <v>Electronics</v>
      </c>
      <c r="G736" s="15">
        <v>58855</v>
      </c>
      <c r="H736" s="3" t="str">
        <f t="shared" si="47"/>
        <v>Y2Q3</v>
      </c>
    </row>
    <row r="737" spans="1:8" x14ac:dyDescent="0.3">
      <c r="A737" s="3">
        <v>45409</v>
      </c>
      <c r="B737" s="3" t="str">
        <f t="shared" si="44"/>
        <v>April</v>
      </c>
      <c r="C737" s="3" t="str">
        <f t="shared" si="45"/>
        <v>2024</v>
      </c>
      <c r="D737" s="3" t="str">
        <f t="shared" si="46"/>
        <v>Q3Y2</v>
      </c>
      <c r="E737" s="1" t="s">
        <v>71</v>
      </c>
      <c r="F737" s="2" t="str">
        <f>VLOOKUP(E737,Mastersheet[],2,FALSE)</f>
        <v>Food Cashew</v>
      </c>
      <c r="G737" s="14">
        <v>209322</v>
      </c>
      <c r="H737" s="3" t="str">
        <f t="shared" si="47"/>
        <v>Y2Q3</v>
      </c>
    </row>
    <row r="738" spans="1:8" x14ac:dyDescent="0.3">
      <c r="A738" s="4">
        <v>45409</v>
      </c>
      <c r="B738" s="3" t="str">
        <f t="shared" si="44"/>
        <v>April</v>
      </c>
      <c r="C738" s="3" t="str">
        <f t="shared" si="45"/>
        <v>2024</v>
      </c>
      <c r="D738" s="3" t="str">
        <f t="shared" si="46"/>
        <v>Q3Y2</v>
      </c>
      <c r="E738" s="1" t="s">
        <v>71</v>
      </c>
      <c r="F738" s="2" t="str">
        <f>VLOOKUP(E738,Mastersheet[],2,FALSE)</f>
        <v>Food Cashew</v>
      </c>
      <c r="G738" s="15">
        <v>180569</v>
      </c>
      <c r="H738" s="3" t="str">
        <f t="shared" si="47"/>
        <v>Y2Q3</v>
      </c>
    </row>
    <row r="739" spans="1:8" x14ac:dyDescent="0.3">
      <c r="A739" s="3">
        <v>45411</v>
      </c>
      <c r="B739" s="3" t="str">
        <f t="shared" si="44"/>
        <v>April</v>
      </c>
      <c r="C739" s="3" t="str">
        <f t="shared" si="45"/>
        <v>2024</v>
      </c>
      <c r="D739" s="3" t="str">
        <f t="shared" si="46"/>
        <v>Q3Y2</v>
      </c>
      <c r="E739" s="2" t="s">
        <v>15</v>
      </c>
      <c r="F739" s="2" t="str">
        <f>VLOOKUP(E739,Mastersheet[],2,FALSE)</f>
        <v>Electronics</v>
      </c>
      <c r="G739" s="14">
        <v>17085</v>
      </c>
      <c r="H739" s="3" t="str">
        <f t="shared" si="47"/>
        <v>Y2Q3</v>
      </c>
    </row>
    <row r="740" spans="1:8" x14ac:dyDescent="0.3">
      <c r="A740" s="4">
        <v>45411</v>
      </c>
      <c r="B740" s="3" t="str">
        <f t="shared" si="44"/>
        <v>April</v>
      </c>
      <c r="C740" s="3" t="str">
        <f t="shared" si="45"/>
        <v>2024</v>
      </c>
      <c r="D740" s="3" t="str">
        <f t="shared" si="46"/>
        <v>Q3Y2</v>
      </c>
      <c r="E740" s="1" t="s">
        <v>13</v>
      </c>
      <c r="F740" s="2" t="str">
        <f>VLOOKUP(E740,Mastersheet[],2,FALSE)</f>
        <v>Electronics</v>
      </c>
      <c r="G740" s="15">
        <v>18168</v>
      </c>
      <c r="H740" s="3" t="str">
        <f t="shared" si="47"/>
        <v>Y2Q3</v>
      </c>
    </row>
    <row r="741" spans="1:8" x14ac:dyDescent="0.3">
      <c r="A741" s="3">
        <v>45411</v>
      </c>
      <c r="B741" s="3" t="str">
        <f t="shared" si="44"/>
        <v>April</v>
      </c>
      <c r="C741" s="3" t="str">
        <f t="shared" si="45"/>
        <v>2024</v>
      </c>
      <c r="D741" s="3" t="str">
        <f t="shared" si="46"/>
        <v>Q3Y2</v>
      </c>
      <c r="E741" s="2" t="s">
        <v>13</v>
      </c>
      <c r="F741" s="2" t="str">
        <f>VLOOKUP(E741,Mastersheet[],2,FALSE)</f>
        <v>Electronics</v>
      </c>
      <c r="G741" s="14">
        <v>16450</v>
      </c>
      <c r="H741" s="3" t="str">
        <f t="shared" si="47"/>
        <v>Y2Q3</v>
      </c>
    </row>
    <row r="742" spans="1:8" x14ac:dyDescent="0.3">
      <c r="A742" s="4">
        <v>45412</v>
      </c>
      <c r="B742" s="3" t="str">
        <f t="shared" si="44"/>
        <v>April</v>
      </c>
      <c r="C742" s="3" t="str">
        <f t="shared" si="45"/>
        <v>2024</v>
      </c>
      <c r="D742" s="3" t="str">
        <f t="shared" si="46"/>
        <v>Q3Y2</v>
      </c>
      <c r="E742" s="1" t="s">
        <v>33</v>
      </c>
      <c r="F742" s="2" t="str">
        <f>VLOOKUP(E742,Mastersheet[],2,FALSE)</f>
        <v>Footware</v>
      </c>
      <c r="G742" s="15">
        <v>57458</v>
      </c>
      <c r="H742" s="3" t="str">
        <f t="shared" si="47"/>
        <v>Y2Q3</v>
      </c>
    </row>
    <row r="743" spans="1:8" x14ac:dyDescent="0.3">
      <c r="A743" s="3">
        <v>45412</v>
      </c>
      <c r="B743" s="3" t="str">
        <f t="shared" si="44"/>
        <v>April</v>
      </c>
      <c r="C743" s="3" t="str">
        <f t="shared" si="45"/>
        <v>2024</v>
      </c>
      <c r="D743" s="3" t="str">
        <f t="shared" si="46"/>
        <v>Q3Y2</v>
      </c>
      <c r="E743" s="2" t="s">
        <v>14</v>
      </c>
      <c r="F743" s="2" t="str">
        <f>VLOOKUP(E743,Mastersheet[],2,FALSE)</f>
        <v>Electronics</v>
      </c>
      <c r="G743" s="14">
        <v>57000</v>
      </c>
      <c r="H743" s="3" t="str">
        <f t="shared" si="47"/>
        <v>Y2Q3</v>
      </c>
    </row>
    <row r="744" spans="1:8" x14ac:dyDescent="0.3">
      <c r="A744" s="3">
        <v>45414</v>
      </c>
      <c r="B744" s="3" t="str">
        <f t="shared" si="44"/>
        <v>May</v>
      </c>
      <c r="C744" s="3" t="str">
        <f t="shared" si="45"/>
        <v>2024</v>
      </c>
      <c r="D744" s="3" t="str">
        <f t="shared" si="46"/>
        <v>Q3Y2</v>
      </c>
      <c r="E744" s="2" t="s">
        <v>10</v>
      </c>
      <c r="F744" s="2" t="str">
        <f>VLOOKUP(E744,Mastersheet[],2,FALSE)</f>
        <v>Misc</v>
      </c>
      <c r="G744" s="14">
        <v>8925</v>
      </c>
      <c r="H744" s="3" t="str">
        <f t="shared" si="47"/>
        <v>Y2Q3</v>
      </c>
    </row>
    <row r="745" spans="1:8" x14ac:dyDescent="0.3">
      <c r="A745" s="4">
        <v>45419</v>
      </c>
      <c r="B745" s="3" t="str">
        <f t="shared" si="44"/>
        <v>May</v>
      </c>
      <c r="C745" s="3" t="str">
        <f t="shared" si="45"/>
        <v>2024</v>
      </c>
      <c r="D745" s="3" t="str">
        <f t="shared" si="46"/>
        <v>Q3Y2</v>
      </c>
      <c r="E745" s="1" t="s">
        <v>13</v>
      </c>
      <c r="F745" s="2" t="str">
        <f>VLOOKUP(E745,Mastersheet[],2,FALSE)</f>
        <v>Electronics</v>
      </c>
      <c r="G745" s="15">
        <v>32100</v>
      </c>
      <c r="H745" s="3" t="str">
        <f t="shared" si="47"/>
        <v>Y2Q3</v>
      </c>
    </row>
    <row r="746" spans="1:8" x14ac:dyDescent="0.3">
      <c r="A746" s="3">
        <v>45420</v>
      </c>
      <c r="B746" s="3" t="str">
        <f t="shared" si="44"/>
        <v>May</v>
      </c>
      <c r="C746" s="3" t="str">
        <f t="shared" si="45"/>
        <v>2024</v>
      </c>
      <c r="D746" s="3" t="str">
        <f t="shared" si="46"/>
        <v>Q3Y2</v>
      </c>
      <c r="E746" s="2" t="s">
        <v>14</v>
      </c>
      <c r="F746" s="2" t="str">
        <f>VLOOKUP(E746,Mastersheet[],2,FALSE)</f>
        <v>Electronics</v>
      </c>
      <c r="G746" s="14">
        <v>57000</v>
      </c>
      <c r="H746" s="3" t="str">
        <f t="shared" si="47"/>
        <v>Y2Q3</v>
      </c>
    </row>
    <row r="747" spans="1:8" x14ac:dyDescent="0.3">
      <c r="A747" s="4">
        <v>45420</v>
      </c>
      <c r="B747" s="3" t="str">
        <f t="shared" si="44"/>
        <v>May</v>
      </c>
      <c r="C747" s="3" t="str">
        <f t="shared" si="45"/>
        <v>2024</v>
      </c>
      <c r="D747" s="3" t="str">
        <f t="shared" si="46"/>
        <v>Q3Y2</v>
      </c>
      <c r="E747" s="2" t="s">
        <v>72</v>
      </c>
      <c r="F747" s="2" t="str">
        <f>VLOOKUP(E747,Mastersheet[],2,FALSE)</f>
        <v>Food Cashew</v>
      </c>
      <c r="G747" s="15">
        <v>470932</v>
      </c>
      <c r="H747" s="3" t="str">
        <f t="shared" si="47"/>
        <v>Y2Q3</v>
      </c>
    </row>
    <row r="748" spans="1:8" x14ac:dyDescent="0.3">
      <c r="A748" s="3">
        <v>45420</v>
      </c>
      <c r="B748" s="3" t="str">
        <f t="shared" si="44"/>
        <v>May</v>
      </c>
      <c r="C748" s="3" t="str">
        <f t="shared" si="45"/>
        <v>2024</v>
      </c>
      <c r="D748" s="3" t="str">
        <f t="shared" si="46"/>
        <v>Q3Y2</v>
      </c>
      <c r="E748" s="2" t="s">
        <v>37</v>
      </c>
      <c r="F748" s="2" t="str">
        <f>VLOOKUP(E748,Mastersheet[],2,FALSE)</f>
        <v>Seafood</v>
      </c>
      <c r="G748" s="14">
        <v>53426</v>
      </c>
      <c r="H748" s="3" t="str">
        <f t="shared" si="47"/>
        <v>Y2Q3</v>
      </c>
    </row>
    <row r="749" spans="1:8" x14ac:dyDescent="0.3">
      <c r="A749" s="4">
        <v>45420</v>
      </c>
      <c r="B749" s="3" t="str">
        <f t="shared" si="44"/>
        <v>May</v>
      </c>
      <c r="C749" s="3" t="str">
        <f t="shared" si="45"/>
        <v>2024</v>
      </c>
      <c r="D749" s="3" t="str">
        <f t="shared" si="46"/>
        <v>Q3Y2</v>
      </c>
      <c r="E749" s="1" t="s">
        <v>17</v>
      </c>
      <c r="F749" s="2" t="str">
        <f>VLOOKUP(E749,Mastersheet[],2,FALSE)</f>
        <v>Scrap</v>
      </c>
      <c r="G749" s="15">
        <v>27311</v>
      </c>
      <c r="H749" s="3" t="str">
        <f t="shared" si="47"/>
        <v>Y2Q3</v>
      </c>
    </row>
    <row r="750" spans="1:8" x14ac:dyDescent="0.3">
      <c r="A750" s="3">
        <v>45421</v>
      </c>
      <c r="B750" s="3" t="str">
        <f t="shared" si="44"/>
        <v>May</v>
      </c>
      <c r="C750" s="3" t="str">
        <f t="shared" si="45"/>
        <v>2024</v>
      </c>
      <c r="D750" s="3" t="str">
        <f t="shared" si="46"/>
        <v>Q3Y2</v>
      </c>
      <c r="E750" s="1" t="s">
        <v>4</v>
      </c>
      <c r="F750" s="2" t="str">
        <f>VLOOKUP(E750,Mastersheet[],2,FALSE)</f>
        <v>Food Ingradients</v>
      </c>
      <c r="G750" s="14">
        <v>86672</v>
      </c>
      <c r="H750" s="3" t="str">
        <f t="shared" si="47"/>
        <v>Y2Q3</v>
      </c>
    </row>
    <row r="751" spans="1:8" x14ac:dyDescent="0.3">
      <c r="A751" s="4">
        <v>45421</v>
      </c>
      <c r="B751" s="3" t="str">
        <f t="shared" si="44"/>
        <v>May</v>
      </c>
      <c r="C751" s="3" t="str">
        <f t="shared" si="45"/>
        <v>2024</v>
      </c>
      <c r="D751" s="3" t="str">
        <f t="shared" si="46"/>
        <v>Q3Y2</v>
      </c>
      <c r="E751" s="1" t="s">
        <v>6</v>
      </c>
      <c r="F751" s="2" t="str">
        <f>VLOOKUP(E751,Mastersheet[],2,FALSE)</f>
        <v>Food</v>
      </c>
      <c r="G751" s="15">
        <v>56413</v>
      </c>
      <c r="H751" s="3" t="str">
        <f t="shared" si="47"/>
        <v>Y2Q3</v>
      </c>
    </row>
    <row r="752" spans="1:8" x14ac:dyDescent="0.3">
      <c r="A752" s="3">
        <v>45423</v>
      </c>
      <c r="B752" s="3" t="str">
        <f t="shared" si="44"/>
        <v>May</v>
      </c>
      <c r="C752" s="3" t="str">
        <f t="shared" si="45"/>
        <v>2024</v>
      </c>
      <c r="D752" s="3" t="str">
        <f t="shared" si="46"/>
        <v>Q3Y2</v>
      </c>
      <c r="E752" s="2" t="s">
        <v>14</v>
      </c>
      <c r="F752" s="2" t="str">
        <f>VLOOKUP(E752,Mastersheet[],2,FALSE)</f>
        <v>Electronics</v>
      </c>
      <c r="G752" s="14">
        <v>63150</v>
      </c>
      <c r="H752" s="3" t="str">
        <f t="shared" si="47"/>
        <v>Y2Q3</v>
      </c>
    </row>
    <row r="753" spans="1:8" x14ac:dyDescent="0.3">
      <c r="A753" s="4">
        <v>45423</v>
      </c>
      <c r="B753" s="3" t="str">
        <f t="shared" si="44"/>
        <v>May</v>
      </c>
      <c r="C753" s="3" t="str">
        <f t="shared" si="45"/>
        <v>2024</v>
      </c>
      <c r="D753" s="3" t="str">
        <f t="shared" si="46"/>
        <v>Q3Y2</v>
      </c>
      <c r="E753" s="1" t="s">
        <v>45</v>
      </c>
      <c r="F753" s="2" t="str">
        <f>VLOOKUP(E753,Mastersheet[],2,FALSE)</f>
        <v>Food Ingradients</v>
      </c>
      <c r="G753" s="15">
        <v>17057</v>
      </c>
      <c r="H753" s="3" t="str">
        <f t="shared" si="47"/>
        <v>Y2Q3</v>
      </c>
    </row>
    <row r="754" spans="1:8" x14ac:dyDescent="0.3">
      <c r="A754" s="3">
        <v>45425</v>
      </c>
      <c r="B754" s="3" t="str">
        <f t="shared" si="44"/>
        <v>May</v>
      </c>
      <c r="C754" s="3" t="str">
        <f t="shared" si="45"/>
        <v>2024</v>
      </c>
      <c r="D754" s="3" t="str">
        <f t="shared" si="46"/>
        <v>Q3Y2</v>
      </c>
      <c r="E754" s="2" t="s">
        <v>37</v>
      </c>
      <c r="F754" s="2" t="str">
        <f>VLOOKUP(E754,Mastersheet[],2,FALSE)</f>
        <v>Seafood</v>
      </c>
      <c r="G754" s="14">
        <v>65490</v>
      </c>
      <c r="H754" s="3" t="str">
        <f t="shared" si="47"/>
        <v>Y2Q3</v>
      </c>
    </row>
    <row r="755" spans="1:8" x14ac:dyDescent="0.3">
      <c r="A755" s="4">
        <v>45426</v>
      </c>
      <c r="B755" s="3" t="str">
        <f t="shared" si="44"/>
        <v>May</v>
      </c>
      <c r="C755" s="3" t="str">
        <f t="shared" si="45"/>
        <v>2024</v>
      </c>
      <c r="D755" s="3" t="str">
        <f t="shared" si="46"/>
        <v>Q3Y2</v>
      </c>
      <c r="E755" s="1" t="s">
        <v>13</v>
      </c>
      <c r="F755" s="2" t="str">
        <f>VLOOKUP(E755,Mastersheet[],2,FALSE)</f>
        <v>Electronics</v>
      </c>
      <c r="G755" s="15">
        <v>32100</v>
      </c>
      <c r="H755" s="3" t="str">
        <f t="shared" si="47"/>
        <v>Y2Q3</v>
      </c>
    </row>
    <row r="756" spans="1:8" x14ac:dyDescent="0.3">
      <c r="A756" s="3">
        <v>45426</v>
      </c>
      <c r="B756" s="3" t="str">
        <f t="shared" si="44"/>
        <v>May</v>
      </c>
      <c r="C756" s="3" t="str">
        <f t="shared" si="45"/>
        <v>2024</v>
      </c>
      <c r="D756" s="3" t="str">
        <f t="shared" si="46"/>
        <v>Q3Y2</v>
      </c>
      <c r="E756" s="1" t="s">
        <v>4</v>
      </c>
      <c r="F756" s="2" t="str">
        <f>VLOOKUP(E756,Mastersheet[],2,FALSE)</f>
        <v>Food Ingradients</v>
      </c>
      <c r="G756" s="14">
        <v>27730</v>
      </c>
      <c r="H756" s="3" t="str">
        <f t="shared" si="47"/>
        <v>Y2Q3</v>
      </c>
    </row>
    <row r="757" spans="1:8" x14ac:dyDescent="0.3">
      <c r="A757" s="4">
        <v>45426</v>
      </c>
      <c r="B757" s="3" t="str">
        <f t="shared" si="44"/>
        <v>May</v>
      </c>
      <c r="C757" s="3" t="str">
        <f t="shared" si="45"/>
        <v>2024</v>
      </c>
      <c r="D757" s="3" t="str">
        <f t="shared" si="46"/>
        <v>Q3Y2</v>
      </c>
      <c r="E757" s="1" t="s">
        <v>4</v>
      </c>
      <c r="F757" s="2" t="str">
        <f>VLOOKUP(E757,Mastersheet[],2,FALSE)</f>
        <v>Food Ingradients</v>
      </c>
      <c r="G757" s="15">
        <v>48411</v>
      </c>
      <c r="H757" s="3" t="str">
        <f t="shared" si="47"/>
        <v>Y2Q3</v>
      </c>
    </row>
    <row r="758" spans="1:8" x14ac:dyDescent="0.3">
      <c r="A758" s="3">
        <v>45427</v>
      </c>
      <c r="B758" s="3" t="str">
        <f t="shared" si="44"/>
        <v>May</v>
      </c>
      <c r="C758" s="3" t="str">
        <f t="shared" si="45"/>
        <v>2024</v>
      </c>
      <c r="D758" s="3" t="str">
        <f t="shared" si="46"/>
        <v>Q3Y2</v>
      </c>
      <c r="E758" s="2" t="s">
        <v>44</v>
      </c>
      <c r="F758" s="2" t="str">
        <f>VLOOKUP(E758,Mastersheet[],2,FALSE)</f>
        <v>Medical</v>
      </c>
      <c r="G758" s="14">
        <v>68937</v>
      </c>
      <c r="H758" s="3" t="str">
        <f t="shared" si="47"/>
        <v>Y2Q3</v>
      </c>
    </row>
    <row r="759" spans="1:8" x14ac:dyDescent="0.3">
      <c r="A759" s="4">
        <v>45427</v>
      </c>
      <c r="B759" s="3" t="str">
        <f t="shared" si="44"/>
        <v>May</v>
      </c>
      <c r="C759" s="3" t="str">
        <f t="shared" si="45"/>
        <v>2024</v>
      </c>
      <c r="D759" s="3" t="str">
        <f t="shared" si="46"/>
        <v>Q3Y2</v>
      </c>
      <c r="E759" s="1" t="s">
        <v>16</v>
      </c>
      <c r="F759" s="2" t="str">
        <f>VLOOKUP(E759,Mastersheet[],2,FALSE)</f>
        <v>Electronics</v>
      </c>
      <c r="G759" s="15">
        <v>1437</v>
      </c>
      <c r="H759" s="3" t="str">
        <f t="shared" si="47"/>
        <v>Y2Q3</v>
      </c>
    </row>
    <row r="760" spans="1:8" x14ac:dyDescent="0.3">
      <c r="A760" s="3">
        <v>45428</v>
      </c>
      <c r="B760" s="3" t="str">
        <f t="shared" si="44"/>
        <v>May</v>
      </c>
      <c r="C760" s="3" t="str">
        <f t="shared" si="45"/>
        <v>2024</v>
      </c>
      <c r="D760" s="3" t="str">
        <f t="shared" si="46"/>
        <v>Q3Y2</v>
      </c>
      <c r="E760" s="2" t="s">
        <v>25</v>
      </c>
      <c r="F760" s="2" t="str">
        <f>VLOOKUP(E760,Mastersheet[],2,FALSE)</f>
        <v>Food Ingradients</v>
      </c>
      <c r="G760" s="14">
        <v>46020</v>
      </c>
      <c r="H760" s="3" t="str">
        <f t="shared" si="47"/>
        <v>Y2Q3</v>
      </c>
    </row>
    <row r="761" spans="1:8" x14ac:dyDescent="0.3">
      <c r="A761" s="4">
        <v>45428</v>
      </c>
      <c r="B761" s="3" t="str">
        <f t="shared" si="44"/>
        <v>May</v>
      </c>
      <c r="C761" s="3" t="str">
        <f t="shared" si="45"/>
        <v>2024</v>
      </c>
      <c r="D761" s="3" t="str">
        <f t="shared" si="46"/>
        <v>Q3Y2</v>
      </c>
      <c r="E761" s="1" t="s">
        <v>33</v>
      </c>
      <c r="F761" s="2" t="str">
        <f>VLOOKUP(E761,Mastersheet[],2,FALSE)</f>
        <v>Footware</v>
      </c>
      <c r="G761" s="15">
        <v>63599</v>
      </c>
      <c r="H761" s="3" t="str">
        <f t="shared" si="47"/>
        <v>Y2Q3</v>
      </c>
    </row>
    <row r="762" spans="1:8" x14ac:dyDescent="0.3">
      <c r="A762" s="3">
        <v>45428</v>
      </c>
      <c r="B762" s="3" t="str">
        <f t="shared" si="44"/>
        <v>May</v>
      </c>
      <c r="C762" s="3" t="str">
        <f t="shared" si="45"/>
        <v>2024</v>
      </c>
      <c r="D762" s="3" t="str">
        <f t="shared" si="46"/>
        <v>Q3Y2</v>
      </c>
      <c r="E762" s="2" t="s">
        <v>47</v>
      </c>
      <c r="F762" s="2" t="str">
        <f>VLOOKUP(E762,Mastersheet[],2,FALSE)</f>
        <v>Food Ingradients</v>
      </c>
      <c r="G762" s="14">
        <v>28342</v>
      </c>
      <c r="H762" s="3" t="str">
        <f t="shared" si="47"/>
        <v>Y2Q3</v>
      </c>
    </row>
    <row r="763" spans="1:8" x14ac:dyDescent="0.3">
      <c r="A763" s="4">
        <v>45429</v>
      </c>
      <c r="B763" s="3" t="str">
        <f t="shared" si="44"/>
        <v>May</v>
      </c>
      <c r="C763" s="3" t="str">
        <f t="shared" si="45"/>
        <v>2024</v>
      </c>
      <c r="D763" s="3" t="str">
        <f t="shared" si="46"/>
        <v>Q3Y2</v>
      </c>
      <c r="E763" s="1" t="s">
        <v>13</v>
      </c>
      <c r="F763" s="2" t="str">
        <f>VLOOKUP(E763,Mastersheet[],2,FALSE)</f>
        <v>Electronics</v>
      </c>
      <c r="G763" s="15">
        <v>32100</v>
      </c>
      <c r="H763" s="3" t="str">
        <f t="shared" si="47"/>
        <v>Y2Q3</v>
      </c>
    </row>
    <row r="764" spans="1:8" x14ac:dyDescent="0.3">
      <c r="A764" s="3">
        <v>45429</v>
      </c>
      <c r="B764" s="3" t="str">
        <f t="shared" si="44"/>
        <v>May</v>
      </c>
      <c r="C764" s="3" t="str">
        <f t="shared" si="45"/>
        <v>2024</v>
      </c>
      <c r="D764" s="3" t="str">
        <f t="shared" si="46"/>
        <v>Q3Y2</v>
      </c>
      <c r="E764" s="2" t="s">
        <v>11</v>
      </c>
      <c r="F764" s="2" t="str">
        <f>VLOOKUP(E764,Mastersheet[],2,FALSE)</f>
        <v>Paint</v>
      </c>
      <c r="G764" s="14">
        <v>63640</v>
      </c>
      <c r="H764" s="3" t="str">
        <f t="shared" si="47"/>
        <v>Y2Q3</v>
      </c>
    </row>
    <row r="765" spans="1:8" x14ac:dyDescent="0.3">
      <c r="A765" s="4">
        <v>45430</v>
      </c>
      <c r="B765" s="3" t="str">
        <f t="shared" si="44"/>
        <v>May</v>
      </c>
      <c r="C765" s="3" t="str">
        <f t="shared" si="45"/>
        <v>2024</v>
      </c>
      <c r="D765" s="3" t="str">
        <f t="shared" si="46"/>
        <v>Q3Y2</v>
      </c>
      <c r="E765" s="1" t="s">
        <v>14</v>
      </c>
      <c r="F765" s="2" t="str">
        <f>VLOOKUP(E765,Mastersheet[],2,FALSE)</f>
        <v>Electronics</v>
      </c>
      <c r="G765" s="15">
        <v>57273</v>
      </c>
      <c r="H765" s="3" t="str">
        <f t="shared" si="47"/>
        <v>Y2Q3</v>
      </c>
    </row>
    <row r="766" spans="1:8" x14ac:dyDescent="0.3">
      <c r="A766" s="3">
        <v>45430</v>
      </c>
      <c r="B766" s="3" t="str">
        <f t="shared" si="44"/>
        <v>May</v>
      </c>
      <c r="C766" s="3" t="str">
        <f t="shared" si="45"/>
        <v>2024</v>
      </c>
      <c r="D766" s="3" t="str">
        <f t="shared" si="46"/>
        <v>Q3Y2</v>
      </c>
      <c r="E766" s="2" t="s">
        <v>37</v>
      </c>
      <c r="F766" s="2" t="str">
        <f>VLOOKUP(E766,Mastersheet[],2,FALSE)</f>
        <v>Seafood</v>
      </c>
      <c r="G766" s="14">
        <v>95496</v>
      </c>
      <c r="H766" s="3" t="str">
        <f t="shared" si="47"/>
        <v>Y2Q3</v>
      </c>
    </row>
    <row r="767" spans="1:8" x14ac:dyDescent="0.3">
      <c r="A767" s="4">
        <v>45432</v>
      </c>
      <c r="B767" s="3" t="str">
        <f t="shared" si="44"/>
        <v>May</v>
      </c>
      <c r="C767" s="3" t="str">
        <f t="shared" si="45"/>
        <v>2024</v>
      </c>
      <c r="D767" s="3" t="str">
        <f t="shared" si="46"/>
        <v>Q3Y2</v>
      </c>
      <c r="E767" s="1" t="s">
        <v>49</v>
      </c>
      <c r="F767" s="2" t="str">
        <f>VLOOKUP(E767,Mastersheet[],2,FALSE)</f>
        <v>Textile</v>
      </c>
      <c r="G767" s="15">
        <v>182434</v>
      </c>
      <c r="H767" s="3" t="str">
        <f t="shared" si="47"/>
        <v>Y2Q3</v>
      </c>
    </row>
    <row r="768" spans="1:8" x14ac:dyDescent="0.3">
      <c r="A768" s="3">
        <v>45432</v>
      </c>
      <c r="B768" s="3" t="str">
        <f t="shared" si="44"/>
        <v>May</v>
      </c>
      <c r="C768" s="3" t="str">
        <f t="shared" si="45"/>
        <v>2024</v>
      </c>
      <c r="D768" s="3" t="str">
        <f t="shared" si="46"/>
        <v>Q3Y2</v>
      </c>
      <c r="E768" s="2" t="s">
        <v>17</v>
      </c>
      <c r="F768" s="2" t="str">
        <f>VLOOKUP(E768,Mastersheet[],2,FALSE)</f>
        <v>Scrap</v>
      </c>
      <c r="G768" s="14">
        <v>27779</v>
      </c>
      <c r="H768" s="3" t="str">
        <f t="shared" si="47"/>
        <v>Y2Q3</v>
      </c>
    </row>
    <row r="769" spans="1:8" x14ac:dyDescent="0.3">
      <c r="A769" s="4">
        <v>45433</v>
      </c>
      <c r="B769" s="3" t="str">
        <f t="shared" si="44"/>
        <v>May</v>
      </c>
      <c r="C769" s="3" t="str">
        <f t="shared" si="45"/>
        <v>2024</v>
      </c>
      <c r="D769" s="3" t="str">
        <f t="shared" si="46"/>
        <v>Q3Y2</v>
      </c>
      <c r="E769" s="1" t="s">
        <v>13</v>
      </c>
      <c r="F769" s="2" t="str">
        <f>VLOOKUP(E769,Mastersheet[],2,FALSE)</f>
        <v>Electronics</v>
      </c>
      <c r="G769" s="15">
        <v>32100</v>
      </c>
      <c r="H769" s="3" t="str">
        <f t="shared" si="47"/>
        <v>Y2Q3</v>
      </c>
    </row>
    <row r="770" spans="1:8" x14ac:dyDescent="0.3">
      <c r="A770" s="3">
        <v>45433</v>
      </c>
      <c r="B770" s="3" t="str">
        <f t="shared" ref="B770:B833" si="48">TEXT(A770,"mmmm")</f>
        <v>May</v>
      </c>
      <c r="C770" s="3" t="str">
        <f t="shared" ref="C770:C833" si="49">TEXT(A770,"yyyy")</f>
        <v>2024</v>
      </c>
      <c r="D770" s="3" t="str">
        <f t="shared" ref="D770:D833" si="50">IF(A770="", "", "Q" &amp; CHOOSE(MONTH(A770), 2, 2, 2, 3, 3, 3, 4, 4, 4, 1, 1, 1) &amp; "Y" &amp; (YEAR(A770) - 2022 + IF(MONTH(A770) &gt;= 10, 1, 0)))</f>
        <v>Q3Y2</v>
      </c>
      <c r="E770" s="2" t="s">
        <v>11</v>
      </c>
      <c r="F770" s="2" t="str">
        <f>VLOOKUP(E770,Mastersheet[],2,FALSE)</f>
        <v>Paint</v>
      </c>
      <c r="G770" s="14">
        <v>53480</v>
      </c>
      <c r="H770" s="3" t="str">
        <f t="shared" ref="H770:H833" si="51">IF(A770="", "", "Y" &amp; (YEAR(A770) - 2022 + IF(MONTH(A770) &gt;= 10, 1, 0)) &amp; "Q" &amp; CHOOSE(MONTH(A770), 2, 2, 2, 3, 3, 3, 4, 4, 4, 1, 1, 1))</f>
        <v>Y2Q3</v>
      </c>
    </row>
    <row r="771" spans="1:8" x14ac:dyDescent="0.3">
      <c r="A771" s="4">
        <v>45434</v>
      </c>
      <c r="B771" s="3" t="str">
        <f t="shared" si="48"/>
        <v>May</v>
      </c>
      <c r="C771" s="3" t="str">
        <f t="shared" si="49"/>
        <v>2024</v>
      </c>
      <c r="D771" s="3" t="str">
        <f t="shared" si="50"/>
        <v>Q3Y2</v>
      </c>
      <c r="E771" s="1" t="s">
        <v>38</v>
      </c>
      <c r="F771" s="2" t="str">
        <f>VLOOKUP(E771,Mastersheet[],2,FALSE)</f>
        <v>Food Ingradients</v>
      </c>
      <c r="G771" s="15">
        <v>54949</v>
      </c>
      <c r="H771" s="3" t="str">
        <f t="shared" si="51"/>
        <v>Y2Q3</v>
      </c>
    </row>
    <row r="772" spans="1:8" x14ac:dyDescent="0.3">
      <c r="A772" s="3">
        <v>45435</v>
      </c>
      <c r="B772" s="3" t="str">
        <f t="shared" si="48"/>
        <v>May</v>
      </c>
      <c r="C772" s="3" t="str">
        <f t="shared" si="49"/>
        <v>2024</v>
      </c>
      <c r="D772" s="3" t="str">
        <f t="shared" si="50"/>
        <v>Q3Y2</v>
      </c>
      <c r="E772" s="2" t="s">
        <v>14</v>
      </c>
      <c r="F772" s="2" t="str">
        <f>VLOOKUP(E772,Mastersheet[],2,FALSE)</f>
        <v>Electronics</v>
      </c>
      <c r="G772" s="14">
        <v>43293.01</v>
      </c>
      <c r="H772" s="3" t="str">
        <f t="shared" si="51"/>
        <v>Y2Q3</v>
      </c>
    </row>
    <row r="773" spans="1:8" x14ac:dyDescent="0.3">
      <c r="A773" s="4">
        <v>45436</v>
      </c>
      <c r="B773" s="3" t="str">
        <f t="shared" si="48"/>
        <v>May</v>
      </c>
      <c r="C773" s="3" t="str">
        <f t="shared" si="49"/>
        <v>2024</v>
      </c>
      <c r="D773" s="3" t="str">
        <f t="shared" si="50"/>
        <v>Q3Y2</v>
      </c>
      <c r="E773" s="1" t="s">
        <v>13</v>
      </c>
      <c r="F773" s="2" t="str">
        <f>VLOOKUP(E773,Mastersheet[],2,FALSE)</f>
        <v>Electronics</v>
      </c>
      <c r="G773" s="15">
        <v>32100</v>
      </c>
      <c r="H773" s="3" t="str">
        <f t="shared" si="51"/>
        <v>Y2Q3</v>
      </c>
    </row>
    <row r="774" spans="1:8" x14ac:dyDescent="0.3">
      <c r="A774" s="3">
        <v>45436</v>
      </c>
      <c r="B774" s="3" t="str">
        <f t="shared" si="48"/>
        <v>May</v>
      </c>
      <c r="C774" s="3" t="str">
        <f t="shared" si="49"/>
        <v>2024</v>
      </c>
      <c r="D774" s="3" t="str">
        <f t="shared" si="50"/>
        <v>Q3Y2</v>
      </c>
      <c r="E774" s="2" t="s">
        <v>37</v>
      </c>
      <c r="F774" s="2" t="str">
        <f>VLOOKUP(E774,Mastersheet[],2,FALSE)</f>
        <v>Seafood</v>
      </c>
      <c r="G774" s="14">
        <v>92857</v>
      </c>
      <c r="H774" s="3" t="str">
        <f t="shared" si="51"/>
        <v>Y2Q3</v>
      </c>
    </row>
    <row r="775" spans="1:8" x14ac:dyDescent="0.3">
      <c r="A775" s="4">
        <v>45437</v>
      </c>
      <c r="B775" s="3" t="str">
        <f t="shared" si="48"/>
        <v>May</v>
      </c>
      <c r="C775" s="3" t="str">
        <f t="shared" si="49"/>
        <v>2024</v>
      </c>
      <c r="D775" s="3" t="str">
        <f t="shared" si="50"/>
        <v>Q3Y2</v>
      </c>
      <c r="E775" s="1" t="s">
        <v>37</v>
      </c>
      <c r="F775" s="2" t="str">
        <f>VLOOKUP(E775,Mastersheet[],2,FALSE)</f>
        <v>Seafood</v>
      </c>
      <c r="G775" s="15">
        <v>59060</v>
      </c>
      <c r="H775" s="3" t="str">
        <f t="shared" si="51"/>
        <v>Y2Q3</v>
      </c>
    </row>
    <row r="776" spans="1:8" x14ac:dyDescent="0.3">
      <c r="A776" s="3">
        <v>45440</v>
      </c>
      <c r="B776" s="3" t="str">
        <f t="shared" si="48"/>
        <v>May</v>
      </c>
      <c r="C776" s="3" t="str">
        <f t="shared" si="49"/>
        <v>2024</v>
      </c>
      <c r="D776" s="3" t="str">
        <f t="shared" si="50"/>
        <v>Q3Y2</v>
      </c>
      <c r="E776" s="2" t="s">
        <v>13</v>
      </c>
      <c r="F776" s="2" t="str">
        <f>VLOOKUP(E776,Mastersheet[],2,FALSE)</f>
        <v>Electronics</v>
      </c>
      <c r="G776" s="14">
        <v>32100</v>
      </c>
      <c r="H776" s="3" t="str">
        <f t="shared" si="51"/>
        <v>Y2Q3</v>
      </c>
    </row>
    <row r="777" spans="1:8" x14ac:dyDescent="0.3">
      <c r="A777" s="4">
        <v>45440</v>
      </c>
      <c r="B777" s="3" t="str">
        <f t="shared" si="48"/>
        <v>May</v>
      </c>
      <c r="C777" s="3" t="str">
        <f t="shared" si="49"/>
        <v>2024</v>
      </c>
      <c r="D777" s="3" t="str">
        <f t="shared" si="50"/>
        <v>Q3Y2</v>
      </c>
      <c r="E777" s="1" t="s">
        <v>16</v>
      </c>
      <c r="F777" s="2" t="str">
        <f>VLOOKUP(E777,Mastersheet[],2,FALSE)</f>
        <v>Electronics</v>
      </c>
      <c r="G777" s="15">
        <v>68608</v>
      </c>
      <c r="H777" s="3" t="str">
        <f t="shared" si="51"/>
        <v>Y2Q3</v>
      </c>
    </row>
    <row r="778" spans="1:8" x14ac:dyDescent="0.3">
      <c r="A778" s="3">
        <v>45441</v>
      </c>
      <c r="B778" s="3" t="str">
        <f t="shared" si="48"/>
        <v>May</v>
      </c>
      <c r="C778" s="3" t="str">
        <f t="shared" si="49"/>
        <v>2024</v>
      </c>
      <c r="D778" s="3" t="str">
        <f t="shared" si="50"/>
        <v>Q3Y2</v>
      </c>
      <c r="E778" s="2" t="s">
        <v>14</v>
      </c>
      <c r="F778" s="2" t="str">
        <f>VLOOKUP(E778,Mastersheet[],2,FALSE)</f>
        <v>Electronics</v>
      </c>
      <c r="G778" s="14">
        <v>60950</v>
      </c>
      <c r="H778" s="3" t="str">
        <f t="shared" si="51"/>
        <v>Y2Q3</v>
      </c>
    </row>
    <row r="779" spans="1:8" x14ac:dyDescent="0.3">
      <c r="A779" s="4">
        <v>45442</v>
      </c>
      <c r="B779" s="3" t="str">
        <f t="shared" si="48"/>
        <v>May</v>
      </c>
      <c r="C779" s="3" t="str">
        <f t="shared" si="49"/>
        <v>2024</v>
      </c>
      <c r="D779" s="3" t="str">
        <f t="shared" si="50"/>
        <v>Q3Y2</v>
      </c>
      <c r="E779" s="2" t="s">
        <v>72</v>
      </c>
      <c r="F779" s="2" t="str">
        <f>VLOOKUP(E779,Mastersheet[],2,FALSE)</f>
        <v>Food Cashew</v>
      </c>
      <c r="G779" s="15">
        <v>497077</v>
      </c>
      <c r="H779" s="3" t="str">
        <f t="shared" si="51"/>
        <v>Y2Q3</v>
      </c>
    </row>
    <row r="780" spans="1:8" x14ac:dyDescent="0.3">
      <c r="A780" s="3">
        <v>45442</v>
      </c>
      <c r="B780" s="3" t="str">
        <f t="shared" si="48"/>
        <v>May</v>
      </c>
      <c r="C780" s="3" t="str">
        <f t="shared" si="49"/>
        <v>2024</v>
      </c>
      <c r="D780" s="3" t="str">
        <f t="shared" si="50"/>
        <v>Q3Y2</v>
      </c>
      <c r="E780" s="2" t="s">
        <v>14</v>
      </c>
      <c r="F780" s="2" t="str">
        <f>VLOOKUP(E780,Mastersheet[],2,FALSE)</f>
        <v>Electronics</v>
      </c>
      <c r="G780" s="14">
        <v>61400</v>
      </c>
      <c r="H780" s="3" t="str">
        <f t="shared" si="51"/>
        <v>Y2Q3</v>
      </c>
    </row>
    <row r="781" spans="1:8" x14ac:dyDescent="0.3">
      <c r="A781" s="4">
        <v>45443</v>
      </c>
      <c r="B781" s="3" t="str">
        <f t="shared" si="48"/>
        <v>May</v>
      </c>
      <c r="C781" s="3" t="str">
        <f t="shared" si="49"/>
        <v>2024</v>
      </c>
      <c r="D781" s="3" t="str">
        <f t="shared" si="50"/>
        <v>Q3Y2</v>
      </c>
      <c r="E781" s="1" t="s">
        <v>44</v>
      </c>
      <c r="F781" s="2" t="str">
        <f>VLOOKUP(E781,Mastersheet[],2,FALSE)</f>
        <v>Medical</v>
      </c>
      <c r="G781" s="15">
        <v>84423</v>
      </c>
      <c r="H781" s="3" t="str">
        <f t="shared" si="51"/>
        <v>Y2Q3</v>
      </c>
    </row>
    <row r="782" spans="1:8" x14ac:dyDescent="0.3">
      <c r="A782" s="3">
        <v>45443</v>
      </c>
      <c r="B782" s="3" t="str">
        <f t="shared" si="48"/>
        <v>May</v>
      </c>
      <c r="C782" s="3" t="str">
        <f t="shared" si="49"/>
        <v>2024</v>
      </c>
      <c r="D782" s="3" t="str">
        <f t="shared" si="50"/>
        <v>Q3Y2</v>
      </c>
      <c r="E782" s="2" t="s">
        <v>33</v>
      </c>
      <c r="F782" s="2" t="str">
        <f>VLOOKUP(E782,Mastersheet[],2,FALSE)</f>
        <v>Footware</v>
      </c>
      <c r="G782" s="14">
        <v>65558.009999999995</v>
      </c>
      <c r="H782" s="3" t="str">
        <f t="shared" si="51"/>
        <v>Y2Q3</v>
      </c>
    </row>
    <row r="783" spans="1:8" x14ac:dyDescent="0.3">
      <c r="A783" s="4">
        <v>45443</v>
      </c>
      <c r="B783" s="3" t="str">
        <f t="shared" si="48"/>
        <v>May</v>
      </c>
      <c r="C783" s="3" t="str">
        <f t="shared" si="49"/>
        <v>2024</v>
      </c>
      <c r="D783" s="3" t="str">
        <f t="shared" si="50"/>
        <v>Q3Y2</v>
      </c>
      <c r="E783" s="1" t="s">
        <v>13</v>
      </c>
      <c r="F783" s="2" t="str">
        <f>VLOOKUP(E783,Mastersheet[],2,FALSE)</f>
        <v>Electronics</v>
      </c>
      <c r="G783" s="15">
        <v>32100</v>
      </c>
      <c r="H783" s="3" t="str">
        <f t="shared" si="51"/>
        <v>Y2Q3</v>
      </c>
    </row>
    <row r="784" spans="1:8" x14ac:dyDescent="0.3">
      <c r="A784" s="3">
        <v>45444</v>
      </c>
      <c r="B784" s="3" t="str">
        <f t="shared" si="48"/>
        <v>June</v>
      </c>
      <c r="C784" s="3" t="str">
        <f t="shared" si="49"/>
        <v>2024</v>
      </c>
      <c r="D784" s="3" t="str">
        <f t="shared" si="50"/>
        <v>Q3Y2</v>
      </c>
      <c r="E784" s="2" t="s">
        <v>17</v>
      </c>
      <c r="F784" s="2" t="str">
        <f>VLOOKUP(E784,Mastersheet[],2,FALSE)</f>
        <v>Scrap</v>
      </c>
      <c r="G784" s="14">
        <v>30371</v>
      </c>
      <c r="H784" s="3" t="str">
        <f t="shared" si="51"/>
        <v>Y2Q3</v>
      </c>
    </row>
    <row r="785" spans="1:8" x14ac:dyDescent="0.3">
      <c r="A785" s="4">
        <v>45447</v>
      </c>
      <c r="B785" s="3" t="str">
        <f t="shared" si="48"/>
        <v>June</v>
      </c>
      <c r="C785" s="3" t="str">
        <f t="shared" si="49"/>
        <v>2024</v>
      </c>
      <c r="D785" s="3" t="str">
        <f t="shared" si="50"/>
        <v>Q3Y2</v>
      </c>
      <c r="E785" s="1" t="s">
        <v>13</v>
      </c>
      <c r="F785" s="2" t="str">
        <f>VLOOKUP(E785,Mastersheet[],2,FALSE)</f>
        <v>Electronics</v>
      </c>
      <c r="G785" s="15">
        <v>29960</v>
      </c>
      <c r="H785" s="3" t="str">
        <f t="shared" si="51"/>
        <v>Y2Q3</v>
      </c>
    </row>
    <row r="786" spans="1:8" x14ac:dyDescent="0.3">
      <c r="A786" s="3">
        <v>45447</v>
      </c>
      <c r="B786" s="3" t="str">
        <f t="shared" si="48"/>
        <v>June</v>
      </c>
      <c r="C786" s="3" t="str">
        <f t="shared" si="49"/>
        <v>2024</v>
      </c>
      <c r="D786" s="3" t="str">
        <f t="shared" si="50"/>
        <v>Q3Y2</v>
      </c>
      <c r="E786" s="2" t="s">
        <v>40</v>
      </c>
      <c r="F786" s="2" t="str">
        <f>VLOOKUP(E786,Mastersheet[],2,FALSE)</f>
        <v>Food Ingradients</v>
      </c>
      <c r="G786" s="14">
        <v>50216</v>
      </c>
      <c r="H786" s="3" t="str">
        <f t="shared" si="51"/>
        <v>Y2Q3</v>
      </c>
    </row>
    <row r="787" spans="1:8" x14ac:dyDescent="0.3">
      <c r="A787" s="4">
        <v>45448</v>
      </c>
      <c r="B787" s="3" t="str">
        <f t="shared" si="48"/>
        <v>June</v>
      </c>
      <c r="C787" s="3" t="str">
        <f t="shared" si="49"/>
        <v>2024</v>
      </c>
      <c r="D787" s="3" t="str">
        <f t="shared" si="50"/>
        <v>Q3Y2</v>
      </c>
      <c r="E787" s="1" t="s">
        <v>71</v>
      </c>
      <c r="F787" s="2" t="str">
        <f>VLOOKUP(E787,Mastersheet[],2,FALSE)</f>
        <v>Food Cashew</v>
      </c>
      <c r="G787" s="15">
        <v>201160</v>
      </c>
      <c r="H787" s="3" t="str">
        <f t="shared" si="51"/>
        <v>Y2Q3</v>
      </c>
    </row>
    <row r="788" spans="1:8" x14ac:dyDescent="0.3">
      <c r="A788" s="3">
        <v>45449</v>
      </c>
      <c r="B788" s="3" t="str">
        <f t="shared" si="48"/>
        <v>June</v>
      </c>
      <c r="C788" s="3" t="str">
        <f t="shared" si="49"/>
        <v>2024</v>
      </c>
      <c r="D788" s="3" t="str">
        <f t="shared" si="50"/>
        <v>Q3Y2</v>
      </c>
      <c r="E788" s="2" t="s">
        <v>5</v>
      </c>
      <c r="F788" s="2" t="str">
        <f>VLOOKUP(E788,Mastersheet[],2,FALSE)</f>
        <v>Food Cashew</v>
      </c>
      <c r="G788" s="14">
        <v>492933</v>
      </c>
      <c r="H788" s="3" t="str">
        <f t="shared" si="51"/>
        <v>Y2Q3</v>
      </c>
    </row>
    <row r="789" spans="1:8" x14ac:dyDescent="0.3">
      <c r="A789" s="4">
        <v>45450</v>
      </c>
      <c r="B789" s="3" t="str">
        <f t="shared" si="48"/>
        <v>June</v>
      </c>
      <c r="C789" s="3" t="str">
        <f t="shared" si="49"/>
        <v>2024</v>
      </c>
      <c r="D789" s="3" t="str">
        <f t="shared" si="50"/>
        <v>Q3Y2</v>
      </c>
      <c r="E789" s="1" t="s">
        <v>14</v>
      </c>
      <c r="F789" s="2" t="str">
        <f>VLOOKUP(E789,Mastersheet[],2,FALSE)</f>
        <v>Electronics</v>
      </c>
      <c r="G789" s="15">
        <v>58750</v>
      </c>
      <c r="H789" s="3" t="str">
        <f t="shared" si="51"/>
        <v>Y2Q3</v>
      </c>
    </row>
    <row r="790" spans="1:8" x14ac:dyDescent="0.3">
      <c r="A790" s="3">
        <v>45451</v>
      </c>
      <c r="B790" s="3" t="str">
        <f t="shared" si="48"/>
        <v>June</v>
      </c>
      <c r="C790" s="3" t="str">
        <f t="shared" si="49"/>
        <v>2024</v>
      </c>
      <c r="D790" s="3" t="str">
        <f t="shared" si="50"/>
        <v>Q3Y2</v>
      </c>
      <c r="E790" s="2" t="s">
        <v>13</v>
      </c>
      <c r="F790" s="2" t="str">
        <f>VLOOKUP(E790,Mastersheet[],2,FALSE)</f>
        <v>Electronics</v>
      </c>
      <c r="G790" s="14">
        <v>32100</v>
      </c>
      <c r="H790" s="3" t="str">
        <f t="shared" si="51"/>
        <v>Y2Q3</v>
      </c>
    </row>
    <row r="791" spans="1:8" x14ac:dyDescent="0.3">
      <c r="A791" s="4">
        <v>45451</v>
      </c>
      <c r="B791" s="3" t="str">
        <f t="shared" si="48"/>
        <v>June</v>
      </c>
      <c r="C791" s="3" t="str">
        <f t="shared" si="49"/>
        <v>2024</v>
      </c>
      <c r="D791" s="3" t="str">
        <f t="shared" si="50"/>
        <v>Q3Y2</v>
      </c>
      <c r="E791" s="1" t="s">
        <v>44</v>
      </c>
      <c r="F791" s="2" t="str">
        <f>VLOOKUP(E791,Mastersheet[],2,FALSE)</f>
        <v>Medical</v>
      </c>
      <c r="G791" s="15">
        <v>68449</v>
      </c>
      <c r="H791" s="3" t="str">
        <f t="shared" si="51"/>
        <v>Y2Q3</v>
      </c>
    </row>
    <row r="792" spans="1:8" x14ac:dyDescent="0.3">
      <c r="A792" s="3">
        <v>45453</v>
      </c>
      <c r="B792" s="3" t="str">
        <f t="shared" si="48"/>
        <v>June</v>
      </c>
      <c r="C792" s="3" t="str">
        <f t="shared" si="49"/>
        <v>2024</v>
      </c>
      <c r="D792" s="3" t="str">
        <f t="shared" si="50"/>
        <v>Q3Y2</v>
      </c>
      <c r="E792" s="2" t="s">
        <v>37</v>
      </c>
      <c r="F792" s="2" t="str">
        <f>VLOOKUP(E792,Mastersheet[],2,FALSE)</f>
        <v>Seafood</v>
      </c>
      <c r="G792" s="14">
        <v>86621.01</v>
      </c>
      <c r="H792" s="3" t="str">
        <f t="shared" si="51"/>
        <v>Y2Q3</v>
      </c>
    </row>
    <row r="793" spans="1:8" x14ac:dyDescent="0.3">
      <c r="A793" s="4">
        <v>45454</v>
      </c>
      <c r="B793" s="3" t="str">
        <f t="shared" si="48"/>
        <v>June</v>
      </c>
      <c r="C793" s="3" t="str">
        <f t="shared" si="49"/>
        <v>2024</v>
      </c>
      <c r="D793" s="3" t="str">
        <f t="shared" si="50"/>
        <v>Q3Y2</v>
      </c>
      <c r="E793" s="1" t="s">
        <v>14</v>
      </c>
      <c r="F793" s="2" t="str">
        <f>VLOOKUP(E793,Mastersheet[],2,FALSE)</f>
        <v>Electronics</v>
      </c>
      <c r="G793" s="15">
        <v>58750</v>
      </c>
      <c r="H793" s="3" t="str">
        <f t="shared" si="51"/>
        <v>Y2Q3</v>
      </c>
    </row>
    <row r="794" spans="1:8" x14ac:dyDescent="0.3">
      <c r="A794" s="3">
        <v>45454</v>
      </c>
      <c r="B794" s="3" t="str">
        <f t="shared" si="48"/>
        <v>June</v>
      </c>
      <c r="C794" s="3" t="str">
        <f t="shared" si="49"/>
        <v>2024</v>
      </c>
      <c r="D794" s="3" t="str">
        <f t="shared" si="50"/>
        <v>Q3Y2</v>
      </c>
      <c r="E794" s="2" t="s">
        <v>13</v>
      </c>
      <c r="F794" s="2" t="str">
        <f>VLOOKUP(E794,Mastersheet[],2,FALSE)</f>
        <v>Electronics</v>
      </c>
      <c r="G794" s="14">
        <v>32100</v>
      </c>
      <c r="H794" s="3" t="str">
        <f t="shared" si="51"/>
        <v>Y2Q3</v>
      </c>
    </row>
    <row r="795" spans="1:8" x14ac:dyDescent="0.3">
      <c r="A795" s="4">
        <v>45457</v>
      </c>
      <c r="B795" s="3" t="str">
        <f t="shared" si="48"/>
        <v>June</v>
      </c>
      <c r="C795" s="3" t="str">
        <f t="shared" si="49"/>
        <v>2024</v>
      </c>
      <c r="D795" s="3" t="str">
        <f t="shared" si="50"/>
        <v>Q3Y2</v>
      </c>
      <c r="E795" s="1" t="s">
        <v>18</v>
      </c>
      <c r="F795" s="2" t="str">
        <f>VLOOKUP(E795,Mastersheet[],2,FALSE)</f>
        <v>Furniture</v>
      </c>
      <c r="G795" s="15">
        <v>50457</v>
      </c>
      <c r="H795" s="3" t="str">
        <f t="shared" si="51"/>
        <v>Y2Q3</v>
      </c>
    </row>
    <row r="796" spans="1:8" x14ac:dyDescent="0.3">
      <c r="A796" s="3">
        <v>45457</v>
      </c>
      <c r="B796" s="3" t="str">
        <f t="shared" si="48"/>
        <v>June</v>
      </c>
      <c r="C796" s="3" t="str">
        <f t="shared" si="49"/>
        <v>2024</v>
      </c>
      <c r="D796" s="3" t="str">
        <f t="shared" si="50"/>
        <v>Q3Y2</v>
      </c>
      <c r="E796" s="2" t="s">
        <v>13</v>
      </c>
      <c r="F796" s="2" t="str">
        <f>VLOOKUP(E796,Mastersheet[],2,FALSE)</f>
        <v>Electronics</v>
      </c>
      <c r="G796" s="14">
        <v>32100</v>
      </c>
      <c r="H796" s="3" t="str">
        <f t="shared" si="51"/>
        <v>Y2Q3</v>
      </c>
    </row>
    <row r="797" spans="1:8" x14ac:dyDescent="0.3">
      <c r="A797" s="4">
        <v>45457</v>
      </c>
      <c r="B797" s="3" t="str">
        <f t="shared" si="48"/>
        <v>June</v>
      </c>
      <c r="C797" s="3" t="str">
        <f t="shared" si="49"/>
        <v>2024</v>
      </c>
      <c r="D797" s="3" t="str">
        <f t="shared" si="50"/>
        <v>Q3Y2</v>
      </c>
      <c r="E797" s="1" t="s">
        <v>17</v>
      </c>
      <c r="F797" s="2" t="str">
        <f>VLOOKUP(E797,Mastersheet[],2,FALSE)</f>
        <v>Scrap</v>
      </c>
      <c r="G797" s="15">
        <v>36855</v>
      </c>
      <c r="H797" s="3" t="str">
        <f t="shared" si="51"/>
        <v>Y2Q3</v>
      </c>
    </row>
    <row r="798" spans="1:8" x14ac:dyDescent="0.3">
      <c r="A798" s="3">
        <v>45458</v>
      </c>
      <c r="B798" s="3" t="str">
        <f t="shared" si="48"/>
        <v>June</v>
      </c>
      <c r="C798" s="3" t="str">
        <f t="shared" si="49"/>
        <v>2024</v>
      </c>
      <c r="D798" s="3" t="str">
        <f t="shared" si="50"/>
        <v>Q3Y2</v>
      </c>
      <c r="E798" s="2" t="s">
        <v>44</v>
      </c>
      <c r="F798" s="2" t="str">
        <f>VLOOKUP(E798,Mastersheet[],2,FALSE)</f>
        <v>Medical</v>
      </c>
      <c r="G798" s="14">
        <v>76379</v>
      </c>
      <c r="H798" s="3" t="str">
        <f t="shared" si="51"/>
        <v>Y2Q3</v>
      </c>
    </row>
    <row r="799" spans="1:8" x14ac:dyDescent="0.3">
      <c r="A799" s="4">
        <v>45458</v>
      </c>
      <c r="B799" s="3" t="str">
        <f t="shared" si="48"/>
        <v>June</v>
      </c>
      <c r="C799" s="3" t="str">
        <f t="shared" si="49"/>
        <v>2024</v>
      </c>
      <c r="D799" s="3" t="str">
        <f t="shared" si="50"/>
        <v>Q3Y2</v>
      </c>
      <c r="E799" s="1" t="s">
        <v>71</v>
      </c>
      <c r="F799" s="2" t="str">
        <f>VLOOKUP(E799,Mastersheet[],2,FALSE)</f>
        <v>Food Cashew</v>
      </c>
      <c r="G799" s="15">
        <v>389395</v>
      </c>
      <c r="H799" s="3" t="str">
        <f t="shared" si="51"/>
        <v>Y2Q3</v>
      </c>
    </row>
    <row r="800" spans="1:8" x14ac:dyDescent="0.3">
      <c r="A800" s="3">
        <v>45461</v>
      </c>
      <c r="B800" s="3" t="str">
        <f t="shared" si="48"/>
        <v>June</v>
      </c>
      <c r="C800" s="3" t="str">
        <f t="shared" si="49"/>
        <v>2024</v>
      </c>
      <c r="D800" s="3" t="str">
        <f t="shared" si="50"/>
        <v>Q3Y2</v>
      </c>
      <c r="E800" s="2" t="s">
        <v>25</v>
      </c>
      <c r="F800" s="2" t="str">
        <f>VLOOKUP(E800,Mastersheet[],2,FALSE)</f>
        <v>Food Ingradients</v>
      </c>
      <c r="G800" s="14">
        <v>46020</v>
      </c>
      <c r="H800" s="3" t="str">
        <f t="shared" si="51"/>
        <v>Y2Q3</v>
      </c>
    </row>
    <row r="801" spans="1:8" x14ac:dyDescent="0.3">
      <c r="A801" s="4">
        <v>45461</v>
      </c>
      <c r="B801" s="3" t="str">
        <f t="shared" si="48"/>
        <v>June</v>
      </c>
      <c r="C801" s="3" t="str">
        <f t="shared" si="49"/>
        <v>2024</v>
      </c>
      <c r="D801" s="3" t="str">
        <f t="shared" si="50"/>
        <v>Q3Y2</v>
      </c>
      <c r="E801" s="1" t="s">
        <v>13</v>
      </c>
      <c r="F801" s="2" t="str">
        <f>VLOOKUP(E801,Mastersheet[],2,FALSE)</f>
        <v>Electronics</v>
      </c>
      <c r="G801" s="15">
        <v>32100</v>
      </c>
      <c r="H801" s="3" t="str">
        <f t="shared" si="51"/>
        <v>Y2Q3</v>
      </c>
    </row>
    <row r="802" spans="1:8" x14ac:dyDescent="0.3">
      <c r="A802" s="3">
        <v>45462</v>
      </c>
      <c r="B802" s="3" t="str">
        <f t="shared" si="48"/>
        <v>June</v>
      </c>
      <c r="C802" s="3" t="str">
        <f t="shared" si="49"/>
        <v>2024</v>
      </c>
      <c r="D802" s="3" t="str">
        <f t="shared" si="50"/>
        <v>Q3Y2</v>
      </c>
      <c r="E802" s="2" t="s">
        <v>4</v>
      </c>
      <c r="F802" s="2" t="str">
        <f>VLOOKUP(E802,Mastersheet[],2,FALSE)</f>
        <v>Food Ingradients</v>
      </c>
      <c r="G802" s="14">
        <v>68747</v>
      </c>
      <c r="H802" s="3" t="str">
        <f t="shared" si="51"/>
        <v>Y2Q3</v>
      </c>
    </row>
    <row r="803" spans="1:8" x14ac:dyDescent="0.3">
      <c r="A803" s="4">
        <v>45462</v>
      </c>
      <c r="B803" s="3" t="str">
        <f t="shared" si="48"/>
        <v>June</v>
      </c>
      <c r="C803" s="3" t="str">
        <f t="shared" si="49"/>
        <v>2024</v>
      </c>
      <c r="D803" s="3" t="str">
        <f t="shared" si="50"/>
        <v>Q3Y2</v>
      </c>
      <c r="E803" s="2" t="s">
        <v>72</v>
      </c>
      <c r="F803" s="2" t="str">
        <f>VLOOKUP(E803,Mastersheet[],2,FALSE)</f>
        <v>Food Cashew</v>
      </c>
      <c r="G803" s="15">
        <v>179832</v>
      </c>
      <c r="H803" s="3" t="str">
        <f t="shared" si="51"/>
        <v>Y2Q3</v>
      </c>
    </row>
    <row r="804" spans="1:8" x14ac:dyDescent="0.3">
      <c r="A804" s="3">
        <v>45463</v>
      </c>
      <c r="B804" s="3" t="str">
        <f t="shared" si="48"/>
        <v>June</v>
      </c>
      <c r="C804" s="3" t="str">
        <f t="shared" si="49"/>
        <v>2024</v>
      </c>
      <c r="D804" s="3" t="str">
        <f t="shared" si="50"/>
        <v>Q3Y2</v>
      </c>
      <c r="E804" s="2" t="s">
        <v>14</v>
      </c>
      <c r="F804" s="2" t="str">
        <f>VLOOKUP(E804,Mastersheet[],2,FALSE)</f>
        <v>Electronics</v>
      </c>
      <c r="G804" s="14">
        <v>56943</v>
      </c>
      <c r="H804" s="3" t="str">
        <f t="shared" si="51"/>
        <v>Y2Q3</v>
      </c>
    </row>
    <row r="805" spans="1:8" x14ac:dyDescent="0.3">
      <c r="A805" s="4">
        <v>45464</v>
      </c>
      <c r="B805" s="3" t="str">
        <f t="shared" si="48"/>
        <v>June</v>
      </c>
      <c r="C805" s="3" t="str">
        <f t="shared" si="49"/>
        <v>2024</v>
      </c>
      <c r="D805" s="3" t="str">
        <f t="shared" si="50"/>
        <v>Q3Y2</v>
      </c>
      <c r="E805" s="1" t="s">
        <v>13</v>
      </c>
      <c r="F805" s="2" t="str">
        <f>VLOOKUP(E805,Mastersheet[],2,FALSE)</f>
        <v>Electronics</v>
      </c>
      <c r="G805" s="15">
        <v>32100</v>
      </c>
      <c r="H805" s="3" t="str">
        <f t="shared" si="51"/>
        <v>Y2Q3</v>
      </c>
    </row>
    <row r="806" spans="1:8" x14ac:dyDescent="0.3">
      <c r="A806" s="3">
        <v>45464</v>
      </c>
      <c r="B806" s="3" t="str">
        <f t="shared" si="48"/>
        <v>June</v>
      </c>
      <c r="C806" s="3" t="str">
        <f t="shared" si="49"/>
        <v>2024</v>
      </c>
      <c r="D806" s="3" t="str">
        <f t="shared" si="50"/>
        <v>Q3Y2</v>
      </c>
      <c r="E806" s="2" t="s">
        <v>6</v>
      </c>
      <c r="F806" s="2" t="str">
        <f>VLOOKUP(E806,Mastersheet[],2,FALSE)</f>
        <v>Food</v>
      </c>
      <c r="G806" s="14">
        <v>58206</v>
      </c>
      <c r="H806" s="3" t="str">
        <f t="shared" si="51"/>
        <v>Y2Q3</v>
      </c>
    </row>
    <row r="807" spans="1:8" x14ac:dyDescent="0.3">
      <c r="A807" s="4">
        <v>45467</v>
      </c>
      <c r="B807" s="3" t="str">
        <f t="shared" si="48"/>
        <v>June</v>
      </c>
      <c r="C807" s="3" t="str">
        <f t="shared" si="49"/>
        <v>2024</v>
      </c>
      <c r="D807" s="3" t="str">
        <f t="shared" si="50"/>
        <v>Q3Y2</v>
      </c>
      <c r="E807" s="1" t="s">
        <v>14</v>
      </c>
      <c r="F807" s="2" t="str">
        <f>VLOOKUP(E807,Mastersheet[],2,FALSE)</f>
        <v>Electronics</v>
      </c>
      <c r="G807" s="15">
        <v>56073</v>
      </c>
      <c r="H807" s="3" t="str">
        <f t="shared" si="51"/>
        <v>Y2Q3</v>
      </c>
    </row>
    <row r="808" spans="1:8" x14ac:dyDescent="0.3">
      <c r="A808" s="3">
        <v>45467</v>
      </c>
      <c r="B808" s="3" t="str">
        <f t="shared" si="48"/>
        <v>June</v>
      </c>
      <c r="C808" s="3" t="str">
        <f t="shared" si="49"/>
        <v>2024</v>
      </c>
      <c r="D808" s="3" t="str">
        <f t="shared" si="50"/>
        <v>Q3Y2</v>
      </c>
      <c r="E808" s="2" t="s">
        <v>5</v>
      </c>
      <c r="F808" s="2" t="str">
        <f>VLOOKUP(E808,Mastersheet[],2,FALSE)</f>
        <v>Food Cashew</v>
      </c>
      <c r="G808" s="14">
        <v>471176</v>
      </c>
      <c r="H808" s="3" t="str">
        <f t="shared" si="51"/>
        <v>Y2Q3</v>
      </c>
    </row>
    <row r="809" spans="1:8" x14ac:dyDescent="0.3">
      <c r="A809" s="4">
        <v>45468</v>
      </c>
      <c r="B809" s="3" t="str">
        <f t="shared" si="48"/>
        <v>June</v>
      </c>
      <c r="C809" s="3" t="str">
        <f t="shared" si="49"/>
        <v>2024</v>
      </c>
      <c r="D809" s="3" t="str">
        <f t="shared" si="50"/>
        <v>Q3Y2</v>
      </c>
      <c r="E809" s="1" t="s">
        <v>9</v>
      </c>
      <c r="F809" s="2" t="str">
        <f>VLOOKUP(E809,Mastersheet[],2,FALSE)</f>
        <v>Electronics</v>
      </c>
      <c r="G809" s="15">
        <v>25928</v>
      </c>
      <c r="H809" s="3" t="str">
        <f t="shared" si="51"/>
        <v>Y2Q3</v>
      </c>
    </row>
    <row r="810" spans="1:8" x14ac:dyDescent="0.3">
      <c r="A810" s="3">
        <v>45468</v>
      </c>
      <c r="B810" s="3" t="str">
        <f t="shared" si="48"/>
        <v>June</v>
      </c>
      <c r="C810" s="3" t="str">
        <f t="shared" si="49"/>
        <v>2024</v>
      </c>
      <c r="D810" s="3" t="str">
        <f t="shared" si="50"/>
        <v>Q3Y2</v>
      </c>
      <c r="E810" s="2" t="s">
        <v>13</v>
      </c>
      <c r="F810" s="2" t="str">
        <f>VLOOKUP(E810,Mastersheet[],2,FALSE)</f>
        <v>Electronics</v>
      </c>
      <c r="G810" s="14">
        <v>32100</v>
      </c>
      <c r="H810" s="3" t="str">
        <f t="shared" si="51"/>
        <v>Y2Q3</v>
      </c>
    </row>
    <row r="811" spans="1:8" x14ac:dyDescent="0.3">
      <c r="A811" s="4">
        <v>45468</v>
      </c>
      <c r="B811" s="3" t="str">
        <f t="shared" si="48"/>
        <v>June</v>
      </c>
      <c r="C811" s="3" t="str">
        <f t="shared" si="49"/>
        <v>2024</v>
      </c>
      <c r="D811" s="3" t="str">
        <f t="shared" si="50"/>
        <v>Q3Y2</v>
      </c>
      <c r="E811" s="1" t="s">
        <v>17</v>
      </c>
      <c r="F811" s="2" t="str">
        <f>VLOOKUP(E811,Mastersheet[],2,FALSE)</f>
        <v>Scrap</v>
      </c>
      <c r="G811" s="15">
        <v>35354</v>
      </c>
      <c r="H811" s="3" t="str">
        <f t="shared" si="51"/>
        <v>Y2Q3</v>
      </c>
    </row>
    <row r="812" spans="1:8" x14ac:dyDescent="0.3">
      <c r="A812" s="3">
        <v>45469</v>
      </c>
      <c r="B812" s="3" t="str">
        <f t="shared" si="48"/>
        <v>June</v>
      </c>
      <c r="C812" s="3" t="str">
        <f t="shared" si="49"/>
        <v>2024</v>
      </c>
      <c r="D812" s="3" t="str">
        <f t="shared" si="50"/>
        <v>Q3Y2</v>
      </c>
      <c r="E812" s="2" t="s">
        <v>57</v>
      </c>
      <c r="F812" s="2" t="str">
        <f>VLOOKUP(E812,Mastersheet[],2,FALSE)</f>
        <v>Medical</v>
      </c>
      <c r="G812" s="14">
        <v>30803</v>
      </c>
      <c r="H812" s="3" t="str">
        <f t="shared" si="51"/>
        <v>Y2Q3</v>
      </c>
    </row>
    <row r="813" spans="1:8" x14ac:dyDescent="0.3">
      <c r="A813" s="4">
        <v>45470</v>
      </c>
      <c r="B813" s="3" t="str">
        <f t="shared" si="48"/>
        <v>June</v>
      </c>
      <c r="C813" s="3" t="str">
        <f t="shared" si="49"/>
        <v>2024</v>
      </c>
      <c r="D813" s="3" t="str">
        <f t="shared" si="50"/>
        <v>Q3Y2</v>
      </c>
      <c r="E813" s="1" t="s">
        <v>25</v>
      </c>
      <c r="F813" s="2" t="str">
        <f>VLOOKUP(E813,Mastersheet[],2,FALSE)</f>
        <v>Food Ingradients</v>
      </c>
      <c r="G813" s="15">
        <v>47171</v>
      </c>
      <c r="H813" s="3" t="str">
        <f t="shared" si="51"/>
        <v>Y2Q3</v>
      </c>
    </row>
    <row r="814" spans="1:8" x14ac:dyDescent="0.3">
      <c r="A814" s="3">
        <v>45471</v>
      </c>
      <c r="B814" s="3" t="str">
        <f t="shared" si="48"/>
        <v>June</v>
      </c>
      <c r="C814" s="3" t="str">
        <f t="shared" si="49"/>
        <v>2024</v>
      </c>
      <c r="D814" s="3" t="str">
        <f t="shared" si="50"/>
        <v>Q3Y2</v>
      </c>
      <c r="E814" s="2" t="s">
        <v>33</v>
      </c>
      <c r="F814" s="2" t="str">
        <f>VLOOKUP(E814,Mastersheet[],2,FALSE)</f>
        <v>Footware</v>
      </c>
      <c r="G814" s="14">
        <v>63881</v>
      </c>
      <c r="H814" s="3" t="str">
        <f t="shared" si="51"/>
        <v>Y2Q3</v>
      </c>
    </row>
    <row r="815" spans="1:8" x14ac:dyDescent="0.3">
      <c r="A815" s="4">
        <v>45471</v>
      </c>
      <c r="B815" s="3" t="str">
        <f t="shared" si="48"/>
        <v>June</v>
      </c>
      <c r="C815" s="3" t="str">
        <f t="shared" si="49"/>
        <v>2024</v>
      </c>
      <c r="D815" s="3" t="str">
        <f t="shared" si="50"/>
        <v>Q3Y2</v>
      </c>
      <c r="E815" s="1" t="s">
        <v>13</v>
      </c>
      <c r="F815" s="2" t="str">
        <f>VLOOKUP(E815,Mastersheet[],2,FALSE)</f>
        <v>Electronics</v>
      </c>
      <c r="G815" s="15">
        <v>32100</v>
      </c>
      <c r="H815" s="3" t="str">
        <f t="shared" si="51"/>
        <v>Y2Q3</v>
      </c>
    </row>
    <row r="816" spans="1:8" x14ac:dyDescent="0.3">
      <c r="A816" s="3">
        <v>45472</v>
      </c>
      <c r="B816" s="3" t="str">
        <f t="shared" si="48"/>
        <v>June</v>
      </c>
      <c r="C816" s="3" t="str">
        <f t="shared" si="49"/>
        <v>2024</v>
      </c>
      <c r="D816" s="3" t="str">
        <f t="shared" si="50"/>
        <v>Q3Y2</v>
      </c>
      <c r="E816" s="2" t="s">
        <v>44</v>
      </c>
      <c r="F816" s="2" t="str">
        <f>VLOOKUP(E816,Mastersheet[],2,FALSE)</f>
        <v>Medical</v>
      </c>
      <c r="G816" s="14">
        <v>73234</v>
      </c>
      <c r="H816" s="3" t="str">
        <f t="shared" si="51"/>
        <v>Y2Q3</v>
      </c>
    </row>
    <row r="817" spans="1:8" x14ac:dyDescent="0.3">
      <c r="A817" s="4">
        <v>45472</v>
      </c>
      <c r="B817" s="3" t="str">
        <f t="shared" si="48"/>
        <v>June</v>
      </c>
      <c r="C817" s="3" t="str">
        <f t="shared" si="49"/>
        <v>2024</v>
      </c>
      <c r="D817" s="3" t="str">
        <f t="shared" si="50"/>
        <v>Q3Y2</v>
      </c>
      <c r="E817" s="1" t="s">
        <v>0</v>
      </c>
      <c r="F817" s="2" t="str">
        <f>VLOOKUP(E817,Mastersheet[],2,FALSE)</f>
        <v>Misc</v>
      </c>
      <c r="G817" s="15">
        <v>8909</v>
      </c>
      <c r="H817" s="3" t="str">
        <f t="shared" si="51"/>
        <v>Y2Q3</v>
      </c>
    </row>
    <row r="818" spans="1:8" x14ac:dyDescent="0.3">
      <c r="A818" s="3">
        <v>45472</v>
      </c>
      <c r="B818" s="3" t="str">
        <f t="shared" si="48"/>
        <v>June</v>
      </c>
      <c r="C818" s="3" t="str">
        <f t="shared" si="49"/>
        <v>2024</v>
      </c>
      <c r="D818" s="3" t="str">
        <f t="shared" si="50"/>
        <v>Q3Y2</v>
      </c>
      <c r="E818" s="2" t="s">
        <v>14</v>
      </c>
      <c r="F818" s="2" t="str">
        <f>VLOOKUP(E818,Mastersheet[],2,FALSE)</f>
        <v>Electronics</v>
      </c>
      <c r="G818" s="14">
        <v>66975</v>
      </c>
      <c r="H818" s="3" t="str">
        <f t="shared" si="51"/>
        <v>Y2Q3</v>
      </c>
    </row>
    <row r="819" spans="1:8" x14ac:dyDescent="0.3">
      <c r="A819" s="3">
        <v>45475</v>
      </c>
      <c r="B819" s="3" t="str">
        <f t="shared" si="48"/>
        <v>July</v>
      </c>
      <c r="C819" s="3" t="str">
        <f t="shared" si="49"/>
        <v>2024</v>
      </c>
      <c r="D819" s="3" t="str">
        <f t="shared" si="50"/>
        <v>Q4Y2</v>
      </c>
      <c r="E819" s="2" t="s">
        <v>4</v>
      </c>
      <c r="F819" s="2" t="str">
        <f>VLOOKUP(E819,Mastersheet[],2,FALSE)</f>
        <v>Food Ingradients</v>
      </c>
      <c r="G819" s="14">
        <v>50025</v>
      </c>
      <c r="H819" s="3" t="str">
        <f t="shared" si="51"/>
        <v>Y2Q4</v>
      </c>
    </row>
    <row r="820" spans="1:8" x14ac:dyDescent="0.3">
      <c r="A820" s="4">
        <v>45475</v>
      </c>
      <c r="B820" s="3" t="str">
        <f t="shared" si="48"/>
        <v>July</v>
      </c>
      <c r="C820" s="3" t="str">
        <f t="shared" si="49"/>
        <v>2024</v>
      </c>
      <c r="D820" s="3" t="str">
        <f t="shared" si="50"/>
        <v>Q4Y2</v>
      </c>
      <c r="E820" s="1" t="s">
        <v>3</v>
      </c>
      <c r="F820" s="2" t="str">
        <f>VLOOKUP(E820,Mastersheet[],2,FALSE)</f>
        <v>Food Ingradients</v>
      </c>
      <c r="G820" s="15">
        <v>64428</v>
      </c>
      <c r="H820" s="3" t="str">
        <f t="shared" si="51"/>
        <v>Y2Q4</v>
      </c>
    </row>
    <row r="821" spans="1:8" x14ac:dyDescent="0.3">
      <c r="A821" s="3">
        <v>45475</v>
      </c>
      <c r="B821" s="3" t="str">
        <f t="shared" si="48"/>
        <v>July</v>
      </c>
      <c r="C821" s="3" t="str">
        <f t="shared" si="49"/>
        <v>2024</v>
      </c>
      <c r="D821" s="3" t="str">
        <f t="shared" si="50"/>
        <v>Q4Y2</v>
      </c>
      <c r="E821" s="2" t="s">
        <v>13</v>
      </c>
      <c r="F821" s="2" t="str">
        <f>VLOOKUP(E821,Mastersheet[],2,FALSE)</f>
        <v>Electronics</v>
      </c>
      <c r="G821" s="14">
        <v>32000</v>
      </c>
      <c r="H821" s="3" t="str">
        <f t="shared" si="51"/>
        <v>Y2Q4</v>
      </c>
    </row>
    <row r="822" spans="1:8" x14ac:dyDescent="0.3">
      <c r="A822" s="4">
        <v>45476</v>
      </c>
      <c r="B822" s="3" t="str">
        <f t="shared" si="48"/>
        <v>July</v>
      </c>
      <c r="C822" s="3" t="str">
        <f t="shared" si="49"/>
        <v>2024</v>
      </c>
      <c r="D822" s="3" t="str">
        <f t="shared" si="50"/>
        <v>Q4Y2</v>
      </c>
      <c r="E822" s="1" t="s">
        <v>14</v>
      </c>
      <c r="F822" s="2" t="str">
        <f>VLOOKUP(E822,Mastersheet[],2,FALSE)</f>
        <v>Electronics</v>
      </c>
      <c r="G822" s="15">
        <v>54853</v>
      </c>
      <c r="H822" s="3" t="str">
        <f t="shared" si="51"/>
        <v>Y2Q4</v>
      </c>
    </row>
    <row r="823" spans="1:8" x14ac:dyDescent="0.3">
      <c r="A823" s="3">
        <v>45476</v>
      </c>
      <c r="B823" s="3" t="str">
        <f t="shared" si="48"/>
        <v>July</v>
      </c>
      <c r="C823" s="3" t="str">
        <f t="shared" si="49"/>
        <v>2024</v>
      </c>
      <c r="D823" s="3" t="str">
        <f t="shared" si="50"/>
        <v>Q4Y2</v>
      </c>
      <c r="E823" s="2" t="s">
        <v>72</v>
      </c>
      <c r="F823" s="2" t="str">
        <f>VLOOKUP(E823,Mastersheet[],2,FALSE)</f>
        <v>Food Cashew</v>
      </c>
      <c r="G823" s="14">
        <v>482961</v>
      </c>
      <c r="H823" s="3" t="str">
        <f t="shared" si="51"/>
        <v>Y2Q4</v>
      </c>
    </row>
    <row r="824" spans="1:8" x14ac:dyDescent="0.3">
      <c r="A824" s="4">
        <v>45478</v>
      </c>
      <c r="B824" s="3" t="str">
        <f t="shared" si="48"/>
        <v>July</v>
      </c>
      <c r="C824" s="3" t="str">
        <f t="shared" si="49"/>
        <v>2024</v>
      </c>
      <c r="D824" s="3" t="str">
        <f t="shared" si="50"/>
        <v>Q4Y2</v>
      </c>
      <c r="E824" s="1" t="s">
        <v>13</v>
      </c>
      <c r="F824" s="2" t="str">
        <f>VLOOKUP(E824,Mastersheet[],2,FALSE)</f>
        <v>Electronics</v>
      </c>
      <c r="G824" s="15">
        <v>32200</v>
      </c>
      <c r="H824" s="3" t="str">
        <f t="shared" si="51"/>
        <v>Y2Q4</v>
      </c>
    </row>
    <row r="825" spans="1:8" x14ac:dyDescent="0.3">
      <c r="A825" s="3">
        <v>45479</v>
      </c>
      <c r="B825" s="3" t="str">
        <f t="shared" si="48"/>
        <v>July</v>
      </c>
      <c r="C825" s="3" t="str">
        <f t="shared" si="49"/>
        <v>2024</v>
      </c>
      <c r="D825" s="3" t="str">
        <f t="shared" si="50"/>
        <v>Q4Y2</v>
      </c>
      <c r="E825" s="1" t="s">
        <v>71</v>
      </c>
      <c r="F825" s="2" t="str">
        <f>VLOOKUP(E825,Mastersheet[],2,FALSE)</f>
        <v>Food Cashew</v>
      </c>
      <c r="G825" s="14">
        <v>441172.01</v>
      </c>
      <c r="H825" s="3" t="str">
        <f t="shared" si="51"/>
        <v>Y2Q4</v>
      </c>
    </row>
    <row r="826" spans="1:8" x14ac:dyDescent="0.3">
      <c r="A826" s="4">
        <v>45481</v>
      </c>
      <c r="B826" s="3" t="str">
        <f t="shared" si="48"/>
        <v>July</v>
      </c>
      <c r="C826" s="3" t="str">
        <f t="shared" si="49"/>
        <v>2024</v>
      </c>
      <c r="D826" s="3" t="str">
        <f t="shared" si="50"/>
        <v>Q4Y2</v>
      </c>
      <c r="E826" s="1" t="s">
        <v>14</v>
      </c>
      <c r="F826" s="2" t="str">
        <f>VLOOKUP(E826,Mastersheet[],2,FALSE)</f>
        <v>Electronics</v>
      </c>
      <c r="G826" s="15">
        <v>64040</v>
      </c>
      <c r="H826" s="3" t="str">
        <f t="shared" si="51"/>
        <v>Y2Q4</v>
      </c>
    </row>
    <row r="827" spans="1:8" x14ac:dyDescent="0.3">
      <c r="A827" s="3">
        <v>45482</v>
      </c>
      <c r="B827" s="3" t="str">
        <f t="shared" si="48"/>
        <v>July</v>
      </c>
      <c r="C827" s="3" t="str">
        <f t="shared" si="49"/>
        <v>2024</v>
      </c>
      <c r="D827" s="3" t="str">
        <f t="shared" si="50"/>
        <v>Q4Y2</v>
      </c>
      <c r="E827" s="2" t="s">
        <v>44</v>
      </c>
      <c r="F827" s="2" t="str">
        <f>VLOOKUP(E827,Mastersheet[],2,FALSE)</f>
        <v>Medical</v>
      </c>
      <c r="G827" s="14">
        <v>79562</v>
      </c>
      <c r="H827" s="3" t="str">
        <f t="shared" si="51"/>
        <v>Y2Q4</v>
      </c>
    </row>
    <row r="828" spans="1:8" x14ac:dyDescent="0.3">
      <c r="A828" s="4">
        <v>45482</v>
      </c>
      <c r="B828" s="3" t="str">
        <f t="shared" si="48"/>
        <v>July</v>
      </c>
      <c r="C828" s="3" t="str">
        <f t="shared" si="49"/>
        <v>2024</v>
      </c>
      <c r="D828" s="3" t="str">
        <f t="shared" si="50"/>
        <v>Q4Y2</v>
      </c>
      <c r="E828" s="1" t="s">
        <v>13</v>
      </c>
      <c r="F828" s="2" t="str">
        <f>VLOOKUP(E828,Mastersheet[],2,FALSE)</f>
        <v>Electronics</v>
      </c>
      <c r="G828" s="15">
        <v>32100</v>
      </c>
      <c r="H828" s="3" t="str">
        <f t="shared" si="51"/>
        <v>Y2Q4</v>
      </c>
    </row>
    <row r="829" spans="1:8" x14ac:dyDescent="0.3">
      <c r="A829" s="3">
        <v>45482</v>
      </c>
      <c r="B829" s="3" t="str">
        <f t="shared" si="48"/>
        <v>July</v>
      </c>
      <c r="C829" s="3" t="str">
        <f t="shared" si="49"/>
        <v>2024</v>
      </c>
      <c r="D829" s="3" t="str">
        <f t="shared" si="50"/>
        <v>Q4Y2</v>
      </c>
      <c r="E829" s="2" t="s">
        <v>17</v>
      </c>
      <c r="F829" s="2" t="str">
        <f>VLOOKUP(E829,Mastersheet[],2,FALSE)</f>
        <v>Scrap</v>
      </c>
      <c r="G829" s="14">
        <v>33989</v>
      </c>
      <c r="H829" s="3" t="str">
        <f t="shared" si="51"/>
        <v>Y2Q4</v>
      </c>
    </row>
    <row r="830" spans="1:8" x14ac:dyDescent="0.3">
      <c r="A830" s="4">
        <v>45483</v>
      </c>
      <c r="B830" s="3" t="str">
        <f t="shared" si="48"/>
        <v>July</v>
      </c>
      <c r="C830" s="3" t="str">
        <f t="shared" si="49"/>
        <v>2024</v>
      </c>
      <c r="D830" s="3" t="str">
        <f t="shared" si="50"/>
        <v>Q4Y2</v>
      </c>
      <c r="E830" s="1" t="s">
        <v>40</v>
      </c>
      <c r="F830" s="2" t="str">
        <f>VLOOKUP(E830,Mastersheet[],2,FALSE)</f>
        <v>Food Ingradients</v>
      </c>
      <c r="G830" s="15">
        <v>21588</v>
      </c>
      <c r="H830" s="3" t="str">
        <f t="shared" si="51"/>
        <v>Y2Q4</v>
      </c>
    </row>
    <row r="831" spans="1:8" x14ac:dyDescent="0.3">
      <c r="A831" s="3">
        <v>45485</v>
      </c>
      <c r="B831" s="3" t="str">
        <f t="shared" si="48"/>
        <v>July</v>
      </c>
      <c r="C831" s="3" t="str">
        <f t="shared" si="49"/>
        <v>2024</v>
      </c>
      <c r="D831" s="3" t="str">
        <f t="shared" si="50"/>
        <v>Q4Y2</v>
      </c>
      <c r="E831" s="2" t="s">
        <v>13</v>
      </c>
      <c r="F831" s="2" t="str">
        <f>VLOOKUP(E831,Mastersheet[],2,FALSE)</f>
        <v>Electronics</v>
      </c>
      <c r="G831" s="14">
        <v>32100</v>
      </c>
      <c r="H831" s="3" t="str">
        <f t="shared" si="51"/>
        <v>Y2Q4</v>
      </c>
    </row>
    <row r="832" spans="1:8" x14ac:dyDescent="0.3">
      <c r="A832" s="4">
        <v>45486</v>
      </c>
      <c r="B832" s="3" t="str">
        <f t="shared" si="48"/>
        <v>July</v>
      </c>
      <c r="C832" s="3" t="str">
        <f t="shared" si="49"/>
        <v>2024</v>
      </c>
      <c r="D832" s="3" t="str">
        <f t="shared" si="50"/>
        <v>Q4Y2</v>
      </c>
      <c r="E832" s="1" t="s">
        <v>6</v>
      </c>
      <c r="F832" s="2" t="str">
        <f>VLOOKUP(E832,Mastersheet[],2,FALSE)</f>
        <v>Food</v>
      </c>
      <c r="G832" s="15">
        <v>56980</v>
      </c>
      <c r="H832" s="3" t="str">
        <f t="shared" si="51"/>
        <v>Y2Q4</v>
      </c>
    </row>
    <row r="833" spans="1:8" x14ac:dyDescent="0.3">
      <c r="A833" s="3">
        <v>45488</v>
      </c>
      <c r="B833" s="3" t="str">
        <f t="shared" si="48"/>
        <v>July</v>
      </c>
      <c r="C833" s="3" t="str">
        <f t="shared" si="49"/>
        <v>2024</v>
      </c>
      <c r="D833" s="3" t="str">
        <f t="shared" si="50"/>
        <v>Q4Y2</v>
      </c>
      <c r="E833" s="2" t="s">
        <v>14</v>
      </c>
      <c r="F833" s="2" t="str">
        <f>VLOOKUP(E833,Mastersheet[],2,FALSE)</f>
        <v>Electronics</v>
      </c>
      <c r="G833" s="14">
        <v>56550</v>
      </c>
      <c r="H833" s="3" t="str">
        <f t="shared" si="51"/>
        <v>Y2Q4</v>
      </c>
    </row>
    <row r="834" spans="1:8" x14ac:dyDescent="0.3">
      <c r="A834" s="4">
        <v>45488</v>
      </c>
      <c r="B834" s="3" t="str">
        <f t="shared" ref="B834:B897" si="52">TEXT(A834,"mmmm")</f>
        <v>July</v>
      </c>
      <c r="C834" s="3" t="str">
        <f t="shared" ref="C834:C897" si="53">TEXT(A834,"yyyy")</f>
        <v>2024</v>
      </c>
      <c r="D834" s="3" t="str">
        <f t="shared" ref="D834:D897" si="54">IF(A834="", "", "Q" &amp; CHOOSE(MONTH(A834), 2, 2, 2, 3, 3, 3, 4, 4, 4, 1, 1, 1) &amp; "Y" &amp; (YEAR(A834) - 2022 + IF(MONTH(A834) &gt;= 10, 1, 0)))</f>
        <v>Q4Y2</v>
      </c>
      <c r="E834" s="1" t="s">
        <v>33</v>
      </c>
      <c r="F834" s="2" t="str">
        <f>VLOOKUP(E834,Mastersheet[],2,FALSE)</f>
        <v>Footware</v>
      </c>
      <c r="G834" s="15">
        <v>61145</v>
      </c>
      <c r="H834" s="3" t="str">
        <f t="shared" ref="H834:H897" si="55">IF(A834="", "", "Y" &amp; (YEAR(A834) - 2022 + IF(MONTH(A834) &gt;= 10, 1, 0)) &amp; "Q" &amp; CHOOSE(MONTH(A834), 2, 2, 2, 3, 3, 3, 4, 4, 4, 1, 1, 1))</f>
        <v>Y2Q4</v>
      </c>
    </row>
    <row r="835" spans="1:8" x14ac:dyDescent="0.3">
      <c r="A835" s="3">
        <v>45489</v>
      </c>
      <c r="B835" s="3" t="str">
        <f t="shared" si="52"/>
        <v>July</v>
      </c>
      <c r="C835" s="3" t="str">
        <f t="shared" si="53"/>
        <v>2024</v>
      </c>
      <c r="D835" s="3" t="str">
        <f t="shared" si="54"/>
        <v>Q4Y2</v>
      </c>
      <c r="E835" s="2" t="s">
        <v>11</v>
      </c>
      <c r="F835" s="2" t="str">
        <f>VLOOKUP(E835,Mastersheet[],2,FALSE)</f>
        <v>Paint</v>
      </c>
      <c r="G835" s="14">
        <v>33476</v>
      </c>
      <c r="H835" s="3" t="str">
        <f t="shared" si="55"/>
        <v>Y2Q4</v>
      </c>
    </row>
    <row r="836" spans="1:8" x14ac:dyDescent="0.3">
      <c r="A836" s="4">
        <v>45490</v>
      </c>
      <c r="B836" s="3" t="str">
        <f t="shared" si="52"/>
        <v>July</v>
      </c>
      <c r="C836" s="3" t="str">
        <f t="shared" si="53"/>
        <v>2024</v>
      </c>
      <c r="D836" s="3" t="str">
        <f t="shared" si="54"/>
        <v>Q4Y2</v>
      </c>
      <c r="E836" s="1" t="s">
        <v>13</v>
      </c>
      <c r="F836" s="2" t="str">
        <f>VLOOKUP(E836,Mastersheet[],2,FALSE)</f>
        <v>Electronics</v>
      </c>
      <c r="G836" s="15">
        <v>32100</v>
      </c>
      <c r="H836" s="3" t="str">
        <f t="shared" si="55"/>
        <v>Y2Q4</v>
      </c>
    </row>
    <row r="837" spans="1:8" x14ac:dyDescent="0.3">
      <c r="A837" s="3">
        <v>45493</v>
      </c>
      <c r="B837" s="3" t="str">
        <f t="shared" si="52"/>
        <v>July</v>
      </c>
      <c r="C837" s="3" t="str">
        <f t="shared" si="53"/>
        <v>2024</v>
      </c>
      <c r="D837" s="3" t="str">
        <f t="shared" si="54"/>
        <v>Q4Y2</v>
      </c>
      <c r="E837" s="2" t="s">
        <v>13</v>
      </c>
      <c r="F837" s="2" t="str">
        <f>VLOOKUP(E837,Mastersheet[],2,FALSE)</f>
        <v>Electronics</v>
      </c>
      <c r="G837" s="14">
        <v>32100</v>
      </c>
      <c r="H837" s="3" t="str">
        <f t="shared" si="55"/>
        <v>Y2Q4</v>
      </c>
    </row>
    <row r="838" spans="1:8" x14ac:dyDescent="0.3">
      <c r="A838" s="4">
        <v>45493</v>
      </c>
      <c r="B838" s="3" t="str">
        <f t="shared" si="52"/>
        <v>July</v>
      </c>
      <c r="C838" s="3" t="str">
        <f t="shared" si="53"/>
        <v>2024</v>
      </c>
      <c r="D838" s="3" t="str">
        <f t="shared" si="54"/>
        <v>Q4Y2</v>
      </c>
      <c r="E838" s="1" t="s">
        <v>5</v>
      </c>
      <c r="F838" s="2" t="str">
        <f>VLOOKUP(E838,Mastersheet[],2,FALSE)</f>
        <v>Food Cashew</v>
      </c>
      <c r="G838" s="15">
        <v>464837</v>
      </c>
      <c r="H838" s="3" t="str">
        <f t="shared" si="55"/>
        <v>Y2Q4</v>
      </c>
    </row>
    <row r="839" spans="1:8" x14ac:dyDescent="0.3">
      <c r="A839" s="3">
        <v>45493</v>
      </c>
      <c r="B839" s="3" t="str">
        <f t="shared" si="52"/>
        <v>July</v>
      </c>
      <c r="C839" s="3" t="str">
        <f t="shared" si="53"/>
        <v>2024</v>
      </c>
      <c r="D839" s="3" t="str">
        <f t="shared" si="54"/>
        <v>Q4Y2</v>
      </c>
      <c r="E839" s="2" t="s">
        <v>30</v>
      </c>
      <c r="F839" s="2" t="str">
        <f>VLOOKUP(E839,Mastersheet[],2,FALSE)</f>
        <v>Misc</v>
      </c>
      <c r="G839" s="14">
        <v>706</v>
      </c>
      <c r="H839" s="3" t="str">
        <f t="shared" si="55"/>
        <v>Y2Q4</v>
      </c>
    </row>
    <row r="840" spans="1:8" x14ac:dyDescent="0.3">
      <c r="A840" s="4">
        <v>45496</v>
      </c>
      <c r="B840" s="3" t="str">
        <f t="shared" si="52"/>
        <v>July</v>
      </c>
      <c r="C840" s="3" t="str">
        <f t="shared" si="53"/>
        <v>2024</v>
      </c>
      <c r="D840" s="3" t="str">
        <f t="shared" si="54"/>
        <v>Q4Y2</v>
      </c>
      <c r="E840" s="1" t="s">
        <v>44</v>
      </c>
      <c r="F840" s="2" t="str">
        <f>VLOOKUP(E840,Mastersheet[],2,FALSE)</f>
        <v>Medical</v>
      </c>
      <c r="G840" s="15">
        <v>70808</v>
      </c>
      <c r="H840" s="3" t="str">
        <f t="shared" si="55"/>
        <v>Y2Q4</v>
      </c>
    </row>
    <row r="841" spans="1:8" x14ac:dyDescent="0.3">
      <c r="A841" s="3">
        <v>45496</v>
      </c>
      <c r="B841" s="3" t="str">
        <f t="shared" si="52"/>
        <v>July</v>
      </c>
      <c r="C841" s="3" t="str">
        <f t="shared" si="53"/>
        <v>2024</v>
      </c>
      <c r="D841" s="3" t="str">
        <f t="shared" si="54"/>
        <v>Q4Y2</v>
      </c>
      <c r="E841" s="2" t="s">
        <v>13</v>
      </c>
      <c r="F841" s="2" t="str">
        <f>VLOOKUP(E841,Mastersheet[],2,FALSE)</f>
        <v>Electronics</v>
      </c>
      <c r="G841" s="14">
        <v>32100</v>
      </c>
      <c r="H841" s="3" t="str">
        <f t="shared" si="55"/>
        <v>Y2Q4</v>
      </c>
    </row>
    <row r="842" spans="1:8" x14ac:dyDescent="0.3">
      <c r="A842" s="4">
        <v>45498</v>
      </c>
      <c r="B842" s="3" t="str">
        <f t="shared" si="52"/>
        <v>July</v>
      </c>
      <c r="C842" s="3" t="str">
        <f t="shared" si="53"/>
        <v>2024</v>
      </c>
      <c r="D842" s="3" t="str">
        <f t="shared" si="54"/>
        <v>Q4Y2</v>
      </c>
      <c r="E842" s="1" t="s">
        <v>14</v>
      </c>
      <c r="F842" s="2" t="str">
        <f>VLOOKUP(E842,Mastersheet[],2,FALSE)</f>
        <v>Electronics</v>
      </c>
      <c r="G842" s="15">
        <v>57000</v>
      </c>
      <c r="H842" s="3" t="str">
        <f t="shared" si="55"/>
        <v>Y2Q4</v>
      </c>
    </row>
    <row r="843" spans="1:8" x14ac:dyDescent="0.3">
      <c r="A843" s="3">
        <v>45498</v>
      </c>
      <c r="B843" s="3" t="str">
        <f t="shared" si="52"/>
        <v>July</v>
      </c>
      <c r="C843" s="3" t="str">
        <f t="shared" si="53"/>
        <v>2024</v>
      </c>
      <c r="D843" s="3" t="str">
        <f t="shared" si="54"/>
        <v>Q4Y2</v>
      </c>
      <c r="E843" s="2" t="s">
        <v>40</v>
      </c>
      <c r="F843" s="2" t="str">
        <f>VLOOKUP(E843,Mastersheet[],2,FALSE)</f>
        <v>Food Ingradients</v>
      </c>
      <c r="G843" s="14">
        <v>27660</v>
      </c>
      <c r="H843" s="3" t="str">
        <f t="shared" si="55"/>
        <v>Y2Q4</v>
      </c>
    </row>
    <row r="844" spans="1:8" x14ac:dyDescent="0.3">
      <c r="A844" s="4">
        <v>45499</v>
      </c>
      <c r="B844" s="3" t="str">
        <f t="shared" si="52"/>
        <v>July</v>
      </c>
      <c r="C844" s="3" t="str">
        <f t="shared" si="53"/>
        <v>2024</v>
      </c>
      <c r="D844" s="3" t="str">
        <f t="shared" si="54"/>
        <v>Q4Y2</v>
      </c>
      <c r="E844" s="1" t="s">
        <v>14</v>
      </c>
      <c r="F844" s="2" t="str">
        <f>VLOOKUP(E844,Mastersheet[],2,FALSE)</f>
        <v>Electronics</v>
      </c>
      <c r="G844" s="15">
        <v>63570</v>
      </c>
      <c r="H844" s="3" t="str">
        <f t="shared" si="55"/>
        <v>Y2Q4</v>
      </c>
    </row>
    <row r="845" spans="1:8" x14ac:dyDescent="0.3">
      <c r="A845" s="3">
        <v>45499</v>
      </c>
      <c r="B845" s="3" t="str">
        <f t="shared" si="52"/>
        <v>July</v>
      </c>
      <c r="C845" s="3" t="str">
        <f t="shared" si="53"/>
        <v>2024</v>
      </c>
      <c r="D845" s="3" t="str">
        <f t="shared" si="54"/>
        <v>Q4Y2</v>
      </c>
      <c r="E845" s="2" t="s">
        <v>13</v>
      </c>
      <c r="F845" s="2" t="str">
        <f>VLOOKUP(E845,Mastersheet[],2,FALSE)</f>
        <v>Electronics</v>
      </c>
      <c r="G845" s="14">
        <v>32100</v>
      </c>
      <c r="H845" s="3" t="str">
        <f t="shared" si="55"/>
        <v>Y2Q4</v>
      </c>
    </row>
    <row r="846" spans="1:8" x14ac:dyDescent="0.3">
      <c r="A846" s="4">
        <v>45499</v>
      </c>
      <c r="B846" s="3" t="str">
        <f t="shared" si="52"/>
        <v>July</v>
      </c>
      <c r="C846" s="3" t="str">
        <f t="shared" si="53"/>
        <v>2024</v>
      </c>
      <c r="D846" s="3" t="str">
        <f t="shared" si="54"/>
        <v>Q4Y2</v>
      </c>
      <c r="E846" s="1" t="s">
        <v>17</v>
      </c>
      <c r="F846" s="2" t="str">
        <f>VLOOKUP(E846,Mastersheet[],2,FALSE)</f>
        <v>Scrap</v>
      </c>
      <c r="G846" s="15">
        <v>39176</v>
      </c>
      <c r="H846" s="3" t="str">
        <f t="shared" si="55"/>
        <v>Y2Q4</v>
      </c>
    </row>
    <row r="847" spans="1:8" x14ac:dyDescent="0.3">
      <c r="A847" s="3">
        <v>45500</v>
      </c>
      <c r="B847" s="3" t="str">
        <f t="shared" si="52"/>
        <v>July</v>
      </c>
      <c r="C847" s="3" t="str">
        <f t="shared" si="53"/>
        <v>2024</v>
      </c>
      <c r="D847" s="3" t="str">
        <f t="shared" si="54"/>
        <v>Q4Y2</v>
      </c>
      <c r="E847" s="2" t="s">
        <v>44</v>
      </c>
      <c r="F847" s="2" t="str">
        <f>VLOOKUP(E847,Mastersheet[],2,FALSE)</f>
        <v>Medical</v>
      </c>
      <c r="G847" s="14">
        <v>77605</v>
      </c>
      <c r="H847" s="3" t="str">
        <f t="shared" si="55"/>
        <v>Y2Q4</v>
      </c>
    </row>
    <row r="848" spans="1:8" x14ac:dyDescent="0.3">
      <c r="A848" s="4">
        <v>45502</v>
      </c>
      <c r="B848" s="3" t="str">
        <f t="shared" si="52"/>
        <v>July</v>
      </c>
      <c r="C848" s="3" t="str">
        <f t="shared" si="53"/>
        <v>2024</v>
      </c>
      <c r="D848" s="3" t="str">
        <f t="shared" si="54"/>
        <v>Q4Y2</v>
      </c>
      <c r="E848" s="1" t="s">
        <v>25</v>
      </c>
      <c r="F848" s="2" t="str">
        <f>VLOOKUP(E848,Mastersheet[],2,FALSE)</f>
        <v>Food Ingradients</v>
      </c>
      <c r="G848" s="15">
        <v>43505</v>
      </c>
      <c r="H848" s="3" t="str">
        <f t="shared" si="55"/>
        <v>Y2Q4</v>
      </c>
    </row>
    <row r="849" spans="1:8" x14ac:dyDescent="0.3">
      <c r="A849" s="3">
        <v>45502</v>
      </c>
      <c r="B849" s="3" t="str">
        <f t="shared" si="52"/>
        <v>July</v>
      </c>
      <c r="C849" s="3" t="str">
        <f t="shared" si="53"/>
        <v>2024</v>
      </c>
      <c r="D849" s="3" t="str">
        <f t="shared" si="54"/>
        <v>Q4Y2</v>
      </c>
      <c r="E849" s="2" t="s">
        <v>14</v>
      </c>
      <c r="F849" s="2" t="str">
        <f>VLOOKUP(E849,Mastersheet[],2,FALSE)</f>
        <v>Electronics</v>
      </c>
      <c r="G849" s="14">
        <v>55088</v>
      </c>
      <c r="H849" s="3" t="str">
        <f t="shared" si="55"/>
        <v>Y2Q4</v>
      </c>
    </row>
    <row r="850" spans="1:8" x14ac:dyDescent="0.3">
      <c r="A850" s="4">
        <v>45502</v>
      </c>
      <c r="B850" s="3" t="str">
        <f t="shared" si="52"/>
        <v>July</v>
      </c>
      <c r="C850" s="3" t="str">
        <f t="shared" si="53"/>
        <v>2024</v>
      </c>
      <c r="D850" s="3" t="str">
        <f t="shared" si="54"/>
        <v>Q4Y2</v>
      </c>
      <c r="E850" s="1" t="s">
        <v>60</v>
      </c>
      <c r="F850" s="2" t="str">
        <f>VLOOKUP(E850,Mastersheet[],2,FALSE)</f>
        <v>Misc</v>
      </c>
      <c r="G850" s="15">
        <v>76011</v>
      </c>
      <c r="H850" s="3" t="str">
        <f t="shared" si="55"/>
        <v>Y2Q4</v>
      </c>
    </row>
    <row r="851" spans="1:8" x14ac:dyDescent="0.3">
      <c r="A851" s="3">
        <v>45503</v>
      </c>
      <c r="B851" s="3" t="str">
        <f t="shared" si="52"/>
        <v>July</v>
      </c>
      <c r="C851" s="3" t="str">
        <f t="shared" si="53"/>
        <v>2024</v>
      </c>
      <c r="D851" s="3" t="str">
        <f t="shared" si="54"/>
        <v>Q4Y2</v>
      </c>
      <c r="E851" s="2" t="s">
        <v>13</v>
      </c>
      <c r="F851" s="2" t="str">
        <f>VLOOKUP(E851,Mastersheet[],2,FALSE)</f>
        <v>Electronics</v>
      </c>
      <c r="G851" s="14">
        <v>32100</v>
      </c>
      <c r="H851" s="3" t="str">
        <f t="shared" si="55"/>
        <v>Y2Q4</v>
      </c>
    </row>
    <row r="852" spans="1:8" x14ac:dyDescent="0.3">
      <c r="A852" s="4">
        <v>45503</v>
      </c>
      <c r="B852" s="3" t="str">
        <f t="shared" si="52"/>
        <v>July</v>
      </c>
      <c r="C852" s="3" t="str">
        <f t="shared" si="53"/>
        <v>2024</v>
      </c>
      <c r="D852" s="3" t="str">
        <f t="shared" si="54"/>
        <v>Q4Y2</v>
      </c>
      <c r="E852" s="1" t="s">
        <v>37</v>
      </c>
      <c r="F852" s="2" t="str">
        <f>VLOOKUP(E852,Mastersheet[],2,FALSE)</f>
        <v>Seafood</v>
      </c>
      <c r="G852" s="15">
        <v>59640</v>
      </c>
      <c r="H852" s="3" t="str">
        <f t="shared" si="55"/>
        <v>Y2Q4</v>
      </c>
    </row>
    <row r="853" spans="1:8" x14ac:dyDescent="0.3">
      <c r="A853" s="3">
        <v>45505</v>
      </c>
      <c r="B853" s="3" t="str">
        <f t="shared" si="52"/>
        <v>August</v>
      </c>
      <c r="C853" s="3" t="str">
        <f t="shared" si="53"/>
        <v>2024</v>
      </c>
      <c r="D853" s="3" t="str">
        <f t="shared" si="54"/>
        <v>Q4Y2</v>
      </c>
      <c r="E853" s="2" t="s">
        <v>60</v>
      </c>
      <c r="F853" s="2" t="str">
        <f>VLOOKUP(E853,Mastersheet[],2,FALSE)</f>
        <v>Misc</v>
      </c>
      <c r="G853" s="14">
        <v>78837</v>
      </c>
      <c r="H853" s="3" t="str">
        <f t="shared" si="55"/>
        <v>Y2Q4</v>
      </c>
    </row>
    <row r="854" spans="1:8" x14ac:dyDescent="0.3">
      <c r="A854" s="4">
        <v>45505</v>
      </c>
      <c r="B854" s="3" t="str">
        <f t="shared" si="52"/>
        <v>August</v>
      </c>
      <c r="C854" s="3" t="str">
        <f t="shared" si="53"/>
        <v>2024</v>
      </c>
      <c r="D854" s="3" t="str">
        <f t="shared" si="54"/>
        <v>Q4Y2</v>
      </c>
      <c r="E854" s="1" t="s">
        <v>13</v>
      </c>
      <c r="F854" s="2" t="str">
        <f>VLOOKUP(E854,Mastersheet[],2,FALSE)</f>
        <v>Electronics</v>
      </c>
      <c r="G854" s="15">
        <v>32100</v>
      </c>
      <c r="H854" s="3" t="str">
        <f t="shared" si="55"/>
        <v>Y2Q4</v>
      </c>
    </row>
    <row r="855" spans="1:8" x14ac:dyDescent="0.3">
      <c r="A855" s="3">
        <v>45507</v>
      </c>
      <c r="B855" s="3" t="str">
        <f t="shared" si="52"/>
        <v>August</v>
      </c>
      <c r="C855" s="3" t="str">
        <f t="shared" si="53"/>
        <v>2024</v>
      </c>
      <c r="D855" s="3" t="str">
        <f t="shared" si="54"/>
        <v>Q4Y2</v>
      </c>
      <c r="E855" s="2" t="s">
        <v>60</v>
      </c>
      <c r="F855" s="2" t="str">
        <f>VLOOKUP(E855,Mastersheet[],2,FALSE)</f>
        <v>Misc</v>
      </c>
      <c r="G855" s="14">
        <v>80018</v>
      </c>
      <c r="H855" s="3" t="str">
        <f t="shared" si="55"/>
        <v>Y2Q4</v>
      </c>
    </row>
    <row r="856" spans="1:8" x14ac:dyDescent="0.3">
      <c r="A856" s="4">
        <v>45507</v>
      </c>
      <c r="B856" s="3" t="str">
        <f t="shared" si="52"/>
        <v>August</v>
      </c>
      <c r="C856" s="3" t="str">
        <f t="shared" si="53"/>
        <v>2024</v>
      </c>
      <c r="D856" s="3" t="str">
        <f t="shared" si="54"/>
        <v>Q4Y2</v>
      </c>
      <c r="E856" s="2" t="s">
        <v>72</v>
      </c>
      <c r="F856" s="2" t="str">
        <f>VLOOKUP(E856,Mastersheet[],2,FALSE)</f>
        <v>Food Cashew</v>
      </c>
      <c r="G856" s="15">
        <v>513261</v>
      </c>
      <c r="H856" s="3" t="str">
        <f t="shared" si="55"/>
        <v>Y2Q4</v>
      </c>
    </row>
    <row r="857" spans="1:8" x14ac:dyDescent="0.3">
      <c r="A857" s="3">
        <v>45509</v>
      </c>
      <c r="B857" s="3" t="str">
        <f t="shared" si="52"/>
        <v>August</v>
      </c>
      <c r="C857" s="3" t="str">
        <f t="shared" si="53"/>
        <v>2024</v>
      </c>
      <c r="D857" s="3" t="str">
        <f t="shared" si="54"/>
        <v>Q4Y2</v>
      </c>
      <c r="E857" s="2" t="s">
        <v>60</v>
      </c>
      <c r="F857" s="2" t="str">
        <f>VLOOKUP(E857,Mastersheet[],2,FALSE)</f>
        <v>Misc</v>
      </c>
      <c r="G857" s="14">
        <v>74629</v>
      </c>
      <c r="H857" s="3" t="str">
        <f t="shared" si="55"/>
        <v>Y2Q4</v>
      </c>
    </row>
    <row r="858" spans="1:8" x14ac:dyDescent="0.3">
      <c r="A858" s="4">
        <v>45509</v>
      </c>
      <c r="B858" s="3" t="str">
        <f t="shared" si="52"/>
        <v>August</v>
      </c>
      <c r="C858" s="3" t="str">
        <f t="shared" si="53"/>
        <v>2024</v>
      </c>
      <c r="D858" s="3" t="str">
        <f t="shared" si="54"/>
        <v>Q4Y2</v>
      </c>
      <c r="E858" s="1" t="s">
        <v>13</v>
      </c>
      <c r="F858" s="2" t="str">
        <f>VLOOKUP(E858,Mastersheet[],2,FALSE)</f>
        <v>Electronics</v>
      </c>
      <c r="G858" s="15">
        <v>32100</v>
      </c>
      <c r="H858" s="3" t="str">
        <f t="shared" si="55"/>
        <v>Y2Q4</v>
      </c>
    </row>
    <row r="859" spans="1:8" x14ac:dyDescent="0.3">
      <c r="A859" s="3">
        <v>45510</v>
      </c>
      <c r="B859" s="3" t="str">
        <f t="shared" si="52"/>
        <v>August</v>
      </c>
      <c r="C859" s="3" t="str">
        <f t="shared" si="53"/>
        <v>2024</v>
      </c>
      <c r="D859" s="3" t="str">
        <f t="shared" si="54"/>
        <v>Q4Y2</v>
      </c>
      <c r="E859" s="2" t="s">
        <v>14</v>
      </c>
      <c r="F859" s="2" t="str">
        <f>VLOOKUP(E859,Mastersheet[],2,FALSE)</f>
        <v>Electronics</v>
      </c>
      <c r="G859" s="14">
        <v>61400</v>
      </c>
      <c r="H859" s="3" t="str">
        <f t="shared" si="55"/>
        <v>Y2Q4</v>
      </c>
    </row>
    <row r="860" spans="1:8" x14ac:dyDescent="0.3">
      <c r="A860" s="4">
        <v>45510</v>
      </c>
      <c r="B860" s="3" t="str">
        <f t="shared" si="52"/>
        <v>August</v>
      </c>
      <c r="C860" s="3" t="str">
        <f t="shared" si="53"/>
        <v>2024</v>
      </c>
      <c r="D860" s="3" t="str">
        <f t="shared" si="54"/>
        <v>Q4Y2</v>
      </c>
      <c r="E860" s="1" t="s">
        <v>40</v>
      </c>
      <c r="F860" s="2" t="str">
        <f>VLOOKUP(E860,Mastersheet[],2,FALSE)</f>
        <v>Food Ingradients</v>
      </c>
      <c r="G860" s="15">
        <v>20609</v>
      </c>
      <c r="H860" s="3" t="str">
        <f t="shared" si="55"/>
        <v>Y2Q4</v>
      </c>
    </row>
    <row r="861" spans="1:8" x14ac:dyDescent="0.3">
      <c r="A861" s="3">
        <v>45510</v>
      </c>
      <c r="B861" s="3" t="str">
        <f t="shared" si="52"/>
        <v>August</v>
      </c>
      <c r="C861" s="3" t="str">
        <f t="shared" si="53"/>
        <v>2024</v>
      </c>
      <c r="D861" s="3" t="str">
        <f t="shared" si="54"/>
        <v>Q4Y2</v>
      </c>
      <c r="E861" s="2" t="s">
        <v>4</v>
      </c>
      <c r="F861" s="2" t="str">
        <f>VLOOKUP(E861,Mastersheet[],2,FALSE)</f>
        <v>Food Ingradients</v>
      </c>
      <c r="G861" s="14">
        <v>95663</v>
      </c>
      <c r="H861" s="3" t="str">
        <f t="shared" si="55"/>
        <v>Y2Q4</v>
      </c>
    </row>
    <row r="862" spans="1:8" x14ac:dyDescent="0.3">
      <c r="A862" s="4">
        <v>45511</v>
      </c>
      <c r="B862" s="3" t="str">
        <f t="shared" si="52"/>
        <v>August</v>
      </c>
      <c r="C862" s="3" t="str">
        <f t="shared" si="53"/>
        <v>2024</v>
      </c>
      <c r="D862" s="3" t="str">
        <f t="shared" si="54"/>
        <v>Q4Y2</v>
      </c>
      <c r="E862" s="1" t="s">
        <v>37</v>
      </c>
      <c r="F862" s="2" t="str">
        <f>VLOOKUP(E862,Mastersheet[],2,FALSE)</f>
        <v>Seafood</v>
      </c>
      <c r="G862" s="15">
        <v>60117</v>
      </c>
      <c r="H862" s="3" t="str">
        <f t="shared" si="55"/>
        <v>Y2Q4</v>
      </c>
    </row>
    <row r="863" spans="1:8" x14ac:dyDescent="0.3">
      <c r="A863" s="3">
        <v>45512</v>
      </c>
      <c r="B863" s="3" t="str">
        <f t="shared" si="52"/>
        <v>August</v>
      </c>
      <c r="C863" s="3" t="str">
        <f t="shared" si="53"/>
        <v>2024</v>
      </c>
      <c r="D863" s="3" t="str">
        <f t="shared" si="54"/>
        <v>Q4Y2</v>
      </c>
      <c r="E863" s="2" t="s">
        <v>7</v>
      </c>
      <c r="F863" s="2" t="str">
        <f>VLOOKUP(E863,Mastersheet[],2,FALSE)</f>
        <v>Misc</v>
      </c>
      <c r="G863" s="14">
        <v>13739</v>
      </c>
      <c r="H863" s="3" t="str">
        <f t="shared" si="55"/>
        <v>Y2Q4</v>
      </c>
    </row>
    <row r="864" spans="1:8" x14ac:dyDescent="0.3">
      <c r="A864" s="4">
        <v>45512</v>
      </c>
      <c r="B864" s="3" t="str">
        <f t="shared" si="52"/>
        <v>August</v>
      </c>
      <c r="C864" s="3" t="str">
        <f t="shared" si="53"/>
        <v>2024</v>
      </c>
      <c r="D864" s="3" t="str">
        <f t="shared" si="54"/>
        <v>Q4Y2</v>
      </c>
      <c r="E864" s="1" t="s">
        <v>35</v>
      </c>
      <c r="F864" s="2" t="str">
        <f>VLOOKUP(E864,Mastersheet[],2,FALSE)</f>
        <v>Misc</v>
      </c>
      <c r="G864" s="15">
        <v>18064</v>
      </c>
      <c r="H864" s="3" t="str">
        <f t="shared" si="55"/>
        <v>Y2Q4</v>
      </c>
    </row>
    <row r="865" spans="1:8" x14ac:dyDescent="0.3">
      <c r="A865" s="3">
        <v>45512</v>
      </c>
      <c r="B865" s="3" t="str">
        <f t="shared" si="52"/>
        <v>August</v>
      </c>
      <c r="C865" s="3" t="str">
        <f t="shared" si="53"/>
        <v>2024</v>
      </c>
      <c r="D865" s="3" t="str">
        <f t="shared" si="54"/>
        <v>Q4Y2</v>
      </c>
      <c r="E865" s="2" t="s">
        <v>17</v>
      </c>
      <c r="F865" s="2" t="str">
        <f>VLOOKUP(E865,Mastersheet[],2,FALSE)</f>
        <v>Scrap</v>
      </c>
      <c r="G865" s="14">
        <v>35081</v>
      </c>
      <c r="H865" s="3" t="str">
        <f t="shared" si="55"/>
        <v>Y2Q4</v>
      </c>
    </row>
    <row r="866" spans="1:8" x14ac:dyDescent="0.3">
      <c r="A866" s="4">
        <v>45512</v>
      </c>
      <c r="B866" s="3" t="str">
        <f t="shared" si="52"/>
        <v>August</v>
      </c>
      <c r="C866" s="3" t="str">
        <f t="shared" si="53"/>
        <v>2024</v>
      </c>
      <c r="D866" s="3" t="str">
        <f t="shared" si="54"/>
        <v>Q4Y2</v>
      </c>
      <c r="E866" s="1" t="s">
        <v>13</v>
      </c>
      <c r="F866" s="2" t="str">
        <f>VLOOKUP(E866,Mastersheet[],2,FALSE)</f>
        <v>Electronics</v>
      </c>
      <c r="G866" s="15">
        <v>32100</v>
      </c>
      <c r="H866" s="3" t="str">
        <f t="shared" si="55"/>
        <v>Y2Q4</v>
      </c>
    </row>
    <row r="867" spans="1:8" x14ac:dyDescent="0.3">
      <c r="A867" s="3">
        <v>45514</v>
      </c>
      <c r="B867" s="3" t="str">
        <f t="shared" si="52"/>
        <v>August</v>
      </c>
      <c r="C867" s="3" t="str">
        <f t="shared" si="53"/>
        <v>2024</v>
      </c>
      <c r="D867" s="3" t="str">
        <f t="shared" si="54"/>
        <v>Q4Y2</v>
      </c>
      <c r="E867" s="2" t="s">
        <v>44</v>
      </c>
      <c r="F867" s="2" t="str">
        <f>VLOOKUP(E867,Mastersheet[],2,FALSE)</f>
        <v>Medical</v>
      </c>
      <c r="G867" s="14">
        <v>68954</v>
      </c>
      <c r="H867" s="3" t="str">
        <f t="shared" si="55"/>
        <v>Y2Q4</v>
      </c>
    </row>
    <row r="868" spans="1:8" x14ac:dyDescent="0.3">
      <c r="A868" s="4">
        <v>45516</v>
      </c>
      <c r="B868" s="3" t="str">
        <f t="shared" si="52"/>
        <v>August</v>
      </c>
      <c r="C868" s="3" t="str">
        <f t="shared" si="53"/>
        <v>2024</v>
      </c>
      <c r="D868" s="3" t="str">
        <f t="shared" si="54"/>
        <v>Q4Y2</v>
      </c>
      <c r="E868" s="1" t="s">
        <v>14</v>
      </c>
      <c r="F868" s="2" t="str">
        <f>VLOOKUP(E868,Mastersheet[],2,FALSE)</f>
        <v>Electronics</v>
      </c>
      <c r="G868" s="15">
        <v>61825</v>
      </c>
      <c r="H868" s="3" t="str">
        <f t="shared" si="55"/>
        <v>Y2Q4</v>
      </c>
    </row>
    <row r="869" spans="1:8" x14ac:dyDescent="0.3">
      <c r="A869" s="3">
        <v>45516</v>
      </c>
      <c r="B869" s="3" t="str">
        <f t="shared" si="52"/>
        <v>August</v>
      </c>
      <c r="C869" s="3" t="str">
        <f t="shared" si="53"/>
        <v>2024</v>
      </c>
      <c r="D869" s="3" t="str">
        <f t="shared" si="54"/>
        <v>Q4Y2</v>
      </c>
      <c r="E869" s="2" t="s">
        <v>13</v>
      </c>
      <c r="F869" s="2" t="str">
        <f>VLOOKUP(E869,Mastersheet[],2,FALSE)</f>
        <v>Electronics</v>
      </c>
      <c r="G869" s="14">
        <v>32100</v>
      </c>
      <c r="H869" s="3" t="str">
        <f t="shared" si="55"/>
        <v>Y2Q4</v>
      </c>
    </row>
    <row r="870" spans="1:8" x14ac:dyDescent="0.3">
      <c r="A870" s="4">
        <v>45517</v>
      </c>
      <c r="B870" s="3" t="str">
        <f t="shared" si="52"/>
        <v>August</v>
      </c>
      <c r="C870" s="3" t="str">
        <f t="shared" si="53"/>
        <v>2024</v>
      </c>
      <c r="D870" s="3" t="str">
        <f t="shared" si="54"/>
        <v>Q4Y2</v>
      </c>
      <c r="E870" s="2" t="s">
        <v>4</v>
      </c>
      <c r="F870" s="2" t="str">
        <f>VLOOKUP(E870,Mastersheet[],2,FALSE)</f>
        <v>Food Ingradients</v>
      </c>
      <c r="G870" s="15">
        <v>28741</v>
      </c>
      <c r="H870" s="3" t="str">
        <f t="shared" si="55"/>
        <v>Y2Q4</v>
      </c>
    </row>
    <row r="871" spans="1:8" x14ac:dyDescent="0.3">
      <c r="A871" s="3">
        <v>45517</v>
      </c>
      <c r="B871" s="3" t="str">
        <f t="shared" si="52"/>
        <v>August</v>
      </c>
      <c r="C871" s="3" t="str">
        <f t="shared" si="53"/>
        <v>2024</v>
      </c>
      <c r="D871" s="3" t="str">
        <f t="shared" si="54"/>
        <v>Q4Y2</v>
      </c>
      <c r="E871" s="2" t="s">
        <v>4</v>
      </c>
      <c r="F871" s="2" t="str">
        <f>VLOOKUP(E871,Mastersheet[],2,FALSE)</f>
        <v>Food Ingradients</v>
      </c>
      <c r="G871" s="14">
        <v>26320</v>
      </c>
      <c r="H871" s="3" t="str">
        <f t="shared" si="55"/>
        <v>Y2Q4</v>
      </c>
    </row>
    <row r="872" spans="1:8" x14ac:dyDescent="0.3">
      <c r="A872" s="4">
        <v>45517</v>
      </c>
      <c r="B872" s="3" t="str">
        <f t="shared" si="52"/>
        <v>August</v>
      </c>
      <c r="C872" s="3" t="str">
        <f t="shared" si="53"/>
        <v>2024</v>
      </c>
      <c r="D872" s="3" t="str">
        <f t="shared" si="54"/>
        <v>Q4Y2</v>
      </c>
      <c r="E872" s="1" t="s">
        <v>71</v>
      </c>
      <c r="F872" s="2" t="str">
        <f>VLOOKUP(E872,Mastersheet[],2,FALSE)</f>
        <v>Food Cashew</v>
      </c>
      <c r="G872" s="15">
        <v>458998</v>
      </c>
      <c r="H872" s="3" t="str">
        <f t="shared" si="55"/>
        <v>Y2Q4</v>
      </c>
    </row>
    <row r="873" spans="1:8" x14ac:dyDescent="0.3">
      <c r="A873" s="3">
        <v>45520</v>
      </c>
      <c r="B873" s="3" t="str">
        <f t="shared" si="52"/>
        <v>August</v>
      </c>
      <c r="C873" s="3" t="str">
        <f t="shared" si="53"/>
        <v>2024</v>
      </c>
      <c r="D873" s="3" t="str">
        <f t="shared" si="54"/>
        <v>Q4Y2</v>
      </c>
      <c r="E873" s="2" t="s">
        <v>14</v>
      </c>
      <c r="F873" s="2" t="str">
        <f>VLOOKUP(E873,Mastersheet[],2,FALSE)</f>
        <v>Electronics</v>
      </c>
      <c r="G873" s="14">
        <v>57000</v>
      </c>
      <c r="H873" s="3" t="str">
        <f t="shared" si="55"/>
        <v>Y2Q4</v>
      </c>
    </row>
    <row r="874" spans="1:8" x14ac:dyDescent="0.3">
      <c r="A874" s="4">
        <v>45520</v>
      </c>
      <c r="B874" s="3" t="str">
        <f t="shared" si="52"/>
        <v>August</v>
      </c>
      <c r="C874" s="3" t="str">
        <f t="shared" si="53"/>
        <v>2024</v>
      </c>
      <c r="D874" s="3" t="str">
        <f t="shared" si="54"/>
        <v>Q4Y2</v>
      </c>
      <c r="E874" s="1" t="s">
        <v>13</v>
      </c>
      <c r="F874" s="2" t="str">
        <f>VLOOKUP(E874,Mastersheet[],2,FALSE)</f>
        <v>Electronics</v>
      </c>
      <c r="G874" s="15">
        <v>32100</v>
      </c>
      <c r="H874" s="3" t="str">
        <f t="shared" si="55"/>
        <v>Y2Q4</v>
      </c>
    </row>
    <row r="875" spans="1:8" x14ac:dyDescent="0.3">
      <c r="A875" s="3">
        <v>45521</v>
      </c>
      <c r="B875" s="3" t="str">
        <f t="shared" si="52"/>
        <v>August</v>
      </c>
      <c r="C875" s="3" t="str">
        <f t="shared" si="53"/>
        <v>2024</v>
      </c>
      <c r="D875" s="3" t="str">
        <f t="shared" si="54"/>
        <v>Q4Y2</v>
      </c>
      <c r="E875" s="2" t="s">
        <v>13</v>
      </c>
      <c r="F875" s="2" t="str">
        <f>VLOOKUP(E875,Mastersheet[],2,FALSE)</f>
        <v>Electronics</v>
      </c>
      <c r="G875" s="14">
        <v>11040</v>
      </c>
      <c r="H875" s="3" t="str">
        <f t="shared" si="55"/>
        <v>Y2Q4</v>
      </c>
    </row>
    <row r="876" spans="1:8" x14ac:dyDescent="0.3">
      <c r="A876" s="4">
        <v>45523</v>
      </c>
      <c r="B876" s="3" t="str">
        <f t="shared" si="52"/>
        <v>August</v>
      </c>
      <c r="C876" s="3" t="str">
        <f t="shared" si="53"/>
        <v>2024</v>
      </c>
      <c r="D876" s="3" t="str">
        <f t="shared" si="54"/>
        <v>Q4Y2</v>
      </c>
      <c r="E876" s="1" t="s">
        <v>33</v>
      </c>
      <c r="F876" s="2" t="str">
        <f>VLOOKUP(E876,Mastersheet[],2,FALSE)</f>
        <v>Footware</v>
      </c>
      <c r="G876" s="15">
        <v>57526</v>
      </c>
      <c r="H876" s="3" t="str">
        <f t="shared" si="55"/>
        <v>Y2Q4</v>
      </c>
    </row>
    <row r="877" spans="1:8" x14ac:dyDescent="0.3">
      <c r="A877" s="3">
        <v>45523</v>
      </c>
      <c r="B877" s="3" t="str">
        <f t="shared" si="52"/>
        <v>August</v>
      </c>
      <c r="C877" s="3" t="str">
        <f t="shared" si="53"/>
        <v>2024</v>
      </c>
      <c r="D877" s="3" t="str">
        <f t="shared" si="54"/>
        <v>Q4Y2</v>
      </c>
      <c r="E877" s="2" t="s">
        <v>58</v>
      </c>
      <c r="F877" s="2" t="str">
        <f>VLOOKUP(E877,Mastersheet[],2,FALSE)</f>
        <v>Misc</v>
      </c>
      <c r="G877" s="14">
        <v>538</v>
      </c>
      <c r="H877" s="3" t="str">
        <f t="shared" si="55"/>
        <v>Y2Q4</v>
      </c>
    </row>
    <row r="878" spans="1:8" x14ac:dyDescent="0.3">
      <c r="A878" s="4">
        <v>45523</v>
      </c>
      <c r="B878" s="3" t="str">
        <f t="shared" si="52"/>
        <v>August</v>
      </c>
      <c r="C878" s="3" t="str">
        <f t="shared" si="53"/>
        <v>2024</v>
      </c>
      <c r="D878" s="3" t="str">
        <f t="shared" si="54"/>
        <v>Q4Y2</v>
      </c>
      <c r="E878" s="1" t="s">
        <v>49</v>
      </c>
      <c r="F878" s="2" t="str">
        <f>VLOOKUP(E878,Mastersheet[],2,FALSE)</f>
        <v>Textile</v>
      </c>
      <c r="G878" s="15">
        <v>72322</v>
      </c>
      <c r="H878" s="3" t="str">
        <f t="shared" si="55"/>
        <v>Y2Q4</v>
      </c>
    </row>
    <row r="879" spans="1:8" x14ac:dyDescent="0.3">
      <c r="A879" s="3">
        <v>45523</v>
      </c>
      <c r="B879" s="3" t="str">
        <f t="shared" si="52"/>
        <v>August</v>
      </c>
      <c r="C879" s="3" t="str">
        <f t="shared" si="53"/>
        <v>2024</v>
      </c>
      <c r="D879" s="3" t="str">
        <f t="shared" si="54"/>
        <v>Q4Y2</v>
      </c>
      <c r="E879" s="2" t="s">
        <v>13</v>
      </c>
      <c r="F879" s="2" t="str">
        <f>VLOOKUP(E879,Mastersheet[],2,FALSE)</f>
        <v>Electronics</v>
      </c>
      <c r="G879" s="14">
        <v>46590</v>
      </c>
      <c r="H879" s="3" t="str">
        <f t="shared" si="55"/>
        <v>Y2Q4</v>
      </c>
    </row>
    <row r="880" spans="1:8" x14ac:dyDescent="0.3">
      <c r="A880" s="4">
        <v>45524</v>
      </c>
      <c r="B880" s="3" t="str">
        <f t="shared" si="52"/>
        <v>August</v>
      </c>
      <c r="C880" s="3" t="str">
        <f t="shared" si="53"/>
        <v>2024</v>
      </c>
      <c r="D880" s="3" t="str">
        <f t="shared" si="54"/>
        <v>Q4Y2</v>
      </c>
      <c r="E880" s="1" t="s">
        <v>13</v>
      </c>
      <c r="F880" s="2" t="str">
        <f>VLOOKUP(E880,Mastersheet[],2,FALSE)</f>
        <v>Electronics</v>
      </c>
      <c r="G880" s="15">
        <v>8225</v>
      </c>
      <c r="H880" s="3" t="str">
        <f t="shared" si="55"/>
        <v>Y2Q4</v>
      </c>
    </row>
    <row r="881" spans="1:8" x14ac:dyDescent="0.3">
      <c r="A881" s="3">
        <v>45526</v>
      </c>
      <c r="B881" s="3" t="str">
        <f t="shared" si="52"/>
        <v>August</v>
      </c>
      <c r="C881" s="3" t="str">
        <f t="shared" si="53"/>
        <v>2024</v>
      </c>
      <c r="D881" s="3" t="str">
        <f t="shared" si="54"/>
        <v>Q4Y2</v>
      </c>
      <c r="E881" s="2" t="s">
        <v>17</v>
      </c>
      <c r="F881" s="2" t="str">
        <f>VLOOKUP(E881,Mastersheet[],2,FALSE)</f>
        <v>Scrap</v>
      </c>
      <c r="G881" s="14">
        <v>36309</v>
      </c>
      <c r="H881" s="3" t="str">
        <f t="shared" si="55"/>
        <v>Y2Q4</v>
      </c>
    </row>
    <row r="882" spans="1:8" x14ac:dyDescent="0.3">
      <c r="A882" s="4">
        <v>45526</v>
      </c>
      <c r="B882" s="3" t="str">
        <f t="shared" si="52"/>
        <v>August</v>
      </c>
      <c r="C882" s="3" t="str">
        <f t="shared" si="53"/>
        <v>2024</v>
      </c>
      <c r="D882" s="3" t="str">
        <f t="shared" si="54"/>
        <v>Q4Y2</v>
      </c>
      <c r="E882" s="1" t="s">
        <v>13</v>
      </c>
      <c r="F882" s="2" t="str">
        <f>VLOOKUP(E882,Mastersheet[],2,FALSE)</f>
        <v>Electronics</v>
      </c>
      <c r="G882" s="15">
        <v>45900</v>
      </c>
      <c r="H882" s="3" t="str">
        <f t="shared" si="55"/>
        <v>Y2Q4</v>
      </c>
    </row>
    <row r="883" spans="1:8" x14ac:dyDescent="0.3">
      <c r="A883" s="3">
        <v>45527</v>
      </c>
      <c r="B883" s="3" t="str">
        <f t="shared" si="52"/>
        <v>August</v>
      </c>
      <c r="C883" s="3" t="str">
        <f t="shared" si="53"/>
        <v>2024</v>
      </c>
      <c r="D883" s="3" t="str">
        <f t="shared" si="54"/>
        <v>Q4Y2</v>
      </c>
      <c r="E883" s="2" t="s">
        <v>5</v>
      </c>
      <c r="F883" s="2" t="str">
        <f>VLOOKUP(E883,Mastersheet[],2,FALSE)</f>
        <v>Food Cashew</v>
      </c>
      <c r="G883" s="14">
        <v>472866</v>
      </c>
      <c r="H883" s="3" t="str">
        <f t="shared" si="55"/>
        <v>Y2Q4</v>
      </c>
    </row>
    <row r="884" spans="1:8" x14ac:dyDescent="0.3">
      <c r="A884" s="4">
        <v>45530</v>
      </c>
      <c r="B884" s="3" t="str">
        <f t="shared" si="52"/>
        <v>August</v>
      </c>
      <c r="C884" s="3" t="str">
        <f t="shared" si="53"/>
        <v>2024</v>
      </c>
      <c r="D884" s="3" t="str">
        <f t="shared" si="54"/>
        <v>Q4Y2</v>
      </c>
      <c r="E884" s="1" t="s">
        <v>14</v>
      </c>
      <c r="F884" s="2" t="str">
        <f>VLOOKUP(E884,Mastersheet[],2,FALSE)</f>
        <v>Electronics</v>
      </c>
      <c r="G884" s="15">
        <v>59200</v>
      </c>
      <c r="H884" s="3" t="str">
        <f t="shared" si="55"/>
        <v>Y2Q4</v>
      </c>
    </row>
    <row r="885" spans="1:8" x14ac:dyDescent="0.3">
      <c r="A885" s="3">
        <v>45530</v>
      </c>
      <c r="B885" s="3" t="str">
        <f t="shared" si="52"/>
        <v>August</v>
      </c>
      <c r="C885" s="3" t="str">
        <f t="shared" si="53"/>
        <v>2024</v>
      </c>
      <c r="D885" s="3" t="str">
        <f t="shared" si="54"/>
        <v>Q4Y2</v>
      </c>
      <c r="E885" s="2" t="s">
        <v>44</v>
      </c>
      <c r="F885" s="2" t="str">
        <f>VLOOKUP(E885,Mastersheet[],2,FALSE)</f>
        <v>Medical</v>
      </c>
      <c r="G885" s="14">
        <v>82312</v>
      </c>
      <c r="H885" s="3" t="str">
        <f t="shared" si="55"/>
        <v>Y2Q4</v>
      </c>
    </row>
    <row r="886" spans="1:8" x14ac:dyDescent="0.3">
      <c r="A886" s="4">
        <v>45530</v>
      </c>
      <c r="B886" s="3" t="str">
        <f t="shared" si="52"/>
        <v>August</v>
      </c>
      <c r="C886" s="3" t="str">
        <f t="shared" si="53"/>
        <v>2024</v>
      </c>
      <c r="D886" s="3" t="str">
        <f t="shared" si="54"/>
        <v>Q4Y2</v>
      </c>
      <c r="E886" s="1" t="s">
        <v>13</v>
      </c>
      <c r="F886" s="2" t="str">
        <f>VLOOKUP(E886,Mastersheet[],2,FALSE)</f>
        <v>Electronics</v>
      </c>
      <c r="G886" s="15">
        <v>32100</v>
      </c>
      <c r="H886" s="3" t="str">
        <f t="shared" si="55"/>
        <v>Y2Q4</v>
      </c>
    </row>
    <row r="887" spans="1:8" x14ac:dyDescent="0.3">
      <c r="A887" s="3">
        <v>45533</v>
      </c>
      <c r="B887" s="3" t="str">
        <f t="shared" si="52"/>
        <v>August</v>
      </c>
      <c r="C887" s="3" t="str">
        <f t="shared" si="53"/>
        <v>2024</v>
      </c>
      <c r="D887" s="3" t="str">
        <f t="shared" si="54"/>
        <v>Q4Y2</v>
      </c>
      <c r="E887" s="1" t="s">
        <v>71</v>
      </c>
      <c r="F887" s="2" t="str">
        <f>VLOOKUP(E887,Mastersheet[],2,FALSE)</f>
        <v>Food Cashew</v>
      </c>
      <c r="G887" s="14">
        <v>228219</v>
      </c>
      <c r="H887" s="3" t="str">
        <f t="shared" si="55"/>
        <v>Y2Q4</v>
      </c>
    </row>
    <row r="888" spans="1:8" x14ac:dyDescent="0.3">
      <c r="A888" s="4">
        <v>45533</v>
      </c>
      <c r="B888" s="3" t="str">
        <f t="shared" si="52"/>
        <v>August</v>
      </c>
      <c r="C888" s="3" t="str">
        <f t="shared" si="53"/>
        <v>2024</v>
      </c>
      <c r="D888" s="3" t="str">
        <f t="shared" si="54"/>
        <v>Q4Y2</v>
      </c>
      <c r="E888" s="1" t="s">
        <v>13</v>
      </c>
      <c r="F888" s="2" t="str">
        <f>VLOOKUP(E888,Mastersheet[],2,FALSE)</f>
        <v>Electronics</v>
      </c>
      <c r="G888" s="15">
        <v>32100</v>
      </c>
      <c r="H888" s="3" t="str">
        <f t="shared" si="55"/>
        <v>Y2Q4</v>
      </c>
    </row>
    <row r="889" spans="1:8" x14ac:dyDescent="0.3">
      <c r="A889" s="3">
        <v>45534</v>
      </c>
      <c r="B889" s="3" t="str">
        <f t="shared" si="52"/>
        <v>August</v>
      </c>
      <c r="C889" s="3" t="str">
        <f t="shared" si="53"/>
        <v>2024</v>
      </c>
      <c r="D889" s="3" t="str">
        <f t="shared" si="54"/>
        <v>Q4Y2</v>
      </c>
      <c r="E889" s="2" t="s">
        <v>14</v>
      </c>
      <c r="F889" s="2" t="str">
        <f>VLOOKUP(E889,Mastersheet[],2,FALSE)</f>
        <v>Electronics</v>
      </c>
      <c r="G889" s="14">
        <v>58750</v>
      </c>
      <c r="H889" s="3" t="str">
        <f t="shared" si="55"/>
        <v>Y2Q4</v>
      </c>
    </row>
    <row r="890" spans="1:8" x14ac:dyDescent="0.3">
      <c r="A890" s="3">
        <v>45537</v>
      </c>
      <c r="B890" s="3" t="str">
        <f t="shared" si="52"/>
        <v>September</v>
      </c>
      <c r="C890" s="3" t="str">
        <f t="shared" si="53"/>
        <v>2024</v>
      </c>
      <c r="D890" s="3" t="str">
        <f t="shared" si="54"/>
        <v>Q4Y2</v>
      </c>
      <c r="E890" s="2" t="s">
        <v>47</v>
      </c>
      <c r="F890" s="2" t="str">
        <f>VLOOKUP(E890,Mastersheet[],2,FALSE)</f>
        <v>Food Ingradients</v>
      </c>
      <c r="G890" s="14">
        <v>27596</v>
      </c>
      <c r="H890" s="3" t="str">
        <f t="shared" si="55"/>
        <v>Y2Q4</v>
      </c>
    </row>
    <row r="891" spans="1:8" x14ac:dyDescent="0.3">
      <c r="A891" s="4">
        <v>45537</v>
      </c>
      <c r="B891" s="3" t="str">
        <f t="shared" si="52"/>
        <v>September</v>
      </c>
      <c r="C891" s="3" t="str">
        <f t="shared" si="53"/>
        <v>2024</v>
      </c>
      <c r="D891" s="3" t="str">
        <f t="shared" si="54"/>
        <v>Q4Y2</v>
      </c>
      <c r="E891" s="1" t="s">
        <v>54</v>
      </c>
      <c r="F891" s="2" t="str">
        <f>VLOOKUP(E891,Mastersheet[],2,FALSE)</f>
        <v>Misc</v>
      </c>
      <c r="G891" s="15">
        <v>1129</v>
      </c>
      <c r="H891" s="3" t="str">
        <f t="shared" si="55"/>
        <v>Y2Q4</v>
      </c>
    </row>
    <row r="892" spans="1:8" x14ac:dyDescent="0.3">
      <c r="A892" s="3">
        <v>45537</v>
      </c>
      <c r="B892" s="3" t="str">
        <f t="shared" si="52"/>
        <v>September</v>
      </c>
      <c r="C892" s="3" t="str">
        <f t="shared" si="53"/>
        <v>2024</v>
      </c>
      <c r="D892" s="3" t="str">
        <f t="shared" si="54"/>
        <v>Q4Y2</v>
      </c>
      <c r="E892" s="2" t="s">
        <v>13</v>
      </c>
      <c r="F892" s="2" t="str">
        <f>VLOOKUP(E892,Mastersheet[],2,FALSE)</f>
        <v>Electronics</v>
      </c>
      <c r="G892" s="14">
        <v>32100</v>
      </c>
      <c r="H892" s="3" t="str">
        <f t="shared" si="55"/>
        <v>Y2Q4</v>
      </c>
    </row>
    <row r="893" spans="1:8" x14ac:dyDescent="0.3">
      <c r="A893" s="4">
        <v>45537</v>
      </c>
      <c r="B893" s="3" t="str">
        <f t="shared" si="52"/>
        <v>September</v>
      </c>
      <c r="C893" s="3" t="str">
        <f t="shared" si="53"/>
        <v>2024</v>
      </c>
      <c r="D893" s="3" t="str">
        <f t="shared" si="54"/>
        <v>Q4Y2</v>
      </c>
      <c r="E893" s="1" t="s">
        <v>14</v>
      </c>
      <c r="F893" s="2" t="str">
        <f>VLOOKUP(E893,Mastersheet[],2,FALSE)</f>
        <v>Electronics</v>
      </c>
      <c r="G893" s="15">
        <v>58750</v>
      </c>
      <c r="H893" s="3" t="str">
        <f t="shared" si="55"/>
        <v>Y2Q4</v>
      </c>
    </row>
    <row r="894" spans="1:8" x14ac:dyDescent="0.3">
      <c r="A894" s="3">
        <v>45538</v>
      </c>
      <c r="B894" s="3" t="str">
        <f t="shared" si="52"/>
        <v>September</v>
      </c>
      <c r="C894" s="3" t="str">
        <f t="shared" si="53"/>
        <v>2024</v>
      </c>
      <c r="D894" s="3" t="str">
        <f t="shared" si="54"/>
        <v>Q4Y2</v>
      </c>
      <c r="E894" s="2" t="s">
        <v>44</v>
      </c>
      <c r="F894" s="2" t="str">
        <f>VLOOKUP(E894,Mastersheet[],2,FALSE)</f>
        <v>Medical</v>
      </c>
      <c r="G894" s="14">
        <v>69695</v>
      </c>
      <c r="H894" s="3" t="str">
        <f t="shared" si="55"/>
        <v>Y2Q4</v>
      </c>
    </row>
    <row r="895" spans="1:8" x14ac:dyDescent="0.3">
      <c r="A895" s="4">
        <v>45538</v>
      </c>
      <c r="B895" s="3" t="str">
        <f t="shared" si="52"/>
        <v>September</v>
      </c>
      <c r="C895" s="3" t="str">
        <f t="shared" si="53"/>
        <v>2024</v>
      </c>
      <c r="D895" s="3" t="str">
        <f t="shared" si="54"/>
        <v>Q4Y2</v>
      </c>
      <c r="E895" s="1" t="s">
        <v>25</v>
      </c>
      <c r="F895" s="2" t="str">
        <f>VLOOKUP(E895,Mastersheet[],2,FALSE)</f>
        <v>Food Ingradients</v>
      </c>
      <c r="G895" s="15">
        <v>43680</v>
      </c>
      <c r="H895" s="3" t="str">
        <f t="shared" si="55"/>
        <v>Y2Q4</v>
      </c>
    </row>
    <row r="896" spans="1:8" x14ac:dyDescent="0.3">
      <c r="A896" s="3">
        <v>45539</v>
      </c>
      <c r="B896" s="3" t="str">
        <f t="shared" si="52"/>
        <v>September</v>
      </c>
      <c r="C896" s="3" t="str">
        <f t="shared" si="53"/>
        <v>2024</v>
      </c>
      <c r="D896" s="3" t="str">
        <f t="shared" si="54"/>
        <v>Q4Y2</v>
      </c>
      <c r="E896" s="2" t="s">
        <v>14</v>
      </c>
      <c r="F896" s="2" t="str">
        <f>VLOOKUP(E896,Mastersheet[],2,FALSE)</f>
        <v>Electronics</v>
      </c>
      <c r="G896" s="14">
        <v>58750</v>
      </c>
      <c r="H896" s="3" t="str">
        <f t="shared" si="55"/>
        <v>Y2Q4</v>
      </c>
    </row>
    <row r="897" spans="1:8" x14ac:dyDescent="0.3">
      <c r="A897" s="4">
        <v>45540</v>
      </c>
      <c r="B897" s="3" t="str">
        <f t="shared" si="52"/>
        <v>September</v>
      </c>
      <c r="C897" s="3" t="str">
        <f t="shared" si="53"/>
        <v>2024</v>
      </c>
      <c r="D897" s="3" t="str">
        <f t="shared" si="54"/>
        <v>Q4Y2</v>
      </c>
      <c r="E897" s="1" t="s">
        <v>13</v>
      </c>
      <c r="F897" s="2" t="str">
        <f>VLOOKUP(E897,Mastersheet[],2,FALSE)</f>
        <v>Electronics</v>
      </c>
      <c r="G897" s="15">
        <v>32100</v>
      </c>
      <c r="H897" s="3" t="str">
        <f t="shared" si="55"/>
        <v>Y2Q4</v>
      </c>
    </row>
    <row r="898" spans="1:8" x14ac:dyDescent="0.3">
      <c r="A898" s="3">
        <v>45541</v>
      </c>
      <c r="B898" s="3" t="str">
        <f t="shared" ref="B898:B924" si="56">TEXT(A898,"mmmm")</f>
        <v>September</v>
      </c>
      <c r="C898" s="3" t="str">
        <f t="shared" ref="C898:C924" si="57">TEXT(A898,"yyyy")</f>
        <v>2024</v>
      </c>
      <c r="D898" s="3" t="str">
        <f t="shared" ref="D898:D924" si="58">IF(A898="", "", "Q" &amp; CHOOSE(MONTH(A898), 2, 2, 2, 3, 3, 3, 4, 4, 4, 1, 1, 1) &amp; "Y" &amp; (YEAR(A898) - 2022 + IF(MONTH(A898) &gt;= 10, 1, 0)))</f>
        <v>Q4Y2</v>
      </c>
      <c r="E898" s="2" t="s">
        <v>33</v>
      </c>
      <c r="F898" s="2" t="str">
        <f>VLOOKUP(E898,Mastersheet[],2,FALSE)</f>
        <v>Footware</v>
      </c>
      <c r="G898" s="14">
        <v>55170</v>
      </c>
      <c r="H898" s="3" t="str">
        <f t="shared" ref="H898:H924" si="59">IF(A898="", "", "Y" &amp; (YEAR(A898) - 2022 + IF(MONTH(A898) &gt;= 10, 1, 0)) &amp; "Q" &amp; CHOOSE(MONTH(A898), 2, 2, 2, 3, 3, 3, 4, 4, 4, 1, 1, 1))</f>
        <v>Y2Q4</v>
      </c>
    </row>
    <row r="899" spans="1:8" x14ac:dyDescent="0.3">
      <c r="A899" s="4">
        <v>45541</v>
      </c>
      <c r="B899" s="3" t="str">
        <f t="shared" si="56"/>
        <v>September</v>
      </c>
      <c r="C899" s="3" t="str">
        <f t="shared" si="57"/>
        <v>2024</v>
      </c>
      <c r="D899" s="3" t="str">
        <f t="shared" si="58"/>
        <v>Q4Y2</v>
      </c>
      <c r="E899" s="1" t="s">
        <v>17</v>
      </c>
      <c r="F899" s="2" t="str">
        <f>VLOOKUP(E899,Mastersheet[],2,FALSE)</f>
        <v>Scrap</v>
      </c>
      <c r="G899" s="15">
        <v>34020</v>
      </c>
      <c r="H899" s="3" t="str">
        <f t="shared" si="59"/>
        <v>Y2Q4</v>
      </c>
    </row>
    <row r="900" spans="1:8" x14ac:dyDescent="0.3">
      <c r="A900" s="3">
        <v>45541</v>
      </c>
      <c r="B900" s="3" t="str">
        <f t="shared" si="56"/>
        <v>September</v>
      </c>
      <c r="C900" s="3" t="str">
        <f t="shared" si="57"/>
        <v>2024</v>
      </c>
      <c r="D900" s="3" t="str">
        <f t="shared" si="58"/>
        <v>Q4Y2</v>
      </c>
      <c r="E900" s="2" t="s">
        <v>40</v>
      </c>
      <c r="F900" s="2" t="str">
        <f>VLOOKUP(E900,Mastersheet[],2,FALSE)</f>
        <v>Food Ingradients</v>
      </c>
      <c r="G900" s="14">
        <v>40072</v>
      </c>
      <c r="H900" s="3" t="str">
        <f t="shared" si="59"/>
        <v>Y2Q4</v>
      </c>
    </row>
    <row r="901" spans="1:8" x14ac:dyDescent="0.3">
      <c r="A901" s="4">
        <v>45544</v>
      </c>
      <c r="B901" s="3" t="str">
        <f t="shared" si="56"/>
        <v>September</v>
      </c>
      <c r="C901" s="3" t="str">
        <f t="shared" si="57"/>
        <v>2024</v>
      </c>
      <c r="D901" s="3" t="str">
        <f t="shared" si="58"/>
        <v>Q4Y2</v>
      </c>
      <c r="E901" s="2" t="s">
        <v>72</v>
      </c>
      <c r="F901" s="2" t="str">
        <f>VLOOKUP(E901,Mastersheet[],2,FALSE)</f>
        <v>Food Cashew</v>
      </c>
      <c r="G901" s="15">
        <v>405276</v>
      </c>
      <c r="H901" s="3" t="str">
        <f t="shared" si="59"/>
        <v>Y2Q4</v>
      </c>
    </row>
    <row r="902" spans="1:8" x14ac:dyDescent="0.3">
      <c r="A902" s="3">
        <v>45544</v>
      </c>
      <c r="B902" s="3" t="str">
        <f t="shared" si="56"/>
        <v>September</v>
      </c>
      <c r="C902" s="3" t="str">
        <f t="shared" si="57"/>
        <v>2024</v>
      </c>
      <c r="D902" s="3" t="str">
        <f t="shared" si="58"/>
        <v>Q4Y2</v>
      </c>
      <c r="E902" s="2" t="s">
        <v>5</v>
      </c>
      <c r="F902" s="2" t="str">
        <f>VLOOKUP(E902,Mastersheet[],2,FALSE)</f>
        <v>Food Cashew</v>
      </c>
      <c r="G902" s="14">
        <v>87659</v>
      </c>
      <c r="H902" s="3" t="str">
        <f t="shared" si="59"/>
        <v>Y2Q4</v>
      </c>
    </row>
    <row r="903" spans="1:8" x14ac:dyDescent="0.3">
      <c r="A903" s="4">
        <v>45544</v>
      </c>
      <c r="B903" s="3" t="str">
        <f t="shared" si="56"/>
        <v>September</v>
      </c>
      <c r="C903" s="3" t="str">
        <f t="shared" si="57"/>
        <v>2024</v>
      </c>
      <c r="D903" s="3" t="str">
        <f t="shared" si="58"/>
        <v>Q4Y2</v>
      </c>
      <c r="E903" s="1" t="s">
        <v>13</v>
      </c>
      <c r="F903" s="2" t="str">
        <f>VLOOKUP(E903,Mastersheet[],2,FALSE)</f>
        <v>Electronics</v>
      </c>
      <c r="G903" s="15">
        <v>32100</v>
      </c>
      <c r="H903" s="3" t="str">
        <f t="shared" si="59"/>
        <v>Y2Q4</v>
      </c>
    </row>
    <row r="904" spans="1:8" x14ac:dyDescent="0.3">
      <c r="A904" s="3">
        <v>45546</v>
      </c>
      <c r="B904" s="3" t="str">
        <f t="shared" si="56"/>
        <v>September</v>
      </c>
      <c r="C904" s="3" t="str">
        <f t="shared" si="57"/>
        <v>2024</v>
      </c>
      <c r="D904" s="3" t="str">
        <f t="shared" si="58"/>
        <v>Q4Y2</v>
      </c>
      <c r="E904" s="2" t="s">
        <v>14</v>
      </c>
      <c r="F904" s="2" t="str">
        <f>VLOOKUP(E904,Mastersheet[],2,FALSE)</f>
        <v>Electronics</v>
      </c>
      <c r="G904" s="14">
        <v>61400</v>
      </c>
      <c r="H904" s="3" t="str">
        <f t="shared" si="59"/>
        <v>Y2Q4</v>
      </c>
    </row>
    <row r="905" spans="1:8" x14ac:dyDescent="0.3">
      <c r="A905" s="4">
        <v>45546</v>
      </c>
      <c r="B905" s="3" t="str">
        <f t="shared" si="56"/>
        <v>September</v>
      </c>
      <c r="C905" s="3" t="str">
        <f t="shared" si="57"/>
        <v>2024</v>
      </c>
      <c r="D905" s="3" t="str">
        <f t="shared" si="58"/>
        <v>Q4Y2</v>
      </c>
      <c r="E905" s="1" t="s">
        <v>18</v>
      </c>
      <c r="F905" s="2" t="str">
        <f>VLOOKUP(E905,Mastersheet[],2,FALSE)</f>
        <v>Furniture</v>
      </c>
      <c r="G905" s="15">
        <v>43183</v>
      </c>
      <c r="H905" s="3" t="str">
        <f t="shared" si="59"/>
        <v>Y2Q4</v>
      </c>
    </row>
    <row r="906" spans="1:8" x14ac:dyDescent="0.3">
      <c r="A906" s="3">
        <v>45547</v>
      </c>
      <c r="B906" s="3" t="str">
        <f t="shared" si="56"/>
        <v>September</v>
      </c>
      <c r="C906" s="3" t="str">
        <f t="shared" si="57"/>
        <v>2024</v>
      </c>
      <c r="D906" s="3" t="str">
        <f t="shared" si="58"/>
        <v>Q4Y2</v>
      </c>
      <c r="E906" s="2" t="s">
        <v>44</v>
      </c>
      <c r="F906" s="2" t="str">
        <f>VLOOKUP(E906,Mastersheet[],2,FALSE)</f>
        <v>Medical</v>
      </c>
      <c r="G906" s="14">
        <v>73016</v>
      </c>
      <c r="H906" s="3" t="str">
        <f t="shared" si="59"/>
        <v>Y2Q4</v>
      </c>
    </row>
    <row r="907" spans="1:8" x14ac:dyDescent="0.3">
      <c r="A907" s="4">
        <v>45547</v>
      </c>
      <c r="B907" s="3" t="str">
        <f t="shared" si="56"/>
        <v>September</v>
      </c>
      <c r="C907" s="3" t="str">
        <f t="shared" si="57"/>
        <v>2024</v>
      </c>
      <c r="D907" s="3" t="str">
        <f t="shared" si="58"/>
        <v>Q4Y2</v>
      </c>
      <c r="E907" s="1" t="s">
        <v>13</v>
      </c>
      <c r="F907" s="2" t="str">
        <f>VLOOKUP(E907,Mastersheet[],2,FALSE)</f>
        <v>Electronics</v>
      </c>
      <c r="G907" s="15">
        <v>32100</v>
      </c>
      <c r="H907" s="3" t="str">
        <f t="shared" si="59"/>
        <v>Y2Q4</v>
      </c>
    </row>
    <row r="908" spans="1:8" x14ac:dyDescent="0.3">
      <c r="A908" s="3">
        <v>45552</v>
      </c>
      <c r="B908" s="3" t="str">
        <f t="shared" si="56"/>
        <v>September</v>
      </c>
      <c r="C908" s="3" t="str">
        <f t="shared" si="57"/>
        <v>2024</v>
      </c>
      <c r="D908" s="3" t="str">
        <f t="shared" si="58"/>
        <v>Q4Y2</v>
      </c>
      <c r="E908" s="2" t="s">
        <v>37</v>
      </c>
      <c r="F908" s="2" t="str">
        <f>VLOOKUP(E908,Mastersheet[],2,FALSE)</f>
        <v>Seafood</v>
      </c>
      <c r="G908" s="14">
        <v>50165</v>
      </c>
      <c r="H908" s="3" t="str">
        <f t="shared" si="59"/>
        <v>Y2Q4</v>
      </c>
    </row>
    <row r="909" spans="1:8" x14ac:dyDescent="0.3">
      <c r="A909" s="4">
        <v>45552</v>
      </c>
      <c r="B909" s="3" t="str">
        <f t="shared" si="56"/>
        <v>September</v>
      </c>
      <c r="C909" s="3" t="str">
        <f t="shared" si="57"/>
        <v>2024</v>
      </c>
      <c r="D909" s="3" t="str">
        <f t="shared" si="58"/>
        <v>Q4Y2</v>
      </c>
      <c r="E909" s="1" t="s">
        <v>13</v>
      </c>
      <c r="F909" s="2" t="str">
        <f>VLOOKUP(E909,Mastersheet[],2,FALSE)</f>
        <v>Electronics</v>
      </c>
      <c r="G909" s="15">
        <v>32100</v>
      </c>
      <c r="H909" s="3" t="str">
        <f t="shared" si="59"/>
        <v>Y2Q4</v>
      </c>
    </row>
    <row r="910" spans="1:8" x14ac:dyDescent="0.3">
      <c r="A910" s="3">
        <v>45554</v>
      </c>
      <c r="B910" s="3" t="str">
        <f t="shared" si="56"/>
        <v>September</v>
      </c>
      <c r="C910" s="3" t="str">
        <f t="shared" si="57"/>
        <v>2024</v>
      </c>
      <c r="D910" s="3" t="str">
        <f t="shared" si="58"/>
        <v>Q4Y2</v>
      </c>
      <c r="E910" s="2" t="s">
        <v>13</v>
      </c>
      <c r="F910" s="2" t="str">
        <f>VLOOKUP(E910,Mastersheet[],2,FALSE)</f>
        <v>Electronics</v>
      </c>
      <c r="G910" s="14">
        <v>48660</v>
      </c>
      <c r="H910" s="3" t="str">
        <f t="shared" si="59"/>
        <v>Y2Q4</v>
      </c>
    </row>
    <row r="911" spans="1:8" x14ac:dyDescent="0.3">
      <c r="A911" s="4">
        <v>45556</v>
      </c>
      <c r="B911" s="3" t="str">
        <f t="shared" si="56"/>
        <v>September</v>
      </c>
      <c r="C911" s="3" t="str">
        <f t="shared" si="57"/>
        <v>2024</v>
      </c>
      <c r="D911" s="3" t="str">
        <f t="shared" si="58"/>
        <v>Q4Y2</v>
      </c>
      <c r="E911" s="1" t="s">
        <v>17</v>
      </c>
      <c r="F911" s="2" t="str">
        <f>VLOOKUP(E911,Mastersheet[],2,FALSE)</f>
        <v>Scrap</v>
      </c>
      <c r="G911" s="15">
        <v>36700</v>
      </c>
      <c r="H911" s="3" t="str">
        <f t="shared" si="59"/>
        <v>Y2Q4</v>
      </c>
    </row>
    <row r="912" spans="1:8" x14ac:dyDescent="0.3">
      <c r="A912" s="3">
        <v>45556</v>
      </c>
      <c r="B912" s="3" t="str">
        <f t="shared" si="56"/>
        <v>September</v>
      </c>
      <c r="C912" s="3" t="str">
        <f t="shared" si="57"/>
        <v>2024</v>
      </c>
      <c r="D912" s="3" t="str">
        <f t="shared" si="58"/>
        <v>Q4Y2</v>
      </c>
      <c r="E912" s="2" t="s">
        <v>5</v>
      </c>
      <c r="F912" s="2" t="str">
        <f>VLOOKUP(E912,Mastersheet[],2,FALSE)</f>
        <v>Food Cashew</v>
      </c>
      <c r="G912" s="14">
        <v>472375.01</v>
      </c>
      <c r="H912" s="3" t="str">
        <f t="shared" si="59"/>
        <v>Y2Q4</v>
      </c>
    </row>
    <row r="913" spans="1:8" x14ac:dyDescent="0.3">
      <c r="A913" s="4">
        <v>45558</v>
      </c>
      <c r="B913" s="3" t="str">
        <f t="shared" si="56"/>
        <v>September</v>
      </c>
      <c r="C913" s="3" t="str">
        <f t="shared" si="57"/>
        <v>2024</v>
      </c>
      <c r="D913" s="3" t="str">
        <f t="shared" si="58"/>
        <v>Q4Y2</v>
      </c>
      <c r="E913" s="1" t="s">
        <v>13</v>
      </c>
      <c r="F913" s="2" t="str">
        <f>VLOOKUP(E913,Mastersheet[],2,FALSE)</f>
        <v>Electronics</v>
      </c>
      <c r="G913" s="15">
        <v>27600</v>
      </c>
      <c r="H913" s="3" t="str">
        <f t="shared" si="59"/>
        <v>Y2Q4</v>
      </c>
    </row>
    <row r="914" spans="1:8" x14ac:dyDescent="0.3">
      <c r="A914" s="3">
        <v>45558</v>
      </c>
      <c r="B914" s="3" t="str">
        <f t="shared" si="56"/>
        <v>September</v>
      </c>
      <c r="C914" s="3" t="str">
        <f t="shared" si="57"/>
        <v>2024</v>
      </c>
      <c r="D914" s="3" t="str">
        <f t="shared" si="58"/>
        <v>Q4Y2</v>
      </c>
      <c r="E914" s="2" t="s">
        <v>40</v>
      </c>
      <c r="F914" s="2" t="str">
        <f>VLOOKUP(E914,Mastersheet[],2,FALSE)</f>
        <v>Food Ingradients</v>
      </c>
      <c r="G914" s="14">
        <v>28153</v>
      </c>
      <c r="H914" s="3" t="str">
        <f t="shared" si="59"/>
        <v>Y2Q4</v>
      </c>
    </row>
    <row r="915" spans="1:8" x14ac:dyDescent="0.3">
      <c r="A915" s="4">
        <v>45558</v>
      </c>
      <c r="B915" s="3" t="str">
        <f t="shared" si="56"/>
        <v>September</v>
      </c>
      <c r="C915" s="3" t="str">
        <f t="shared" si="57"/>
        <v>2024</v>
      </c>
      <c r="D915" s="3" t="str">
        <f t="shared" si="58"/>
        <v>Q4Y2</v>
      </c>
      <c r="E915" s="1" t="s">
        <v>4</v>
      </c>
      <c r="F915" s="2" t="str">
        <f>VLOOKUP(E915,Mastersheet[],2,FALSE)</f>
        <v>Food Ingradients</v>
      </c>
      <c r="G915" s="15">
        <v>10385</v>
      </c>
      <c r="H915" s="3" t="str">
        <f t="shared" si="59"/>
        <v>Y2Q4</v>
      </c>
    </row>
    <row r="916" spans="1:8" x14ac:dyDescent="0.3">
      <c r="A916" s="3">
        <v>45558</v>
      </c>
      <c r="B916" s="3" t="str">
        <f t="shared" si="56"/>
        <v>September</v>
      </c>
      <c r="C916" s="3" t="str">
        <f t="shared" si="57"/>
        <v>2024</v>
      </c>
      <c r="D916" s="3" t="str">
        <f t="shared" si="58"/>
        <v>Q4Y2</v>
      </c>
      <c r="E916" s="2" t="s">
        <v>13</v>
      </c>
      <c r="F916" s="2" t="str">
        <f>VLOOKUP(E916,Mastersheet[],2,FALSE)</f>
        <v>Electronics</v>
      </c>
      <c r="G916" s="14">
        <v>32100</v>
      </c>
      <c r="H916" s="3" t="str">
        <f t="shared" si="59"/>
        <v>Y2Q4</v>
      </c>
    </row>
    <row r="917" spans="1:8" x14ac:dyDescent="0.3">
      <c r="A917" s="4">
        <v>45559</v>
      </c>
      <c r="B917" s="3" t="str">
        <f t="shared" si="56"/>
        <v>September</v>
      </c>
      <c r="C917" s="3" t="str">
        <f t="shared" si="57"/>
        <v>2024</v>
      </c>
      <c r="D917" s="3" t="str">
        <f t="shared" si="58"/>
        <v>Q4Y2</v>
      </c>
      <c r="E917" s="1" t="s">
        <v>71</v>
      </c>
      <c r="F917" s="2" t="str">
        <f>VLOOKUP(E917,Mastersheet[],2,FALSE)</f>
        <v>Food Cashew</v>
      </c>
      <c r="G917" s="15">
        <v>224490</v>
      </c>
      <c r="H917" s="3" t="str">
        <f t="shared" si="59"/>
        <v>Y2Q4</v>
      </c>
    </row>
    <row r="918" spans="1:8" x14ac:dyDescent="0.3">
      <c r="A918" s="3">
        <v>45560</v>
      </c>
      <c r="B918" s="3" t="str">
        <f t="shared" si="56"/>
        <v>September</v>
      </c>
      <c r="C918" s="3" t="str">
        <f t="shared" si="57"/>
        <v>2024</v>
      </c>
      <c r="D918" s="3" t="str">
        <f t="shared" si="58"/>
        <v>Q4Y2</v>
      </c>
      <c r="E918" s="2" t="s">
        <v>33</v>
      </c>
      <c r="F918" s="2" t="str">
        <f>VLOOKUP(E918,Mastersheet[],2,FALSE)</f>
        <v>Footware</v>
      </c>
      <c r="G918" s="14">
        <v>54691.99</v>
      </c>
      <c r="H918" s="3" t="str">
        <f t="shared" si="59"/>
        <v>Y2Q4</v>
      </c>
    </row>
    <row r="919" spans="1:8" x14ac:dyDescent="0.3">
      <c r="A919" s="4">
        <v>45560</v>
      </c>
      <c r="B919" s="3" t="str">
        <f t="shared" si="56"/>
        <v>September</v>
      </c>
      <c r="C919" s="3" t="str">
        <f t="shared" si="57"/>
        <v>2024</v>
      </c>
      <c r="D919" s="3" t="str">
        <f t="shared" si="58"/>
        <v>Q4Y2</v>
      </c>
      <c r="E919" s="1" t="s">
        <v>14</v>
      </c>
      <c r="F919" s="2" t="str">
        <f>VLOOKUP(E919,Mastersheet[],2,FALSE)</f>
        <v>Electronics</v>
      </c>
      <c r="G919" s="15">
        <v>60075</v>
      </c>
      <c r="H919" s="3" t="str">
        <f t="shared" si="59"/>
        <v>Y2Q4</v>
      </c>
    </row>
    <row r="920" spans="1:8" x14ac:dyDescent="0.3">
      <c r="A920" s="3">
        <v>45561</v>
      </c>
      <c r="B920" s="3" t="str">
        <f t="shared" si="56"/>
        <v>September</v>
      </c>
      <c r="C920" s="3" t="str">
        <f t="shared" si="57"/>
        <v>2024</v>
      </c>
      <c r="D920" s="3" t="str">
        <f t="shared" si="58"/>
        <v>Q4Y2</v>
      </c>
      <c r="E920" s="2" t="s">
        <v>44</v>
      </c>
      <c r="F920" s="2" t="str">
        <f>VLOOKUP(E920,Mastersheet[],2,FALSE)</f>
        <v>Medical</v>
      </c>
      <c r="G920" s="14">
        <v>69788</v>
      </c>
      <c r="H920" s="3" t="str">
        <f t="shared" si="59"/>
        <v>Y2Q4</v>
      </c>
    </row>
    <row r="921" spans="1:8" x14ac:dyDescent="0.3">
      <c r="A921" s="4">
        <v>45561</v>
      </c>
      <c r="B921" s="3" t="str">
        <f t="shared" si="56"/>
        <v>September</v>
      </c>
      <c r="C921" s="3" t="str">
        <f t="shared" si="57"/>
        <v>2024</v>
      </c>
      <c r="D921" s="3" t="str">
        <f t="shared" si="58"/>
        <v>Q4Y2</v>
      </c>
      <c r="E921" s="1" t="s">
        <v>13</v>
      </c>
      <c r="F921" s="2" t="str">
        <f>VLOOKUP(E921,Mastersheet[],2,FALSE)</f>
        <v>Electronics</v>
      </c>
      <c r="G921" s="15">
        <v>32100</v>
      </c>
      <c r="H921" s="3" t="str">
        <f t="shared" si="59"/>
        <v>Y2Q4</v>
      </c>
    </row>
    <row r="922" spans="1:8" x14ac:dyDescent="0.3">
      <c r="A922" s="3">
        <v>45562</v>
      </c>
      <c r="B922" s="3" t="str">
        <f t="shared" si="56"/>
        <v>September</v>
      </c>
      <c r="C922" s="3" t="str">
        <f t="shared" si="57"/>
        <v>2024</v>
      </c>
      <c r="D922" s="3" t="str">
        <f t="shared" si="58"/>
        <v>Q4Y2</v>
      </c>
      <c r="E922" s="2" t="s">
        <v>14</v>
      </c>
      <c r="F922" s="2" t="str">
        <f>VLOOKUP(E922,Mastersheet[],2,FALSE)</f>
        <v>Electronics</v>
      </c>
      <c r="G922" s="14">
        <v>62275</v>
      </c>
      <c r="H922" s="3" t="str">
        <f t="shared" si="59"/>
        <v>Y2Q4</v>
      </c>
    </row>
    <row r="923" spans="1:8" x14ac:dyDescent="0.3">
      <c r="A923" s="4">
        <v>45563</v>
      </c>
      <c r="B923" s="3" t="str">
        <f t="shared" si="56"/>
        <v>September</v>
      </c>
      <c r="C923" s="3" t="str">
        <f t="shared" si="57"/>
        <v>2024</v>
      </c>
      <c r="D923" s="3" t="str">
        <f t="shared" si="58"/>
        <v>Q4Y2</v>
      </c>
      <c r="E923" s="1" t="s">
        <v>3</v>
      </c>
      <c r="F923" s="2" t="str">
        <f>VLOOKUP(E923,Mastersheet[],2,FALSE)</f>
        <v>Food Ingradients</v>
      </c>
      <c r="G923" s="15">
        <v>38628</v>
      </c>
      <c r="H923" s="3" t="str">
        <f t="shared" si="59"/>
        <v>Y2Q4</v>
      </c>
    </row>
    <row r="924" spans="1:8" x14ac:dyDescent="0.3">
      <c r="A924" s="17">
        <v>45565</v>
      </c>
      <c r="B924" s="17" t="str">
        <f t="shared" si="56"/>
        <v>September</v>
      </c>
      <c r="C924" s="17" t="str">
        <f t="shared" si="57"/>
        <v>2024</v>
      </c>
      <c r="D924" s="17" t="str">
        <f t="shared" si="58"/>
        <v>Q4Y2</v>
      </c>
      <c r="E924" s="18" t="s">
        <v>72</v>
      </c>
      <c r="F924" s="18" t="str">
        <f>VLOOKUP(E924,Mastersheet[],2,FALSE)</f>
        <v>Food Cashew</v>
      </c>
      <c r="G924" s="19">
        <v>703368.01</v>
      </c>
      <c r="H924" s="17" t="str">
        <f t="shared" si="59"/>
        <v>Y2Q4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FBFB0-AD4F-4D6D-B2D6-B1FF9E836D60}">
  <dimension ref="A1:P98"/>
  <sheetViews>
    <sheetView topLeftCell="A79" zoomScale="58" workbookViewId="0">
      <selection activeCell="E57" sqref="E57"/>
    </sheetView>
  </sheetViews>
  <sheetFormatPr defaultRowHeight="14.4" x14ac:dyDescent="0.3"/>
  <cols>
    <col min="1" max="1" width="35.5546875" customWidth="1"/>
    <col min="2" max="2" width="19.21875" bestFit="1" customWidth="1"/>
    <col min="16" max="16" width="6" customWidth="1"/>
  </cols>
  <sheetData>
    <row r="1" spans="1:16" x14ac:dyDescent="0.3">
      <c r="A1" s="36"/>
      <c r="B1" s="37"/>
    </row>
    <row r="2" spans="1:16" ht="19.8" customHeight="1" x14ac:dyDescent="0.3">
      <c r="A2" s="36"/>
      <c r="B2" s="37"/>
    </row>
    <row r="3" spans="1:16" x14ac:dyDescent="0.3">
      <c r="A3" s="36"/>
      <c r="B3" s="37"/>
    </row>
    <row r="4" spans="1:16" x14ac:dyDescent="0.3">
      <c r="A4" s="36"/>
      <c r="B4" s="37"/>
    </row>
    <row r="5" spans="1:16" x14ac:dyDescent="0.3">
      <c r="A5" s="36"/>
      <c r="B5" s="37"/>
      <c r="P5" s="23"/>
    </row>
    <row r="6" spans="1:16" x14ac:dyDescent="0.3">
      <c r="A6" s="36"/>
      <c r="B6" s="37"/>
    </row>
    <row r="7" spans="1:16" x14ac:dyDescent="0.3">
      <c r="A7" s="36"/>
      <c r="B7" s="37"/>
    </row>
    <row r="8" spans="1:16" x14ac:dyDescent="0.3">
      <c r="A8" s="36"/>
      <c r="B8" s="37"/>
    </row>
    <row r="9" spans="1:16" x14ac:dyDescent="0.3">
      <c r="A9" s="36"/>
      <c r="B9" s="37"/>
    </row>
    <row r="10" spans="1:16" x14ac:dyDescent="0.3">
      <c r="A10" s="36"/>
      <c r="B10" s="37"/>
    </row>
    <row r="21" spans="1:1" ht="31.2" x14ac:dyDescent="0.6">
      <c r="A21" s="24" t="s">
        <v>88</v>
      </c>
    </row>
    <row r="39" spans="1:1" ht="31.2" x14ac:dyDescent="0.6">
      <c r="A39" s="24" t="s">
        <v>89</v>
      </c>
    </row>
    <row r="58" spans="1:1" ht="31.2" x14ac:dyDescent="0.6">
      <c r="A58" s="24" t="s">
        <v>90</v>
      </c>
    </row>
    <row r="82" spans="1:2" ht="31.2" x14ac:dyDescent="0.6">
      <c r="A82" s="24" t="s">
        <v>93</v>
      </c>
    </row>
    <row r="89" spans="1:2" ht="18" x14ac:dyDescent="0.35">
      <c r="A89" s="29" t="s">
        <v>72</v>
      </c>
      <c r="B89" s="28">
        <v>13147275.01</v>
      </c>
    </row>
    <row r="90" spans="1:2" ht="18" x14ac:dyDescent="0.35">
      <c r="A90" s="29" t="s">
        <v>5</v>
      </c>
      <c r="B90" s="28">
        <v>10572257.01</v>
      </c>
    </row>
    <row r="91" spans="1:2" ht="18" x14ac:dyDescent="0.35">
      <c r="A91" s="30" t="s">
        <v>14</v>
      </c>
      <c r="B91" s="28">
        <v>8024733.0099999998</v>
      </c>
    </row>
    <row r="92" spans="1:2" ht="18" x14ac:dyDescent="0.35">
      <c r="A92" s="29" t="s">
        <v>71</v>
      </c>
      <c r="B92" s="28">
        <v>7281353.0399999991</v>
      </c>
    </row>
    <row r="93" spans="1:2" ht="18" x14ac:dyDescent="0.35">
      <c r="A93" s="31" t="s">
        <v>40</v>
      </c>
      <c r="B93" s="28">
        <v>5711644</v>
      </c>
    </row>
    <row r="94" spans="1:2" ht="18" x14ac:dyDescent="0.35">
      <c r="A94" s="27" t="s">
        <v>44</v>
      </c>
      <c r="B94" s="28">
        <v>2893929.01</v>
      </c>
    </row>
    <row r="95" spans="1:2" ht="18" x14ac:dyDescent="0.35">
      <c r="A95" s="27" t="s">
        <v>37</v>
      </c>
      <c r="B95" s="28">
        <v>2579565.0299999998</v>
      </c>
    </row>
    <row r="96" spans="1:2" ht="18" x14ac:dyDescent="0.35">
      <c r="A96" s="27" t="s">
        <v>4</v>
      </c>
      <c r="B96" s="28">
        <v>2484286.92</v>
      </c>
    </row>
    <row r="97" spans="1:2" ht="18" x14ac:dyDescent="0.35">
      <c r="A97" s="27" t="s">
        <v>13</v>
      </c>
      <c r="B97" s="28">
        <v>1571141</v>
      </c>
    </row>
    <row r="98" spans="1:2" ht="18" x14ac:dyDescent="0.35">
      <c r="A98" s="27" t="s">
        <v>17</v>
      </c>
      <c r="B98" s="28">
        <v>1492914.03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C u s t _ S e g , T a b l e 4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a b l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 8 3 < / i n t > < / v a l u e > < / i t e m > < i t e m > < k e y > < s t r i n g > M O N T H < / s t r i n g > < / k e y > < v a l u e > < i n t > 1 0 5 < / i n t > < / v a l u e > < / i t e m > < i t e m > < k e y > < s t r i n g > Y E A R < / s t r i n g > < / k e y > < v a l u e > < i n t > 8 2 < / i n t > < / v a l u e > < / i t e m > < i t e m > < k e y > < s t r i n g > Q u a r t e r < / s t r i n g > < / k e y > < v a l u e > < i n t > 1 0 4 < / i n t > < / v a l u e > < / i t e m > < i t e m > < k e y > < s t r i n g > C U S T O M E R < / s t r i n g > < / k e y > < v a l u e > < i n t > 1 3 0 < / i n t > < / v a l u e > < / i t e m > < i t e m > < k e y > < s t r i n g > I N V   A M O U N T < / s t r i n g > < / k e y > < v a l u e > < i n t > 1 4 9 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 M O N T H < / s t r i n g > < / k e y > < v a l u e > < i n t > 1 < / i n t > < / v a l u e > < / i t e m > < i t e m > < k e y > < s t r i n g > Y E A R < / s t r i n g > < / k e y > < v a l u e > < i n t > 2 < / i n t > < / v a l u e > < / i t e m > < i t e m > < k e y > < s t r i n g > Q u a r t e r < / s t r i n g > < / k e y > < v a l u e > < i n t > 3 < / i n t > < / v a l u e > < / i t e m > < i t e m > < k e y > < s t r i n g > C U S T O M E R < / s t r i n g > < / k e y > < v a l u e > < i n t > 4 < / i n t > < / v a l u e > < / i t e m > < i t e m > < k e y > < s t r i n g > I N V   A M O U N T 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F l e x t r u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 8 3 < / i n t > < / v a l u e > < / i t e m > < i t e m > < k e y > < s t r i n g > M O N T H < / s t r i n g > < / k e y > < v a l u e > < i n t > 1 0 5 < / i n t > < / v a l u e > < / i t e m > < i t e m > < k e y > < s t r i n g > Y E A R < / s t r i n g > < / k e y > < v a l u e > < i n t > 8 2 < / i n t > < / v a l u e > < / i t e m > < i t e m > < k e y > < s t r i n g > Q U A R T E R < / s t r i n g > < / k e y > < v a l u e > < i n t > 1 1 7 < / i n t > < / v a l u e > < / i t e m > < i t e m > < k e y > < s t r i n g > P A R T I C U L A R S < / s t r i n g > < / k e y > < v a l u e > < i n t > 1 4 8 < / i n t > < / v a l u e > < / i t e m > < i t e m > < k e y > < s t r i n g > S E G M E N T < / s t r i n g > < / k e y > < v a l u e > < i n t > 1 1 9 < / i n t > < / v a l u e > < / i t e m > < i t e m > < k e y > < s t r i n g > I N V   A M O U N T < / s t r i n g > < / k e y > < v a l u e > < i n t > 1 4 9 < / i n t > < / v a l u e > < / i t e m > < i t e m > < k e y > < s t r i n g > Q U A R T E R 1 < / s t r i n g > < / k e y > < v a l u e > < i n t > 1 2 7 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 M O N T H < / s t r i n g > < / k e y > < v a l u e > < i n t > 1 < / i n t > < / v a l u e > < / i t e m > < i t e m > < k e y > < s t r i n g > Y E A R < / s t r i n g > < / k e y > < v a l u e > < i n t > 2 < / i n t > < / v a l u e > < / i t e m > < i t e m > < k e y > < s t r i n g > Q U A R T E R < / s t r i n g > < / k e y > < v a l u e > < i n t > 3 < / i n t > < / v a l u e > < / i t e m > < i t e m > < k e y > < s t r i n g > P A R T I C U L A R S < / s t r i n g > < / k e y > < v a l u e > < i n t > 4 < / i n t > < / v a l u e > < / i t e m > < i t e m > < k e y > < s t r i n g > S E G M E N T < / s t r i n g > < / k e y > < v a l u e > < i n t > 5 < / i n t > < / v a l u e > < / i t e m > < i t e m > < k e y > < s t r i n g > I N V   A M O U N T < / s t r i n g > < / k e y > < v a l u e > < i n t > 6 < / i n t > < / v a l u e > < / i t e m > < i t e m > < k e y > < s t r i n g > Q U A R T E R 1 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 2 0 2 4 - 1 1 - 1 3 T 2 2 : 1 3 : 2 2 . 9 4 3 9 8 0 2 + 0 5 : 3 0 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T a b l e 4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 C u s t _ S e g 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 C u s t _ S e g 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 S E G M E N T   2 < / K e y > < / D i a g r a m O b j e c t K e y > < D i a g r a m O b j e c t K e y > < K e y > M e a s u r e s \ C o u n t   o f   S E G M E N T   2 \ T a g I n f o \ F o r m u l a < / K e y > < / D i a g r a m O b j e c t K e y > < D i a g r a m O b j e c t K e y > < K e y > M e a s u r e s \ C o u n t   o f   S E G M E N T   2 \ T a g I n f o \ V a l u e < / K e y > < / D i a g r a m O b j e c t K e y > < D i a g r a m O b j e c t K e y > < K e y > C o l u m n s \ P A R T I C U L A R S < / K e y > < / D i a g r a m O b j e c t K e y > < D i a g r a m O b j e c t K e y > < K e y > C o l u m n s \ S E G M E N T < / K e y > < / D i a g r a m O b j e c t K e y > < D i a g r a m O b j e c t K e y > < K e y > C o l u m n s \ S U B - S E G < / K e y > < / D i a g r a m O b j e c t K e y > < D i a g r a m O b j e c t K e y > < K e y > L i n k s \ & l t ; C o l u m n s \ C o u n t   o f   S E G M E N T   2 & g t ; - & l t ; M e a s u r e s \ S E G M E N T & g t ; < / K e y > < / D i a g r a m O b j e c t K e y > < D i a g r a m O b j e c t K e y > < K e y > L i n k s \ & l t ; C o l u m n s \ C o u n t   o f   S E G M E N T   2 & g t ; - & l t ; M e a s u r e s \ S E G M E N T & g t ; \ C O L U M N < / K e y > < / D i a g r a m O b j e c t K e y > < D i a g r a m O b j e c t K e y > < K e y > L i n k s \ & l t ; C o l u m n s \ C o u n t   o f   S E G M E N T   2 & g t ; - & l t ; M e a s u r e s \ S E G M E N T & g t ; \ M E A S U R E 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 S E G M E N T   2 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 S E G M E N T 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 S E G M E N T 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 C o l u m n s \ P A R T I C U L A R S 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 C o l u m n s \ S U B - S E G 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 S E G M E N T   2 & g t ; - & l t ; M e a s u r e s \ S E G M E N T & g t ; 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 S E G M E N T   2 & g t ; - & l t ; M e a s u r e s \ S E G M E N T & g t ; \ C O L U M N 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 S E G M E N T   2 & g t ; - & l t ; M e a s u r e s \ S E G M E N T & g t ; \ M E A S U R E 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 F l e x t r u s 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 F l e x t r u s 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 I N V   A M O U N T < / K e y > < / D i a g r a m O b j e c t K e y > < D i a g r a m O b j e c t K e y > < K e y > M e a s u r e s \ S u m   o f   I N V   A M O U N T \ T a g I n f o \ F o r m u l a < / K e y > < / D i a g r a m O b j e c t K e y > < D i a g r a m O b j e c t K e y > < K e y > M e a s u r e s \ C o u n t   o f   S E G M E N T < / K e y > < / D i a g r a m O b j e c t K e y > < D i a g r a m O b j e c t K e y > < K e y > M e a s u r e s \ C o u n t   o f   S E G M E N T \ T a g I n f o \ F o r m u l a < / K e y > < / D i a g r a m O b j e c t K e y > < D i a g r a m O b j e c t K e y > < K e y > C o l u m n s \ D A T E < / K e y > < / D i a g r a m O b j e c t K e y > < D i a g r a m O b j e c t K e y > < K e y > C o l u m n s \ M O N T H < / K e y > < / D i a g r a m O b j e c t K e y > < D i a g r a m O b j e c t K e y > < K e y > C o l u m n s \ Y E A R < / K e y > < / D i a g r a m O b j e c t K e y > < D i a g r a m O b j e c t K e y > < K e y > C o l u m n s \ Q U A R T E R < / K e y > < / D i a g r a m O b j e c t K e y > < D i a g r a m O b j e c t K e y > < K e y > C o l u m n s \ P A R T I C U L A R S < / K e y > < / D i a g r a m O b j e c t K e y > < D i a g r a m O b j e c t K e y > < K e y > C o l u m n s \ S E G M E N T < / K e y > < / D i a g r a m O b j e c t K e y > < D i a g r a m O b j e c t K e y > < K e y > C o l u m n s \ I N V   A M O U N T < / K e y > < / D i a g r a m O b j e c t K e y > < D i a g r a m O b j e c t K e y > < K e y > C o l u m n s \ Q U A R T E R 1 < / K e y > < / D i a g r a m O b j e c t K e y > < D i a g r a m O b j e c t K e y > < K e y > L i n k s \ & l t ; C o l u m n s \ S u m   o f   I N V   A M O U N T & g t ; - & l t ; M e a s u r e s \ I N V   A M O U N T & g t ; < / K e y > < / D i a g r a m O b j e c t K e y > < D i a g r a m O b j e c t K e y > < K e y > L i n k s \ & l t ; C o l u m n s \ S u m   o f   I N V   A M O U N T & g t ; - & l t ; M e a s u r e s \ I N V   A M O U N T & g t ; \ C O L U M N < / K e y > < / D i a g r a m O b j e c t K e y > < D i a g r a m O b j e c t K e y > < K e y > L i n k s \ & l t ; C o l u m n s \ S u m   o f   I N V   A M O U N T & g t ; - & l t ; M e a s u r e s \ I N V   A M O U N T & g t ; \ M E A S U R E < / K e y > < / D i a g r a m O b j e c t K e y > < D i a g r a m O b j e c t K e y > < K e y > L i n k s \ & l t ; C o l u m n s \ C o u n t   o f   S E G M E N T & g t ; - & l t ; M e a s u r e s \ S E G M E N T & g t ; < / K e y > < / D i a g r a m O b j e c t K e y > < D i a g r a m O b j e c t K e y > < K e y > L i n k s \ & l t ; C o l u m n s \ C o u n t   o f   S E G M E N T & g t ; - & l t ; M e a s u r e s \ S E G M E N T & g t ; \ C O L U M N < / K e y > < / D i a g r a m O b j e c t K e y > < D i a g r a m O b j e c t K e y > < K e y > L i n k s \ & l t ; C o l u m n s \ C o u n t   o f   S E G M E N T & g t ; - & l t ; M e a s u r e s \ S E G M E N T & g t ; \ M E A S U R E 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< / F o c u s C o l u m n > < F o c u s R o w > 4 < / F o c u s R o w > < S e l e c t i o n E n d C o l u m n > 2 < / S e l e c t i o n E n d C o l u m n > < S e l e c t i o n E n d R o w > 4 < / S e l e c t i o n E n d R o w > < S e l e c t i o n S t a r t C o l u m n > 2 < / S e l e c t i o n S t a r t C o l u m n > < S e l e c t i o n S t a r t R o w > 4 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 I N V   A M O U N T 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 I N V 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 S E G M E N T 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 S E G M E N T \ T a g I n f o \ F o r m u l a 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 C o l u m n s \ P A R T I C U L A R S 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  A M O U N T 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 C o l u m n s \ Q U A R T E R 1 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 I N V   A M O U N T & g t ; - & l t ; M e a s u r e s \ I N V  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 I N V   A M O U N T & g t ; - & l t ; M e a s u r e s \ I N V  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 I N V   A M O U N T & g t ; - & l t ; M e a s u r e s \ I N V   A M O U N T & g t ; \ M E A S U R E 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 S E G M E N T & g t ; - & l t ; M e a s u r e s \ S E G M E N T & g t ; 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 S E G M E N T & g t ; - & l t ; M e a s u r e s \ S E G M E N T & g t ; \ C O L U M N 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 S E G M E N T & g t ; - & l t ; M e a s u r e s \ S E G M E N T & g t ; \ M E A S U R E 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 C o l u m n s \ M O N T H < / K e y > < / D i a g r a m O b j e c t K e y > < D i a g r a m O b j e c t K e y > < K e y > C o l u m n s \ Y E A R < / K e y > < / D i a g r a m O b j e c t K e y > < D i a g r a m O b j e c t K e y > < K e y > C o l u m n s \ Q u a r t e r < / K e y > < / D i a g r a m O b j e c t K e y > < D i a g r a m O b j e c t K e y > < K e y > C o l u m n s \ C U S T O M E R < / K e y > < / D i a g r a m O b j e c t K e y > < D i a g r a m O b j e c t K e y > < K e y > C o l u m n s \ I N V   A M O U N T < / K e y > < / D i a g r a m O b j e c t K e y > < D i a g r a m O b j e c t K e y > < K e y > M e a s u r e s \ S u m   o f   I N V   A M O U N T < / K e y > < / D i a g r a m O b j e c t K e y > < D i a g r a m O b j e c t K e y > < K e y > M e a s u r e s \ S u m   o f   I N V   A M O U N T \ T a g I n f o \ F o r m u l a < / K e y > < / D i a g r a m O b j e c t K e y > < D i a g r a m O b j e c t K e y > < K e y > M e a s u r e s \ S u m   o f   I N V   A M O U N T \ T a g I n f o \ V a l u e < / K e y > < / D i a g r a m O b j e c t K e y > < D i a g r a m O b j e c t K e y > < K e y > M e a s u r e s \ A v e r a g e   o f   I N V   A M O U N T < / K e y > < / D i a g r a m O b j e c t K e y > < D i a g r a m O b j e c t K e y > < K e y > M e a s u r e s \ A v e r a g e   o f   I N V   A M O U N T \ T a g I n f o \ F o r m u l a < / K e y > < / D i a g r a m O b j e c t K e y > < D i a g r a m O b j e c t K e y > < K e y > M e a s u r e s \ A v e r a g e   o f   I N V   A M O U N T \ T a g I n f o \ V a l u e < / K e y > < / D i a g r a m O b j e c t K e y > < D i a g r a m O b j e c t K e y > < K e y > L i n k s \ & l t ; C o l u m n s \ S u m   o f   I N V   A M O U N T & g t ; - & l t ; M e a s u r e s \ I N V   A M O U N T & g t ; < / K e y > < / D i a g r a m O b j e c t K e y > < D i a g r a m O b j e c t K e y > < K e y > L i n k s \ & l t ; C o l u m n s \ S u m   o f   I N V   A M O U N T & g t ; - & l t ; M e a s u r e s \ I N V   A M O U N T & g t ; \ C O L U M N < / K e y > < / D i a g r a m O b j e c t K e y > < D i a g r a m O b j e c t K e y > < K e y > L i n k s \ & l t ; C o l u m n s \ S u m   o f   I N V   A M O U N T & g t ; - & l t ; M e a s u r e s \ I N V   A M O U N T & g t ; \ M E A S U R E < / K e y > < / D i a g r a m O b j e c t K e y > < D i a g r a m O b j e c t K e y > < K e y > L i n k s \ & l t ; C o l u m n s \ A v e r a g e   o f   I N V   A M O U N T & g t ; - & l t ; M e a s u r e s \ I N V   A M O U N T & g t ; < / K e y > < / D i a g r a m O b j e c t K e y > < D i a g r a m O b j e c t K e y > < K e y > L i n k s \ & l t ; C o l u m n s \ A v e r a g e   o f   I N V   A M O U N T & g t ; - & l t ; M e a s u r e s \ I N V   A M O U N T & g t ; \ C O L U M N < / K e y > < / D i a g r a m O b j e c t K e y > < D i a g r a m O b j e c t K e y > < K e y > L i n k s \ & l t ; C o l u m n s \ A v e r a g e   o f   I N V   A M O U N T & g t ; - & l t ; M e a s u r e s \ I N V   A M O U N T & g t ; \ M E A S U R E 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  A M O U N T 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 I N V   A M O U N T 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 I N V 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 I N V  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 I N V   A M O U N T 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 M e a s u r e s \ A v e r a g e   o f   I N V 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 I N V  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 I N V   A M O U N T & g t ; - & l t ; M e a s u r e s \ I N V  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 I N V   A M O U N T & g t ; - & l t ; M e a s u r e s \ I N V  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 I N V   A M O U N T & g t ; - & l t ; M e a s u r e s \ I N V   A M O U N T & g t ; \ M E A S U R E 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 I N V   A M O U N T & g t ; - & l t ; M e a s u r e s \ I N V  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 I N V   A M O U N T & g t ; - & l t ; M e a s u r e s \ I N V  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 I N V   A M O U N T & g t ; - & l t ; M e a s u r e s \ I N V   A M O U N T & g t ; \ M E A S U R E 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 T a g s \ T a b l e s \ & l t ; T a b l e s \ C u s t _ S e g & g t ; < / K e y > < / D i a g r a m O b j e c t K e y > < D i a g r a m O b j e c t K e y > < K e y > D y n a m i c   T a g s \ T a b l e s \ & l t ; T a b l e s \ T a b l e 4 & g t ; < / K e y > < / D i a g r a m O b j e c t K e y > < D i a g r a m O b j e c t K e y > < K e y > T a b l e s \ C u s t _ S e g < / K e y > < / D i a g r a m O b j e c t K e y > < D i a g r a m O b j e c t K e y > < K e y > T a b l e s \ C u s t _ S e g \ C o l u m n s \ P A R T I C U L A R S < / K e y > < / D i a g r a m O b j e c t K e y > < D i a g r a m O b j e c t K e y > < K e y > T a b l e s \ C u s t _ S e g \ C o l u m n s \ S E G M E N T < / K e y > < / D i a g r a m O b j e c t K e y > < D i a g r a m O b j e c t K e y > < K e y > T a b l e s \ C u s t _ S e g \ C o l u m n s \ S U B - S E G < / K e y > < / D i a g r a m O b j e c t K e y > < D i a g r a m O b j e c t K e y > < K e y > T a b l e s \ C u s t _ S e g \ M e a s u r e s \ C o u n t   o f   S E G M E N T   2 < / K e y > < / D i a g r a m O b j e c t K e y > < D i a g r a m O b j e c t K e y > < K e y > T a b l e s \ C u s t _ S e g \ C o u n t   o f   S E G M E N T   2 \ A d d i t i o n a l   I n f o \ I m p l i c i t   M e a s u r e < / K e y > < / D i a g r a m O b j e c t K e y > < D i a g r a m O b j e c t K e y > < K e y > T a b l e s \ T a b l e 4 < / K e y > < / D i a g r a m O b j e c t K e y > < D i a g r a m O b j e c t K e y > < K e y > T a b l e s \ T a b l e 4 \ C o l u m n s \ D A T E < / K e y > < / D i a g r a m O b j e c t K e y > < D i a g r a m O b j e c t K e y > < K e y > T a b l e s \ T a b l e 4 \ C o l u m n s \ M O N T H < / K e y > < / D i a g r a m O b j e c t K e y > < D i a g r a m O b j e c t K e y > < K e y > T a b l e s \ T a b l e 4 \ C o l u m n s \ Y E A R < / K e y > < / D i a g r a m O b j e c t K e y > < D i a g r a m O b j e c t K e y > < K e y > T a b l e s \ T a b l e 4 \ C o l u m n s \ Q u a r t e r < / K e y > < / D i a g r a m O b j e c t K e y > < D i a g r a m O b j e c t K e y > < K e y > T a b l e s \ T a b l e 4 \ C o l u m n s \ C U S T O M E R < / K e y > < / D i a g r a m O b j e c t K e y > < D i a g r a m O b j e c t K e y > < K e y > T a b l e s \ T a b l e 4 \ C o l u m n s \ I N V   A M O U N T < / K e y > < / D i a g r a m O b j e c t K e y > < D i a g r a m O b j e c t K e y > < K e y > T a b l e s \ T a b l e 4 \ M e a s u r e s \ S u m   o f   I N V   A M O U N T < / K e y > < / D i a g r a m O b j e c t K e y > < D i a g r a m O b j e c t K e y > < K e y > T a b l e s \ T a b l e 4 \ S u m   o f   I N V   A M O U N T \ A d d i t i o n a l   I n f o \ I m p l i c i t   M e a s u r e < / K e y > < / D i a g r a m O b j e c t K e y > < D i a g r a m O b j e c t K e y > < K e y > T a b l e s \ T a b l e 4 \ M e a s u r e s \ A v e r a g e   o f   I N V   A M O U N T < / K e y > < / D i a g r a m O b j e c t K e y > < D i a g r a m O b j e c t K e y > < K e y > T a b l e s \ T a b l e 4 \ A v e r a g e   o f   I N V   A M O U N T \ A d d i t i o n a l   I n f o \ I m p l i c i t   M e a s u r e < / K e y > < / D i a g r a m O b j e c t K e y > < D i a g r a m O b j e c t K e y > < K e y > R e l a t i o n s h i p s \ & l t ; T a b l e s \ T a b l e 4 \ C o l u m n s \ C U S T O M E R & g t ; - & l t ; T a b l e s \ C u s t _ S e g \ C o l u m n s \ P A R T I C U L A R S & g t ; < / K e y > < / D i a g r a m O b j e c t K e y > < D i a g r a m O b j e c t K e y > < K e y > R e l a t i o n s h i p s \ & l t ; T a b l e s \ T a b l e 4 \ C o l u m n s \ C U S T O M E R & g t ; - & l t ; T a b l e s \ C u s t _ S e g \ C o l u m n s \ P A R T I C U L A R S & g t ; \ F K < / K e y > < / D i a g r a m O b j e c t K e y > < D i a g r a m O b j e c t K e y > < K e y > R e l a t i o n s h i p s \ & l t ; T a b l e s \ T a b l e 4 \ C o l u m n s \ C U S T O M E R & g t ; - & l t ; T a b l e s \ C u s t _ S e g \ C o l u m n s \ P A R T I C U L A R S & g t ; \ P K < / K e y > < / D i a g r a m O b j e c t K e y > < D i a g r a m O b j e c t K e y > < K e y > R e l a t i o n s h i p s \ & l t ; T a b l e s \ T a b l e 4 \ C o l u m n s \ C U S T O M E R & g t ; - & l t ; T a b l e s \ C u s t _ S e g \ C o l u m n s \ P A R T I C U L A R S & g t ; \ C r o s s F i l t e r < / K e y > < / D i a g r a m O b j e c t K e y > < / A l l K e y s > < S e l e c t e d K e y s > < D i a g r a m O b j e c t K e y > < K e y > T a b l e s \ C u s t _ S e g 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 T a g s \ T a b l e s \ & l t ; T a b l e s \ C u s t _ S e g & g t ; 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 T a g s \ T a b l e s \ & l t ; T a b l e s \ T a b l e 4 & g t ; 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 T a b l e s \ C u s t _ S e g 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 3 4 3 . 2 0 0 0 0 0 0 0 0 0 0 0 0 5 < / L e f t > < T o p > 4 0 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 T a b l e s \ C u s t _ S e g \ C o l u m n s \ P A R T I C U L A R S 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 T a b l e s \ C u s t _ S e g \ C o l u m n s \ S E G M E N T 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 T a b l e s \ C u s t _ S e g \ C o l u m n s \ S U B - S E G 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 T a b l e s \ C u s t _ S e g \ M e a s u r e s \ C o u n t   o f   S E G M E N T 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 T a b l e s \ C u s t _ S e g \ C o u n t   o f   S E G M E N T 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 T a b l e s \ T a b l e 4 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 5 8 3 . 2 < / L e f t > < S c r o l l V e r t i c a l O f f s e t > 3 9 . 9 4 2 6 5 6 2 6 8 9 4 0 1 < / S c r o l l V e r t i c a l O f f s e t > < T a b I n d e x > 1 < / T a b I n d e x > < T o p > 4 9 . 2 0 0 0 0 0 0 0 0 0 0 0 0 1 7 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 T a b l e s \ T a b l e 4 \ C o l u m n s \ I N V 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 T a b l e s \ T a b l e 4 \ M e a s u r e s \ S u m   o f   I N V 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 T a b l e s \ T a b l e 4 \ S u m   o f   I N V  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 T a b l e s \ T a b l e 4 \ M e a s u r e s \ A v e r a g e   o f   I N V 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 T a b l e s \ T a b l e 4 \ A v e r a g e   o f   I N V  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 R e l a t i o n s h i p s \ & l t ; T a b l e s \ T a b l e 4 \ C o l u m n s \ C U S T O M E R & g t ; - & l t ; T a b l e s \ C u s t _ S e g \ C o l u m n s \ P A R T I C U L A R S & g t ; < / K e y > < / a : K e y > < a : V a l u e   i : t y p e = " D i a g r a m D i s p l a y L i n k V i e w S t a t e " > < A u t o m a t i o n P r o p e r t y H e l p e r T e x t > E n d   p o i n t   1 :   ( 5 6 7 . 2 , 1 2 4 . 2 ) .   E n d   p o i n t   2 :   ( 5 5 9 . 2 , 1 1 5 ) 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 5 6 7 . 2 < / b : _ x > < b : _ y > 1 2 4 . 1 9 9 9 9 9 9 9 9 9 9 9 9 9 < / b : _ y > < / b : P o i n t > < b : P o i n t > < b : _ x > 5 6 5 . 2 < / b : _ x > < b : _ y > 1 2 4 . 2 < / b : _ y > < / b : P o i n t > < b : P o i n t > < b : _ x > 5 6 3 . 2 < / b : _ x > < b : _ y > 1 2 2 . 2 < / b : _ y > < / b : P o i n t > < b : P o i n t > < b : _ x > 5 6 3 . 2 < / b : _ x > < b : _ y > 1 1 7 < / b : _ y > < / b : P o i n t > < b : P o i n t > < b : _ x > 5 6 1 . 2 < / b : _ x > < b : _ y > 1 1 5 < / b : _ y > < / b : P o i n t > < b : P o i n t > < b : _ x > 5 5 9 . 2 < / b : _ x > < b : _ y > 1 1 5 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 R e l a t i o n s h i p s \ & l t ; T a b l e s \ T a b l e 4 \ C o l u m n s \ C U S T O M E R & g t ; - & l t ; T a b l e s \ C u s t _ S e g \ C o l u m n s \ P A R T I C U L A R S & g t ; \ F K 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 5 6 7 . 2 < / b : _ x > < b : _ y > 1 1 6 . 1 9 9 9 9 9 9 9 9 9 9 9 9 9 < / b : _ y > < / L a b e l L o c a t i o n > < L o c a t i o n   x m l n s : b = " h t t p : / / s c h e m a s . d a t a c o n t r a c t . o r g / 2 0 0 4 / 0 7 / S y s t e m . W i n d o w s " > < b : _ x > 5 8 3 . 2 < / b : _ x > < b : _ y > 1 2 4 . 1 9 9 9 9 9 9 9 9 9 9 9 9 9 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 R e l a t i o n s h i p s \ & l t ; T a b l e s \ T a b l e 4 \ C o l u m n s \ C U S T O M E R & g t ; - & l t ; T a b l e s \ C u s t _ S e g \ C o l u m n s \ P A R T I C U L A R S & g t ; \ P K 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 5 4 3 . 2 < / b : _ x > < b : _ y > 1 0 7 < / b : _ y > < / L a b e l L o c a t i o n > < L o c a t i o n   x m l n s : b = " h t t p : / / s c h e m a s . d a t a c o n t r a c t . o r g / 2 0 0 4 / 0 7 / S y s t e m . W i n d o w s " > < b : _ x > 5 4 3 . 2 < / b : _ x > < b : _ y > 1 1 5 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 R e l a t i o n s h i p s \ & l t ; T a b l e s \ T a b l e 4 \ C o l u m n s \ C U S T O M E R & g t ; - & l t ; T a b l e s \ C u s t _ S e g \ C o l u m n s \ P A R T I C U L A R S & g t ; \ C r o s s F i l t e r 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 5 6 7 . 2 < / b : _ x > < b : _ y > 1 2 4 . 1 9 9 9 9 9 9 9 9 9 9 9 9 9 < / b : _ y > < / b : P o i n t > < b : P o i n t > < b : _ x > 5 6 5 . 2 < / b : _ x > < b : _ y > 1 2 4 . 2 < / b : _ y > < / b : P o i n t > < b : P o i n t > < b : _ x > 5 6 3 . 2 < / b : _ x > < b : _ y > 1 2 2 . 2 < / b : _ y > < / b : P o i n t > < b : P o i n t > < b : _ x > 5 6 3 . 2 < / b : _ x > < b : _ y > 1 1 7 < / b : _ y > < / b : P o i n t > < b : P o i n t > < b : _ x > 5 6 1 . 2 < / b : _ x > < b : _ y > 1 1 5 < / b : _ y > < / b : P o i n t > < b : P o i n t > < b : _ x > 5 5 9 . 2 < / b : _ x > < b : _ y > 1 1 5 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 F l e x t r u s 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 F l e x t r u s 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 C o l u m n s \ P A R T I C U L A R S 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 C u s t _ S e g 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 C u s t _ S e g 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 C o l u m n s \ P A R T I C U L A R S 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 C o l u m n s \ S U B - S E G 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u s t _ S e g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 P A R T I C U L A R S < / s t r i n g > < / k e y > < v a l u e > < i n t > 1 4 8 < / i n t > < / v a l u e > < / i t e m > < i t e m > < k e y > < s t r i n g > S E G M E N T < / s t r i n g > < / k e y > < v a l u e > < i n t > 1 1 9 < / i n t > < / v a l u e > < / i t e m > < i t e m > < k e y > < s t r i n g > S U B - S E G < / s t r i n g > < / k e y > < v a l u e > < i n t > 1 1 0 < / i n t > < / v a l u e > < / i t e m > < / C o l u m n W i d t h s > < C o l u m n D i s p l a y I n d e x > < i t e m > < k e y > < s t r i n g > P A R T I C U L A R S < / s t r i n g > < / k e y > < v a l u e > < i n t > 0 < / i n t > < / v a l u e > < / i t e m > < i t e m > < k e y > < s t r i n g > S E G M E N T < / s t r i n g > < / k e y > < v a l u e > < i n t > 1 < / i n t > < / v a l u e > < / i t e m > < i t e m > < k e y > < s t r i n g > S U B - S E G 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 C u s t _ S e g 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F58B007C-5A06-406B-B58E-E2AC208B2404}">
  <ds:schemaRefs/>
</ds:datastoreItem>
</file>

<file path=customXml/itemProps10.xml><?xml version="1.0" encoding="utf-8"?>
<ds:datastoreItem xmlns:ds="http://schemas.openxmlformats.org/officeDocument/2006/customXml" ds:itemID="{D3D631F5-CA58-498D-AFFA-372710E68EFC}">
  <ds:schemaRefs/>
</ds:datastoreItem>
</file>

<file path=customXml/itemProps11.xml><?xml version="1.0" encoding="utf-8"?>
<ds:datastoreItem xmlns:ds="http://schemas.openxmlformats.org/officeDocument/2006/customXml" ds:itemID="{F8B65B60-AADE-4628-9738-390028AE5691}">
  <ds:schemaRefs/>
</ds:datastoreItem>
</file>

<file path=customXml/itemProps12.xml><?xml version="1.0" encoding="utf-8"?>
<ds:datastoreItem xmlns:ds="http://schemas.openxmlformats.org/officeDocument/2006/customXml" ds:itemID="{5C2E41AA-7271-4E99-9268-47A13DDDCC90}">
  <ds:schemaRefs/>
</ds:datastoreItem>
</file>

<file path=customXml/itemProps13.xml><?xml version="1.0" encoding="utf-8"?>
<ds:datastoreItem xmlns:ds="http://schemas.openxmlformats.org/officeDocument/2006/customXml" ds:itemID="{BE754C65-E03F-4860-B591-0CC48C7B0DCD}">
  <ds:schemaRefs/>
</ds:datastoreItem>
</file>

<file path=customXml/itemProps14.xml><?xml version="1.0" encoding="utf-8"?>
<ds:datastoreItem xmlns:ds="http://schemas.openxmlformats.org/officeDocument/2006/customXml" ds:itemID="{1AE5545A-8EFD-4877-9404-1258759467A0}">
  <ds:schemaRefs/>
</ds:datastoreItem>
</file>

<file path=customXml/itemProps15.xml><?xml version="1.0" encoding="utf-8"?>
<ds:datastoreItem xmlns:ds="http://schemas.openxmlformats.org/officeDocument/2006/customXml" ds:itemID="{20E8B20A-16B9-4C28-A8C8-310E96EB0547}">
  <ds:schemaRefs/>
</ds:datastoreItem>
</file>

<file path=customXml/itemProps16.xml><?xml version="1.0" encoding="utf-8"?>
<ds:datastoreItem xmlns:ds="http://schemas.openxmlformats.org/officeDocument/2006/customXml" ds:itemID="{576DAC28-D291-4EE2-A154-E61219441148}">
  <ds:schemaRefs/>
</ds:datastoreItem>
</file>

<file path=customXml/itemProps17.xml><?xml version="1.0" encoding="utf-8"?>
<ds:datastoreItem xmlns:ds="http://schemas.openxmlformats.org/officeDocument/2006/customXml" ds:itemID="{4557DA96-934B-4368-834F-E3BC783C0355}">
  <ds:schemaRefs/>
</ds:datastoreItem>
</file>

<file path=customXml/itemProps18.xml><?xml version="1.0" encoding="utf-8"?>
<ds:datastoreItem xmlns:ds="http://schemas.openxmlformats.org/officeDocument/2006/customXml" ds:itemID="{044E6070-4783-42A7-9BB8-C3BE2C103E8A}">
  <ds:schemaRefs/>
</ds:datastoreItem>
</file>

<file path=customXml/itemProps2.xml><?xml version="1.0" encoding="utf-8"?>
<ds:datastoreItem xmlns:ds="http://schemas.openxmlformats.org/officeDocument/2006/customXml" ds:itemID="{2F6A6330-9323-45A1-996B-03EBA1EEC1B7}">
  <ds:schemaRefs/>
</ds:datastoreItem>
</file>

<file path=customXml/itemProps3.xml><?xml version="1.0" encoding="utf-8"?>
<ds:datastoreItem xmlns:ds="http://schemas.openxmlformats.org/officeDocument/2006/customXml" ds:itemID="{B8EF3A6F-4642-439C-BB34-4BEB4E6C1945}">
  <ds:schemaRefs/>
</ds:datastoreItem>
</file>

<file path=customXml/itemProps4.xml><?xml version="1.0" encoding="utf-8"?>
<ds:datastoreItem xmlns:ds="http://schemas.openxmlformats.org/officeDocument/2006/customXml" ds:itemID="{D7EB3D95-D3B4-4BD7-99CF-C097C7FEA2B5}">
  <ds:schemaRefs/>
</ds:datastoreItem>
</file>

<file path=customXml/itemProps5.xml><?xml version="1.0" encoding="utf-8"?>
<ds:datastoreItem xmlns:ds="http://schemas.openxmlformats.org/officeDocument/2006/customXml" ds:itemID="{D27A542F-4E2C-4DDB-8790-8A683808D250}">
  <ds:schemaRefs/>
</ds:datastoreItem>
</file>

<file path=customXml/itemProps6.xml><?xml version="1.0" encoding="utf-8"?>
<ds:datastoreItem xmlns:ds="http://schemas.openxmlformats.org/officeDocument/2006/customXml" ds:itemID="{B7A05EC4-4225-48FC-B257-FA80C6AA36FA}">
  <ds:schemaRefs/>
</ds:datastoreItem>
</file>

<file path=customXml/itemProps7.xml><?xml version="1.0" encoding="utf-8"?>
<ds:datastoreItem xmlns:ds="http://schemas.openxmlformats.org/officeDocument/2006/customXml" ds:itemID="{6E6BC70A-220D-4E87-B87A-4905AE03CCB3}">
  <ds:schemaRefs/>
</ds:datastoreItem>
</file>

<file path=customXml/itemProps8.xml><?xml version="1.0" encoding="utf-8"?>
<ds:datastoreItem xmlns:ds="http://schemas.openxmlformats.org/officeDocument/2006/customXml" ds:itemID="{C469CE11-CDE5-4EF6-9A9D-7C08B26BA165}">
  <ds:schemaRefs/>
</ds:datastoreItem>
</file>

<file path=customXml/itemProps9.xml><?xml version="1.0" encoding="utf-8"?>
<ds:datastoreItem xmlns:ds="http://schemas.openxmlformats.org/officeDocument/2006/customXml" ds:itemID="{0850B1FA-EEEA-4360-9619-8BC81384016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MasterSheet</vt:lpstr>
      <vt:lpstr>PowerPivotOG</vt:lpstr>
      <vt:lpstr>Cust_reg</vt:lpstr>
      <vt:lpstr>Cust_seg</vt:lpstr>
      <vt:lpstr>Consolidated sheet</vt:lpstr>
      <vt:lpstr>Flextrus Observations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Ananth Ajith</dc:creator>
  <cp:lastModifiedBy>Ananth Ajith</cp:lastModifiedBy>
  <dcterms:created xsi:type="dcterms:W3CDTF">2024-11-05T04:50:11Z</dcterms:created>
  <dcterms:modified xsi:type="dcterms:W3CDTF">2025-05-19T08:25:49Z</dcterms:modified>
</cp:coreProperties>
</file>