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ant Jain\Desktop\"/>
    </mc:Choice>
  </mc:AlternateContent>
  <xr:revisionPtr revIDLastSave="0" documentId="13_ncr:1_{FF75FDB7-F074-47B8-86F6-600930D3A03E}" xr6:coauthVersionLast="47" xr6:coauthVersionMax="47" xr10:uidLastSave="{00000000-0000-0000-0000-000000000000}"/>
  <bookViews>
    <workbookView xWindow="-120" yWindow="-120" windowWidth="20730" windowHeight="11160" xr2:uid="{5058138B-649A-4527-BC80-AA8E2178F0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 s="1"/>
  <c r="I8" i="1" s="1"/>
  <c r="I9" i="1" s="1"/>
  <c r="I10" i="1" s="1"/>
  <c r="I11" i="1" s="1"/>
  <c r="I12" i="1" s="1"/>
  <c r="I13" i="1" s="1"/>
  <c r="I14" i="1" s="1"/>
  <c r="I5" i="1"/>
  <c r="H14" i="1"/>
  <c r="H13" i="1"/>
  <c r="H12" i="1"/>
  <c r="H11" i="1"/>
  <c r="H10" i="1"/>
  <c r="H9" i="1"/>
  <c r="H8" i="1"/>
  <c r="H7" i="1"/>
  <c r="H6" i="1"/>
  <c r="H4" i="1"/>
  <c r="H5" i="1"/>
  <c r="G5" i="1"/>
  <c r="G6" i="1"/>
  <c r="G7" i="1"/>
  <c r="G8" i="1"/>
  <c r="G9" i="1"/>
  <c r="G10" i="1"/>
  <c r="G11" i="1"/>
  <c r="G12" i="1"/>
  <c r="G13" i="1"/>
  <c r="G14" i="1"/>
  <c r="G4" i="1"/>
  <c r="G15" i="1" s="1"/>
</calcChain>
</file>

<file path=xl/sharedStrings.xml><?xml version="1.0" encoding="utf-8"?>
<sst xmlns="http://schemas.openxmlformats.org/spreadsheetml/2006/main" count="22" uniqueCount="22">
  <si>
    <t>Round Jar-3004</t>
  </si>
  <si>
    <t>Machine No</t>
  </si>
  <si>
    <t>Defect</t>
  </si>
  <si>
    <t>E01</t>
  </si>
  <si>
    <t>E03</t>
  </si>
  <si>
    <t>E04</t>
  </si>
  <si>
    <t>E06</t>
  </si>
  <si>
    <t>SubTotal</t>
  </si>
  <si>
    <t>Percentage</t>
  </si>
  <si>
    <t>Acc.</t>
  </si>
  <si>
    <t>Black Dot</t>
  </si>
  <si>
    <t>Scratches</t>
  </si>
  <si>
    <t>Dented</t>
  </si>
  <si>
    <t>Burnmark</t>
  </si>
  <si>
    <t>Oily/Dirty</t>
  </si>
  <si>
    <t>ShortMold</t>
  </si>
  <si>
    <t>Sink Mark</t>
  </si>
  <si>
    <t>PartingBurr</t>
  </si>
  <si>
    <t>Whitemark</t>
  </si>
  <si>
    <t>SilverMark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</si>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</sst>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1"/>
      <color theme="1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0" borderId="4" applyNumberFormat="0" applyFill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4" fillId="2" borderId="3" xfId="3"/>
    <xf numFmtId="0" fontId="3" fillId="0" borderId="2" xfId="2" applyAlignment="1">
      <alignment horizontal="center"/>
    </xf>
    <xf numFmtId="0" fontId="2" fillId="0" borderId="1" xfId="1"/>
    <xf numFmtId="0" fontId="5" fillId="0" borderId="4" xfId="4"/>
    <xf numFmtId="0" fontId="5" fillId="0" borderId="4" xfId="4" applyAlignment="1">
      <alignment vertical="center"/>
    </xf>
    <xf numFmtId="0" fontId="1" fillId="3" borderId="0" xfId="5"/>
    <xf numFmtId="2" fontId="1" fillId="3" borderId="0" xfId="5" applyNumberFormat="1"/>
  </cellXfs>
  <cellStyles count="6">
    <cellStyle name="20% - Accent1" xfId="5" builtinId="30"/>
    <cellStyle name="Check Cell" xfId="3" builtinId="23"/>
    <cellStyle name="Heading 2" xfId="1" builtinId="17"/>
    <cellStyle name="Heading 3" xfId="2" builtinId="18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Reject data based on the defect type for month </a:t>
            </a:r>
            <a:r>
              <a:rPr lang="en-US" sz="1400" b="1" i="0" u="none" strike="noStrike" baseline="0">
                <a:effectLst/>
              </a:rPr>
              <a:t>June 2009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SubTotal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Sheet1!$B$4:$B$14</c:f>
              <c:strCache>
                <c:ptCount val="11"/>
                <c:pt idx="0">
                  <c:v>Black Dot</c:v>
                </c:pt>
                <c:pt idx="1">
                  <c:v>Scratches</c:v>
                </c:pt>
                <c:pt idx="2">
                  <c:v>Dented</c:v>
                </c:pt>
                <c:pt idx="3">
                  <c:v>Burnmark</c:v>
                </c:pt>
                <c:pt idx="4">
                  <c:v>Oily/Dirty</c:v>
                </c:pt>
                <c:pt idx="5">
                  <c:v>ShortMold</c:v>
                </c:pt>
                <c:pt idx="6">
                  <c:v>Sink Mark</c:v>
                </c:pt>
                <c:pt idx="7">
                  <c:v>PartingBurr</c:v>
                </c:pt>
                <c:pt idx="8">
                  <c:v>Whitemark</c:v>
                </c:pt>
                <c:pt idx="9">
                  <c:v>SilverMark</c:v>
                </c:pt>
                <c:pt idx="10">
                  <c:v>Others</c:v>
                </c:pt>
              </c:strCache>
            </c:strRef>
          </c:cat>
          <c:val>
            <c:numRef>
              <c:f>Sheet1!$G$4:$G$14</c:f>
              <c:numCache>
                <c:formatCode>General</c:formatCode>
                <c:ptCount val="11"/>
                <c:pt idx="0">
                  <c:v>926</c:v>
                </c:pt>
                <c:pt idx="1">
                  <c:v>695</c:v>
                </c:pt>
                <c:pt idx="2">
                  <c:v>347</c:v>
                </c:pt>
                <c:pt idx="3">
                  <c:v>117</c:v>
                </c:pt>
                <c:pt idx="4">
                  <c:v>115</c:v>
                </c:pt>
                <c:pt idx="5">
                  <c:v>79</c:v>
                </c:pt>
                <c:pt idx="6">
                  <c:v>60</c:v>
                </c:pt>
                <c:pt idx="7">
                  <c:v>15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0-4333-9536-B3C0943C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282768"/>
        <c:axId val="1154283248"/>
      </c:barChart>
      <c:lineChart>
        <c:grouping val="standard"/>
        <c:varyColors val="0"/>
        <c:ser>
          <c:idx val="1"/>
          <c:order val="1"/>
          <c:tx>
            <c:strRef>
              <c:f>Sheet1!$I$3</c:f>
              <c:strCache>
                <c:ptCount val="1"/>
                <c:pt idx="0">
                  <c:v>Acc.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Sheet1!$B$4:$B$14</c:f>
              <c:strCache>
                <c:ptCount val="11"/>
                <c:pt idx="0">
                  <c:v>Black Dot</c:v>
                </c:pt>
                <c:pt idx="1">
                  <c:v>Scratches</c:v>
                </c:pt>
                <c:pt idx="2">
                  <c:v>Dented</c:v>
                </c:pt>
                <c:pt idx="3">
                  <c:v>Burnmark</c:v>
                </c:pt>
                <c:pt idx="4">
                  <c:v>Oily/Dirty</c:v>
                </c:pt>
                <c:pt idx="5">
                  <c:v>ShortMold</c:v>
                </c:pt>
                <c:pt idx="6">
                  <c:v>Sink Mark</c:v>
                </c:pt>
                <c:pt idx="7">
                  <c:v>PartingBurr</c:v>
                </c:pt>
                <c:pt idx="8">
                  <c:v>Whitemark</c:v>
                </c:pt>
                <c:pt idx="9">
                  <c:v>SilverMark</c:v>
                </c:pt>
                <c:pt idx="10">
                  <c:v>Others</c:v>
                </c:pt>
              </c:strCache>
            </c:strRef>
          </c:cat>
          <c:val>
            <c:numRef>
              <c:f>Sheet1!$I$4:$I$14</c:f>
              <c:numCache>
                <c:formatCode>0.00</c:formatCode>
                <c:ptCount val="11"/>
                <c:pt idx="0" formatCode="General">
                  <c:v>39.24</c:v>
                </c:pt>
                <c:pt idx="1">
                  <c:v>68.689152542372881</c:v>
                </c:pt>
                <c:pt idx="2">
                  <c:v>83.392542372881351</c:v>
                </c:pt>
                <c:pt idx="3">
                  <c:v>88.350169491525421</c:v>
                </c:pt>
                <c:pt idx="4">
                  <c:v>93.223050847457628</c:v>
                </c:pt>
                <c:pt idx="5">
                  <c:v>96.570508474576272</c:v>
                </c:pt>
                <c:pt idx="6">
                  <c:v>99.112881355932203</c:v>
                </c:pt>
                <c:pt idx="7">
                  <c:v>99.748474576271192</c:v>
                </c:pt>
                <c:pt idx="8">
                  <c:v>99.875593220338985</c:v>
                </c:pt>
                <c:pt idx="9">
                  <c:v>99.960338983050846</c:v>
                </c:pt>
                <c:pt idx="10">
                  <c:v>100.00271186440678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0-4333-9536-B3C0943C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607312"/>
        <c:axId val="1154284208"/>
      </c:lineChart>
      <c:catAx>
        <c:axId val="11542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83248"/>
        <c:auto val="1"/>
        <c:lblAlgn val="ctr"/>
        <c:lblOffset val="100"/>
        <c:noMultiLvlLbl val="0"/>
      </c:catAx>
      <c:valAx>
        <c:axId val="11542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82768"/>
        <c:crossBetween val="between"/>
      </c:valAx>
      <c:valAx>
        <c:axId val="11542842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07312"/>
        <c:crosses val="max"/>
        <c:crossBetween val="between"/>
      </c:valAx>
      <c:catAx>
        <c:axId val="1159607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4284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1</xdr:row>
      <xdr:rowOff>219076</xdr:rowOff>
    </xdr:from>
    <xdr:to>
      <xdr:col>18</xdr:col>
      <xdr:colOff>0</xdr:colOff>
      <xdr:row>16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835D7-6F10-08AF-D0A4-7D8BE49B6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1757-50CA-4A9A-9A1E-546DEBAC17DA}">
  <dimension ref="B1:I16"/>
  <sheetViews>
    <sheetView tabSelected="1" workbookViewId="0">
      <selection activeCell="M19" sqref="M19"/>
    </sheetView>
  </sheetViews>
  <sheetFormatPr defaultRowHeight="16.5" x14ac:dyDescent="0.3"/>
  <cols>
    <col min="2" max="2" width="15.375" bestFit="1" customWidth="1"/>
    <col min="3" max="6" width="4.875" customWidth="1"/>
    <col min="7" max="7" width="9.875" customWidth="1"/>
    <col min="8" max="8" width="12.625" customWidth="1"/>
    <col min="9" max="9" width="6.625" bestFit="1" customWidth="1"/>
  </cols>
  <sheetData>
    <row r="1" spans="2:9" ht="17.25" thickBot="1" x14ac:dyDescent="0.35"/>
    <row r="2" spans="2:9" ht="18" thickTop="1" thickBot="1" x14ac:dyDescent="0.35">
      <c r="B2" s="1" t="s">
        <v>0</v>
      </c>
      <c r="C2" s="2" t="s">
        <v>1</v>
      </c>
      <c r="D2" s="2"/>
      <c r="E2" s="2"/>
      <c r="F2" s="2"/>
    </row>
    <row r="3" spans="2:9" ht="19.5" thickTop="1" thickBot="1" x14ac:dyDescent="0.4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2:9" ht="17.25" thickTop="1" x14ac:dyDescent="0.3">
      <c r="B4" s="6" t="s">
        <v>10</v>
      </c>
      <c r="C4" s="6">
        <v>38</v>
      </c>
      <c r="D4" s="6">
        <v>347</v>
      </c>
      <c r="E4" s="6">
        <v>273</v>
      </c>
      <c r="F4" s="6">
        <v>268</v>
      </c>
      <c r="G4" s="6">
        <f>SUM(C4:F4)</f>
        <v>926</v>
      </c>
      <c r="H4" s="7">
        <f>(G4/G15)*100</f>
        <v>39.237288135593218</v>
      </c>
      <c r="I4" s="6">
        <v>39.24</v>
      </c>
    </row>
    <row r="5" spans="2:9" x14ac:dyDescent="0.3">
      <c r="B5" s="6" t="s">
        <v>11</v>
      </c>
      <c r="C5" s="6">
        <v>2</v>
      </c>
      <c r="D5" s="6">
        <v>304</v>
      </c>
      <c r="E5" s="6">
        <v>245</v>
      </c>
      <c r="F5" s="6">
        <v>144</v>
      </c>
      <c r="G5" s="6">
        <f t="shared" ref="G5:G14" si="0">SUM(C5:F5)</f>
        <v>695</v>
      </c>
      <c r="H5" s="7">
        <f>(G5/G15)*100</f>
        <v>29.449152542372879</v>
      </c>
      <c r="I5" s="7">
        <f>SUM(I4,H5)</f>
        <v>68.689152542372881</v>
      </c>
    </row>
    <row r="6" spans="2:9" x14ac:dyDescent="0.3">
      <c r="B6" s="6" t="s">
        <v>12</v>
      </c>
      <c r="C6" s="6">
        <v>0</v>
      </c>
      <c r="D6" s="6">
        <v>160</v>
      </c>
      <c r="E6" s="6">
        <v>165</v>
      </c>
      <c r="F6" s="6">
        <v>22</v>
      </c>
      <c r="G6" s="6">
        <f t="shared" si="0"/>
        <v>347</v>
      </c>
      <c r="H6" s="7">
        <f>(G6/G15)*100</f>
        <v>14.703389830508476</v>
      </c>
      <c r="I6" s="7">
        <f t="shared" ref="I6:I14" si="1">SUM(I5,H6)</f>
        <v>83.392542372881351</v>
      </c>
    </row>
    <row r="7" spans="2:9" x14ac:dyDescent="0.3">
      <c r="B7" s="6" t="s">
        <v>13</v>
      </c>
      <c r="C7" s="6">
        <v>0</v>
      </c>
      <c r="D7" s="6">
        <v>0</v>
      </c>
      <c r="E7" s="6">
        <v>117</v>
      </c>
      <c r="F7" s="6">
        <v>0</v>
      </c>
      <c r="G7" s="6">
        <f t="shared" si="0"/>
        <v>117</v>
      </c>
      <c r="H7" s="7">
        <f>(G7/G15)*100</f>
        <v>4.9576271186440684</v>
      </c>
      <c r="I7" s="7">
        <f t="shared" si="1"/>
        <v>88.350169491525421</v>
      </c>
    </row>
    <row r="8" spans="2:9" x14ac:dyDescent="0.3">
      <c r="B8" s="6" t="s">
        <v>14</v>
      </c>
      <c r="C8" s="6">
        <v>14</v>
      </c>
      <c r="D8" s="6">
        <v>43</v>
      </c>
      <c r="E8" s="6">
        <v>50</v>
      </c>
      <c r="F8" s="6">
        <v>8</v>
      </c>
      <c r="G8" s="6">
        <f t="shared" si="0"/>
        <v>115</v>
      </c>
      <c r="H8" s="7">
        <f>(G8/G15)*100</f>
        <v>4.8728813559322033</v>
      </c>
      <c r="I8" s="7">
        <f t="shared" si="1"/>
        <v>93.223050847457628</v>
      </c>
    </row>
    <row r="9" spans="2:9" x14ac:dyDescent="0.3">
      <c r="B9" s="6" t="s">
        <v>15</v>
      </c>
      <c r="C9" s="6">
        <v>2</v>
      </c>
      <c r="D9" s="6">
        <v>64</v>
      </c>
      <c r="E9" s="6">
        <v>10</v>
      </c>
      <c r="F9" s="6">
        <v>3</v>
      </c>
      <c r="G9" s="6">
        <f t="shared" si="0"/>
        <v>79</v>
      </c>
      <c r="H9" s="7">
        <f>(G9/G15)*100</f>
        <v>3.347457627118644</v>
      </c>
      <c r="I9" s="7">
        <f t="shared" si="1"/>
        <v>96.570508474576272</v>
      </c>
    </row>
    <row r="10" spans="2:9" x14ac:dyDescent="0.3">
      <c r="B10" s="6" t="s">
        <v>16</v>
      </c>
      <c r="C10" s="6">
        <v>2</v>
      </c>
      <c r="D10" s="6">
        <v>8</v>
      </c>
      <c r="E10" s="6">
        <v>42</v>
      </c>
      <c r="F10" s="6">
        <v>8</v>
      </c>
      <c r="G10" s="6">
        <f t="shared" si="0"/>
        <v>60</v>
      </c>
      <c r="H10" s="7">
        <f>(G10/G15)*100</f>
        <v>2.5423728813559325</v>
      </c>
      <c r="I10" s="7">
        <f t="shared" si="1"/>
        <v>99.112881355932203</v>
      </c>
    </row>
    <row r="11" spans="2:9" x14ac:dyDescent="0.3">
      <c r="B11" s="6" t="s">
        <v>17</v>
      </c>
      <c r="C11" s="6">
        <v>1</v>
      </c>
      <c r="D11" s="6">
        <v>8</v>
      </c>
      <c r="E11" s="6">
        <v>6</v>
      </c>
      <c r="F11" s="6">
        <v>0</v>
      </c>
      <c r="G11" s="6">
        <f t="shared" si="0"/>
        <v>15</v>
      </c>
      <c r="H11" s="7">
        <f>(G11/G15)*100</f>
        <v>0.63559322033898313</v>
      </c>
      <c r="I11" s="7">
        <f t="shared" si="1"/>
        <v>99.748474576271192</v>
      </c>
    </row>
    <row r="12" spans="2:9" x14ac:dyDescent="0.3">
      <c r="B12" s="6" t="s">
        <v>18</v>
      </c>
      <c r="C12" s="6">
        <v>0</v>
      </c>
      <c r="D12" s="6">
        <v>0</v>
      </c>
      <c r="E12" s="6">
        <v>0</v>
      </c>
      <c r="F12" s="6">
        <v>3</v>
      </c>
      <c r="G12" s="6">
        <f t="shared" si="0"/>
        <v>3</v>
      </c>
      <c r="H12" s="7">
        <f>(G12/G15)*100</f>
        <v>0.1271186440677966</v>
      </c>
      <c r="I12" s="7">
        <f t="shared" si="1"/>
        <v>99.875593220338985</v>
      </c>
    </row>
    <row r="13" spans="2:9" x14ac:dyDescent="0.3">
      <c r="B13" s="6" t="s">
        <v>19</v>
      </c>
      <c r="C13" s="6">
        <v>0</v>
      </c>
      <c r="D13" s="6">
        <v>0</v>
      </c>
      <c r="E13" s="6">
        <v>2</v>
      </c>
      <c r="F13" s="6">
        <v>0</v>
      </c>
      <c r="G13" s="6">
        <f t="shared" si="0"/>
        <v>2</v>
      </c>
      <c r="H13" s="7">
        <f>(G13/G15)*100</f>
        <v>8.4745762711864403E-2</v>
      </c>
      <c r="I13" s="7">
        <f t="shared" si="1"/>
        <v>99.960338983050846</v>
      </c>
    </row>
    <row r="14" spans="2:9" x14ac:dyDescent="0.3">
      <c r="B14" s="6" t="s">
        <v>20</v>
      </c>
      <c r="C14" s="6">
        <v>1</v>
      </c>
      <c r="D14" s="6">
        <v>0</v>
      </c>
      <c r="E14" s="6">
        <v>0</v>
      </c>
      <c r="F14" s="6">
        <v>0</v>
      </c>
      <c r="G14" s="6">
        <f t="shared" si="0"/>
        <v>1</v>
      </c>
      <c r="H14" s="7">
        <f>(G14/G15)*100</f>
        <v>4.2372881355932202E-2</v>
      </c>
      <c r="I14" s="7">
        <f t="shared" si="1"/>
        <v>100.00271186440678</v>
      </c>
    </row>
    <row r="15" spans="2:9" ht="17.25" thickBot="1" x14ac:dyDescent="0.35">
      <c r="B15" s="4" t="s">
        <v>21</v>
      </c>
      <c r="C15" s="4"/>
      <c r="D15" s="4"/>
      <c r="E15" s="4"/>
      <c r="F15" s="5"/>
      <c r="G15" s="5">
        <f>SUM(G4:G14)</f>
        <v>2360</v>
      </c>
    </row>
    <row r="16" spans="2:9" ht="17.25" thickTop="1" x14ac:dyDescent="0.3"/>
  </sheetData>
  <mergeCells count="1"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Jain</dc:creator>
  <cp:lastModifiedBy>Anant Jain</cp:lastModifiedBy>
  <dcterms:created xsi:type="dcterms:W3CDTF">2023-12-14T21:46:04Z</dcterms:created>
  <dcterms:modified xsi:type="dcterms:W3CDTF">2023-12-14T22:47:07Z</dcterms:modified>
</cp:coreProperties>
</file>