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hidePivotFieldList="1"/>
  <mc:AlternateContent xmlns:mc="http://schemas.openxmlformats.org/markup-compatibility/2006">
    <mc:Choice Requires="x15">
      <x15ac:absPath xmlns:x15ac="http://schemas.microsoft.com/office/spreadsheetml/2010/11/ac" url="C:\Users\Ananya\Downloads\"/>
    </mc:Choice>
  </mc:AlternateContent>
  <xr:revisionPtr revIDLastSave="0" documentId="13_ncr:1_{65B7760A-53A6-47D7-8268-5B4D99F07325}" xr6:coauthVersionLast="47" xr6:coauthVersionMax="47" xr10:uidLastSave="{00000000-0000-0000-0000-000000000000}"/>
  <bookViews>
    <workbookView xWindow="-108" yWindow="-108" windowWidth="23256" windowHeight="12456" activeTab="2" xr2:uid="{26D4546B-D2A1-4444-8EAF-A6228F96F0C1}"/>
  </bookViews>
  <sheets>
    <sheet name="pivots" sheetId="6" r:id="rId1"/>
    <sheet name="Data" sheetId="2" r:id="rId2"/>
    <sheet name="Assets" sheetId="4" r:id="rId3"/>
    <sheet name="Customer Center Report" sheetId="5"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544" r:id="rId5"/>
    <pivotCache cacheId="546" r:id="rId6"/>
    <pivotCache cacheId="550" r:id="rId7"/>
    <pivotCache cacheId="583" r:id="rId8"/>
    <pivotCache cacheId="661" r:id="rId9"/>
    <pivotCache cacheId="664" r:id="rId10"/>
    <pivotCache cacheId="667" r:id="rId11"/>
    <pivotCache cacheId="670" r:id="rId12"/>
    <pivotCache cacheId="673" r:id="rId13"/>
  </pivotCaches>
  <extLst>
    <ext xmlns:x14="http://schemas.microsoft.com/office/spreadsheetml/2009/9/main" uri="{876F7934-8845-4945-9796-88D515C7AA90}">
      <x14:pivotCaches>
        <pivotCache cacheId="7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1" i="5" l="1" a="1"/>
  <c r="S21" i="5" s="1"/>
  <c r="J31" i="6"/>
  <c r="J35" i="6" s="1"/>
  <c r="F34" i="6" a="1"/>
  <c r="F34"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34" i="6" l="1"/>
  <c r="I38" i="6"/>
  <c r="I37" i="6"/>
  <c r="I36" i="6"/>
  <c r="I35" i="6"/>
  <c r="J34" i="6"/>
  <c r="J38" i="6"/>
  <c r="J37" i="6"/>
  <c r="J3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9F2247-EF56-490F-AC17-B26C7B046F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D5DC701-4A57-4F5E-AFEC-01FD585401C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EDF2CF1B-1F94-441B-A724-AB32D4F2E51F}"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<sst xmlns="http://schemas.openxmlformats.org/spreadsheetml/2006/main" count="3169" uniqueCount="1078">
  <si>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</si>
  <si>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</si>
  <si>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</si>
  <si>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</si>
  <si>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</si>
  <si>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</si>
  <si>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</si>
  <si>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</si>
  <si>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</si>
  <si>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</si>
  <si>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</si>
  <si>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</si>
  <si>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</si>
  <si>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</si>
  <si>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</si>
  <si>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</si>
  <si>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</si>
  <si>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</si>
  <si>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</si>
  <si>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</si>
  <si>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</si>
  <si>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</si>
  <si>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</si>
  <si>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</si>
  <si>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</si>
  <si>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</si>
  <si>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</si>
  <si>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</si>
  <si>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</si>
  <si>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</si>
  <si>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</si>
  <si>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</si>
  <si>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</si>
  <si>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</si>
  <si>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</si>
  <si>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</si>
  <si>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</si>
  <si>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</si>
  <si>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</si>
  <si>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</si>
  <si>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</si>
  <si>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</si>
  <si>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</si>
  <si>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</si>
  <si>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</si>
  <si>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</si>
  <si>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</si>
  <si>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</si>
  <si>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</si>
  <si>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</si>
  <si>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</si>
  <si>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</si>
  <si>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</si>
  <si>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</si>
  <si>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</si>
  <si>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</si>
  <si>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</si>
  <si>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</si>
  <si>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</si>
  <si>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</si>
  <si>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</si>
  <si>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</si>
  <si>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</si>
  <si>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</si>
  <si>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</si>
  <si>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</si>
  <si>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</si>
  <si>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</si>
  <si>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</si>
  <si>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</si>
  <si>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</si>
  <si>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</si>
  <si>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</si>
  <si>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</si>
  <si>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</si>
  <si>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</si>
  <si>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</si>
  <si>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</si>
  <si>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</si>
  <si>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</si>
  <si>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</si>
  <si>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</si>
  <si>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</si>
  <si>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</si>
  <si>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</si>
  <si>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</si>
  <si>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</si>
  <si>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</si>
  <si>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</si>
  <si>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</si>
  <si>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</si>
  <si>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</si>
  <si>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</si>
  <si>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</si>
  <si>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</si>
  <si>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</si>
  <si>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</si>
  <si>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</si>
  <si>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</si>
  <si>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</si>
  <si>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</si>
  <si>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</si>
  <si>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</si>
  <si>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</si>
  <si>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</si>
  <si>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</si>
  <si>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</si>
  <si>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</si>
  <si>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</si>
  <si>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</si>
  <si>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</si>
  <si>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</si>
  <si>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</si>
  <si>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</si>
  <si>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</si>
  <si>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</si>
  <si>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</si>
  <si>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</si>
  <si>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</si>
  <si>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</si>
  <si>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</si>
  <si>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</si>
  <si>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</si>
  <si>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</si>
  <si>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</si>
  <si>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</si>
  <si>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</si>
  <si>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</si>
  <si>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</si>
  <si>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</si>
  <si>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</si>
  <si>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</si>
  <si>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</si>
  <si>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</si>
  <si>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</si>
  <si>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</si>
  <si>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</si>
  <si>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</si>
  <si>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</si>
  <si>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</si>
  <si>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</si>
  <si>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</si>
  <si>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</si>
  <si>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</si>
  <si>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</si>
  <si>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</si>
  <si>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</si>
  <si>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</si>
  <si>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</si>
  <si>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</si>
  <si>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</si>
  <si>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</si>
  <si>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</si>
  <si>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</si>
  <si>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</si>
  <si>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</si>
  <si>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</si>
  <si>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</si>
  <si>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</si>
  <si>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</si>
  <si>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</si>
  <si>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</si>
  <si>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</si>
  <si>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</si>
  <si>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</si>
  <si>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</si>
  <si>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</si>
  <si>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</si>
  <si>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</si>
  <si>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</si>
  <si>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</si>
  <si>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</si>
  <si>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</si>
  <si>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</si>
  <si>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</si>
  <si>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</si>
  <si>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</si>
  <si>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</si>
  <si>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</si>
  <si>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</si>
  <si>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</si>
  <si>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</si>
  <si>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</si>
  <si>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</si>
  <si>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</si>
  <si>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</si>
  <si>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</si>
  <si>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</si>
  <si>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</si>
  <si>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</si>
  <si>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</si>
  <si>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</si>
  <si>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</si>
  <si>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</si>
  <si>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</si>
  <si>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</si>
  <si>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</si>
  <si>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</si>
  <si>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</si>
  <si>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</si>
  <si>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</si>
  <si>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</si>
  <si>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</si>
  <si>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</si>
  <si>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</si>
  <si>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</si>
  <si>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</si>
  <si>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</si>
  <si>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</si>
  <si>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</si>
  <si>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</si>
  <si>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</si>
  <si>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</si>
  <si>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</si>
  <si>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</si>
  <si>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</si>
  <si>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</si>
  <si>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</si>
  <si>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</si>
  <si>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</si>
  <si>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</si>
  <si>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</si>
  <si>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</si>
  <si>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</si>
  <si>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</si>
  <si>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</si>
  <si>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</si>
  <si>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</si>
  <si>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</si>
  <si>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</si>
  <si>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</si>
  <si>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</si>
  <si>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</si>
  <si>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</si>
  <si>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</si>
  <si>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</si>
  <si>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</si>
  <si>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</si>
  <si>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</si>
  <si>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</si>
  <si>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</si>
  <si>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</si>
  <si>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</si>
  <si>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</si>
  <si>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</si>
  <si>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</si>
  <si>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</si>
  <si>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</si>
  <si>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</si>
  <si>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</si>
  <si>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</si>
  <si>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</si>
  <si>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</si>
  <si>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</si>
  <si>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</si>
  <si>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</si>
  <si>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</si>
  <si>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</si>
  <si>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</si>
  <si>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</si>
  <si>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</si>
  <si>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</si>
  <si>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</si>
  <si>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</si>
  <si>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</si>
  <si>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</si>
  <si>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</si>
  <si>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</si>
  <si>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</si>
  <si>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</si>
  <si>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</si>
  <si>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</si>
  <si>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</si>
  <si>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</si>
  <si>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</si>
  <si>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</si>
  <si>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</si>
  <si>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</si>
  <si>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</si>
  <si>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</si>
  <si>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</si>
  <si>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</si>
  <si>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</si>
  <si>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</si>
  <si>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</si>
  <si>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</si>
  <si>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</si>
  <si>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</si>
  <si>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</si>
  <si>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</si>
  <si>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</si>
  <si>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</si>
  <si>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</si>
  <si>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</si>
  <si>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</si>
  <si>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</si>
  <si>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</si>
  <si>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</si>
  <si>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</si>
  <si>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</si>
  <si>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</si>
  <si>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</si>
  <si>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</si>
  <si>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</si>
  <si>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</si>
  <si>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</si>
  <si>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</si>
  <si>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</si>
  <si>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</si>
  <si>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</si>
  <si>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</si>
  <si>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</si>
  <si>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</si>
  <si>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</si>
  <si>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</si>
  <si>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</si>
  <si>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</si>
  <si>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</si>
  <si>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</si>
  <si>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</si>
  <si>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</si>
  <si>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</si>
  <si>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</si>
  <si>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</si>
  <si>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</si>
  <si>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</si>
  <si>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</si>
  <si>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</si>
  <si>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</si>
  <si>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</si>
  <si>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</si>
  <si>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</si>
  <si>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</si>
  <si>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</si>
  <si>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</si>
  <si>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</si>
  <si>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</si>
  <si>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</si>
  <si>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</si>
  <si>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</si>
  <si>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</si>
  <si>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</si>
  <si>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</si>
  <si>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</si>
  <si>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</si>
  <si>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</si>
  <si>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</si>
  <si>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</si>
  <si>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</si>
  <si>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</si>
  <si>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</si>
  <si>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</si>
  <si>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</si>
  <si>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</si>
  <si>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</si>
  <si>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</si>
  <si>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</si>
  <si>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</si>
  <si>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</si>
  <si>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</si>
  <si>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</si>
  <si>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</si>
  <si>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</si>
  <si>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</si>
  <si>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</si>
  <si>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</si>
  <si>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</si>
  <si>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</si>
  <si>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</si>
  <si>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</si>
  <si>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</si>
  <si>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</si>
  <si>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</si>
  <si>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</si>
  <si>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</si>
  <si>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</si>
  <si>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</si>
  <si>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</si>
  <si>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</si>
  <si>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</si>
  <si>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</si>
  <si>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</si>
  <si>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</si>
  <si>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</si>
  <si>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</si>
  <si>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</si>
  <si>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</si>
  <si>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</si>
  <si>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</si>
  <si>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</si>
  <si>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</si>
  <si>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</si>
  <si>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</si>
  <si>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</si>
  <si>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</si>
  <si>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</si>
  <si>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</si>
  <si>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</si>
  <si>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</si>
  <si>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</si>
  <si>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</si>
  <si>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</si>
  <si>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</si>
  <si>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</si>
  <si>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</si>
  <si>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</si>
  <si>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</si>
  <si>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</si>
  <si>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</si>
  <si>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</si>
  <si>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</si>
  <si>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</si>
  <si>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</si>
  <si>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</si>
  <si>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</si>
  <si>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</si>
  <si>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</si>
  <si>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</si>
  <si>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</si>
  <si>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</si>
  <si>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</si>
  <si>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</si>
  <si>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</si>
  <si>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</si>
  <si>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</si>
  <si>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</si>
  <si>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</si>
  <si>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</si>
  <si>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</si>
  <si>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</si>
  <si>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</si>
  <si>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</si>
  <si>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</si>
  <si>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</si>
  <si>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</si>
  <si>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</si>
  <si>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</si>
  <si>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</si>
  <si>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</si>
  <si>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</si>
  <si>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</si>
  <si>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</si>
  <si>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</si>
  <si>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</si>
  <si>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</si>
  <si>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</si>
  <si>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</si>
  <si>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</si>
  <si>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</si>
  <si>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</si>
  <si>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</si>
  <si>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</si>
  <si>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</si>
  <si>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</si>
  <si>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</si>
  <si>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</si>
  <si>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</si>
  <si>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</si>
  <si>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</si>
  <si>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</si>
  <si>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</si>
  <si>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</si>
  <si>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</si>
  <si>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</si>
  <si>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</si>
  <si>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</si>
  <si>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</si>
  <si>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</si>
  <si>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</si>
  <si>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</si>
  <si>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</si>
  <si>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</si>
  <si>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</si>
  <si>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</si>
  <si>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</si>
  <si>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</si>
  <si>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</si>
  <si>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</si>
  <si>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</si>
  <si>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</si>
  <si>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</si>
  <si>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</si>
  <si>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</si>
  <si>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</si>
  <si>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</si>
  <si>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</si>
  <si>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</si>
  <si>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</si>
  <si>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</si>
  <si>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</si>
  <si>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</si>
  <si>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</si>
  <si>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</si>
  <si>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</si>
  <si>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</si>
  <si>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</si>
  <si>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</si>
  <si>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</si>
  <si>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</si>
  <si>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</si>
  <si>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</si>
  <si>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</si>
  <si>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</si>
  <si>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</si>
  <si>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</si>
  <si>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</si>
  <si>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</si>
  <si>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</si>
  <si>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</si>
  <si>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</si>
  <si>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</si>
  <si>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</si>
  <si>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</si>
  <si>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</si>
  <si>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</si>
  <si>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</si>
  <si>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</si>
  <si>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</si>
  <si>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</si>
  <si>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</si>
  <si>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</si>
  <si>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</si>
  <si>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</si>
  <si>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</si>
  <si>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</si>
  <si>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</si>
  <si>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</si>
  <si>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</si>
  <si>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</si>
  <si>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</si>
  <si>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</si>
  <si>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</si>
  <si>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</si>
  <si>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</si>
  <si>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</si>
  <si>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</si>
  <si>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</si>
  <si>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</si>
  <si>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</si>
  <si>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</si>
  <si>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</si>
  <si>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</si>
  <si>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</si>
  <si>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</si>
  <si>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</si>
  <si>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</si>
  <si>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</si>
  <si>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</si>
  <si>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</si>
  <si>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</si>
  <si>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</si>
  <si>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</si>
  <si>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</si>
  <si>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</si>
  <si>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</si>
  <si>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</si>
  <si>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</si>
  <si>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</si>
  <si>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</si>
  <si>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</si>
  <si>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</si>
  <si>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</si>
  <si>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</si>
  <si>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</si>
  <si>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</si>
  <si>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</si>
  <si>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</si>
  <si>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</si>
  <si>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</si>
  <si>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</si>
  <si>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</si>
  <si>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</si>
  <si>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</si>
  <si>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</si>
  <si>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</si>
  <si>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</si>
  <si>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</si>
  <si>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</si>
  <si>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</si>
  <si>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</si>
  <si>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</si>
  <si>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</si>
  <si>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</si>
  <si>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</si>
  <si>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</si>
  <si>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</si>
  <si>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</si>
  <si>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</si>
  <si>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</si>
  <si>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</si>
  <si>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</si>
  <si>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</si>
  <si>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</si>
  <si>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</si>
  <si>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</si>
  <si>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</si>
  <si>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</si>
  <si>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</si>
  <si>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</si>
  <si>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</si>
  <si>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</si>
  <si>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</si>
  <si>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</si>
  <si>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</si>
  <si>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</si>
  <si>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</si>
  <si>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</si>
  <si>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</si>
  <si>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</si>
  <si>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</si>
  <si>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</si>
  <si>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</si>
  <si>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</si>
  <si>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</si>
  <si>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</si>
  <si>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</si>
  <si>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</si>
  <si>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</si>
  <si>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</si>
  <si>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</si>
  <si>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</si>
  <si>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</si>
  <si>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</si>
  <si>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</si>
  <si>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</si>
  <si>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</si>
  <si>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</si>
  <si>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</si>
  <si>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</si>
  <si>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</si>
  <si>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</si>
  <si>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</si>
  <si>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</si>
  <si>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</si>
  <si>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</si>
  <si>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</si>
  <si>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</si>
  <si>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</si>
  <si>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</si>
  <si>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</si>
  <si>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</si>
  <si>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</si>
  <si>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</si>
  <si>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</si>
  <si>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</si>
  <si>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</si>
  <si>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</si>
  <si>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</si>
  <si>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</si>
  <si>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</si>
  <si>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</si>
  <si>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</si>
  <si>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</si>
  <si>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</si>
  <si>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</si>
  <si>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</si>
  <si>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</si>
  <si>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</si>
  <si>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</si>
  <si>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</si>
  <si>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</si>
  <si>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</si>
  <si>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</si>
  <si>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</si>
  <si>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</si>
  <si>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</si>
  <si>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</si>
  <si>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</si>
  <si>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</si>
  <si>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</si>
  <si>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</si>
  <si>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</si>
  <si>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</si>
  <si>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</si>
  <si>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</si>
  <si>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</si>
  <si>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</si>
  <si>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</si>
  <si>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</si>
  <si>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</si>
  <si>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</si>
  <si>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</si>
  <si>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</si>
  <si>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</si>
  <si>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</si>
  <si>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</si>
  <si>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</si>
  <si>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</si>
  <si>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</si>
  <si>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</si>
  <si>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</si>
  <si>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</si>
  <si>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</si>
  <si>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</si>
  <si>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</si>
  <si>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</si>
  <si>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</si>
  <si>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</si>
  <si>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</si>
  <si>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</si>
  <si>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</si>
  <si>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</si>
  <si>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</si>
  <si>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</si>
  <si>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</si>
  <si>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</si>
  <si>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</si>
  <si>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</si>
  <si>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</si>
  <si>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</si>
  <si>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</si>
  <si>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</si>
  <si>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</si>
  <si>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</si>
  <si>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</si>
  <si>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</si>
  <si>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</si>
  <si>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</si>
  <si>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</si>
  <si>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</si>
  <si>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</si>
  <si>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</si>
  <si>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</si>
  <si>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</si>
  <si>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</si>
  <si>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</si>
  <si>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</si>
  <si>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</si>
  <si>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</si>
  <si>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</si>
  <si>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</si>
  <si>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</si>
  <si>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</si>
  <si>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</si>
  <si>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</si>
  <si>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</si>
  <si>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</si>
  <si>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</si>
  <si>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</si>
  <si>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</si>
  <si>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</si>
  <si>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</si>
  <si>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</si>
  <si>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</si>
  <si>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</si>
  <si>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</si>
  <si>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</si>
  <si>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</si>
  <si>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</si>
  <si>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</si>
  <si>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</si>
  <si>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</si>
  <si>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</si>
  <si>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</si>
  <si>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</si>
  <si>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</si>
  <si>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</si>
  <si>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</si>
  <si>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</si>
  <si>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</si>
  <si>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</si>
  <si>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</si>
  <si>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</si>
  <si>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</si>
  <si>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</si>
  <si>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</si>
  <si>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</si>
  <si>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</si>
  <si>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</si>
  <si>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</si>
  <si>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</si>
  <si>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</si>
  <si>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</si>
  <si>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</si>
  <si>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</si>
  <si>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</si>
  <si>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</si>
  <si>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</si>
  <si>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</si>
  <si>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</si>
  <si>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</si>
  <si>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</si>
  <si>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</si>
  <si>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</si>
  <si>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</si>
  <si>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</si>
  <si>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</si>
  <si>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</si>
  <si>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</si>
  <si>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</si>
  <si>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</si>
  <si>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</si>
  <si>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</si>
  <si>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</si>
  <si>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</si>
  <si>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</si>
  <si>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</si>
  <si>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</si>
  <si>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</si>
  <si>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</si>
  <si>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</si>
  <si>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</si>
  <si>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</si>
  <si>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</si>
  <si>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</si>
  <si>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</si>
  <si>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</si>
  <si>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</si>
  <si>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</si>
  <si>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</si>
  <si>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</si>
  <si>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</si>
  <si>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</si>
  <si>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</si>
  <si>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</si>
  <si>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</si>
  <si>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</si>
  <si>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</si>
  <si>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</si>
  <si>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</si>
  <si>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</si>
  <si>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</si>
  <si>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</si>
  <si>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</si>
  <si>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</si>
  <si>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</si>
  <si>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</si>
  <si>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</si>
  <si>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</si>
  <si>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</si>
  <si>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</si>
  <si>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</si>
  <si>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</si>
  <si>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</si>
  <si>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</si>
  <si>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</si>
  <si>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</si>
  <si>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</si>
  <si>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</si>
  <si>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</si>
  <si>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</si>
  <si>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</si>
  <si>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</si>
  <si>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</si>
  <si>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</si>
  <si>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</si>
  <si>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</si>
  <si>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</si>
  <si>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</si>
  <si>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</si>
  <si>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</si>
  <si>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</si>
  <si>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</si>
  <si>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</si>
  <si>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</si>
  <si>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</si>
  <si>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</si>
  <si>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</si>
  <si>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</si>
  <si>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</si>
  <si>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</si>
  <si>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</si>
  <si>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</si>
  <si>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</si>
  <si>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</si>
  <si>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</si>
  <si>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</si>
  <si>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</si>
  <si>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</si>
  <si>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</si>
  <si>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</si>
  <si>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</si>
  <si>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</si>
  <si>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</si>
  <si>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</si>
  <si>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</si>
  <si>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</si>
  <si>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</si>
  <si>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</si>
  <si>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</si>
  <si>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</si>
  <si>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</si>
  <si>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</si>
  <si>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</si>
  <si>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</si>
  <si>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</si>
  <si>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</si>
  <si>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</si>
  <si>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</si>
  <si>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</si>
  <si>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</si>
  <si>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</si>
  <si>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</si>
  <si>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</si>
  <si>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</si>
  <si>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</si>
  <si>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</si>
  <si>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</si>
  <si>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</si>
  <si>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</si>
  <si>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</si>
  <si>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</si>
  <si>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</si>
  <si>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</si>
  <si>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</si>
  <si>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</si>
  <si>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</si>
  <si>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</si>
  <si>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</si>
  <si>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</si>
  <si>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</si>
  <si>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</si>
  <si>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</si>
  <si>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</si>
  <si>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</si>
  <si>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</si>
  <si>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</si>
  <si>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</si>
  <si>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</si>
  <si>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</si>
  <si>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</si>
  <si>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</si>
  <si>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</si>
  <si>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</si>
  <si>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</si>
  <si>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</si>
  <si>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</si>
  <si>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</si>
  <si>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</si>
  <si>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</si>
  <si>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</si>
  <si>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</si>
  <si>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</si>
  <si>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</si>
  <si>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</si>
  <si>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</si>
  <si>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</si>
  <si>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</si>
  <si>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</si>
  <si>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</si>
  <si>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</si>
  <si>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</si>
  <si>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</si>
  <si>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</si>
  <si>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</si>
  <si>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</si>
  <si>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</si>
  <si>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</si>
  <si>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</si>
  <si>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</si>
  <si>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</si>
  <si>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</si>
  <si>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</si>
  <si>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</si>
  <si>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</si>
  <si>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</si>
  <si>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</si>
  <si>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</si>
  <si>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</si>
  <si>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</si>
  <si>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</si>
  <si>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</si>
  <si>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</si>
  <si>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</si>
  <si>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</si>
  <si>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</si>
  <si>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</si>
  <si>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</si>
  <si>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</si>
  <si>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</si>
  <si>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</si>
  <si>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</si>
  <si>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</si>
  <si>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</si>
  <si>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</si>
  <si>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</si>
  <si>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</si>
  <si>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</si>
  <si>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</si>
  <si>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</si>
  <si>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</si>
  <si>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</si>
  <si>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</si>
  <si>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</si>
  <si>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</si>
  <si>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</si>
  <si>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</si>
  <si>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</si>
  <si>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</si>
  <si>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</si>
  <si>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</si>
  <si>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</si>
  <si>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</si>
  <si>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</si>
  <si>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</si>
  <si>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</si>
  <si>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</si>
  <si>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</si>
  <si>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</si>
  <si>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</si>
  <si>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</si>
  <si>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</si>
  <si>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</si>
  <si>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</si>
  <si>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</si>
  <si>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</si>
  <si>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</si>
  <si>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</si>
  <si>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</si>
  <si>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</si>
  <si>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</si>
  <si>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</si>
  <si>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</si>
  <si>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</si>
  <si>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</si>
  <si>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</si>
  <si>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</si>
  <si>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</si>
  <si>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</si>
  <si>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</si>
  <si>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</si>
  <si>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</si>
  <si>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</si>
  <si>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</si>
  <si>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</si>
  <si>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</si>
  <si>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</si>
  <si>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</si>
  <si>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</si>
  <si>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</si>
  <si>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</si>
  <si>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</si>
  <si>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</si>
  <si>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</si>
  <si>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</si>
  <si>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</si>
  <si>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</si>
  <si>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</si>
  <si>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</si>
  <si>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</si>
  <si>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</si>
  <si>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</si>
  <si>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</si>
  <si>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</si>
  <si>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</si>
  <si>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</si>
  <si>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</si>
  <si>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</si>
  <si>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</si>
  <si>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</si>
  <si>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</si>
  <si>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</si>
  <si>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</si>
  <si>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</si>
  <si>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</si>
  <si>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</si>
  <si>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</si>
  <si>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</si>
  <si>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</si>
  <si>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</si>
  <si>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</si>
  <si>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</si>
  <si>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</si>
  <si>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</si>
  <si>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</si>
  <si>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</si>
  <si>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</si>
  <si>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</si>
  <si>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</si>
  <si>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</si>
  <si>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</si>
  <si>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</si>
  <si>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</si>
  <si>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</si>
  <si>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</si>
  <si>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 xml:space="preserve">Selected rep </t>
  </si>
  <si>
    <t>Column Labels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</si>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</sst>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164" formatCode="[$-409]d\-mmm\-yy;@"/>
    <numFmt numFmtId="165" formatCode="\$#,##0;\(\$#,##0\);\$#,##0"/>
    <numFmt numFmtId="166" formatCode="0.0"/>
    <numFmt numFmtId="167" formatCode="&quot;$&quot;#,###.0,&quot;k&quot;"/>
  </numFmts>
  <fonts count="7"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0"/>
      <color theme="1"/>
      <name val="Aptos"/>
      <family val="2"/>
      <scheme val="minor"/>
    </font>
    <font>
      <sz val="11"/>
      <color theme="0" tint="-0.249977111117893"/>
      <name val="Aptos"/>
      <family val="2"/>
      <scheme val="minor"/>
    </font>
    <font>
      <b/>
      <sz val="10"/>
      <color theme="1"/>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1">
    <xf numFmtId="0" fontId="0" fillId="0" borderId="0"/>
  </cellStyleXfs>
  <cellXfs count="43">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NumberFormat="1"/>
    <xf numFmtId="0" fontId="0" fillId="0" borderId="0" xfId="0" applyAlignment="1">
      <alignment horizontal="left" indent="1"/>
    </xf>
    <xf numFmtId="0" fontId="0" fillId="5" borderId="10" xfId="0" applyFill="1" applyBorder="1" applyAlignment="1">
      <alignment horizontal="center" vertical="center"/>
    </xf>
    <xf numFmtId="0" fontId="4" fillId="5" borderId="0" xfId="0" applyFont="1" applyFill="1" applyBorder="1"/>
    <xf numFmtId="0" fontId="4" fillId="5" borderId="14" xfId="0" applyFont="1" applyFill="1" applyBorder="1"/>
    <xf numFmtId="0" fontId="4" fillId="5" borderId="13" xfId="0" applyFont="1" applyFill="1" applyBorder="1" applyAlignment="1">
      <alignment horizontal="left" indent="1"/>
    </xf>
    <xf numFmtId="42" fontId="4" fillId="5" borderId="0" xfId="0" applyNumberFormat="1" applyFont="1" applyFill="1" applyBorder="1" applyAlignment="1">
      <alignment horizontal="center"/>
    </xf>
    <xf numFmtId="42" fontId="4" fillId="5" borderId="14" xfId="0" applyNumberFormat="1" applyFont="1" applyFill="1" applyBorder="1" applyAlignment="1">
      <alignment horizontal="center"/>
    </xf>
    <xf numFmtId="0" fontId="0" fillId="5" borderId="15" xfId="0" applyFill="1" applyBorder="1"/>
    <xf numFmtId="0" fontId="0" fillId="5" borderId="16" xfId="0" applyFill="1" applyBorder="1"/>
    <xf numFmtId="0" fontId="0" fillId="5" borderId="17" xfId="0" applyFill="1" applyBorder="1"/>
    <xf numFmtId="0" fontId="5" fillId="3" borderId="0" xfId="0" applyFont="1" applyFill="1"/>
    <xf numFmtId="0" fontId="1" fillId="5" borderId="11" xfId="0" applyFont="1" applyFill="1" applyBorder="1" applyAlignment="1">
      <alignment horizontal="center" vertical="center"/>
    </xf>
    <xf numFmtId="0" fontId="1" fillId="5" borderId="12" xfId="0" applyFont="1" applyFill="1" applyBorder="1" applyAlignment="1">
      <alignment horizontal="center" vertical="center"/>
    </xf>
    <xf numFmtId="0" fontId="6" fillId="5" borderId="13" xfId="0" applyFont="1" applyFill="1" applyBorder="1"/>
  </cellXfs>
  <cellStyles count="1">
    <cellStyle name="Normal" xfId="0" builtinId="0"/>
  </cellStyles>
  <dxfs count="34">
    <dxf>
      <fill>
        <patternFill>
          <bgColor theme="8" tint="0.59996337778862885"/>
        </patternFill>
      </fill>
      <border>
        <left style="thin">
          <color theme="1" tint="0.34998626667073579"/>
        </left>
        <right style="thin">
          <color theme="1" tint="0.34998626667073579"/>
        </right>
        <vertical/>
        <horizontal/>
      </border>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0" tint="-0.14999847407452621"/>
        </patternFill>
      </fill>
    </dxf>
    <dxf>
      <fill>
        <patternFill>
          <bgColor theme="8"/>
        </patternFill>
      </fill>
    </dxf>
    <dxf>
      <fill>
        <patternFill patternType="solid">
          <bgColor theme="0" tint="-0.14999847407452621"/>
        </patternFill>
      </fill>
    </dxf>
    <dxf>
      <fill>
        <patternFill>
          <bgColor theme="8"/>
        </patternFill>
      </fill>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0" tint="-0.14999847407452621"/>
        </patternFill>
      </fill>
    </dxf>
    <dxf>
      <fill>
        <patternFill>
          <bgColor theme="8"/>
        </patternFill>
      </fill>
    </dxf>
    <dxf>
      <fill>
        <patternFill patternType="solid">
          <bgColor theme="0" tint="-0.14999847407452621"/>
        </patternFill>
      </fill>
    </dxf>
    <dxf>
      <fill>
        <patternFill>
          <bgColor theme="8"/>
        </patternFill>
      </fill>
    </dxf>
    <dxf>
      <fill>
        <patternFill patternType="solid">
          <bgColor theme="0" tint="-0.14999847407452621"/>
        </patternFill>
      </fill>
    </dxf>
    <dxf>
      <fill>
        <patternFill>
          <bgColor theme="8"/>
        </patternFill>
      </fill>
    </dxf>
    <dxf>
      <fill>
        <patternFill patternType="solid">
          <bgColor theme="0" tint="-0.14999847407452621"/>
        </patternFill>
      </fill>
    </dxf>
    <dxf>
      <fill>
        <patternFill>
          <bgColor theme="8"/>
        </patternFill>
      </fill>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ill>
        <patternFill>
          <bgColor theme="8"/>
        </patternFill>
      </fill>
    </dxf>
    <dxf>
      <fill>
        <patternFill patternType="solid">
          <bgColor theme="0" tint="-0.14999847407452621"/>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33"/>
    </tableStyle>
    <tableStyle name="SlicerStyleDark5 2" pivot="0" table="0" count="10" xr9:uid="{A01E7025-53CA-4E4F-BEC8-324DA5B35601}">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[sample-data-excel-portfolio-project.xlsx]pivots!Weekly Trend</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pivots!$H$12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pivots!$G$13:$G$20</c:f>
              <c:strCache>
                <c:ptCount val="7"/>
                <c:pt idx="0">
                  <c:v>Sunday</c:v>
                </c:pt>
                <c:pt idx="1">
                  <c:v>Monday</c:v>
                </c:pt>
                <c:pt idx="2">
                  <c:v>Tuesday</c:v>
                </c:pt>
                <c:pt idx="3">
                  <c:v>Wednesday</c:v>
                </c:pt>
                <c:pt idx="4">
                  <c:v>Thursday</c:v>
                </c:pt>
                <c:pt idx="5">
                  <c:v>Friday</c:v>
                </c:pt>
                <c:pt idx="6">
                  <c:v>Saturday</c:v>
                </c:pt>
              </c:strCache>
            </c:strRef>
          </c:cat>
          <c:val>
            <c:numRef>
              <c:f>pivots!$H$13:$H$20</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5FA8-4016-BE65-2EC8B546BA55}"/>
            </c:ext>
          </c:extLst>
        </c:ser>
        <c:dLbls>
          <c:showLegendKey val="0"/>
          <c:showVal val="0"/>
          <c:showCatName val="0"/>
          <c:showSerName val="0"/>
          <c:showPercent val="0"/>
          <c:showBubbleSize val="0"/>
        </c:dLbls>
        <c:gapWidth val="25"/>
        <c:axId val="1329820335"/>
        <c:axId val="1329807375"/>
      </c:barChart>
      <c:catAx>
        <c:axId val="13298203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807375"/>
        <c:crosses val="autoZero"/>
        <c:auto val="1"/>
        <c:lblAlgn val="ctr"/>
        <c:lblOffset val="100"/>
        <c:noMultiLvlLbl val="0"/>
      </c:catAx>
      <c:valAx>
        <c:axId val="1329807375"/>
        <c:scaling>
          <c:orientation val="minMax"/>
        </c:scaling>
        <c:delete val="1"/>
        <c:axPos val="b"/>
        <c:numFmt formatCode="#,##0" sourceLinked="1"/>
        <c:majorTickMark val="out"/>
        <c:minorTickMark val="none"/>
        <c:tickLblPos val="nextTo"/>
        <c:crossAx val="132982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 Trend</c:name>
    <c:fmtId val="9"/>
  </c:pivotSource>
  <c:chart>
    <c:title>
      <c:layout>
        <c:manualLayout>
          <c:xMode val="edge"/>
          <c:yMode val="edge"/>
          <c:x val="2.9861111111111113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schemeClr>
              </a:gs>
              <a:gs pos="100000">
                <a:schemeClr val="accent6">
                  <a:lumMod val="75000"/>
                  <a:alpha val="5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circle"/>
          <c:size val="7"/>
          <c:spPr>
            <a:solidFill>
              <a:schemeClr val="bg1">
                <a:lumMod val="95000"/>
              </a:schemeClr>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pivots!$C$13</c:f>
              <c:strCache>
                <c:ptCount val="1"/>
                <c:pt idx="0">
                  <c:v>Call Count2</c:v>
                </c:pt>
              </c:strCache>
            </c:strRef>
          </c:tx>
          <c:spPr>
            <a:gradFill flip="none" rotWithShape="1">
              <a:gsLst>
                <a:gs pos="0">
                  <a:schemeClr val="accent6">
                    <a:lumMod val="60000"/>
                    <a:lumOff val="40000"/>
                  </a:schemeClr>
                </a:gs>
                <a:gs pos="100000">
                  <a:schemeClr val="accent6">
                    <a:lumMod val="75000"/>
                    <a:alpha val="50000"/>
                  </a:schemeClr>
                </a:gs>
              </a:gsLst>
              <a:lin ang="16200000" scaled="1"/>
              <a:tileRect/>
            </a:gradFill>
            <a:ln>
              <a:noFill/>
            </a:ln>
            <a:effectLst/>
          </c:spPr>
          <c:cat>
            <c:strRef>
              <c:f>pivots!$A$14:$A$26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pivots!$C$14:$C$26</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7CB7-4214-AAD2-AF508FD1497E}"/>
            </c:ext>
          </c:extLst>
        </c:ser>
        <c:dLbls>
          <c:showLegendKey val="0"/>
          <c:showVal val="0"/>
          <c:showCatName val="0"/>
          <c:showSerName val="0"/>
          <c:showPercent val="0"/>
          <c:showBubbleSize val="0"/>
        </c:dLbls>
        <c:axId val="1319081295"/>
        <c:axId val="1319082735"/>
      </c:areaChart>
      <c:lineChart>
        <c:grouping val="standard"/>
        <c:varyColors val="0"/>
        <c:ser>
          <c:idx val="0"/>
          <c:order val="0"/>
          <c:tx>
            <c:strRef>
              <c:f>pivots!$B$13</c:f>
              <c:strCache>
                <c:ptCount val="1"/>
                <c:pt idx="0">
                  <c:v>Call Count</c:v>
                </c:pt>
              </c:strCache>
            </c:strRef>
          </c:tx>
          <c:spPr>
            <a:ln w="28575" cap="rnd">
              <a:solidFill>
                <a:srgbClr val="C00000"/>
              </a:solidFill>
              <a:round/>
            </a:ln>
            <a:effectLst/>
          </c:spPr>
          <c:marker>
            <c:symbol val="circle"/>
            <c:size val="7"/>
            <c:spPr>
              <a:solidFill>
                <a:schemeClr val="bg1">
                  <a:lumMod val="95000"/>
                </a:schemeClr>
              </a:solidFill>
              <a:ln w="25400">
                <a:solidFill>
                  <a:schemeClr val="tx1"/>
                </a:solidFill>
              </a:ln>
              <a:effectLst/>
            </c:spPr>
          </c:marker>
          <c:cat>
            <c:strRef>
              <c:f>pivots!$A$14:$A$26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pivots!$B$14:$B$26</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7CB7-4214-AAD2-AF508FD1497E}"/>
            </c:ext>
          </c:extLst>
        </c:ser>
        <c:dLbls>
          <c:showLegendKey val="0"/>
          <c:showVal val="0"/>
          <c:showCatName val="0"/>
          <c:showSerName val="0"/>
          <c:showPercent val="0"/>
          <c:showBubbleSize val="0"/>
        </c:dLbls>
        <c:marker val="1"/>
        <c:smooth val="0"/>
        <c:axId val="1319081295"/>
        <c:axId val="1319082735"/>
      </c:lineChart>
      <c:catAx>
        <c:axId val="131908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82735"/>
        <c:crosses val="autoZero"/>
        <c:auto val="1"/>
        <c:lblAlgn val="ctr"/>
        <c:lblOffset val="100"/>
        <c:noMultiLvlLbl val="0"/>
      </c:catAx>
      <c:valAx>
        <c:axId val="1319082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81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mj-lt"/>
              </a:rPr>
              <a:t>Calls</a:t>
            </a:r>
          </a:p>
        </c:rich>
      </c:tx>
      <c:layout>
        <c:manualLayout>
          <c:xMode val="edge"/>
          <c:yMode val="edge"/>
          <c:x val="6.3719633612106724E-2"/>
          <c:y val="2.39808153477218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pivots!$F$34:$F$38</c:f>
              <c:strCache>
                <c:ptCount val="5"/>
                <c:pt idx="0">
                  <c:v>R01</c:v>
                </c:pt>
                <c:pt idx="1">
                  <c:v>R02</c:v>
                </c:pt>
                <c:pt idx="2">
                  <c:v>R03</c:v>
                </c:pt>
                <c:pt idx="3">
                  <c:v>R04</c:v>
                </c:pt>
                <c:pt idx="4">
                  <c:v>R05</c:v>
                </c:pt>
              </c:strCache>
            </c:strRef>
          </c:cat>
          <c:val>
            <c:numRef>
              <c:f>pivots!$G$34:$G$38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97DA-474F-9737-20E724FFFBBA}"/>
            </c:ext>
          </c:extLst>
        </c:ser>
        <c:ser>
          <c:idx val="1"/>
          <c:order val="1"/>
          <c:tx>
            <c:strRef>
              <c:f>pivots!$I$33</c:f>
              <c:strCache>
                <c:ptCount val="1"/>
                <c:pt idx="0">
                  <c:v>Sel. Calls</c:v>
                </c:pt>
              </c:strCache>
            </c:strRef>
          </c:tx>
          <c:spPr>
            <a:gradFill flip="none" rotWithShape="1">
              <a:gsLst>
                <a:gs pos="0">
                  <a:schemeClr val="accent5"/>
                </a:gs>
                <a:gs pos="100000">
                  <a:schemeClr val="accent5">
                    <a:lumMod val="60000"/>
                    <a:lumOff val="40000"/>
                  </a:schemeClr>
                </a:gs>
              </a:gsLst>
              <a:lin ang="10800000" scaled="1"/>
              <a:tileRect/>
            </a:gradFill>
            <a:ln>
              <a:noFill/>
            </a:ln>
            <a:effectLst/>
          </c:spPr>
          <c:invertIfNegative val="0"/>
          <c:val>
            <c:numRef>
              <c:f>pivots!$I$34:$I$38</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97DA-474F-9737-20E724FFFBBA}"/>
            </c:ext>
          </c:extLst>
        </c:ser>
        <c:dLbls>
          <c:showLegendKey val="0"/>
          <c:showVal val="0"/>
          <c:showCatName val="0"/>
          <c:showSerName val="0"/>
          <c:showPercent val="0"/>
          <c:showBubbleSize val="0"/>
        </c:dLbls>
        <c:gapWidth val="25"/>
        <c:overlap val="100"/>
        <c:axId val="1333806079"/>
        <c:axId val="1333821439"/>
      </c:barChart>
      <c:catAx>
        <c:axId val="133380607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821439"/>
        <c:crosses val="autoZero"/>
        <c:auto val="1"/>
        <c:lblAlgn val="ctr"/>
        <c:lblOffset val="100"/>
        <c:noMultiLvlLbl val="0"/>
      </c:catAx>
      <c:valAx>
        <c:axId val="1333821439"/>
        <c:scaling>
          <c:orientation val="minMax"/>
          <c:min val="0"/>
        </c:scaling>
        <c:delete val="1"/>
        <c:axPos val="t"/>
        <c:numFmt formatCode="General" sourceLinked="1"/>
        <c:majorTickMark val="none"/>
        <c:minorTickMark val="none"/>
        <c:tickLblPos val="nextTo"/>
        <c:crossAx val="133380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latin typeface="+mj-lt"/>
              </a:rPr>
              <a:t>Amount</a:t>
            </a:r>
          </a:p>
        </c:rich>
      </c:tx>
      <c:layout>
        <c:manualLayout>
          <c:xMode val="edge"/>
          <c:yMode val="edge"/>
          <c:x val="4.5001991238550372E-2"/>
          <c:y val="2.79776179056754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pivots!$F$34:$F$38</c:f>
              <c:strCache>
                <c:ptCount val="5"/>
                <c:pt idx="0">
                  <c:v>R01</c:v>
                </c:pt>
                <c:pt idx="1">
                  <c:v>R02</c:v>
                </c:pt>
                <c:pt idx="2">
                  <c:v>R03</c:v>
                </c:pt>
                <c:pt idx="3">
                  <c:v>R04</c:v>
                </c:pt>
                <c:pt idx="4">
                  <c:v>R05</c:v>
                </c:pt>
              </c:strCache>
            </c:strRef>
          </c:cat>
          <c:val>
            <c:numRef>
              <c:f>pivots!$H$34:$H$38</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369-49D0-B3EA-A45D0637ED26}"/>
            </c:ext>
          </c:extLst>
        </c:ser>
        <c:ser>
          <c:idx val="1"/>
          <c:order val="1"/>
          <c:tx>
            <c:strRef>
              <c:f>pivots!$J$33</c:f>
              <c:strCache>
                <c:ptCount val="1"/>
                <c:pt idx="0">
                  <c:v>Sel. Amount</c:v>
                </c:pt>
              </c:strCache>
            </c:strRef>
          </c:tx>
          <c:spPr>
            <a:gradFill>
              <a:gsLst>
                <a:gs pos="0">
                  <a:schemeClr val="accent6">
                    <a:lumMod val="75000"/>
                  </a:schemeClr>
                </a:gs>
                <a:gs pos="100000">
                  <a:schemeClr val="accent6">
                    <a:lumMod val="60000"/>
                    <a:lumOff val="40000"/>
                  </a:schemeClr>
                </a:gs>
              </a:gsLst>
              <a:lin ang="10800000" scaled="1"/>
            </a:gradFill>
            <a:ln>
              <a:noFill/>
            </a:ln>
            <a:effectLst/>
          </c:spPr>
          <c:invertIfNegative val="0"/>
          <c:val>
            <c:numRef>
              <c:f>pivots!$J$34:$J$38</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A369-49D0-B3EA-A45D0637ED26}"/>
            </c:ext>
          </c:extLst>
        </c:ser>
        <c:dLbls>
          <c:showLegendKey val="0"/>
          <c:showVal val="0"/>
          <c:showCatName val="0"/>
          <c:showSerName val="0"/>
          <c:showPercent val="0"/>
          <c:showBubbleSize val="0"/>
        </c:dLbls>
        <c:gapWidth val="25"/>
        <c:overlap val="100"/>
        <c:axId val="1333806079"/>
        <c:axId val="1333821439"/>
      </c:barChart>
      <c:catAx>
        <c:axId val="1333806079"/>
        <c:scaling>
          <c:orientation val="maxMin"/>
        </c:scaling>
        <c:delete val="1"/>
        <c:axPos val="l"/>
        <c:numFmt formatCode="General" sourceLinked="1"/>
        <c:majorTickMark val="none"/>
        <c:minorTickMark val="none"/>
        <c:tickLblPos val="nextTo"/>
        <c:crossAx val="1333821439"/>
        <c:crosses val="autoZero"/>
        <c:auto val="1"/>
        <c:lblAlgn val="ctr"/>
        <c:lblOffset val="100"/>
        <c:noMultiLvlLbl val="0"/>
      </c:catAx>
      <c:valAx>
        <c:axId val="1333821439"/>
        <c:scaling>
          <c:orientation val="minMax"/>
        </c:scaling>
        <c:delete val="1"/>
        <c:axPos val="t"/>
        <c:numFmt formatCode="&quot;$&quot;#,###.0,&quot;k&quot;" sourceLinked="1"/>
        <c:majorTickMark val="none"/>
        <c:minorTickMark val="none"/>
        <c:tickLblPos val="nextTo"/>
        <c:crossAx val="133380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t>
            </a:r>
            <a:r>
              <a:rPr lang="en-IN">
                <a:solidFill>
                  <a:schemeClr val="accent5"/>
                </a:solidFill>
                <a:latin typeface="+mj-lt"/>
              </a:rPr>
              <a:t>Female</a:t>
            </a:r>
            <a:r>
              <a:rPr lang="en-IN" baseline="0"/>
              <a:t> vs. </a:t>
            </a:r>
            <a:r>
              <a:rPr lang="en-IN" baseline="0">
                <a:solidFill>
                  <a:schemeClr val="accent4">
                    <a:lumMod val="60000"/>
                    <a:lumOff val="40000"/>
                  </a:schemeClr>
                </a:solidFill>
              </a:rPr>
              <a:t>Male </a:t>
            </a:r>
            <a:r>
              <a:rPr lang="en-IN" baseline="0">
                <a:solidFill>
                  <a:schemeClr val="tx1"/>
                </a:solidFill>
              </a:rPr>
              <a:t>Callers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60000"/>
              <a:lumOff val="4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pivots!$D$51:$D$52</c:f>
              <c:strCache>
                <c:ptCount val="1"/>
                <c:pt idx="0">
                  <c:v>Female</c:v>
                </c:pt>
              </c:strCache>
            </c:strRef>
          </c:tx>
          <c:spPr>
            <a:solidFill>
              <a:schemeClr val="accent5"/>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pivots!$C$53:$C$56</c:f>
              <c:strCache>
                <c:ptCount val="3"/>
                <c:pt idx="0">
                  <c:v>Cincinnati</c:v>
                </c:pt>
                <c:pt idx="1">
                  <c:v>Cleveland</c:v>
                </c:pt>
                <c:pt idx="2">
                  <c:v>Columbus</c:v>
                </c:pt>
              </c:strCache>
            </c:strRef>
          </c:cat>
          <c:val>
            <c:numRef>
              <c:f>pivots!$D$53:$D$56</c:f>
              <c:numCache>
                <c:formatCode>#,##0</c:formatCode>
                <c:ptCount val="3"/>
                <c:pt idx="0">
                  <c:v>144</c:v>
                </c:pt>
                <c:pt idx="1">
                  <c:v>326</c:v>
                </c:pt>
                <c:pt idx="2">
                  <c:v>129</c:v>
                </c:pt>
              </c:numCache>
            </c:numRef>
          </c:val>
          <c:extLst>
            <c:ext xmlns:c16="http://schemas.microsoft.com/office/drawing/2014/chart" uri="{C3380CC4-5D6E-409C-BE32-E72D297353CC}">
              <c16:uniqueId val="{00000000-A18A-4EE9-9D48-170DF732225A}"/>
            </c:ext>
          </c:extLst>
        </c:ser>
        <c:ser>
          <c:idx val="1"/>
          <c:order val="1"/>
          <c:tx>
            <c:strRef>
              <c:f>pivots!$E$51:$E$52</c:f>
              <c:strCache>
                <c:ptCount val="1"/>
                <c:pt idx="0">
                  <c:v>Male</c:v>
                </c:pt>
              </c:strCache>
            </c:strRef>
          </c:tx>
          <c:spPr>
            <a:solidFill>
              <a:schemeClr val="accent4">
                <a:lumMod val="60000"/>
                <a:lumOff val="4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pivots!$C$53:$C$56</c:f>
              <c:strCache>
                <c:ptCount val="3"/>
                <c:pt idx="0">
                  <c:v>Cincinnati</c:v>
                </c:pt>
                <c:pt idx="1">
                  <c:v>Cleveland</c:v>
                </c:pt>
                <c:pt idx="2">
                  <c:v>Columbus</c:v>
                </c:pt>
              </c:strCache>
            </c:strRef>
          </c:cat>
          <c:val>
            <c:numRef>
              <c:f>pivots!$E$53:$E$56</c:f>
              <c:numCache>
                <c:formatCode>#,##0</c:formatCode>
                <c:ptCount val="3"/>
                <c:pt idx="0">
                  <c:v>132</c:v>
                </c:pt>
                <c:pt idx="1">
                  <c:v>63</c:v>
                </c:pt>
                <c:pt idx="2">
                  <c:v>206</c:v>
                </c:pt>
              </c:numCache>
            </c:numRef>
          </c:val>
          <c:extLst>
            <c:ext xmlns:c16="http://schemas.microsoft.com/office/drawing/2014/chart" uri="{C3380CC4-5D6E-409C-BE32-E72D297353CC}">
              <c16:uniqueId val="{00000001-A18A-4EE9-9D48-170DF732225A}"/>
            </c:ext>
          </c:extLst>
        </c:ser>
        <c:dLbls>
          <c:showLegendKey val="0"/>
          <c:showVal val="0"/>
          <c:showCatName val="0"/>
          <c:showSerName val="0"/>
          <c:showPercent val="0"/>
          <c:showBubbleSize val="0"/>
        </c:dLbls>
        <c:gapWidth val="25"/>
        <c:overlap val="100"/>
        <c:axId val="1329815055"/>
        <c:axId val="1329814575"/>
      </c:barChart>
      <c:catAx>
        <c:axId val="132981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814575"/>
        <c:crosses val="autoZero"/>
        <c:auto val="1"/>
        <c:lblAlgn val="ctr"/>
        <c:lblOffset val="100"/>
        <c:noMultiLvlLbl val="0"/>
      </c:catAx>
      <c:valAx>
        <c:axId val="1329814575"/>
        <c:scaling>
          <c:orientation val="minMax"/>
        </c:scaling>
        <c:delete val="1"/>
        <c:axPos val="l"/>
        <c:numFmt formatCode="0%" sourceLinked="1"/>
        <c:majorTickMark val="none"/>
        <c:minorTickMark val="none"/>
        <c:tickLblPos val="nextTo"/>
        <c:crossAx val="1329815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pivots!$D$60</c:f>
              <c:strCache>
                <c:ptCount val="1"/>
                <c:pt idx="0">
                  <c:v>Total</c:v>
                </c:pt>
              </c:strCache>
            </c:strRef>
          </c:tx>
          <c:spPr>
            <a:solidFill>
              <a:schemeClr val="accent1"/>
            </a:solidFill>
            <a:ln>
              <a:noFill/>
            </a:ln>
            <a:effectLst/>
          </c:spPr>
          <c:invertIfNegative val="0"/>
          <c:cat>
            <c:strRef>
              <c:f>pivots!$C$61:$C$67</c:f>
              <c:strCache>
                <c:ptCount val="6"/>
                <c:pt idx="0">
                  <c:v>0</c:v>
                </c:pt>
                <c:pt idx="1">
                  <c:v>1</c:v>
                </c:pt>
                <c:pt idx="2">
                  <c:v>2</c:v>
                </c:pt>
                <c:pt idx="3">
                  <c:v>3</c:v>
                </c:pt>
                <c:pt idx="4">
                  <c:v>4</c:v>
                </c:pt>
                <c:pt idx="5">
                  <c:v>5</c:v>
                </c:pt>
              </c:strCache>
            </c:strRef>
          </c:cat>
          <c:val>
            <c:numRef>
              <c:f>pivots!$D$61:$D$67</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9F81-4551-A1CD-BC61732AEF28}"/>
            </c:ext>
          </c:extLst>
        </c:ser>
        <c:dLbls>
          <c:showLegendKey val="0"/>
          <c:showVal val="0"/>
          <c:showCatName val="0"/>
          <c:showSerName val="0"/>
          <c:showPercent val="0"/>
          <c:showBubbleSize val="0"/>
        </c:dLbls>
        <c:gapWidth val="10"/>
        <c:overlap val="-27"/>
        <c:axId val="1319086575"/>
        <c:axId val="1319081775"/>
      </c:barChart>
      <c:catAx>
        <c:axId val="131908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81775"/>
        <c:crosses val="autoZero"/>
        <c:auto val="1"/>
        <c:lblAlgn val="ctr"/>
        <c:lblOffset val="100"/>
        <c:noMultiLvlLbl val="0"/>
      </c:catAx>
      <c:valAx>
        <c:axId val="1319081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8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jpeg"/><Relationship Id="rId2" Type="http://schemas.openxmlformats.org/officeDocument/2006/relationships/image" Target="../media/image2.sv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3.xml"/><Relationship Id="rId3" Type="http://schemas.openxmlformats.org/officeDocument/2006/relationships/image" Target="../media/image20.svg"/><Relationship Id="rId7" Type="http://schemas.openxmlformats.org/officeDocument/2006/relationships/image" Target="../media/image24.svg"/><Relationship Id="rId12" Type="http://schemas.openxmlformats.org/officeDocument/2006/relationships/chart" Target="../charts/chart2.xml"/><Relationship Id="rId2" Type="http://schemas.openxmlformats.org/officeDocument/2006/relationships/image" Target="../media/image19.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23.png"/><Relationship Id="rId11" Type="http://schemas.openxmlformats.org/officeDocument/2006/relationships/image" Target="../media/image28.svg"/><Relationship Id="rId5" Type="http://schemas.openxmlformats.org/officeDocument/2006/relationships/image" Target="../media/image22.svg"/><Relationship Id="rId15" Type="http://schemas.openxmlformats.org/officeDocument/2006/relationships/chart" Target="../charts/chart5.xml"/><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164366</xdr:colOff>
      <xdr:row>2</xdr:row>
      <xdr:rowOff>46383</xdr:rowOff>
    </xdr:from>
    <xdr:to>
      <xdr:col>5</xdr:col>
      <xdr:colOff>694082</xdr:colOff>
      <xdr:row>3</xdr:row>
      <xdr:rowOff>79513</xdr:rowOff>
    </xdr:to>
    <xdr:pic>
      <xdr:nvPicPr>
        <xdr:cNvPr id="9" name="Picture 8">
          <a:extLst>
            <a:ext uri="{FF2B5EF4-FFF2-40B4-BE49-F238E27FC236}">
              <a16:creationId xmlns:a16="http://schemas.microsoft.com/office/drawing/2014/main" id="{09F74E9A-2B9A-4ADF-166D-D0904457446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69566" y="417444"/>
          <a:ext cx="529716" cy="351182"/>
        </a:xfrm>
        <a:prstGeom prst="rect">
          <a:avLst/>
        </a:prstGeom>
      </xdr:spPr>
    </xdr:pic>
    <xdr:clientData/>
  </xdr:twoCellAnchor>
  <xdr:twoCellAnchor editAs="oneCell">
    <xdr:from>
      <xdr:col>6</xdr:col>
      <xdr:colOff>78470</xdr:colOff>
      <xdr:row>3</xdr:row>
      <xdr:rowOff>46381</xdr:rowOff>
    </xdr:from>
    <xdr:to>
      <xdr:col>6</xdr:col>
      <xdr:colOff>463826</xdr:colOff>
      <xdr:row>3</xdr:row>
      <xdr:rowOff>303606</xdr:rowOff>
    </xdr:to>
    <xdr:pic>
      <xdr:nvPicPr>
        <xdr:cNvPr id="11" name="Picture 10">
          <a:extLst>
            <a:ext uri="{FF2B5EF4-FFF2-40B4-BE49-F238E27FC236}">
              <a16:creationId xmlns:a16="http://schemas.microsoft.com/office/drawing/2014/main" id="{D8632A60-514C-5558-E615-70073A6AD80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339044" y="735494"/>
          <a:ext cx="385356" cy="257225"/>
        </a:xfrm>
        <a:prstGeom prst="rect">
          <a:avLst/>
        </a:prstGeom>
      </xdr:spPr>
    </xdr:pic>
    <xdr:clientData/>
  </xdr:twoCellAnchor>
  <xdr:twoCellAnchor editAs="oneCell">
    <xdr:from>
      <xdr:col>5</xdr:col>
      <xdr:colOff>62946</xdr:colOff>
      <xdr:row>4</xdr:row>
      <xdr:rowOff>19877</xdr:rowOff>
    </xdr:from>
    <xdr:to>
      <xdr:col>5</xdr:col>
      <xdr:colOff>666053</xdr:colOff>
      <xdr:row>5</xdr:row>
      <xdr:rowOff>103896</xdr:rowOff>
    </xdr:to>
    <xdr:pic>
      <xdr:nvPicPr>
        <xdr:cNvPr id="13" name="Picture 12">
          <a:extLst>
            <a:ext uri="{FF2B5EF4-FFF2-40B4-BE49-F238E27FC236}">
              <a16:creationId xmlns:a16="http://schemas.microsoft.com/office/drawing/2014/main" id="{8DFDDE0D-0E8E-E643-8CE4-CF5C3780CFF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568146" y="1027042"/>
          <a:ext cx="603107" cy="402071"/>
        </a:xfrm>
        <a:prstGeom prst="rect">
          <a:avLst/>
        </a:prstGeom>
      </xdr:spPr>
    </xdr:pic>
    <xdr:clientData/>
  </xdr:twoCellAnchor>
  <xdr:twoCellAnchor editAs="oneCell">
    <xdr:from>
      <xdr:col>6</xdr:col>
      <xdr:colOff>55933</xdr:colOff>
      <xdr:row>5</xdr:row>
      <xdr:rowOff>19878</xdr:rowOff>
    </xdr:from>
    <xdr:to>
      <xdr:col>6</xdr:col>
      <xdr:colOff>544820</xdr:colOff>
      <xdr:row>6</xdr:row>
      <xdr:rowOff>13251</xdr:rowOff>
    </xdr:to>
    <xdr:pic>
      <xdr:nvPicPr>
        <xdr:cNvPr id="15" name="Picture 14">
          <a:extLst>
            <a:ext uri="{FF2B5EF4-FFF2-40B4-BE49-F238E27FC236}">
              <a16:creationId xmlns:a16="http://schemas.microsoft.com/office/drawing/2014/main" id="{BDBE081D-6C5C-4FB0-49D7-8D7FB344115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316507" y="1345095"/>
          <a:ext cx="488887" cy="311426"/>
        </a:xfrm>
        <a:prstGeom prst="rect">
          <a:avLst/>
        </a:prstGeom>
      </xdr:spPr>
    </xdr:pic>
    <xdr:clientData/>
  </xdr:twoCellAnchor>
  <xdr:twoCellAnchor editAs="oneCell">
    <xdr:from>
      <xdr:col>5</xdr:col>
      <xdr:colOff>21685</xdr:colOff>
      <xdr:row>6</xdr:row>
      <xdr:rowOff>59635</xdr:rowOff>
    </xdr:from>
    <xdr:to>
      <xdr:col>5</xdr:col>
      <xdr:colOff>699184</xdr:colOff>
      <xdr:row>7</xdr:row>
      <xdr:rowOff>179965</xdr:rowOff>
    </xdr:to>
    <xdr:pic>
      <xdr:nvPicPr>
        <xdr:cNvPr id="17" name="Picture 16">
          <a:extLst>
            <a:ext uri="{FF2B5EF4-FFF2-40B4-BE49-F238E27FC236}">
              <a16:creationId xmlns:a16="http://schemas.microsoft.com/office/drawing/2014/main" id="{51876482-7C90-6561-CDE8-613D5D7AA4C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526885" y="1702905"/>
          <a:ext cx="677499" cy="438382"/>
        </a:xfrm>
        <a:prstGeom prst="rect">
          <a:avLst/>
        </a:prstGeom>
      </xdr:spPr>
    </xdr:pic>
    <xdr:clientData/>
  </xdr:twoCellAnchor>
  <xdr:twoCellAnchor editAs="oneCell">
    <xdr:from>
      <xdr:col>5</xdr:col>
      <xdr:colOff>708992</xdr:colOff>
      <xdr:row>13</xdr:row>
      <xdr:rowOff>179905</xdr:rowOff>
    </xdr:from>
    <xdr:to>
      <xdr:col>10</xdr:col>
      <xdr:colOff>57636</xdr:colOff>
      <xdr:row>26</xdr:row>
      <xdr:rowOff>77230</xdr:rowOff>
    </xdr:to>
    <xdr:pic>
      <xdr:nvPicPr>
        <xdr:cNvPr id="19" name="Picture 18" descr="Businesswoman arms crossed">
          <a:extLst>
            <a:ext uri="{FF2B5EF4-FFF2-40B4-BE49-F238E27FC236}">
              <a16:creationId xmlns:a16="http://schemas.microsoft.com/office/drawing/2014/main" id="{8056AD5B-B361-F4B4-69ED-2496BB91470B}"/>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6910" t="-385" r="6910" b="77427"/>
        <a:stretch/>
      </xdr:blipFill>
      <xdr:spPr>
        <a:xfrm>
          <a:off x="4215222" y="3258797"/>
          <a:ext cx="2782792" cy="2306892"/>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584981</xdr:colOff>
      <xdr:row>19</xdr:row>
      <xdr:rowOff>167054</xdr:rowOff>
    </xdr:from>
    <xdr:to>
      <xdr:col>17</xdr:col>
      <xdr:colOff>402101</xdr:colOff>
      <xdr:row>34</xdr:row>
      <xdr:rowOff>12163</xdr:rowOff>
    </xdr:to>
    <mc:AlternateContent xmlns:mc="http://schemas.openxmlformats.org/markup-compatibility/2006">
      <mc:Choice xmlns:a14="http://schemas.microsoft.com/office/drawing/2010/main" Requires="a14">
        <xdr:graphicFrame macro="">
          <xdr:nvGraphicFramePr>
            <xdr:cNvPr id="34" name="Representative">
              <a:extLst>
                <a:ext uri="{FF2B5EF4-FFF2-40B4-BE49-F238E27FC236}">
                  <a16:creationId xmlns:a16="http://schemas.microsoft.com/office/drawing/2014/main" id="{46CC4821-D887-43CE-9281-021D035E887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8791135" y="3508131"/>
              <a:ext cx="1839351" cy="2482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160606</xdr:colOff>
      <xdr:row>19</xdr:row>
      <xdr:rowOff>18757</xdr:rowOff>
    </xdr:from>
    <xdr:to>
      <xdr:col>14</xdr:col>
      <xdr:colOff>541606</xdr:colOff>
      <xdr:row>41</xdr:row>
      <xdr:rowOff>146539</xdr:rowOff>
    </xdr:to>
    <xdr:sp macro="" textlink="">
      <xdr:nvSpPr>
        <xdr:cNvPr id="39" name="Rectangle 38">
          <a:extLst>
            <a:ext uri="{FF2B5EF4-FFF2-40B4-BE49-F238E27FC236}">
              <a16:creationId xmlns:a16="http://schemas.microsoft.com/office/drawing/2014/main" id="{253B29D5-8BED-21C1-8D22-39B4B7B52754}"/>
            </a:ext>
          </a:extLst>
        </xdr:cNvPr>
        <xdr:cNvSpPr/>
      </xdr:nvSpPr>
      <xdr:spPr>
        <a:xfrm>
          <a:off x="2300068" y="3359834"/>
          <a:ext cx="6447692" cy="3996397"/>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211015</xdr:colOff>
      <xdr:row>5</xdr:row>
      <xdr:rowOff>148297</xdr:rowOff>
    </xdr:from>
    <xdr:to>
      <xdr:col>15</xdr:col>
      <xdr:colOff>538675</xdr:colOff>
      <xdr:row>18</xdr:row>
      <xdr:rowOff>18171</xdr:rowOff>
    </xdr:to>
    <xdr:graphicFrame macro="">
      <xdr:nvGraphicFramePr>
        <xdr:cNvPr id="36" name="Chart 35">
          <a:extLst>
            <a:ext uri="{FF2B5EF4-FFF2-40B4-BE49-F238E27FC236}">
              <a16:creationId xmlns:a16="http://schemas.microsoft.com/office/drawing/2014/main" id="{9B06D01E-3CF6-49A9-9C7D-013FCB367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3</xdr:row>
      <xdr:rowOff>30480</xdr:rowOff>
    </xdr:from>
    <xdr:to>
      <xdr:col>5</xdr:col>
      <xdr:colOff>30480</xdr:colOff>
      <xdr:row>8</xdr:row>
      <xdr:rowOff>22860</xdr:rowOff>
    </xdr:to>
    <xdr:sp macro="" textlink="pivots!A4">
      <xdr:nvSpPr>
        <xdr:cNvPr id="2" name="Rectangle 1">
          <a:extLst>
            <a:ext uri="{FF2B5EF4-FFF2-40B4-BE49-F238E27FC236}">
              <a16:creationId xmlns:a16="http://schemas.microsoft.com/office/drawing/2014/main" id="{E12050A5-5D29-CBD5-F5D8-E996632468F8}"/>
            </a:ext>
          </a:extLst>
        </xdr:cNvPr>
        <xdr:cNvSpPr/>
      </xdr:nvSpPr>
      <xdr:spPr>
        <a:xfrm>
          <a:off x="784860" y="579120"/>
          <a:ext cx="1363980" cy="9067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797FBBF-9C1A-4445-A7C6-6DA0A49BDFE5}" type="TxLink">
            <a:rPr lang="en-US" sz="2800" b="0" i="0" u="none" strike="noStrike">
              <a:solidFill>
                <a:schemeClr val="bg1"/>
              </a:solidFill>
              <a:latin typeface="+mj-lt"/>
            </a:rPr>
            <a:pPr algn="ctr"/>
            <a:t>1,000</a:t>
          </a:fld>
          <a:endParaRPr lang="en-IN" sz="2800">
            <a:solidFill>
              <a:schemeClr val="bg1"/>
            </a:solidFill>
            <a:latin typeface="+mj-lt"/>
          </a:endParaRPr>
        </a:p>
      </xdr:txBody>
    </xdr:sp>
    <xdr:clientData/>
  </xdr:twoCellAnchor>
  <xdr:twoCellAnchor>
    <xdr:from>
      <xdr:col>3</xdr:col>
      <xdr:colOff>83820</xdr:colOff>
      <xdr:row>3</xdr:row>
      <xdr:rowOff>60960</xdr:rowOff>
    </xdr:from>
    <xdr:to>
      <xdr:col>4</xdr:col>
      <xdr:colOff>556260</xdr:colOff>
      <xdr:row>4</xdr:row>
      <xdr:rowOff>114300</xdr:rowOff>
    </xdr:to>
    <xdr:sp macro="" textlink="">
      <xdr:nvSpPr>
        <xdr:cNvPr id="3" name="TextBox 2">
          <a:extLst>
            <a:ext uri="{FF2B5EF4-FFF2-40B4-BE49-F238E27FC236}">
              <a16:creationId xmlns:a16="http://schemas.microsoft.com/office/drawing/2014/main" id="{75599E21-BE9C-F828-214D-B88CCFCEFDD2}"/>
            </a:ext>
          </a:extLst>
        </xdr:cNvPr>
        <xdr:cNvSpPr txBox="1"/>
      </xdr:nvSpPr>
      <xdr:spPr>
        <a:xfrm>
          <a:off x="861060" y="60960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Calls</a:t>
          </a:r>
        </a:p>
      </xdr:txBody>
    </xdr:sp>
    <xdr:clientData/>
  </xdr:twoCellAnchor>
  <xdr:twoCellAnchor editAs="oneCell">
    <xdr:from>
      <xdr:col>3</xdr:col>
      <xdr:colOff>91535</xdr:colOff>
      <xdr:row>3</xdr:row>
      <xdr:rowOff>88441</xdr:rowOff>
    </xdr:from>
    <xdr:to>
      <xdr:col>3</xdr:col>
      <xdr:colOff>259458</xdr:colOff>
      <xdr:row>4</xdr:row>
      <xdr:rowOff>69409</xdr:rowOff>
    </xdr:to>
    <xdr:pic>
      <xdr:nvPicPr>
        <xdr:cNvPr id="4" name="Graphic 3" descr="Receiver with solid fill">
          <a:extLst>
            <a:ext uri="{FF2B5EF4-FFF2-40B4-BE49-F238E27FC236}">
              <a16:creationId xmlns:a16="http://schemas.microsoft.com/office/drawing/2014/main" id="{5A7D38B2-2822-464E-97D8-11805E972A3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253259">
          <a:off x="868775" y="637081"/>
          <a:ext cx="167923" cy="163848"/>
        </a:xfrm>
        <a:prstGeom prst="rect">
          <a:avLst/>
        </a:prstGeom>
      </xdr:spPr>
    </xdr:pic>
    <xdr:clientData/>
  </xdr:twoCellAnchor>
  <xdr:twoCellAnchor>
    <xdr:from>
      <xdr:col>3</xdr:col>
      <xdr:colOff>213360</xdr:colOff>
      <xdr:row>6</xdr:row>
      <xdr:rowOff>137160</xdr:rowOff>
    </xdr:from>
    <xdr:to>
      <xdr:col>4</xdr:col>
      <xdr:colOff>449580</xdr:colOff>
      <xdr:row>7</xdr:row>
      <xdr:rowOff>137160</xdr:rowOff>
    </xdr:to>
    <xdr:sp macro="" textlink="pivots!A9">
      <xdr:nvSpPr>
        <xdr:cNvPr id="5" name="TextBox 4">
          <a:extLst>
            <a:ext uri="{FF2B5EF4-FFF2-40B4-BE49-F238E27FC236}">
              <a16:creationId xmlns:a16="http://schemas.microsoft.com/office/drawing/2014/main" id="{886A8B11-54E4-CC25-9E36-7B4E8E72430E}"/>
            </a:ext>
          </a:extLst>
        </xdr:cNvPr>
        <xdr:cNvSpPr txBox="1"/>
      </xdr:nvSpPr>
      <xdr:spPr>
        <a:xfrm>
          <a:off x="990600" y="1234440"/>
          <a:ext cx="9067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A0F4B8-8ED5-4896-B2A6-2DF97B265432}" type="TxLink">
            <a:rPr lang="en-US" sz="1100" b="0" i="0" u="none" strike="noStrike">
              <a:solidFill>
                <a:schemeClr val="accent6">
                  <a:lumMod val="20000"/>
                  <a:lumOff val="80000"/>
                </a:schemeClr>
              </a:solidFill>
              <a:latin typeface="Aptos"/>
            </a:rPr>
            <a:t>207</a:t>
          </a:fld>
          <a:endParaRPr lang="en-IN" sz="1100">
            <a:solidFill>
              <a:schemeClr val="accent6">
                <a:lumMod val="20000"/>
                <a:lumOff val="80000"/>
              </a:schemeClr>
            </a:solidFill>
            <a:latin typeface="+mj-lt"/>
          </a:endParaRPr>
        </a:p>
      </xdr:txBody>
    </xdr:sp>
    <xdr:clientData/>
  </xdr:twoCellAnchor>
  <xdr:twoCellAnchor>
    <xdr:from>
      <xdr:col>3</xdr:col>
      <xdr:colOff>0</xdr:colOff>
      <xdr:row>10</xdr:row>
      <xdr:rowOff>0</xdr:rowOff>
    </xdr:from>
    <xdr:to>
      <xdr:col>5</xdr:col>
      <xdr:colOff>22860</xdr:colOff>
      <xdr:row>14</xdr:row>
      <xdr:rowOff>175260</xdr:rowOff>
    </xdr:to>
    <xdr:sp macro="" textlink="pivots!B4">
      <xdr:nvSpPr>
        <xdr:cNvPr id="18" name="Rectangle 17">
          <a:extLst>
            <a:ext uri="{FF2B5EF4-FFF2-40B4-BE49-F238E27FC236}">
              <a16:creationId xmlns:a16="http://schemas.microsoft.com/office/drawing/2014/main" id="{40312FEC-DB13-4297-8EA1-B8E9D211C72B}"/>
            </a:ext>
          </a:extLst>
        </xdr:cNvPr>
        <xdr:cNvSpPr/>
      </xdr:nvSpPr>
      <xdr:spPr>
        <a:xfrm>
          <a:off x="777240" y="1828800"/>
          <a:ext cx="1363980" cy="9067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9C2795-9277-442C-898B-0CF3F2F733A7}" type="TxLink">
            <a:rPr lang="en-US" sz="2800" b="0" i="0" u="none" strike="noStrike">
              <a:solidFill>
                <a:schemeClr val="bg1"/>
              </a:solidFill>
              <a:latin typeface="+mj-lt"/>
              <a:ea typeface="+mn-ea"/>
              <a:cs typeface="+mn-cs"/>
            </a:rPr>
            <a:pPr marL="0" indent="0" algn="ctr"/>
            <a:t>$96,623</a:t>
          </a:fld>
          <a:endParaRPr lang="en-IN" sz="2800" b="0" i="0" u="none" strike="noStrike">
            <a:solidFill>
              <a:schemeClr val="bg1"/>
            </a:solidFill>
            <a:latin typeface="+mj-lt"/>
            <a:ea typeface="+mn-ea"/>
            <a:cs typeface="+mn-cs"/>
          </a:endParaRPr>
        </a:p>
      </xdr:txBody>
    </xdr:sp>
    <xdr:clientData/>
  </xdr:twoCellAnchor>
  <xdr:twoCellAnchor>
    <xdr:from>
      <xdr:col>3</xdr:col>
      <xdr:colOff>106680</xdr:colOff>
      <xdr:row>10</xdr:row>
      <xdr:rowOff>22860</xdr:rowOff>
    </xdr:from>
    <xdr:to>
      <xdr:col>4</xdr:col>
      <xdr:colOff>579120</xdr:colOff>
      <xdr:row>11</xdr:row>
      <xdr:rowOff>76200</xdr:rowOff>
    </xdr:to>
    <xdr:sp macro="" textlink="">
      <xdr:nvSpPr>
        <xdr:cNvPr id="19" name="TextBox 18">
          <a:extLst>
            <a:ext uri="{FF2B5EF4-FFF2-40B4-BE49-F238E27FC236}">
              <a16:creationId xmlns:a16="http://schemas.microsoft.com/office/drawing/2014/main" id="{FA15EADA-E919-491C-BD04-D9FE94A55BE3}"/>
            </a:ext>
          </a:extLst>
        </xdr:cNvPr>
        <xdr:cNvSpPr txBox="1"/>
      </xdr:nvSpPr>
      <xdr:spPr>
        <a:xfrm>
          <a:off x="883920" y="185166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Amount</a:t>
          </a:r>
        </a:p>
      </xdr:txBody>
    </xdr:sp>
    <xdr:clientData/>
  </xdr:twoCellAnchor>
  <xdr:twoCellAnchor editAs="oneCell">
    <xdr:from>
      <xdr:col>3</xdr:col>
      <xdr:colOff>78332</xdr:colOff>
      <xdr:row>10</xdr:row>
      <xdr:rowOff>57961</xdr:rowOff>
    </xdr:from>
    <xdr:to>
      <xdr:col>3</xdr:col>
      <xdr:colOff>242180</xdr:colOff>
      <xdr:row>11</xdr:row>
      <xdr:rowOff>38929</xdr:rowOff>
    </xdr:to>
    <xdr:pic>
      <xdr:nvPicPr>
        <xdr:cNvPr id="20" name="Graphic 19">
          <a:extLst>
            <a:ext uri="{FF2B5EF4-FFF2-40B4-BE49-F238E27FC236}">
              <a16:creationId xmlns:a16="http://schemas.microsoft.com/office/drawing/2014/main" id="{C5FB7886-6B0B-49C6-837E-6AFC96C188B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rot="239020">
          <a:off x="855572" y="1886761"/>
          <a:ext cx="163848" cy="163848"/>
        </a:xfrm>
        <a:prstGeom prst="rect">
          <a:avLst/>
        </a:prstGeom>
      </xdr:spPr>
    </xdr:pic>
    <xdr:clientData/>
  </xdr:twoCellAnchor>
  <xdr:twoCellAnchor>
    <xdr:from>
      <xdr:col>3</xdr:col>
      <xdr:colOff>198120</xdr:colOff>
      <xdr:row>13</xdr:row>
      <xdr:rowOff>129540</xdr:rowOff>
    </xdr:from>
    <xdr:to>
      <xdr:col>4</xdr:col>
      <xdr:colOff>434340</xdr:colOff>
      <xdr:row>14</xdr:row>
      <xdr:rowOff>129540</xdr:rowOff>
    </xdr:to>
    <xdr:sp macro="" textlink="pivots!B9">
      <xdr:nvSpPr>
        <xdr:cNvPr id="21" name="TextBox 20">
          <a:extLst>
            <a:ext uri="{FF2B5EF4-FFF2-40B4-BE49-F238E27FC236}">
              <a16:creationId xmlns:a16="http://schemas.microsoft.com/office/drawing/2014/main" id="{3CBEE228-4E26-4E52-9E7A-7A84A3EED8F8}"/>
            </a:ext>
          </a:extLst>
        </xdr:cNvPr>
        <xdr:cNvSpPr txBox="1"/>
      </xdr:nvSpPr>
      <xdr:spPr>
        <a:xfrm>
          <a:off x="975360" y="2506980"/>
          <a:ext cx="9067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10BAE5-5C0C-4E57-9B0A-9C2B3730AB7D}" type="TxLink">
            <a:rPr lang="en-US" sz="1100" b="0" i="0" u="none" strike="noStrike">
              <a:solidFill>
                <a:schemeClr val="bg1">
                  <a:lumMod val="85000"/>
                </a:schemeClr>
              </a:solidFill>
              <a:latin typeface="Aptos"/>
            </a:rPr>
            <a:t>$20,872</a:t>
          </a:fld>
          <a:endParaRPr lang="en-IN" sz="1100">
            <a:solidFill>
              <a:schemeClr val="bg1">
                <a:lumMod val="85000"/>
              </a:schemeClr>
            </a:solidFill>
            <a:latin typeface="+mj-lt"/>
          </a:endParaRPr>
        </a:p>
      </xdr:txBody>
    </xdr:sp>
    <xdr:clientData/>
  </xdr:twoCellAnchor>
  <xdr:twoCellAnchor>
    <xdr:from>
      <xdr:col>2</xdr:col>
      <xdr:colOff>647700</xdr:colOff>
      <xdr:row>16</xdr:row>
      <xdr:rowOff>167640</xdr:rowOff>
    </xdr:from>
    <xdr:to>
      <xdr:col>5</xdr:col>
      <xdr:colOff>0</xdr:colOff>
      <xdr:row>21</xdr:row>
      <xdr:rowOff>160020</xdr:rowOff>
    </xdr:to>
    <xdr:sp macro="" textlink="pivots!C4">
      <xdr:nvSpPr>
        <xdr:cNvPr id="22" name="Rectangle 21">
          <a:extLst>
            <a:ext uri="{FF2B5EF4-FFF2-40B4-BE49-F238E27FC236}">
              <a16:creationId xmlns:a16="http://schemas.microsoft.com/office/drawing/2014/main" id="{C4655406-CD69-4575-8BB2-4B0726418342}"/>
            </a:ext>
          </a:extLst>
        </xdr:cNvPr>
        <xdr:cNvSpPr/>
      </xdr:nvSpPr>
      <xdr:spPr>
        <a:xfrm>
          <a:off x="754380" y="3093720"/>
          <a:ext cx="1363980" cy="9067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9F59CC9-01FB-4A67-A5B4-E19ACF7B5874}" type="TxLink">
            <a:rPr lang="en-US" sz="2800" b="0" i="0" u="none" strike="noStrike">
              <a:solidFill>
                <a:schemeClr val="bg1"/>
              </a:solidFill>
              <a:latin typeface="+mj-lt"/>
              <a:ea typeface="+mn-ea"/>
              <a:cs typeface="+mn-cs"/>
            </a:rPr>
            <a:pPr marL="0" indent="0" algn="ctr"/>
            <a:t>89,850</a:t>
          </a:fld>
          <a:endParaRPr lang="en-IN" sz="2800" b="0" i="0" u="none" strike="noStrike">
            <a:solidFill>
              <a:schemeClr val="bg1"/>
            </a:solidFill>
            <a:latin typeface="+mj-lt"/>
            <a:ea typeface="+mn-ea"/>
            <a:cs typeface="+mn-cs"/>
          </a:endParaRPr>
        </a:p>
      </xdr:txBody>
    </xdr:sp>
    <xdr:clientData/>
  </xdr:twoCellAnchor>
  <xdr:twoCellAnchor>
    <xdr:from>
      <xdr:col>3</xdr:col>
      <xdr:colOff>106680</xdr:colOff>
      <xdr:row>17</xdr:row>
      <xdr:rowOff>22860</xdr:rowOff>
    </xdr:from>
    <xdr:to>
      <xdr:col>4</xdr:col>
      <xdr:colOff>579120</xdr:colOff>
      <xdr:row>18</xdr:row>
      <xdr:rowOff>76200</xdr:rowOff>
    </xdr:to>
    <xdr:sp macro="" textlink="">
      <xdr:nvSpPr>
        <xdr:cNvPr id="23" name="TextBox 22">
          <a:extLst>
            <a:ext uri="{FF2B5EF4-FFF2-40B4-BE49-F238E27FC236}">
              <a16:creationId xmlns:a16="http://schemas.microsoft.com/office/drawing/2014/main" id="{7CE07157-3B89-47F8-AD36-0AF548B514FB}"/>
            </a:ext>
          </a:extLst>
        </xdr:cNvPr>
        <xdr:cNvSpPr txBox="1"/>
      </xdr:nvSpPr>
      <xdr:spPr>
        <a:xfrm>
          <a:off x="883920" y="313182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Duration</a:t>
          </a:r>
        </a:p>
      </xdr:txBody>
    </xdr:sp>
    <xdr:clientData/>
  </xdr:twoCellAnchor>
  <xdr:twoCellAnchor editAs="oneCell">
    <xdr:from>
      <xdr:col>3</xdr:col>
      <xdr:colOff>78332</xdr:colOff>
      <xdr:row>17</xdr:row>
      <xdr:rowOff>57961</xdr:rowOff>
    </xdr:from>
    <xdr:to>
      <xdr:col>3</xdr:col>
      <xdr:colOff>242180</xdr:colOff>
      <xdr:row>18</xdr:row>
      <xdr:rowOff>38929</xdr:rowOff>
    </xdr:to>
    <xdr:pic>
      <xdr:nvPicPr>
        <xdr:cNvPr id="24" name="Graphic 23">
          <a:extLst>
            <a:ext uri="{FF2B5EF4-FFF2-40B4-BE49-F238E27FC236}">
              <a16:creationId xmlns:a16="http://schemas.microsoft.com/office/drawing/2014/main" id="{39D364D5-78B0-4A3F-A935-CBE1B632FCC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855572" y="3166921"/>
          <a:ext cx="163848" cy="163848"/>
        </a:xfrm>
        <a:prstGeom prst="rect">
          <a:avLst/>
        </a:prstGeom>
      </xdr:spPr>
    </xdr:pic>
    <xdr:clientData/>
  </xdr:twoCellAnchor>
  <xdr:twoCellAnchor>
    <xdr:from>
      <xdr:col>3</xdr:col>
      <xdr:colOff>198120</xdr:colOff>
      <xdr:row>20</xdr:row>
      <xdr:rowOff>129540</xdr:rowOff>
    </xdr:from>
    <xdr:to>
      <xdr:col>4</xdr:col>
      <xdr:colOff>434340</xdr:colOff>
      <xdr:row>21</xdr:row>
      <xdr:rowOff>129540</xdr:rowOff>
    </xdr:to>
    <xdr:sp macro="" textlink="pivots!C9">
      <xdr:nvSpPr>
        <xdr:cNvPr id="25" name="TextBox 24">
          <a:extLst>
            <a:ext uri="{FF2B5EF4-FFF2-40B4-BE49-F238E27FC236}">
              <a16:creationId xmlns:a16="http://schemas.microsoft.com/office/drawing/2014/main" id="{BB257097-CA7E-4363-AD2F-0AC25F5C19AB}"/>
            </a:ext>
          </a:extLst>
        </xdr:cNvPr>
        <xdr:cNvSpPr txBox="1"/>
      </xdr:nvSpPr>
      <xdr:spPr>
        <a:xfrm>
          <a:off x="975360" y="3787140"/>
          <a:ext cx="9067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D84E38-CF0E-458F-A4AC-53B216016D8E}" type="TxLink">
            <a:rPr lang="en-US" sz="1100" b="0" i="0" u="none" strike="noStrike">
              <a:solidFill>
                <a:schemeClr val="bg1">
                  <a:lumMod val="85000"/>
                </a:schemeClr>
              </a:solidFill>
              <a:latin typeface="Aptos"/>
            </a:rPr>
            <a:t>17,700</a:t>
          </a:fld>
          <a:endParaRPr lang="en-IN" sz="1100">
            <a:solidFill>
              <a:schemeClr val="bg1">
                <a:lumMod val="85000"/>
              </a:schemeClr>
            </a:solidFill>
            <a:latin typeface="+mj-lt"/>
          </a:endParaRPr>
        </a:p>
      </xdr:txBody>
    </xdr:sp>
    <xdr:clientData/>
  </xdr:twoCellAnchor>
  <xdr:twoCellAnchor>
    <xdr:from>
      <xdr:col>2</xdr:col>
      <xdr:colOff>647700</xdr:colOff>
      <xdr:row>23</xdr:row>
      <xdr:rowOff>175260</xdr:rowOff>
    </xdr:from>
    <xdr:to>
      <xdr:col>5</xdr:col>
      <xdr:colOff>0</xdr:colOff>
      <xdr:row>28</xdr:row>
      <xdr:rowOff>167640</xdr:rowOff>
    </xdr:to>
    <xdr:sp macro="" textlink="pivots!D4">
      <xdr:nvSpPr>
        <xdr:cNvPr id="26" name="Rectangle 25">
          <a:extLst>
            <a:ext uri="{FF2B5EF4-FFF2-40B4-BE49-F238E27FC236}">
              <a16:creationId xmlns:a16="http://schemas.microsoft.com/office/drawing/2014/main" id="{05D5004D-7CDB-47CA-85D9-6BEDCF7EFCEA}"/>
            </a:ext>
          </a:extLst>
        </xdr:cNvPr>
        <xdr:cNvSpPr/>
      </xdr:nvSpPr>
      <xdr:spPr>
        <a:xfrm>
          <a:off x="754380" y="4381500"/>
          <a:ext cx="1363980" cy="9067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E737FC0-E942-4379-8270-125740BBCE1F}" type="TxLink">
            <a:rPr lang="en-US" sz="2800" b="0" i="0" u="none" strike="noStrike">
              <a:solidFill>
                <a:schemeClr val="bg1"/>
              </a:solidFill>
              <a:latin typeface="+mj-lt"/>
              <a:ea typeface="+mn-ea"/>
              <a:cs typeface="+mn-cs"/>
            </a:rPr>
            <a:pPr marL="0" indent="0" algn="ctr"/>
            <a:t>3.9</a:t>
          </a:fld>
          <a:endParaRPr lang="en-IN" sz="2800" b="0" i="0" u="none" strike="noStrike">
            <a:solidFill>
              <a:schemeClr val="bg1"/>
            </a:solidFill>
            <a:latin typeface="+mj-lt"/>
            <a:ea typeface="+mn-ea"/>
            <a:cs typeface="+mn-cs"/>
          </a:endParaRPr>
        </a:p>
      </xdr:txBody>
    </xdr:sp>
    <xdr:clientData/>
  </xdr:twoCellAnchor>
  <xdr:twoCellAnchor>
    <xdr:from>
      <xdr:col>3</xdr:col>
      <xdr:colOff>99060</xdr:colOff>
      <xdr:row>24</xdr:row>
      <xdr:rowOff>7620</xdr:rowOff>
    </xdr:from>
    <xdr:to>
      <xdr:col>4</xdr:col>
      <xdr:colOff>571500</xdr:colOff>
      <xdr:row>25</xdr:row>
      <xdr:rowOff>60960</xdr:rowOff>
    </xdr:to>
    <xdr:sp macro="" textlink="">
      <xdr:nvSpPr>
        <xdr:cNvPr id="27" name="TextBox 26">
          <a:extLst>
            <a:ext uri="{FF2B5EF4-FFF2-40B4-BE49-F238E27FC236}">
              <a16:creationId xmlns:a16="http://schemas.microsoft.com/office/drawing/2014/main" id="{B04C1004-FE7D-451B-AF37-08BE06567BA2}"/>
            </a:ext>
          </a:extLst>
        </xdr:cNvPr>
        <xdr:cNvSpPr txBox="1"/>
      </xdr:nvSpPr>
      <xdr:spPr>
        <a:xfrm>
          <a:off x="876300" y="439674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Avg.</a:t>
          </a:r>
          <a:r>
            <a:rPr lang="en-IN" sz="1100" baseline="0">
              <a:solidFill>
                <a:schemeClr val="bg1">
                  <a:lumMod val="95000"/>
                </a:schemeClr>
              </a:solidFill>
              <a:latin typeface="+mj-lt"/>
            </a:rPr>
            <a:t> Rating</a:t>
          </a:r>
          <a:endParaRPr lang="en-IN" sz="1100">
            <a:solidFill>
              <a:schemeClr val="bg1">
                <a:lumMod val="95000"/>
              </a:schemeClr>
            </a:solidFill>
            <a:latin typeface="+mj-lt"/>
          </a:endParaRPr>
        </a:p>
      </xdr:txBody>
    </xdr:sp>
    <xdr:clientData/>
  </xdr:twoCellAnchor>
  <xdr:twoCellAnchor editAs="oneCell">
    <xdr:from>
      <xdr:col>3</xdr:col>
      <xdr:colOff>47852</xdr:colOff>
      <xdr:row>23</xdr:row>
      <xdr:rowOff>172261</xdr:rowOff>
    </xdr:from>
    <xdr:to>
      <xdr:col>3</xdr:col>
      <xdr:colOff>281940</xdr:colOff>
      <xdr:row>25</xdr:row>
      <xdr:rowOff>40589</xdr:rowOff>
    </xdr:to>
    <xdr:pic>
      <xdr:nvPicPr>
        <xdr:cNvPr id="28" name="Graphic 27">
          <a:extLst>
            <a:ext uri="{FF2B5EF4-FFF2-40B4-BE49-F238E27FC236}">
              <a16:creationId xmlns:a16="http://schemas.microsoft.com/office/drawing/2014/main" id="{F1943269-D190-481F-8EA6-D7264734D2B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825092" y="4378501"/>
          <a:ext cx="234088" cy="234088"/>
        </a:xfrm>
        <a:prstGeom prst="rect">
          <a:avLst/>
        </a:prstGeom>
      </xdr:spPr>
    </xdr:pic>
    <xdr:clientData/>
  </xdr:twoCellAnchor>
  <xdr:twoCellAnchor>
    <xdr:from>
      <xdr:col>3</xdr:col>
      <xdr:colOff>175260</xdr:colOff>
      <xdr:row>27</xdr:row>
      <xdr:rowOff>91440</xdr:rowOff>
    </xdr:from>
    <xdr:to>
      <xdr:col>4</xdr:col>
      <xdr:colOff>411480</xdr:colOff>
      <xdr:row>28</xdr:row>
      <xdr:rowOff>91440</xdr:rowOff>
    </xdr:to>
    <xdr:sp macro="" textlink="pivots!D9">
      <xdr:nvSpPr>
        <xdr:cNvPr id="29" name="TextBox 28">
          <a:extLst>
            <a:ext uri="{FF2B5EF4-FFF2-40B4-BE49-F238E27FC236}">
              <a16:creationId xmlns:a16="http://schemas.microsoft.com/office/drawing/2014/main" id="{4284044A-6A82-433F-9C78-2C050F4BABA7}"/>
            </a:ext>
          </a:extLst>
        </xdr:cNvPr>
        <xdr:cNvSpPr txBox="1"/>
      </xdr:nvSpPr>
      <xdr:spPr>
        <a:xfrm>
          <a:off x="952500" y="5029200"/>
          <a:ext cx="9067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C36498-857F-406F-8E10-4D8304AEAC1B}" type="TxLink">
            <a:rPr lang="en-US" sz="1100" b="0" i="0" u="none" strike="noStrike">
              <a:solidFill>
                <a:schemeClr val="bg1">
                  <a:lumMod val="85000"/>
                </a:schemeClr>
              </a:solidFill>
              <a:latin typeface="Aptos"/>
            </a:rPr>
            <a:t>3.9</a:t>
          </a:fld>
          <a:endParaRPr lang="en-IN" sz="1100">
            <a:solidFill>
              <a:schemeClr val="bg1">
                <a:lumMod val="85000"/>
              </a:schemeClr>
            </a:solidFill>
            <a:latin typeface="+mj-lt"/>
          </a:endParaRPr>
        </a:p>
      </xdr:txBody>
    </xdr:sp>
    <xdr:clientData/>
  </xdr:twoCellAnchor>
  <xdr:twoCellAnchor>
    <xdr:from>
      <xdr:col>2</xdr:col>
      <xdr:colOff>655320</xdr:colOff>
      <xdr:row>30</xdr:row>
      <xdr:rowOff>167640</xdr:rowOff>
    </xdr:from>
    <xdr:to>
      <xdr:col>5</xdr:col>
      <xdr:colOff>7620</xdr:colOff>
      <xdr:row>35</xdr:row>
      <xdr:rowOff>160020</xdr:rowOff>
    </xdr:to>
    <xdr:sp macro="" textlink="pivots!E4">
      <xdr:nvSpPr>
        <xdr:cNvPr id="30" name="Rectangle 29">
          <a:extLst>
            <a:ext uri="{FF2B5EF4-FFF2-40B4-BE49-F238E27FC236}">
              <a16:creationId xmlns:a16="http://schemas.microsoft.com/office/drawing/2014/main" id="{A6AE9036-C45D-447D-A939-440CACC53347}"/>
            </a:ext>
          </a:extLst>
        </xdr:cNvPr>
        <xdr:cNvSpPr/>
      </xdr:nvSpPr>
      <xdr:spPr>
        <a:xfrm>
          <a:off x="762000" y="5654040"/>
          <a:ext cx="1363980" cy="9067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3837B7-B0A8-4691-B0E5-9D3AEEA1F9E2}" type="TxLink">
            <a:rPr lang="en-US" sz="2800" b="0" i="0" u="none" strike="noStrike">
              <a:solidFill>
                <a:schemeClr val="bg1"/>
              </a:solidFill>
              <a:latin typeface="+mj-lt"/>
              <a:ea typeface="+mn-ea"/>
              <a:cs typeface="+mn-cs"/>
            </a:rPr>
            <a:pPr marL="0" indent="0" algn="ctr"/>
            <a:t>307</a:t>
          </a:fld>
          <a:endParaRPr lang="en-IN" sz="2800" b="0" i="0" u="none" strike="noStrike">
            <a:solidFill>
              <a:schemeClr val="bg1"/>
            </a:solidFill>
            <a:latin typeface="+mj-lt"/>
            <a:ea typeface="+mn-ea"/>
            <a:cs typeface="+mn-cs"/>
          </a:endParaRPr>
        </a:p>
      </xdr:txBody>
    </xdr:sp>
    <xdr:clientData/>
  </xdr:twoCellAnchor>
  <xdr:twoCellAnchor>
    <xdr:from>
      <xdr:col>3</xdr:col>
      <xdr:colOff>99060</xdr:colOff>
      <xdr:row>31</xdr:row>
      <xdr:rowOff>30480</xdr:rowOff>
    </xdr:from>
    <xdr:to>
      <xdr:col>4</xdr:col>
      <xdr:colOff>571500</xdr:colOff>
      <xdr:row>32</xdr:row>
      <xdr:rowOff>83820</xdr:rowOff>
    </xdr:to>
    <xdr:sp macro="" textlink="">
      <xdr:nvSpPr>
        <xdr:cNvPr id="31" name="TextBox 30">
          <a:extLst>
            <a:ext uri="{FF2B5EF4-FFF2-40B4-BE49-F238E27FC236}">
              <a16:creationId xmlns:a16="http://schemas.microsoft.com/office/drawing/2014/main" id="{26A64BE7-8E02-4B91-90D9-B5C4012A6657}"/>
            </a:ext>
          </a:extLst>
        </xdr:cNvPr>
        <xdr:cNvSpPr txBox="1"/>
      </xdr:nvSpPr>
      <xdr:spPr>
        <a:xfrm>
          <a:off x="876300" y="569976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 Happy</a:t>
          </a:r>
          <a:r>
            <a:rPr lang="en-IN" sz="1100" baseline="0">
              <a:solidFill>
                <a:schemeClr val="bg1">
                  <a:lumMod val="95000"/>
                </a:schemeClr>
              </a:solidFill>
              <a:latin typeface="+mj-lt"/>
            </a:rPr>
            <a:t> Callers</a:t>
          </a:r>
          <a:endParaRPr lang="en-IN" sz="1100">
            <a:solidFill>
              <a:schemeClr val="bg1">
                <a:lumMod val="95000"/>
              </a:schemeClr>
            </a:solidFill>
            <a:latin typeface="+mj-lt"/>
          </a:endParaRPr>
        </a:p>
      </xdr:txBody>
    </xdr:sp>
    <xdr:clientData/>
  </xdr:twoCellAnchor>
  <xdr:twoCellAnchor editAs="oneCell">
    <xdr:from>
      <xdr:col>3</xdr:col>
      <xdr:colOff>24991</xdr:colOff>
      <xdr:row>31</xdr:row>
      <xdr:rowOff>73201</xdr:rowOff>
    </xdr:from>
    <xdr:to>
      <xdr:col>3</xdr:col>
      <xdr:colOff>188839</xdr:colOff>
      <xdr:row>32</xdr:row>
      <xdr:rowOff>54169</xdr:rowOff>
    </xdr:to>
    <xdr:pic>
      <xdr:nvPicPr>
        <xdr:cNvPr id="32" name="Graphic 31">
          <a:extLst>
            <a:ext uri="{FF2B5EF4-FFF2-40B4-BE49-F238E27FC236}">
              <a16:creationId xmlns:a16="http://schemas.microsoft.com/office/drawing/2014/main" id="{2D2310CC-E155-44DA-8F43-DA89D82A530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rot="165920">
          <a:off x="802231" y="5742481"/>
          <a:ext cx="163848" cy="163848"/>
        </a:xfrm>
        <a:prstGeom prst="rect">
          <a:avLst/>
        </a:prstGeom>
      </xdr:spPr>
    </xdr:pic>
    <xdr:clientData/>
  </xdr:twoCellAnchor>
  <xdr:twoCellAnchor>
    <xdr:from>
      <xdr:col>3</xdr:col>
      <xdr:colOff>190500</xdr:colOff>
      <xdr:row>34</xdr:row>
      <xdr:rowOff>129540</xdr:rowOff>
    </xdr:from>
    <xdr:to>
      <xdr:col>4</xdr:col>
      <xdr:colOff>426720</xdr:colOff>
      <xdr:row>35</xdr:row>
      <xdr:rowOff>129540</xdr:rowOff>
    </xdr:to>
    <xdr:sp macro="" textlink="pivots!E9">
      <xdr:nvSpPr>
        <xdr:cNvPr id="33" name="TextBox 32">
          <a:extLst>
            <a:ext uri="{FF2B5EF4-FFF2-40B4-BE49-F238E27FC236}">
              <a16:creationId xmlns:a16="http://schemas.microsoft.com/office/drawing/2014/main" id="{1986769A-194F-49DD-9C9B-2DA687F497E4}"/>
            </a:ext>
          </a:extLst>
        </xdr:cNvPr>
        <xdr:cNvSpPr txBox="1"/>
      </xdr:nvSpPr>
      <xdr:spPr>
        <a:xfrm>
          <a:off x="967740" y="6347460"/>
          <a:ext cx="90678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3C8496-626A-4601-90CE-C1ECF7B84112}" type="TxLink">
            <a:rPr lang="en-US" sz="1100" b="0" i="0" u="none" strike="noStrike">
              <a:solidFill>
                <a:schemeClr val="bg1">
                  <a:lumMod val="85000"/>
                </a:schemeClr>
              </a:solidFill>
              <a:latin typeface="Aptos"/>
            </a:rPr>
            <a:t>60</a:t>
          </a:fld>
          <a:endParaRPr lang="en-IN" sz="1100">
            <a:solidFill>
              <a:schemeClr val="bg1">
                <a:lumMod val="85000"/>
              </a:schemeClr>
            </a:solidFill>
            <a:latin typeface="+mj-lt"/>
          </a:endParaRPr>
        </a:p>
      </xdr:txBody>
    </xdr:sp>
    <xdr:clientData/>
  </xdr:twoCellAnchor>
  <xdr:twoCellAnchor>
    <xdr:from>
      <xdr:col>5</xdr:col>
      <xdr:colOff>198120</xdr:colOff>
      <xdr:row>3</xdr:row>
      <xdr:rowOff>22860</xdr:rowOff>
    </xdr:from>
    <xdr:to>
      <xdr:col>12</xdr:col>
      <xdr:colOff>76200</xdr:colOff>
      <xdr:row>18</xdr:row>
      <xdr:rowOff>22860</xdr:rowOff>
    </xdr:to>
    <xdr:graphicFrame macro="">
      <xdr:nvGraphicFramePr>
        <xdr:cNvPr id="35" name="Chart 34">
          <a:extLst>
            <a:ext uri="{FF2B5EF4-FFF2-40B4-BE49-F238E27FC236}">
              <a16:creationId xmlns:a16="http://schemas.microsoft.com/office/drawing/2014/main" id="{D9E29558-320F-4170-A33C-F3087C8FE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198120</xdr:colOff>
      <xdr:row>18</xdr:row>
      <xdr:rowOff>137160</xdr:rowOff>
    </xdr:from>
    <xdr:to>
      <xdr:col>10</xdr:col>
      <xdr:colOff>34290</xdr:colOff>
      <xdr:row>41</xdr:row>
      <xdr:rowOff>146539</xdr:rowOff>
    </xdr:to>
    <xdr:graphicFrame macro="">
      <xdr:nvGraphicFramePr>
        <xdr:cNvPr id="37" name="Chart 36">
          <a:extLst>
            <a:ext uri="{FF2B5EF4-FFF2-40B4-BE49-F238E27FC236}">
              <a16:creationId xmlns:a16="http://schemas.microsoft.com/office/drawing/2014/main" id="{6159A166-1668-4018-889C-4C8D1E131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30480</xdr:colOff>
      <xdr:row>18</xdr:row>
      <xdr:rowOff>137160</xdr:rowOff>
    </xdr:from>
    <xdr:to>
      <xdr:col>14</xdr:col>
      <xdr:colOff>537210</xdr:colOff>
      <xdr:row>41</xdr:row>
      <xdr:rowOff>131885</xdr:rowOff>
    </xdr:to>
    <xdr:graphicFrame macro="">
      <xdr:nvGraphicFramePr>
        <xdr:cNvPr id="38" name="Chart 37">
          <a:extLst>
            <a:ext uri="{FF2B5EF4-FFF2-40B4-BE49-F238E27FC236}">
              <a16:creationId xmlns:a16="http://schemas.microsoft.com/office/drawing/2014/main" id="{8759E4A6-1538-407F-9864-651B2A749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662940</xdr:colOff>
      <xdr:row>3</xdr:row>
      <xdr:rowOff>0</xdr:rowOff>
    </xdr:from>
    <xdr:to>
      <xdr:col>20</xdr:col>
      <xdr:colOff>419100</xdr:colOff>
      <xdr:row>18</xdr:row>
      <xdr:rowOff>14654</xdr:rowOff>
    </xdr:to>
    <xdr:graphicFrame macro="">
      <xdr:nvGraphicFramePr>
        <xdr:cNvPr id="40" name="Chart 39">
          <a:extLst>
            <a:ext uri="{FF2B5EF4-FFF2-40B4-BE49-F238E27FC236}">
              <a16:creationId xmlns:a16="http://schemas.microsoft.com/office/drawing/2014/main" id="{C8A2BE77-4ADB-4FF9-A1D0-6DFD82E1B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594360</xdr:colOff>
      <xdr:row>2</xdr:row>
      <xdr:rowOff>175260</xdr:rowOff>
    </xdr:from>
    <xdr:to>
      <xdr:col>26</xdr:col>
      <xdr:colOff>175260</xdr:colOff>
      <xdr:row>17</xdr:row>
      <xdr:rowOff>175260</xdr:rowOff>
    </xdr:to>
    <xdr:graphicFrame macro="">
      <xdr:nvGraphicFramePr>
        <xdr:cNvPr id="41" name="Chart 40">
          <a:extLst>
            <a:ext uri="{FF2B5EF4-FFF2-40B4-BE49-F238E27FC236}">
              <a16:creationId xmlns:a16="http://schemas.microsoft.com/office/drawing/2014/main" id="{87F5A283-A1B6-4AD1-8D80-38358D249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2.580458101853" backgroundQuery="1" createdVersion="8" refreshedVersion="8" minRefreshableVersion="3" recordCount="0" supportSubquery="1" supportAdvancedDrill="1" xr:uid="{A81628B8-B3F5-4B23-81BD-0859DF44F137}">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1.832613541665" backgroundQuery="1" createdVersion="8" refreshedVersion="8" minRefreshableVersion="3" recordCount="0" supportSubquery="1" supportAdvancedDrill="1" xr:uid="{0A83F27A-4BA6-4CFB-BD47-02280D2EB238}">
  <cacheSource type="external" connectionId="1"/>
  <cacheFields count="3">
    <cacheField name="[Measures].[Call Count]" caption="Call Count" numFmtId="0" hierarchy="17" level="32767"/>
    <cacheField name="[Measures].[Total Amount]" caption="Total Amount" numFmtId="0" hierarchy="18" level="32767"/>
    <cacheField name="[calls].[Representative].[Representative]" caption="Representative" numFmtId="0" hierarchy="3" level="1">
      <sharedItems count="5">
        <s v="R01"/>
        <s v="R02"/>
        <s v="R03"/>
        <s v="R04"/>
        <s v="R05"/>
      </sharedItems>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1.804783101848" backgroundQuery="1" createdVersion="8" refreshedVersion="8" minRefreshableVersion="3" recordCount="0" supportSubquery="1" supportAdvancedDrill="1" xr:uid="{0080EC9D-C04D-4466-866D-B830E4203D4F}">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Calls]" caption="5*Calls" numFmtId="0" hierarchy="21"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2.653040740741" backgroundQuery="1" createdVersion="8" refreshedVersion="8" minRefreshableVersion="3" recordCount="0" supportSubquery="1" supportAdvancedDrill="1" xr:uid="{029FC40B-73EE-4F83-9AF2-3BC652B06EC6}">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2.700383217591" backgroundQuery="1" createdVersion="8" refreshedVersion="8" minRefreshableVersion="3" recordCount="0" supportSubquery="1" supportAdvancedDrill="1" xr:uid="{549F10E9-BF06-47EB-BA16-7A371F19DE60}">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2.700383564814" backgroundQuery="1" createdVersion="8" refreshedVersion="8" minRefreshableVersion="3" recordCount="0" supportSubquery="1" supportAdvancedDrill="1" xr:uid="{B0024825-4658-43D8-91A9-35392604450F}">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8" level="32767">
      <extLst>
        <ext xmlns:x14="http://schemas.microsoft.com/office/spreadsheetml/2009/9/main" uri="{63CAB8AC-B538-458d-9737-405883B0398D}">
          <x14:cacheField ignore="1"/>
        </ext>
      </extLst>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2.700383912037" backgroundQuery="1" createdVersion="8" refreshedVersion="8" minRefreshableVersion="3" recordCount="0" supportSubquery="1" supportAdvancedDrill="1" xr:uid="{5165A140-77EF-46E3-A39B-E1AEB5296218}">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2.70038425926" backgroundQuery="1" createdVersion="8" refreshedVersion="8" minRefreshableVersion="3" recordCount="0" supportSubquery="1" supportAdvancedDrill="1" xr:uid="{2D133829-1296-4D6D-A9FF-C66F393A69E1}">
  <cacheSource type="external" connectionId="1"/>
  <cacheFields count="1">
    <cacheField name="[calls].[Representative].[Representative]" caption="Representative" numFmtId="0" hierarchy="3" level="1">
      <sharedItems count="1">
        <s v="R03"/>
      </sharedItems>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2.700384722222" backgroundQuery="1" createdVersion="8" refreshedVersion="8" minRefreshableVersion="3" recordCount="0" supportSubquery="1" supportAdvancedDrill="1" xr:uid="{63314C11-D087-4595-8B1C-5850683E498B}">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ya" refreshedDate="45721.804775925928" backgroundQuery="1" createdVersion="3" refreshedVersion="8" minRefreshableVersion="3" recordCount="0" supportSubquery="1" supportAdvancedDrill="1" xr:uid="{15E552BB-C0EC-4E30-8D16-1F1DBA4DB09C}">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12499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F786F4-9261-46C1-935C-A710DCAA71BF}" name="rep amounts" cacheId="58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C71:I90"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B6D688-FEB6-4269-A941-E563A933CC6D}" name="rep satisfaction" cacheId="6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C60:D67"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25"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395D2F-F71C-42AF-833B-15ADBBCF6517}" name="PivotTable7" cacheId="5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C51:F5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16" format="4" series="1">
      <pivotArea type="data" outline="0" fieldPosition="0">
        <references count="2">
          <reference field="4294967294" count="1" selected="0">
            <x v="0"/>
          </reference>
          <reference field="1" count="1" selected="0">
            <x v="0"/>
          </reference>
        </references>
      </pivotArea>
    </chartFormat>
    <chartFormat chart="16"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A7E807-7D8F-47C9-8E6E-98D203046297}" name="Selected Rep Pivot" cacheId="6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3:C45"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formats count="2">
    <format dxfId="18">
      <pivotArea dataOnly="0" labelOnly="1" fieldPosition="0">
        <references count="1">
          <reference field="0" count="0"/>
        </references>
      </pivotArea>
    </format>
    <format dxfId="17">
      <pivotArea dataOnly="0" labelOnly="1" fieldPosition="0">
        <references count="1">
          <reference field="0" count="0"/>
        </references>
      </pivotArea>
    </format>
  </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71B08E-B659-4D77-9CD8-128DE968EC32}" name="Reps Pivot" cacheId="5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C39"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fld="0" subtotal="count" baseField="0" baseItem="0"/>
    <dataField fld="1"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E6F91D-3E31-4443-A756-9B43F82984EE}" name="Weekly Trend" cacheId="6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12:H2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65BFA6-A7B2-4914-8FAC-B020013A89F3}" name="Monthly Trend" cacheId="6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3:C26"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87B6AD-35C0-4FEF-99ED-83BBBE082B19}" name="rep pivot" cacheId="6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8">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2F7A0F-2B86-4650-B4E3-D07A3ED370C8}" name="summary pivot" cacheId="5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004309C-8DED-430B-BE02-1C24BCDAD393}" sourceName="[calls].[Representative]">
  <pivotTables>
    <pivotTable tabId="6" name="rep pivot"/>
    <pivotTable tabId="6" name="Monthly Trend"/>
    <pivotTable tabId="6" name="Weekly Trend"/>
    <pivotTable tabId="6" name="Selected Rep Pivot"/>
    <pivotTable tabId="6" name="rep satisfaction"/>
  </pivotTables>
  <data>
    <olap pivotCacheId="81249929">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A13BF9CC-E774-4F4B-A7CE-E86E4EFB5F08}" cache="Slicer_Representative" caption="Representative" level="1" style="SlicerStyleDark5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2"/>
    <tableColumn id="5" xr3:uid="{5A35565E-8707-4DED-AD15-A0669D67B382}" name="Date of Call" dataDxfId="31"/>
    <tableColumn id="6" xr3:uid="{F2E4F158-B41F-47BC-8DF8-DFCADFEE4E40}" name="Purchase Amount"/>
    <tableColumn id="7" xr3:uid="{04B291B5-47BD-4F78-8FD8-D1551CCA6BD9}" name="Satisfaction Rating"/>
    <tableColumn id="8" xr3:uid="{6E4123C0-0B17-43B8-A142-A1E540CE974C}" name="FY" dataDxfId="30">
      <calculatedColumnFormula>IF(MONTH(calls[[#This Row],[Date of Call]])&lt;=6, YEAR(calls[[#This Row],[Date of Call]]), YEAR(calls[[#This Row],[Date of Call]])+1)</calculatedColumnFormula>
    </tableColumn>
    <tableColumn id="9" xr3:uid="{199FA271-5E9B-46CE-9BC6-2801F92CD17E}" name="Day of week" dataDxfId="29">
      <calculatedColumnFormula>TEXT(calls[[#This Row],[Date of Call]],"DDDD")</calculatedColumnFormula>
    </tableColumn>
    <tableColumn id="10" xr3:uid="{328CDB09-95B8-4D5E-9ED9-EF0D363735A1}" name="Duration Bucket" dataDxfId="2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6" headerRowBorderDxfId="25" tableBorderDxfId="24" totalsRowBorderDxfId="23">
  <autoFilter ref="Q3:T18" xr:uid="{27158F51-A707-4171-8A04-81FB0AABCBA5}"/>
  <tableColumns count="4">
    <tableColumn id="1" xr3:uid="{02688061-6A8C-4E23-B7FF-D00CD8B58CAC}" name="Customer ID" dataDxfId="22"/>
    <tableColumn id="2" xr3:uid="{771678B6-DB44-426B-9874-B4E421A440D5}" name="Gedner" dataDxfId="21"/>
    <tableColumn id="3" xr3:uid="{B0D41C62-587E-494D-B49A-603F2C05F8D3}" name="Age" dataDxfId="20"/>
    <tableColumn id="4" xr3:uid="{663F92D6-FE31-4D81-9E01-8D066DDC8A88}" name="City" dataDxfId="1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2">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B3CED-7868-4063-AEAA-A06047CE95D2}">
  <dimension ref="A3:J90"/>
  <sheetViews>
    <sheetView topLeftCell="C39" workbookViewId="0">
      <selection activeCell="C73" sqref="C73:I90"/>
    </sheetView>
  </sheetViews>
  <sheetFormatPr defaultRowHeight="14.4" x14ac:dyDescent="0.3"/>
  <cols>
    <col min="1" max="1" width="12.19921875" bestFit="1" customWidth="1"/>
    <col min="2" max="2" width="9.5" bestFit="1" customWidth="1"/>
    <col min="3" max="3" width="12.19921875" bestFit="1" customWidth="1"/>
    <col min="4" max="4" width="9.5" bestFit="1" customWidth="1"/>
    <col min="5" max="5" width="6.8984375" bestFit="1" customWidth="1"/>
    <col min="6" max="6" width="6.3984375" bestFit="1" customWidth="1"/>
    <col min="7" max="7" width="12.19921875" bestFit="1" customWidth="1"/>
    <col min="8" max="8" width="9.5" bestFit="1" customWidth="1"/>
    <col min="9" max="9" width="10.3984375" bestFit="1" customWidth="1"/>
  </cols>
  <sheetData>
    <row r="3" spans="1:8" x14ac:dyDescent="0.3">
      <c r="A3" t="s">
        <v>1042</v>
      </c>
      <c r="B3" t="s">
        <v>1043</v>
      </c>
      <c r="C3" t="s">
        <v>1044</v>
      </c>
      <c r="D3" t="s">
        <v>1045</v>
      </c>
      <c r="E3" t="s">
        <v>1046</v>
      </c>
    </row>
    <row r="4" spans="1:8" x14ac:dyDescent="0.3">
      <c r="A4" s="21">
        <v>1000</v>
      </c>
      <c r="B4" s="22">
        <v>96623</v>
      </c>
      <c r="C4" s="21">
        <v>89850</v>
      </c>
      <c r="D4" s="23">
        <v>3.8854000000000033</v>
      </c>
      <c r="E4" s="21">
        <v>307</v>
      </c>
    </row>
    <row r="8" spans="1:8" x14ac:dyDescent="0.3">
      <c r="A8" t="s">
        <v>1042</v>
      </c>
      <c r="B8" t="s">
        <v>1043</v>
      </c>
      <c r="C8" t="s">
        <v>1044</v>
      </c>
      <c r="D8" t="s">
        <v>1045</v>
      </c>
      <c r="E8" t="s">
        <v>1046</v>
      </c>
    </row>
    <row r="9" spans="1:8" x14ac:dyDescent="0.3">
      <c r="A9" s="21">
        <v>207</v>
      </c>
      <c r="B9" s="22">
        <v>20872</v>
      </c>
      <c r="C9" s="21">
        <v>17700</v>
      </c>
      <c r="D9" s="23">
        <v>3.8589371980676304</v>
      </c>
      <c r="E9" s="21">
        <v>60</v>
      </c>
    </row>
    <row r="12" spans="1:8" x14ac:dyDescent="0.3">
      <c r="G12" s="24" t="s">
        <v>1047</v>
      </c>
      <c r="H12" t="s">
        <v>1042</v>
      </c>
    </row>
    <row r="13" spans="1:8" x14ac:dyDescent="0.3">
      <c r="A13" s="24" t="s">
        <v>1047</v>
      </c>
      <c r="B13" t="s">
        <v>1042</v>
      </c>
      <c r="C13" t="s">
        <v>1061</v>
      </c>
      <c r="G13" s="25" t="s">
        <v>1065</v>
      </c>
      <c r="H13" s="21">
        <v>30</v>
      </c>
    </row>
    <row r="14" spans="1:8" x14ac:dyDescent="0.3">
      <c r="A14" s="25" t="s">
        <v>1049</v>
      </c>
      <c r="B14" s="21">
        <v>13</v>
      </c>
      <c r="C14" s="21">
        <v>13</v>
      </c>
      <c r="G14" s="25" t="s">
        <v>1063</v>
      </c>
      <c r="H14" s="21">
        <v>34</v>
      </c>
    </row>
    <row r="15" spans="1:8" x14ac:dyDescent="0.3">
      <c r="A15" s="25" t="s">
        <v>1050</v>
      </c>
      <c r="B15" s="21">
        <v>13</v>
      </c>
      <c r="C15" s="21">
        <v>13</v>
      </c>
      <c r="G15" s="25" t="s">
        <v>1067</v>
      </c>
      <c r="H15" s="21">
        <v>26</v>
      </c>
    </row>
    <row r="16" spans="1:8" x14ac:dyDescent="0.3">
      <c r="A16" s="25" t="s">
        <v>1051</v>
      </c>
      <c r="B16" s="21">
        <v>28</v>
      </c>
      <c r="C16" s="21">
        <v>28</v>
      </c>
      <c r="G16" s="25" t="s">
        <v>1068</v>
      </c>
      <c r="H16" s="21">
        <v>38</v>
      </c>
    </row>
    <row r="17" spans="1:10" x14ac:dyDescent="0.3">
      <c r="A17" s="25" t="s">
        <v>1052</v>
      </c>
      <c r="B17" s="21">
        <v>24</v>
      </c>
      <c r="C17" s="21">
        <v>24</v>
      </c>
      <c r="G17" s="25" t="s">
        <v>1066</v>
      </c>
      <c r="H17" s="21">
        <v>27</v>
      </c>
    </row>
    <row r="18" spans="1:10" x14ac:dyDescent="0.3">
      <c r="A18" s="25" t="s">
        <v>1053</v>
      </c>
      <c r="B18" s="21">
        <v>23</v>
      </c>
      <c r="C18" s="21">
        <v>23</v>
      </c>
      <c r="G18" s="25" t="s">
        <v>1062</v>
      </c>
      <c r="H18" s="21">
        <v>27</v>
      </c>
    </row>
    <row r="19" spans="1:10" x14ac:dyDescent="0.3">
      <c r="A19" s="25" t="s">
        <v>1054</v>
      </c>
      <c r="B19" s="21">
        <v>17</v>
      </c>
      <c r="C19" s="21">
        <v>17</v>
      </c>
      <c r="G19" s="25" t="s">
        <v>1064</v>
      </c>
      <c r="H19" s="21">
        <v>25</v>
      </c>
    </row>
    <row r="20" spans="1:10" x14ac:dyDescent="0.3">
      <c r="A20" s="25" t="s">
        <v>1055</v>
      </c>
      <c r="B20" s="21">
        <v>11</v>
      </c>
      <c r="C20" s="21">
        <v>11</v>
      </c>
      <c r="G20" s="25" t="s">
        <v>1048</v>
      </c>
      <c r="H20" s="21">
        <v>207</v>
      </c>
    </row>
    <row r="21" spans="1:10" x14ac:dyDescent="0.3">
      <c r="A21" s="25" t="s">
        <v>1056</v>
      </c>
      <c r="B21" s="21">
        <v>11</v>
      </c>
      <c r="C21" s="21">
        <v>11</v>
      </c>
    </row>
    <row r="22" spans="1:10" x14ac:dyDescent="0.3">
      <c r="A22" s="25" t="s">
        <v>1057</v>
      </c>
      <c r="B22" s="21">
        <v>14</v>
      </c>
      <c r="C22" s="21">
        <v>14</v>
      </c>
    </row>
    <row r="23" spans="1:10" x14ac:dyDescent="0.3">
      <c r="A23" s="25" t="s">
        <v>1058</v>
      </c>
      <c r="B23" s="21">
        <v>30</v>
      </c>
      <c r="C23" s="21">
        <v>30</v>
      </c>
    </row>
    <row r="24" spans="1:10" x14ac:dyDescent="0.3">
      <c r="A24" s="25" t="s">
        <v>1059</v>
      </c>
      <c r="B24" s="21">
        <v>14</v>
      </c>
      <c r="C24" s="21">
        <v>14</v>
      </c>
    </row>
    <row r="25" spans="1:10" x14ac:dyDescent="0.3">
      <c r="A25" s="25" t="s">
        <v>1060</v>
      </c>
      <c r="B25" s="21">
        <v>9</v>
      </c>
      <c r="C25" s="21">
        <v>9</v>
      </c>
    </row>
    <row r="26" spans="1:10" x14ac:dyDescent="0.3">
      <c r="A26" s="25" t="s">
        <v>1048</v>
      </c>
      <c r="B26" s="21">
        <v>207</v>
      </c>
      <c r="C26" s="21">
        <v>207</v>
      </c>
    </row>
    <row r="31" spans="1:10" x14ac:dyDescent="0.3">
      <c r="I31" t="s">
        <v>1075</v>
      </c>
      <c r="J31" t="str">
        <f>C44</f>
        <v>R03</v>
      </c>
    </row>
    <row r="32" spans="1:10" x14ac:dyDescent="0.3">
      <c r="F32" t="s">
        <v>1069</v>
      </c>
    </row>
    <row r="33" spans="1:10" x14ac:dyDescent="0.3">
      <c r="A33" s="24" t="s">
        <v>1047</v>
      </c>
      <c r="B33" t="s">
        <v>1042</v>
      </c>
      <c r="C33" t="s">
        <v>1043</v>
      </c>
      <c r="F33" t="s">
        <v>1070</v>
      </c>
      <c r="G33" t="s">
        <v>1071</v>
      </c>
      <c r="H33" t="s">
        <v>1072</v>
      </c>
      <c r="I33" t="s">
        <v>1073</v>
      </c>
      <c r="J33" t="s">
        <v>1074</v>
      </c>
    </row>
    <row r="34" spans="1:10" x14ac:dyDescent="0.3">
      <c r="A34" s="25" t="s">
        <v>11</v>
      </c>
      <c r="B34" s="21">
        <v>189</v>
      </c>
      <c r="C34" s="22">
        <v>18415</v>
      </c>
      <c r="F34" t="str" cm="1">
        <f t="array" ref="F34:H38">A34:C38</f>
        <v>R01</v>
      </c>
      <c r="G34">
        <v>189</v>
      </c>
      <c r="H34" s="26">
        <v>18415</v>
      </c>
      <c r="I34" t="e">
        <f>IF(F34=$J$31,G34,NA())</f>
        <v>#N/A</v>
      </c>
      <c r="J34" t="e">
        <f>IF(F34=$J$31,H34,NA())</f>
        <v>#N/A</v>
      </c>
    </row>
    <row r="35" spans="1:10" x14ac:dyDescent="0.3">
      <c r="A35" s="25" t="s">
        <v>9</v>
      </c>
      <c r="B35" s="21">
        <v>218</v>
      </c>
      <c r="C35" s="22">
        <v>20581</v>
      </c>
      <c r="F35" t="str">
        <v>R02</v>
      </c>
      <c r="G35">
        <v>218</v>
      </c>
      <c r="H35" s="26">
        <v>20581</v>
      </c>
      <c r="I35" t="e">
        <f t="shared" ref="I35:I38" si="0">IF(F35=$J$31,G35,NA())</f>
        <v>#N/A</v>
      </c>
      <c r="J35" t="e">
        <f t="shared" ref="J35:J38" si="1">IF(F35=$J$31,H35,NA())</f>
        <v>#N/A</v>
      </c>
    </row>
    <row r="36" spans="1:10" x14ac:dyDescent="0.3">
      <c r="A36" s="25" t="s">
        <v>6</v>
      </c>
      <c r="B36" s="21">
        <v>207</v>
      </c>
      <c r="C36" s="22">
        <v>20872</v>
      </c>
      <c r="F36" t="str">
        <v>R03</v>
      </c>
      <c r="G36">
        <v>207</v>
      </c>
      <c r="H36" s="26">
        <v>20872</v>
      </c>
      <c r="I36">
        <f t="shared" si="0"/>
        <v>207</v>
      </c>
      <c r="J36">
        <f t="shared" si="1"/>
        <v>20872</v>
      </c>
    </row>
    <row r="37" spans="1:10" x14ac:dyDescent="0.3">
      <c r="A37" s="25" t="s">
        <v>13</v>
      </c>
      <c r="B37" s="21">
        <v>186</v>
      </c>
      <c r="C37" s="22">
        <v>16651</v>
      </c>
      <c r="F37" t="str">
        <v>R04</v>
      </c>
      <c r="G37">
        <v>186</v>
      </c>
      <c r="H37" s="26">
        <v>16651</v>
      </c>
      <c r="I37" t="e">
        <f t="shared" si="0"/>
        <v>#N/A</v>
      </c>
      <c r="J37" t="e">
        <f t="shared" si="1"/>
        <v>#N/A</v>
      </c>
    </row>
    <row r="38" spans="1:10" x14ac:dyDescent="0.3">
      <c r="A38" s="25" t="s">
        <v>10</v>
      </c>
      <c r="B38" s="21">
        <v>200</v>
      </c>
      <c r="C38" s="22">
        <v>20104</v>
      </c>
      <c r="F38" t="str">
        <v>R05</v>
      </c>
      <c r="G38">
        <v>200</v>
      </c>
      <c r="H38" s="26">
        <v>20104</v>
      </c>
      <c r="I38" t="e">
        <f t="shared" si="0"/>
        <v>#N/A</v>
      </c>
      <c r="J38" t="e">
        <f t="shared" si="1"/>
        <v>#N/A</v>
      </c>
    </row>
    <row r="39" spans="1:10" x14ac:dyDescent="0.3">
      <c r="A39" s="25" t="s">
        <v>1048</v>
      </c>
      <c r="B39" s="21">
        <v>1000</v>
      </c>
      <c r="C39" s="22">
        <v>96623</v>
      </c>
    </row>
    <row r="43" spans="1:10" x14ac:dyDescent="0.3">
      <c r="C43" s="24" t="s">
        <v>1047</v>
      </c>
    </row>
    <row r="44" spans="1:10" x14ac:dyDescent="0.3">
      <c r="C44" s="27" t="s">
        <v>6</v>
      </c>
    </row>
    <row r="45" spans="1:10" x14ac:dyDescent="0.3">
      <c r="C45" s="25" t="s">
        <v>1048</v>
      </c>
    </row>
    <row r="51" spans="3:6" x14ac:dyDescent="0.3">
      <c r="C51" s="24" t="s">
        <v>1042</v>
      </c>
      <c r="D51" s="24" t="s">
        <v>1076</v>
      </c>
    </row>
    <row r="52" spans="3:6" x14ac:dyDescent="0.3">
      <c r="C52" s="24" t="s">
        <v>1047</v>
      </c>
      <c r="D52" t="s">
        <v>999</v>
      </c>
      <c r="E52" t="s">
        <v>998</v>
      </c>
      <c r="F52" t="s">
        <v>1048</v>
      </c>
    </row>
    <row r="53" spans="3:6" x14ac:dyDescent="0.3">
      <c r="C53" s="25" t="s">
        <v>1002</v>
      </c>
      <c r="D53" s="21">
        <v>144</v>
      </c>
      <c r="E53" s="21">
        <v>132</v>
      </c>
      <c r="F53" s="21">
        <v>276</v>
      </c>
    </row>
    <row r="54" spans="3:6" x14ac:dyDescent="0.3">
      <c r="C54" s="25" t="s">
        <v>1001</v>
      </c>
      <c r="D54" s="21">
        <v>326</v>
      </c>
      <c r="E54" s="21">
        <v>63</v>
      </c>
      <c r="F54" s="21">
        <v>389</v>
      </c>
    </row>
    <row r="55" spans="3:6" x14ac:dyDescent="0.3">
      <c r="C55" s="25" t="s">
        <v>1000</v>
      </c>
      <c r="D55" s="21">
        <v>129</v>
      </c>
      <c r="E55" s="21">
        <v>206</v>
      </c>
      <c r="F55" s="21">
        <v>335</v>
      </c>
    </row>
    <row r="56" spans="3:6" x14ac:dyDescent="0.3">
      <c r="C56" s="25" t="s">
        <v>1048</v>
      </c>
      <c r="D56" s="21">
        <v>599</v>
      </c>
      <c r="E56" s="21">
        <v>401</v>
      </c>
      <c r="F56" s="21">
        <v>1000</v>
      </c>
    </row>
    <row r="60" spans="3:6" x14ac:dyDescent="0.3">
      <c r="C60" s="24" t="s">
        <v>1047</v>
      </c>
      <c r="D60" t="s">
        <v>1042</v>
      </c>
    </row>
    <row r="61" spans="3:6" x14ac:dyDescent="0.3">
      <c r="C61" s="25">
        <v>0</v>
      </c>
      <c r="D61" s="21">
        <v>1</v>
      </c>
    </row>
    <row r="62" spans="3:6" x14ac:dyDescent="0.3">
      <c r="C62" s="25">
        <v>1</v>
      </c>
      <c r="D62" s="21">
        <v>1</v>
      </c>
    </row>
    <row r="63" spans="3:6" x14ac:dyDescent="0.3">
      <c r="C63" s="25">
        <v>2</v>
      </c>
      <c r="D63" s="21">
        <v>11</v>
      </c>
    </row>
    <row r="64" spans="3:6" x14ac:dyDescent="0.3">
      <c r="C64" s="25">
        <v>3</v>
      </c>
      <c r="D64" s="21">
        <v>46</v>
      </c>
    </row>
    <row r="65" spans="3:9" x14ac:dyDescent="0.3">
      <c r="C65" s="25">
        <v>4</v>
      </c>
      <c r="D65" s="21">
        <v>88</v>
      </c>
    </row>
    <row r="66" spans="3:9" x14ac:dyDescent="0.3">
      <c r="C66" s="25">
        <v>5</v>
      </c>
      <c r="D66" s="21">
        <v>60</v>
      </c>
    </row>
    <row r="67" spans="3:9" x14ac:dyDescent="0.3">
      <c r="C67" s="25" t="s">
        <v>1048</v>
      </c>
      <c r="D67" s="21">
        <v>207</v>
      </c>
    </row>
    <row r="71" spans="3:9" x14ac:dyDescent="0.3">
      <c r="C71" s="24" t="s">
        <v>1043</v>
      </c>
      <c r="D71" s="24" t="s">
        <v>1076</v>
      </c>
    </row>
    <row r="72" spans="3:9" x14ac:dyDescent="0.3">
      <c r="C72" s="24" t="s">
        <v>1047</v>
      </c>
      <c r="D72" t="s">
        <v>11</v>
      </c>
      <c r="E72" t="s">
        <v>9</v>
      </c>
      <c r="F72" t="s">
        <v>6</v>
      </c>
      <c r="G72" t="s">
        <v>13</v>
      </c>
      <c r="H72" t="s">
        <v>10</v>
      </c>
      <c r="I72" t="s">
        <v>1048</v>
      </c>
    </row>
    <row r="73" spans="3:9" x14ac:dyDescent="0.3">
      <c r="C73" s="25" t="s">
        <v>1002</v>
      </c>
      <c r="D73" s="28"/>
      <c r="E73" s="28"/>
      <c r="F73" s="28"/>
      <c r="G73" s="28"/>
      <c r="H73" s="28"/>
      <c r="I73" s="28"/>
    </row>
    <row r="74" spans="3:9" x14ac:dyDescent="0.3">
      <c r="C74" s="29" t="s">
        <v>20</v>
      </c>
      <c r="D74" s="22">
        <v>891</v>
      </c>
      <c r="E74" s="22">
        <v>1332</v>
      </c>
      <c r="F74" s="22">
        <v>1282</v>
      </c>
      <c r="G74" s="22">
        <v>739</v>
      </c>
      <c r="H74" s="22">
        <v>560</v>
      </c>
      <c r="I74" s="22">
        <v>4804</v>
      </c>
    </row>
    <row r="75" spans="3:9" x14ac:dyDescent="0.3">
      <c r="C75" s="29" t="s">
        <v>12</v>
      </c>
      <c r="D75" s="22">
        <v>1991</v>
      </c>
      <c r="E75" s="22">
        <v>1886</v>
      </c>
      <c r="F75" s="22">
        <v>1206</v>
      </c>
      <c r="G75" s="22">
        <v>884</v>
      </c>
      <c r="H75" s="22">
        <v>1722</v>
      </c>
      <c r="I75" s="22">
        <v>7689</v>
      </c>
    </row>
    <row r="76" spans="3:9" x14ac:dyDescent="0.3">
      <c r="C76" s="29" t="s">
        <v>8</v>
      </c>
      <c r="D76" s="22">
        <v>1163</v>
      </c>
      <c r="E76" s="22">
        <v>1180</v>
      </c>
      <c r="F76" s="22">
        <v>1616</v>
      </c>
      <c r="G76" s="22">
        <v>1043</v>
      </c>
      <c r="H76" s="22">
        <v>1747</v>
      </c>
      <c r="I76" s="22">
        <v>6749</v>
      </c>
    </row>
    <row r="77" spans="3:9" x14ac:dyDescent="0.3">
      <c r="C77" s="29" t="s">
        <v>16</v>
      </c>
      <c r="D77" s="22">
        <v>1438</v>
      </c>
      <c r="E77" s="22">
        <v>1616</v>
      </c>
      <c r="F77" s="22">
        <v>866</v>
      </c>
      <c r="G77" s="22">
        <v>829</v>
      </c>
      <c r="H77" s="22">
        <v>2070</v>
      </c>
      <c r="I77" s="22">
        <v>6819</v>
      </c>
    </row>
    <row r="78" spans="3:9" x14ac:dyDescent="0.3">
      <c r="C78" s="25" t="s">
        <v>1001</v>
      </c>
      <c r="D78" s="28"/>
      <c r="E78" s="28"/>
      <c r="F78" s="28"/>
      <c r="G78" s="28"/>
      <c r="H78" s="28"/>
      <c r="I78" s="28"/>
    </row>
    <row r="79" spans="3:9" x14ac:dyDescent="0.3">
      <c r="C79" s="29" t="s">
        <v>24</v>
      </c>
      <c r="D79" s="22">
        <v>1233</v>
      </c>
      <c r="E79" s="22">
        <v>223</v>
      </c>
      <c r="F79" s="22">
        <v>1680</v>
      </c>
      <c r="G79" s="22">
        <v>990</v>
      </c>
      <c r="H79" s="22">
        <v>1508</v>
      </c>
      <c r="I79" s="22">
        <v>5634</v>
      </c>
    </row>
    <row r="80" spans="3:9" x14ac:dyDescent="0.3">
      <c r="C80" s="29" t="s">
        <v>15</v>
      </c>
      <c r="D80" s="22">
        <v>1598</v>
      </c>
      <c r="E80" s="22">
        <v>1907</v>
      </c>
      <c r="F80" s="22">
        <v>869</v>
      </c>
      <c r="G80" s="22">
        <v>1426</v>
      </c>
      <c r="H80" s="22">
        <v>1416</v>
      </c>
      <c r="I80" s="22">
        <v>7216</v>
      </c>
    </row>
    <row r="81" spans="3:9" x14ac:dyDescent="0.3">
      <c r="C81" s="29" t="s">
        <v>5</v>
      </c>
      <c r="D81" s="22">
        <v>900</v>
      </c>
      <c r="E81" s="22">
        <v>1016</v>
      </c>
      <c r="F81" s="22">
        <v>960</v>
      </c>
      <c r="G81" s="22">
        <v>940</v>
      </c>
      <c r="H81" s="22">
        <v>1193</v>
      </c>
      <c r="I81" s="22">
        <v>5009</v>
      </c>
    </row>
    <row r="82" spans="3:9" x14ac:dyDescent="0.3">
      <c r="C82" s="29" t="s">
        <v>18</v>
      </c>
      <c r="D82" s="22">
        <v>900</v>
      </c>
      <c r="E82" s="22">
        <v>1470</v>
      </c>
      <c r="F82" s="22">
        <v>1617</v>
      </c>
      <c r="G82" s="22">
        <v>1314</v>
      </c>
      <c r="H82" s="22">
        <v>941</v>
      </c>
      <c r="I82" s="22">
        <v>6242</v>
      </c>
    </row>
    <row r="83" spans="3:9" x14ac:dyDescent="0.3">
      <c r="C83" s="29" t="s">
        <v>14</v>
      </c>
      <c r="D83" s="22">
        <v>1255</v>
      </c>
      <c r="E83" s="22">
        <v>516</v>
      </c>
      <c r="F83" s="22">
        <v>1874</v>
      </c>
      <c r="G83" s="22">
        <v>1863</v>
      </c>
      <c r="H83" s="22">
        <v>1722</v>
      </c>
      <c r="I83" s="22">
        <v>7230</v>
      </c>
    </row>
    <row r="84" spans="3:9" x14ac:dyDescent="0.3">
      <c r="C84" s="29" t="s">
        <v>19</v>
      </c>
      <c r="D84" s="22">
        <v>1138</v>
      </c>
      <c r="E84" s="22">
        <v>1898</v>
      </c>
      <c r="F84" s="22">
        <v>1482</v>
      </c>
      <c r="G84" s="22">
        <v>846</v>
      </c>
      <c r="H84" s="22">
        <v>1154</v>
      </c>
      <c r="I84" s="22">
        <v>6518</v>
      </c>
    </row>
    <row r="85" spans="3:9" x14ac:dyDescent="0.3">
      <c r="C85" s="25" t="s">
        <v>1000</v>
      </c>
      <c r="D85" s="28"/>
      <c r="E85" s="28"/>
      <c r="F85" s="28"/>
      <c r="G85" s="28"/>
      <c r="H85" s="28"/>
      <c r="I85" s="28"/>
    </row>
    <row r="86" spans="3:9" x14ac:dyDescent="0.3">
      <c r="C86" s="29" t="s">
        <v>17</v>
      </c>
      <c r="D86" s="22">
        <v>1655</v>
      </c>
      <c r="E86" s="22">
        <v>805</v>
      </c>
      <c r="F86" s="22">
        <v>2263</v>
      </c>
      <c r="G86" s="22">
        <v>987</v>
      </c>
      <c r="H86" s="22">
        <v>1075</v>
      </c>
      <c r="I86" s="22">
        <v>6785</v>
      </c>
    </row>
    <row r="87" spans="3:9" x14ac:dyDescent="0.3">
      <c r="C87" s="29" t="s">
        <v>23</v>
      </c>
      <c r="D87" s="22">
        <v>1104</v>
      </c>
      <c r="E87" s="22">
        <v>2280</v>
      </c>
      <c r="F87" s="22">
        <v>1445</v>
      </c>
      <c r="G87" s="22">
        <v>1722</v>
      </c>
      <c r="H87" s="22">
        <v>1196</v>
      </c>
      <c r="I87" s="22">
        <v>7747</v>
      </c>
    </row>
    <row r="88" spans="3:9" x14ac:dyDescent="0.3">
      <c r="C88" s="29" t="s">
        <v>7</v>
      </c>
      <c r="D88" s="22">
        <v>372</v>
      </c>
      <c r="E88" s="22">
        <v>1818</v>
      </c>
      <c r="F88" s="22">
        <v>1346</v>
      </c>
      <c r="G88" s="22">
        <v>1156</v>
      </c>
      <c r="H88" s="22">
        <v>1484</v>
      </c>
      <c r="I88" s="22">
        <v>6176</v>
      </c>
    </row>
    <row r="89" spans="3:9" x14ac:dyDescent="0.3">
      <c r="C89" s="29" t="s">
        <v>22</v>
      </c>
      <c r="D89" s="22">
        <v>1415</v>
      </c>
      <c r="E89" s="22">
        <v>1271</v>
      </c>
      <c r="F89" s="22">
        <v>1214</v>
      </c>
      <c r="G89" s="22">
        <v>1135</v>
      </c>
      <c r="H89" s="22">
        <v>1566</v>
      </c>
      <c r="I89" s="22">
        <v>6601</v>
      </c>
    </row>
    <row r="90" spans="3:9" x14ac:dyDescent="0.3">
      <c r="C90" s="29" t="s">
        <v>21</v>
      </c>
      <c r="D90" s="22">
        <v>1362</v>
      </c>
      <c r="E90" s="22">
        <v>1363</v>
      </c>
      <c r="F90" s="22">
        <v>1152</v>
      </c>
      <c r="G90" s="22">
        <v>777</v>
      </c>
      <c r="H90" s="22">
        <v>750</v>
      </c>
      <c r="I90" s="22">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J1" zoomScale="115" zoomScaleNormal="115" workbookViewId="0">
      <selection activeCell="B8" sqref="B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abSelected="1" topLeftCell="A8" zoomScale="96" zoomScaleNormal="115" workbookViewId="0">
      <selection activeCell="O14" sqref="O14"/>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1">
        <v>#VALUE!</v>
      </c>
    </row>
    <row r="4" spans="5:6" ht="25.5" customHeight="1" x14ac:dyDescent="0.3">
      <c r="E4" t="s">
        <v>9</v>
      </c>
      <c r="F4" t="e" vm="2">
        <v>#VALUE!</v>
      </c>
    </row>
    <row r="5" spans="5:6" ht="25.5"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D756C-CC0C-43AB-9BAD-CED74D462563}">
  <dimension ref="A1:AA50"/>
  <sheetViews>
    <sheetView zoomScale="52" workbookViewId="0">
      <selection activeCell="P36" sqref="P36"/>
    </sheetView>
  </sheetViews>
  <sheetFormatPr defaultRowHeight="14.4" x14ac:dyDescent="0.3"/>
  <cols>
    <col min="1" max="2" width="0.69921875" customWidth="1"/>
    <col min="19" max="25" width="8.796875" customWidth="1"/>
  </cols>
  <sheetData>
    <row r="1" spans="1:27"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row>
    <row r="20" spans="1:27" x14ac:dyDescent="0.3">
      <c r="A20" s="20"/>
      <c r="B20" s="20"/>
      <c r="C20" s="20"/>
      <c r="D20" s="20"/>
      <c r="E20" s="20"/>
      <c r="F20" s="20"/>
      <c r="G20" s="20"/>
      <c r="H20" s="20"/>
      <c r="I20" s="20"/>
      <c r="J20" s="20"/>
      <c r="K20" s="20"/>
      <c r="L20" s="20"/>
      <c r="M20" s="20"/>
      <c r="N20" s="20"/>
      <c r="O20" s="20"/>
      <c r="P20" s="20"/>
      <c r="Q20" s="20"/>
      <c r="R20" s="20"/>
      <c r="S20" s="30"/>
      <c r="T20" s="40" t="s">
        <v>11</v>
      </c>
      <c r="U20" s="40" t="s">
        <v>9</v>
      </c>
      <c r="V20" s="40" t="s">
        <v>6</v>
      </c>
      <c r="W20" s="40" t="s">
        <v>13</v>
      </c>
      <c r="X20" s="40" t="s">
        <v>10</v>
      </c>
      <c r="Y20" s="41" t="s">
        <v>1077</v>
      </c>
      <c r="Z20" s="20"/>
      <c r="AA20" s="20"/>
    </row>
    <row r="21" spans="1:27" x14ac:dyDescent="0.3">
      <c r="A21" s="20"/>
      <c r="B21" s="20"/>
      <c r="C21" s="20"/>
      <c r="D21" s="20"/>
      <c r="E21" s="20"/>
      <c r="F21" s="20"/>
      <c r="G21" s="20"/>
      <c r="H21" s="20"/>
      <c r="I21" s="20"/>
      <c r="J21" s="20"/>
      <c r="K21" s="20"/>
      <c r="L21" s="20"/>
      <c r="M21" s="20"/>
      <c r="N21" s="20"/>
      <c r="O21" s="20"/>
      <c r="P21" s="20"/>
      <c r="Q21" s="20"/>
      <c r="R21" s="20"/>
      <c r="S21" s="42" t="str" cm="1">
        <f t="array" ref="S21:Y38">IF(pivots!C73:I90="","",pivots!C73:I90)</f>
        <v>Cincinnati</v>
      </c>
      <c r="T21" s="31" t="str">
        <v/>
      </c>
      <c r="U21" s="31" t="str">
        <v/>
      </c>
      <c r="V21" s="31" t="str">
        <v/>
      </c>
      <c r="W21" s="31" t="str">
        <v/>
      </c>
      <c r="X21" s="31" t="str">
        <v/>
      </c>
      <c r="Y21" s="32" t="str">
        <v/>
      </c>
      <c r="Z21" s="20"/>
      <c r="AA21" s="20"/>
    </row>
    <row r="22" spans="1:27" x14ac:dyDescent="0.3">
      <c r="A22" s="20"/>
      <c r="B22" s="20"/>
      <c r="C22" s="20"/>
      <c r="D22" s="20"/>
      <c r="E22" s="20"/>
      <c r="F22" s="20"/>
      <c r="G22" s="20"/>
      <c r="H22" s="20"/>
      <c r="I22" s="20"/>
      <c r="J22" s="20"/>
      <c r="K22" s="20"/>
      <c r="L22" s="20"/>
      <c r="M22" s="20"/>
      <c r="N22" s="20"/>
      <c r="O22" s="20"/>
      <c r="P22" s="20"/>
      <c r="Q22" s="20"/>
      <c r="R22" s="20"/>
      <c r="S22" s="33" t="str">
        <v>C0003</v>
      </c>
      <c r="T22" s="34">
        <v>891</v>
      </c>
      <c r="U22" s="34">
        <v>1332</v>
      </c>
      <c r="V22" s="34">
        <v>1282</v>
      </c>
      <c r="W22" s="34">
        <v>739</v>
      </c>
      <c r="X22" s="34">
        <v>560</v>
      </c>
      <c r="Y22" s="35">
        <v>4804</v>
      </c>
      <c r="Z22" s="20"/>
      <c r="AA22" s="20"/>
    </row>
    <row r="23" spans="1:27" x14ac:dyDescent="0.3">
      <c r="A23" s="20"/>
      <c r="B23" s="20"/>
      <c r="C23" s="20"/>
      <c r="D23" s="20"/>
      <c r="E23" s="20"/>
      <c r="F23" s="20"/>
      <c r="G23" s="20"/>
      <c r="H23" s="20"/>
      <c r="I23" s="20"/>
      <c r="J23" s="20"/>
      <c r="K23" s="20"/>
      <c r="L23" s="20"/>
      <c r="M23" s="20"/>
      <c r="N23" s="20"/>
      <c r="O23" s="20"/>
      <c r="P23" s="20"/>
      <c r="Q23" s="20"/>
      <c r="R23" s="20"/>
      <c r="S23" s="33" t="str">
        <v>C0004</v>
      </c>
      <c r="T23" s="34">
        <v>1991</v>
      </c>
      <c r="U23" s="34">
        <v>1886</v>
      </c>
      <c r="V23" s="34">
        <v>1206</v>
      </c>
      <c r="W23" s="34">
        <v>884</v>
      </c>
      <c r="X23" s="34">
        <v>1722</v>
      </c>
      <c r="Y23" s="35">
        <v>7689</v>
      </c>
      <c r="Z23" s="20"/>
      <c r="AA23" s="20"/>
    </row>
    <row r="24" spans="1:27" x14ac:dyDescent="0.3">
      <c r="A24" s="20"/>
      <c r="B24" s="20"/>
      <c r="C24" s="20"/>
      <c r="D24" s="20"/>
      <c r="E24" s="20"/>
      <c r="F24" s="20"/>
      <c r="G24" s="20"/>
      <c r="H24" s="20"/>
      <c r="I24" s="20"/>
      <c r="J24" s="20"/>
      <c r="K24" s="20"/>
      <c r="L24" s="20"/>
      <c r="M24" s="20"/>
      <c r="N24" s="20"/>
      <c r="O24" s="20"/>
      <c r="P24" s="20"/>
      <c r="Q24" s="20"/>
      <c r="R24" s="20"/>
      <c r="S24" s="33" t="str">
        <v>C0011</v>
      </c>
      <c r="T24" s="34">
        <v>1163</v>
      </c>
      <c r="U24" s="34">
        <v>1180</v>
      </c>
      <c r="V24" s="34">
        <v>1616</v>
      </c>
      <c r="W24" s="34">
        <v>1043</v>
      </c>
      <c r="X24" s="34">
        <v>1747</v>
      </c>
      <c r="Y24" s="35">
        <v>6749</v>
      </c>
      <c r="Z24" s="20"/>
      <c r="AA24" s="20"/>
    </row>
    <row r="25" spans="1:27" x14ac:dyDescent="0.3">
      <c r="A25" s="20"/>
      <c r="B25" s="20"/>
      <c r="C25" s="20"/>
      <c r="D25" s="20"/>
      <c r="E25" s="20"/>
      <c r="F25" s="20"/>
      <c r="G25" s="20"/>
      <c r="H25" s="20"/>
      <c r="I25" s="20"/>
      <c r="J25" s="20"/>
      <c r="K25" s="20"/>
      <c r="L25" s="20"/>
      <c r="M25" s="20"/>
      <c r="N25" s="20"/>
      <c r="O25" s="20"/>
      <c r="P25" s="20"/>
      <c r="Q25" s="20"/>
      <c r="R25" s="20"/>
      <c r="S25" s="33" t="str">
        <v>C0012</v>
      </c>
      <c r="T25" s="34">
        <v>1438</v>
      </c>
      <c r="U25" s="34">
        <v>1616</v>
      </c>
      <c r="V25" s="34">
        <v>866</v>
      </c>
      <c r="W25" s="34">
        <v>829</v>
      </c>
      <c r="X25" s="34">
        <v>2070</v>
      </c>
      <c r="Y25" s="35">
        <v>6819</v>
      </c>
      <c r="Z25" s="20"/>
      <c r="AA25" s="20"/>
    </row>
    <row r="26" spans="1:27" x14ac:dyDescent="0.3">
      <c r="A26" s="20"/>
      <c r="B26" s="20"/>
      <c r="C26" s="20"/>
      <c r="D26" s="20"/>
      <c r="E26" s="20"/>
      <c r="F26" s="20"/>
      <c r="G26" s="20"/>
      <c r="H26" s="20"/>
      <c r="I26" s="20"/>
      <c r="J26" s="20"/>
      <c r="K26" s="20"/>
      <c r="L26" s="20"/>
      <c r="M26" s="20"/>
      <c r="N26" s="20"/>
      <c r="O26" s="20"/>
      <c r="P26" s="20"/>
      <c r="Q26" s="20"/>
      <c r="R26" s="20"/>
      <c r="S26" s="42" t="str">
        <v>Cleveland</v>
      </c>
      <c r="T26" s="34" t="str">
        <v/>
      </c>
      <c r="U26" s="34" t="str">
        <v/>
      </c>
      <c r="V26" s="34" t="str">
        <v/>
      </c>
      <c r="W26" s="34" t="str">
        <v/>
      </c>
      <c r="X26" s="34" t="str">
        <v/>
      </c>
      <c r="Y26" s="35" t="str">
        <v/>
      </c>
      <c r="Z26" s="20"/>
      <c r="AA26" s="20"/>
    </row>
    <row r="27" spans="1:27" x14ac:dyDescent="0.3">
      <c r="A27" s="20"/>
      <c r="B27" s="20"/>
      <c r="C27" s="20"/>
      <c r="D27" s="20"/>
      <c r="E27" s="20"/>
      <c r="F27" s="20"/>
      <c r="G27" s="20"/>
      <c r="H27" s="20"/>
      <c r="I27" s="20"/>
      <c r="J27" s="20"/>
      <c r="K27" s="20"/>
      <c r="L27" s="20"/>
      <c r="M27" s="20"/>
      <c r="N27" s="20"/>
      <c r="O27" s="20"/>
      <c r="P27" s="20"/>
      <c r="Q27" s="20"/>
      <c r="R27" s="20"/>
      <c r="S27" s="33" t="str">
        <v>C0002</v>
      </c>
      <c r="T27" s="34">
        <v>1233</v>
      </c>
      <c r="U27" s="34">
        <v>223</v>
      </c>
      <c r="V27" s="34">
        <v>1680</v>
      </c>
      <c r="W27" s="34">
        <v>990</v>
      </c>
      <c r="X27" s="34">
        <v>1508</v>
      </c>
      <c r="Y27" s="35">
        <v>5634</v>
      </c>
      <c r="Z27" s="20"/>
      <c r="AA27" s="20"/>
    </row>
    <row r="28" spans="1:27" x14ac:dyDescent="0.3">
      <c r="A28" s="20"/>
      <c r="B28" s="20"/>
      <c r="C28" s="20"/>
      <c r="D28" s="20"/>
      <c r="E28" s="20"/>
      <c r="F28" s="20"/>
      <c r="G28" s="20"/>
      <c r="H28" s="20"/>
      <c r="I28" s="20"/>
      <c r="J28" s="20"/>
      <c r="K28" s="20"/>
      <c r="L28" s="20"/>
      <c r="M28" s="20"/>
      <c r="N28" s="20"/>
      <c r="O28" s="20"/>
      <c r="P28" s="20"/>
      <c r="Q28" s="20"/>
      <c r="R28" s="20"/>
      <c r="S28" s="33" t="str">
        <v>C0007</v>
      </c>
      <c r="T28" s="34">
        <v>1598</v>
      </c>
      <c r="U28" s="34">
        <v>1907</v>
      </c>
      <c r="V28" s="34">
        <v>869</v>
      </c>
      <c r="W28" s="34">
        <v>1426</v>
      </c>
      <c r="X28" s="34">
        <v>1416</v>
      </c>
      <c r="Y28" s="35">
        <v>7216</v>
      </c>
      <c r="Z28" s="20"/>
      <c r="AA28" s="20"/>
    </row>
    <row r="29" spans="1:27" x14ac:dyDescent="0.3">
      <c r="A29" s="20"/>
      <c r="B29" s="20"/>
      <c r="C29" s="20"/>
      <c r="D29" s="20"/>
      <c r="E29" s="20"/>
      <c r="F29" s="20"/>
      <c r="G29" s="20"/>
      <c r="H29" s="20"/>
      <c r="I29" s="20"/>
      <c r="J29" s="20"/>
      <c r="K29" s="20"/>
      <c r="L29" s="20"/>
      <c r="M29" s="20"/>
      <c r="N29" s="20"/>
      <c r="O29" s="20"/>
      <c r="P29" s="20"/>
      <c r="Q29" s="20"/>
      <c r="R29" s="20"/>
      <c r="S29" s="33" t="str">
        <v>C0008</v>
      </c>
      <c r="T29" s="34">
        <v>900</v>
      </c>
      <c r="U29" s="34">
        <v>1016</v>
      </c>
      <c r="V29" s="34">
        <v>960</v>
      </c>
      <c r="W29" s="34">
        <v>940</v>
      </c>
      <c r="X29" s="34">
        <v>1193</v>
      </c>
      <c r="Y29" s="35">
        <v>5009</v>
      </c>
      <c r="Z29" s="20"/>
      <c r="AA29" s="20"/>
    </row>
    <row r="30" spans="1:27" x14ac:dyDescent="0.3">
      <c r="A30" s="20"/>
      <c r="B30" s="20"/>
      <c r="C30" s="20"/>
      <c r="D30" s="20"/>
      <c r="E30" s="20"/>
      <c r="F30" s="20"/>
      <c r="G30" s="20"/>
      <c r="H30" s="20"/>
      <c r="I30" s="20"/>
      <c r="J30" s="20"/>
      <c r="K30" s="20"/>
      <c r="L30" s="20"/>
      <c r="M30" s="20"/>
      <c r="N30" s="20"/>
      <c r="O30" s="20"/>
      <c r="P30" s="20"/>
      <c r="Q30" s="20"/>
      <c r="R30" s="20"/>
      <c r="S30" s="33" t="str">
        <v>C0010</v>
      </c>
      <c r="T30" s="34">
        <v>900</v>
      </c>
      <c r="U30" s="34">
        <v>1470</v>
      </c>
      <c r="V30" s="34">
        <v>1617</v>
      </c>
      <c r="W30" s="34">
        <v>1314</v>
      </c>
      <c r="X30" s="34">
        <v>941</v>
      </c>
      <c r="Y30" s="35">
        <v>6242</v>
      </c>
      <c r="Z30" s="20"/>
      <c r="AA30" s="20"/>
    </row>
    <row r="31" spans="1:27" x14ac:dyDescent="0.3">
      <c r="A31" s="20"/>
      <c r="B31" s="20"/>
      <c r="C31" s="20"/>
      <c r="D31" s="20"/>
      <c r="E31" s="20"/>
      <c r="F31" s="20"/>
      <c r="G31" s="20"/>
      <c r="H31" s="20"/>
      <c r="I31" s="20"/>
      <c r="J31" s="20"/>
      <c r="K31" s="20"/>
      <c r="L31" s="20"/>
      <c r="M31" s="20"/>
      <c r="N31" s="20"/>
      <c r="O31" s="20"/>
      <c r="P31" s="20"/>
      <c r="Q31" s="20"/>
      <c r="R31" s="20"/>
      <c r="S31" s="33" t="str">
        <v>C0013</v>
      </c>
      <c r="T31" s="34">
        <v>1255</v>
      </c>
      <c r="U31" s="34">
        <v>516</v>
      </c>
      <c r="V31" s="34">
        <v>1874</v>
      </c>
      <c r="W31" s="34">
        <v>1863</v>
      </c>
      <c r="X31" s="34">
        <v>1722</v>
      </c>
      <c r="Y31" s="35">
        <v>7230</v>
      </c>
      <c r="Z31" s="20"/>
      <c r="AA31" s="20"/>
    </row>
    <row r="32" spans="1:27" x14ac:dyDescent="0.3">
      <c r="A32" s="20"/>
      <c r="B32" s="20"/>
      <c r="C32" s="20"/>
      <c r="D32" s="20"/>
      <c r="E32" s="20"/>
      <c r="F32" s="20"/>
      <c r="G32" s="20"/>
      <c r="H32" s="20"/>
      <c r="I32" s="20"/>
      <c r="J32" s="20"/>
      <c r="K32" s="20"/>
      <c r="L32" s="20"/>
      <c r="M32" s="20"/>
      <c r="N32" s="20"/>
      <c r="O32" s="20"/>
      <c r="P32" s="20"/>
      <c r="Q32" s="20"/>
      <c r="R32" s="20"/>
      <c r="S32" s="33" t="str">
        <v>C0015</v>
      </c>
      <c r="T32" s="34">
        <v>1138</v>
      </c>
      <c r="U32" s="34">
        <v>1898</v>
      </c>
      <c r="V32" s="34">
        <v>1482</v>
      </c>
      <c r="W32" s="34">
        <v>846</v>
      </c>
      <c r="X32" s="34">
        <v>1154</v>
      </c>
      <c r="Y32" s="35">
        <v>6518</v>
      </c>
      <c r="Z32" s="20"/>
      <c r="AA32" s="20"/>
    </row>
    <row r="33" spans="1:27" x14ac:dyDescent="0.3">
      <c r="A33" s="20"/>
      <c r="B33" s="20"/>
      <c r="C33" s="20"/>
      <c r="D33" s="20"/>
      <c r="E33" s="20"/>
      <c r="F33" s="20"/>
      <c r="G33" s="20"/>
      <c r="H33" s="20"/>
      <c r="I33" s="20"/>
      <c r="J33" s="20"/>
      <c r="K33" s="20"/>
      <c r="L33" s="20"/>
      <c r="M33" s="20"/>
      <c r="N33" s="20"/>
      <c r="O33" s="20"/>
      <c r="P33" s="20"/>
      <c r="Q33" s="20"/>
      <c r="R33" s="20"/>
      <c r="S33" s="42" t="str">
        <v>Columbus</v>
      </c>
      <c r="T33" s="34" t="str">
        <v/>
      </c>
      <c r="U33" s="34" t="str">
        <v/>
      </c>
      <c r="V33" s="34" t="str">
        <v/>
      </c>
      <c r="W33" s="34" t="str">
        <v/>
      </c>
      <c r="X33" s="34" t="str">
        <v/>
      </c>
      <c r="Y33" s="35" t="str">
        <v/>
      </c>
      <c r="Z33" s="20"/>
      <c r="AA33" s="20"/>
    </row>
    <row r="34" spans="1:27" x14ac:dyDescent="0.3">
      <c r="A34" s="20"/>
      <c r="B34" s="20"/>
      <c r="C34" s="20"/>
      <c r="D34" s="20"/>
      <c r="E34" s="20"/>
      <c r="F34" s="20"/>
      <c r="G34" s="20"/>
      <c r="H34" s="20"/>
      <c r="I34" s="20"/>
      <c r="J34" s="20"/>
      <c r="K34" s="20"/>
      <c r="L34" s="20"/>
      <c r="M34" s="20"/>
      <c r="N34" s="20"/>
      <c r="O34" s="20"/>
      <c r="P34" s="20"/>
      <c r="Q34" s="20"/>
      <c r="R34" s="20"/>
      <c r="S34" s="33" t="str">
        <v>C0001</v>
      </c>
      <c r="T34" s="34">
        <v>1655</v>
      </c>
      <c r="U34" s="34">
        <v>805</v>
      </c>
      <c r="V34" s="34">
        <v>2263</v>
      </c>
      <c r="W34" s="34">
        <v>987</v>
      </c>
      <c r="X34" s="34">
        <v>1075</v>
      </c>
      <c r="Y34" s="35">
        <v>6785</v>
      </c>
      <c r="Z34" s="20"/>
      <c r="AA34" s="20"/>
    </row>
    <row r="35" spans="1:27" x14ac:dyDescent="0.3">
      <c r="A35" s="20"/>
      <c r="B35" s="20"/>
      <c r="C35" s="20"/>
      <c r="D35" s="20"/>
      <c r="E35" s="20"/>
      <c r="F35" s="20"/>
      <c r="G35" s="20"/>
      <c r="H35" s="20"/>
      <c r="I35" s="20"/>
      <c r="J35" s="20"/>
      <c r="K35" s="20"/>
      <c r="L35" s="20"/>
      <c r="M35" s="20"/>
      <c r="N35" s="20"/>
      <c r="O35" s="20"/>
      <c r="P35" s="20"/>
      <c r="Q35" s="20"/>
      <c r="R35" s="20"/>
      <c r="S35" s="33" t="str">
        <v>C0005</v>
      </c>
      <c r="T35" s="34">
        <v>1104</v>
      </c>
      <c r="U35" s="34">
        <v>2280</v>
      </c>
      <c r="V35" s="34">
        <v>1445</v>
      </c>
      <c r="W35" s="34">
        <v>1722</v>
      </c>
      <c r="X35" s="34">
        <v>1196</v>
      </c>
      <c r="Y35" s="35">
        <v>7747</v>
      </c>
      <c r="Z35" s="20"/>
      <c r="AA35" s="20"/>
    </row>
    <row r="36" spans="1:27" x14ac:dyDescent="0.3">
      <c r="A36" s="20"/>
      <c r="B36" s="20"/>
      <c r="C36" s="20"/>
      <c r="D36" s="20"/>
      <c r="E36" s="20"/>
      <c r="F36" s="20"/>
      <c r="G36" s="20"/>
      <c r="H36" s="20"/>
      <c r="I36" s="20"/>
      <c r="J36" s="20"/>
      <c r="K36" s="20"/>
      <c r="L36" s="20"/>
      <c r="M36" s="20"/>
      <c r="N36" s="20"/>
      <c r="O36" s="20"/>
      <c r="P36" s="20"/>
      <c r="Q36" s="20"/>
      <c r="R36" s="20"/>
      <c r="S36" s="33" t="str">
        <v>C0006</v>
      </c>
      <c r="T36" s="34">
        <v>372</v>
      </c>
      <c r="U36" s="34">
        <v>1818</v>
      </c>
      <c r="V36" s="34">
        <v>1346</v>
      </c>
      <c r="W36" s="34">
        <v>1156</v>
      </c>
      <c r="X36" s="34">
        <v>1484</v>
      </c>
      <c r="Y36" s="35">
        <v>6176</v>
      </c>
      <c r="Z36" s="20"/>
      <c r="AA36" s="20"/>
    </row>
    <row r="37" spans="1:27" x14ac:dyDescent="0.3">
      <c r="A37" s="20"/>
      <c r="B37" s="20"/>
      <c r="C37" s="20"/>
      <c r="D37" s="20"/>
      <c r="E37" s="20"/>
      <c r="F37" s="20"/>
      <c r="G37" s="20"/>
      <c r="H37" s="20"/>
      <c r="I37" s="20"/>
      <c r="J37" s="20"/>
      <c r="K37" s="20"/>
      <c r="L37" s="20"/>
      <c r="M37" s="20"/>
      <c r="N37" s="20"/>
      <c r="O37" s="20"/>
      <c r="P37" s="20"/>
      <c r="Q37" s="20"/>
      <c r="R37" s="20"/>
      <c r="S37" s="33" t="str">
        <v>C0009</v>
      </c>
      <c r="T37" s="34">
        <v>1415</v>
      </c>
      <c r="U37" s="34">
        <v>1271</v>
      </c>
      <c r="V37" s="34">
        <v>1214</v>
      </c>
      <c r="W37" s="34">
        <v>1135</v>
      </c>
      <c r="X37" s="34">
        <v>1566</v>
      </c>
      <c r="Y37" s="35">
        <v>6601</v>
      </c>
      <c r="Z37" s="20"/>
      <c r="AA37" s="20"/>
    </row>
    <row r="38" spans="1:27" x14ac:dyDescent="0.3">
      <c r="A38" s="20"/>
      <c r="B38" s="20"/>
      <c r="C38" s="20"/>
      <c r="D38" s="20"/>
      <c r="E38" s="20"/>
      <c r="F38" s="20"/>
      <c r="G38" s="20"/>
      <c r="H38" s="20"/>
      <c r="I38" s="20"/>
      <c r="J38" s="20"/>
      <c r="K38" s="20"/>
      <c r="L38" s="20"/>
      <c r="M38" s="20"/>
      <c r="N38" s="20"/>
      <c r="O38" s="20"/>
      <c r="P38" s="20"/>
      <c r="Q38" s="20"/>
      <c r="R38" s="20"/>
      <c r="S38" s="33" t="str">
        <v>C0014</v>
      </c>
      <c r="T38" s="34">
        <v>1362</v>
      </c>
      <c r="U38" s="34">
        <v>1363</v>
      </c>
      <c r="V38" s="34">
        <v>1152</v>
      </c>
      <c r="W38" s="34">
        <v>777</v>
      </c>
      <c r="X38" s="34">
        <v>750</v>
      </c>
      <c r="Y38" s="35">
        <v>5404</v>
      </c>
      <c r="Z38" s="20"/>
      <c r="AA38" s="20"/>
    </row>
    <row r="39" spans="1:27" x14ac:dyDescent="0.3">
      <c r="A39" s="20"/>
      <c r="B39" s="20"/>
      <c r="C39" s="20"/>
      <c r="D39" s="20"/>
      <c r="E39" s="20"/>
      <c r="F39" s="20"/>
      <c r="G39" s="20"/>
      <c r="H39" s="20"/>
      <c r="I39" s="20"/>
      <c r="J39" s="20"/>
      <c r="K39" s="20"/>
      <c r="L39" s="20"/>
      <c r="M39" s="20"/>
      <c r="N39" s="20"/>
      <c r="O39" s="20"/>
      <c r="P39" s="20"/>
      <c r="Q39" s="20"/>
      <c r="R39" s="20"/>
      <c r="S39" s="36"/>
      <c r="T39" s="37"/>
      <c r="U39" s="37"/>
      <c r="V39" s="37"/>
      <c r="W39" s="37"/>
      <c r="X39" s="37"/>
      <c r="Y39" s="38"/>
      <c r="Z39" s="20"/>
      <c r="AA39" s="20"/>
    </row>
    <row r="40" spans="1:27" x14ac:dyDescent="0.3">
      <c r="A40" s="20"/>
      <c r="B40" s="20"/>
      <c r="C40" s="20"/>
      <c r="D40" s="20"/>
      <c r="E40" s="20"/>
      <c r="F40" s="20"/>
      <c r="G40" s="20"/>
      <c r="H40" s="20"/>
      <c r="I40" s="20"/>
      <c r="J40" s="20"/>
      <c r="K40" s="20"/>
      <c r="L40" s="20"/>
      <c r="M40" s="20"/>
      <c r="N40" s="20"/>
      <c r="O40" s="20"/>
      <c r="P40" s="20"/>
      <c r="Q40" s="20"/>
      <c r="R40" s="20"/>
      <c r="S40" s="39"/>
      <c r="T40" s="39"/>
      <c r="U40" s="39"/>
      <c r="V40" s="39"/>
      <c r="W40" s="39"/>
      <c r="X40" s="39"/>
      <c r="Y40" s="39"/>
      <c r="Z40" s="20"/>
      <c r="AA40" s="20"/>
    </row>
    <row r="41" spans="1:27" x14ac:dyDescent="0.3">
      <c r="A41" s="20"/>
      <c r="B41" s="20"/>
      <c r="C41" s="20"/>
      <c r="D41" s="20"/>
      <c r="E41" s="20"/>
      <c r="F41" s="20"/>
      <c r="G41" s="20"/>
      <c r="H41" s="20"/>
      <c r="I41" s="20"/>
      <c r="J41" s="20"/>
      <c r="K41" s="20"/>
      <c r="L41" s="20"/>
      <c r="M41" s="20"/>
      <c r="N41" s="20"/>
      <c r="O41" s="20"/>
      <c r="P41" s="20"/>
      <c r="Q41" s="20"/>
      <c r="R41" s="20"/>
      <c r="S41" s="39"/>
      <c r="T41" s="39"/>
      <c r="U41" s="39"/>
      <c r="V41" s="39"/>
      <c r="W41" s="39"/>
      <c r="X41" s="39"/>
      <c r="Y41" s="39"/>
      <c r="Z41" s="20"/>
      <c r="AA41" s="20"/>
    </row>
    <row r="42" spans="1:27" x14ac:dyDescent="0.3">
      <c r="A42" s="20"/>
      <c r="B42" s="20"/>
      <c r="C42" s="20"/>
      <c r="D42" s="20"/>
      <c r="E42" s="20"/>
      <c r="F42" s="20"/>
      <c r="G42" s="20"/>
      <c r="H42" s="20"/>
      <c r="I42" s="20"/>
      <c r="J42" s="20"/>
      <c r="K42" s="20"/>
      <c r="L42" s="20"/>
      <c r="M42" s="20"/>
      <c r="N42" s="20"/>
      <c r="O42" s="20"/>
      <c r="P42" s="20"/>
      <c r="Q42" s="20"/>
      <c r="R42" s="20"/>
      <c r="S42" s="39"/>
      <c r="T42" s="39"/>
      <c r="U42" s="39"/>
      <c r="V42" s="39"/>
      <c r="W42" s="39"/>
      <c r="X42" s="39"/>
      <c r="Y42" s="39"/>
      <c r="Z42" s="20"/>
      <c r="AA42" s="20"/>
    </row>
    <row r="43" spans="1:27" x14ac:dyDescent="0.3">
      <c r="A43" s="20"/>
      <c r="B43" s="20"/>
      <c r="C43" s="20"/>
      <c r="D43" s="20"/>
      <c r="E43" s="20"/>
      <c r="F43" s="20"/>
      <c r="G43" s="20"/>
      <c r="H43" s="20"/>
      <c r="I43" s="20"/>
      <c r="J43" s="20"/>
      <c r="K43" s="20"/>
      <c r="L43" s="20"/>
      <c r="M43" s="20"/>
      <c r="N43" s="20"/>
      <c r="O43" s="20"/>
      <c r="P43" s="20"/>
      <c r="Q43" s="20"/>
      <c r="R43" s="20"/>
      <c r="S43" s="39"/>
      <c r="T43" s="39"/>
      <c r="U43" s="39"/>
      <c r="V43" s="39"/>
      <c r="W43" s="39"/>
      <c r="X43" s="39"/>
      <c r="Y43" s="39"/>
      <c r="Z43" s="20"/>
      <c r="AA43" s="20"/>
    </row>
    <row r="44" spans="1:27"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row>
    <row r="45" spans="1:27"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row>
    <row r="46" spans="1:27"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row>
    <row r="47" spans="1:27"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row>
    <row r="48" spans="1:27"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row>
    <row r="49" spans="1:27"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row>
    <row r="50" spans="1:27"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row>
  </sheetData>
  <phoneticPr fontId="2" type="noConversion"/>
  <conditionalFormatting sqref="T22:X38">
    <cfRule type="dataBar" priority="3">
      <dataBar>
        <cfvo type="num" val="0"/>
        <cfvo type="formula" val="MAX($T$22:$X$38)*2"/>
        <color theme="1" tint="0.34998626667073579"/>
      </dataBar>
      <extLst>
        <ext xmlns:x14="http://schemas.microsoft.com/office/spreadsheetml/2009/9/main" uri="{B025F937-C7B1-47D3-B67F-A62EFF666E3E}">
          <x14:id>{61998A50-1B87-46CD-84A2-D85822FFF8AE}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1998A50-1B87-46CD-84A2-D85822FFF8AE}">
            <x14:dataBar minLength="0" maxLength="100" gradient="0">
              <x14:cfvo type="num">
                <xm:f>0</xm:f>
              </x14:cfvo>
              <x14:cfvo type="formula">
                <xm:f>MAX($T$22:$X$38)*2</xm:f>
              </x14:cfvo>
              <x14:negativeFillColor rgb="FFFF0000"/>
              <x14:axisColor rgb="FF000000"/>
            </x14:dataBar>
          </x14:cfRule>
          <xm:sqref>T22:X38</xm:sqref>
        </x14:conditionalFormatting>
        <x14:conditionalFormatting xmlns:xm="http://schemas.microsoft.com/office/excel/2006/main">
          <x14:cfRule type="expression" priority="4" id="{3603F4AE-0BB0-4054-A4E6-525F18D20931}">
            <xm:f>T$20=pivots!$C$44</xm:f>
            <x14:dxf>
              <fill>
                <patternFill>
                  <bgColor theme="8" tint="0.59996337778862885"/>
                </patternFill>
              </fill>
              <border>
                <left style="thin">
                  <color theme="1" tint="0.34998626667073579"/>
                </left>
                <right style="thin">
                  <color theme="1" tint="0.34998626667073579"/>
                </right>
                <vertical/>
                <horizontal/>
              </border>
            </x14:dxf>
          </x14:cfRule>
          <x14:cfRule type="expression" priority="5" id="{CE546F20-CFA4-4233-9C32-22695B12CBD8}">
            <xm:f>T20=pivots!$C$44</xm:f>
            <x14:dxf>
              <fill>
                <patternFill>
                  <bgColor theme="8" tint="0.59996337778862885"/>
                </patternFill>
              </fill>
              <border>
                <left style="thin">
                  <color theme="1" tint="0.34998626667073579"/>
                </left>
                <right style="thin">
                  <color theme="1" tint="0.34998626667073579"/>
                </right>
                <vertical/>
                <horizontal/>
              </border>
            </x14:dxf>
          </x14:cfRule>
          <xm:sqref>T20:X38</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Assets</vt:lpstr>
      <vt:lpstr>Customer Center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Ananya Lamba</cp:lastModifiedBy>
  <dcterms:created xsi:type="dcterms:W3CDTF">2021-03-14T20:21:32Z</dcterms:created>
  <dcterms:modified xsi:type="dcterms:W3CDTF">2025-03-06T11:51:02Z</dcterms:modified>
</cp:coreProperties>
</file>