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TS-Mtech\Sem1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L16" i="1"/>
  <c r="J15" i="1"/>
  <c r="F17" i="1" l="1"/>
  <c r="L6" i="1"/>
  <c r="L15" i="1"/>
  <c r="L22" i="1"/>
  <c r="H24" i="1"/>
  <c r="G24" i="1"/>
  <c r="F24" i="1"/>
  <c r="E24" i="1"/>
  <c r="H23" i="1"/>
  <c r="G23" i="1"/>
  <c r="H22" i="1"/>
  <c r="G22" i="1"/>
  <c r="L23" i="1"/>
  <c r="F23" i="1"/>
  <c r="Q16" i="1"/>
  <c r="H17" i="1"/>
  <c r="G17" i="1"/>
  <c r="E17" i="1"/>
  <c r="H16" i="1"/>
  <c r="G16" i="1"/>
  <c r="F16" i="1"/>
  <c r="E16" i="1"/>
  <c r="L5" i="1"/>
  <c r="H7" i="1"/>
  <c r="G7" i="1"/>
  <c r="F7" i="1"/>
  <c r="E7" i="1"/>
</calcChain>
</file>

<file path=xl/sharedStrings.xml><?xml version="1.0" encoding="utf-8"?>
<sst xmlns="http://schemas.openxmlformats.org/spreadsheetml/2006/main" count="55" uniqueCount="24">
  <si>
    <t>Objective</t>
  </si>
  <si>
    <t>Var</t>
  </si>
  <si>
    <t>x1</t>
  </si>
  <si>
    <t>x2</t>
  </si>
  <si>
    <t>s1</t>
  </si>
  <si>
    <t>s2</t>
  </si>
  <si>
    <t>RHS</t>
  </si>
  <si>
    <t>cj-zj</t>
  </si>
  <si>
    <t>3 = max value and hence it is the entry variable (x2)</t>
  </si>
  <si>
    <t>(4/1)</t>
  </si>
  <si>
    <t>(5/2)</t>
  </si>
  <si>
    <t>smaller, hence s2 is the leaving variable</t>
  </si>
  <si>
    <t>STEP 1</t>
  </si>
  <si>
    <t>STEP 2</t>
  </si>
  <si>
    <t>(2.5/0.5)</t>
  </si>
  <si>
    <t xml:space="preserve">  </t>
  </si>
  <si>
    <t>STEP 3</t>
  </si>
  <si>
    <t>(1.5/1.5)</t>
  </si>
  <si>
    <t>(1/1)</t>
  </si>
  <si>
    <t>(2.5/0)</t>
  </si>
  <si>
    <t>4 -&gt;</t>
  </si>
  <si>
    <t>5 -&gt;</t>
  </si>
  <si>
    <t>1.5 -&gt;</t>
  </si>
  <si>
    <t>2.5 -&gt;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</si>
</sst>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tabSelected="1" zoomScale="85" zoomScaleNormal="85" workbookViewId="0">
      <selection activeCell="L19" sqref="L19"/>
    </sheetView>
  </sheetViews>
  <sheetFormatPr defaultRowHeight="15" x14ac:dyDescent="0.25"/>
  <cols>
    <col min="4" max="4" width="11.85546875" customWidth="1"/>
  </cols>
  <sheetData>
    <row r="3" spans="1:17" ht="15.75" thickBot="1" x14ac:dyDescent="0.3">
      <c r="C3" s="1"/>
      <c r="D3" s="1" t="s">
        <v>0</v>
      </c>
      <c r="E3" s="2">
        <v>2</v>
      </c>
      <c r="F3" s="2">
        <v>3</v>
      </c>
      <c r="G3" s="2">
        <v>0</v>
      </c>
      <c r="H3" s="2">
        <v>0</v>
      </c>
      <c r="I3" s="1"/>
      <c r="J3" s="1"/>
      <c r="K3" s="1"/>
    </row>
    <row r="4" spans="1:17" ht="15.75" thickBot="1" x14ac:dyDescent="0.3">
      <c r="A4" t="s">
        <v>12</v>
      </c>
      <c r="C4" s="1"/>
      <c r="D4" s="1" t="s">
        <v>1</v>
      </c>
      <c r="E4" s="5" t="s">
        <v>2</v>
      </c>
      <c r="F4" s="12" t="s">
        <v>3</v>
      </c>
      <c r="G4" s="5" t="s">
        <v>4</v>
      </c>
      <c r="H4" s="5" t="s">
        <v>5</v>
      </c>
      <c r="I4" s="1"/>
      <c r="J4" s="1" t="s">
        <v>6</v>
      </c>
      <c r="K4" s="1"/>
    </row>
    <row r="5" spans="1:17" ht="15.75" thickBot="1" x14ac:dyDescent="0.3">
      <c r="C5" s="1">
        <v>0</v>
      </c>
      <c r="D5" s="1" t="s">
        <v>4</v>
      </c>
      <c r="E5" s="3">
        <v>2</v>
      </c>
      <c r="F5" s="6">
        <v>1</v>
      </c>
      <c r="G5" s="3">
        <v>1</v>
      </c>
      <c r="H5" s="3">
        <v>0</v>
      </c>
      <c r="I5" s="1"/>
      <c r="J5" s="1">
        <v>4</v>
      </c>
      <c r="K5" s="1"/>
      <c r="L5">
        <f>J5/F5</f>
        <v>4</v>
      </c>
      <c r="M5" t="s">
        <v>9</v>
      </c>
    </row>
    <row r="6" spans="1:17" ht="15.75" thickBot="1" x14ac:dyDescent="0.3">
      <c r="C6" s="1">
        <v>0</v>
      </c>
      <c r="D6" s="9" t="s">
        <v>5</v>
      </c>
      <c r="E6" s="10">
        <v>1</v>
      </c>
      <c r="F6" s="11">
        <v>2</v>
      </c>
      <c r="G6" s="3">
        <v>0</v>
      </c>
      <c r="H6" s="3">
        <v>1</v>
      </c>
      <c r="I6" s="1"/>
      <c r="J6" s="1">
        <v>5</v>
      </c>
      <c r="K6" s="1"/>
      <c r="L6">
        <f>J6/F6</f>
        <v>2.5</v>
      </c>
      <c r="M6" t="s">
        <v>10</v>
      </c>
      <c r="N6" t="s">
        <v>11</v>
      </c>
    </row>
    <row r="7" spans="1:17" ht="15.75" thickBot="1" x14ac:dyDescent="0.3">
      <c r="C7" s="1"/>
      <c r="D7" s="1" t="s">
        <v>7</v>
      </c>
      <c r="E7" s="4">
        <f>E3-SUMPRODUCT($C$5:$C$6,E5:E6)</f>
        <v>2</v>
      </c>
      <c r="F7" s="8">
        <f t="shared" ref="F7:H7" si="0">F3-SUMPRODUCT($C$5:$C$6,F5:F6)</f>
        <v>3</v>
      </c>
      <c r="G7" s="4">
        <f t="shared" si="0"/>
        <v>0</v>
      </c>
      <c r="H7" s="4">
        <f t="shared" si="0"/>
        <v>0</v>
      </c>
      <c r="I7" s="1"/>
      <c r="J7" s="1"/>
      <c r="K7" s="1"/>
    </row>
    <row r="10" spans="1:17" x14ac:dyDescent="0.25">
      <c r="F10" t="s">
        <v>8</v>
      </c>
    </row>
    <row r="13" spans="1:17" ht="15.75" thickBot="1" x14ac:dyDescent="0.3">
      <c r="C13" s="1"/>
      <c r="D13" s="1" t="s">
        <v>0</v>
      </c>
      <c r="E13" s="2">
        <v>2</v>
      </c>
      <c r="F13" s="2">
        <v>3</v>
      </c>
      <c r="G13" s="2">
        <v>0</v>
      </c>
      <c r="H13" s="2">
        <v>0</v>
      </c>
      <c r="I13" s="1"/>
      <c r="J13" s="1"/>
    </row>
    <row r="14" spans="1:17" ht="15.75" thickBot="1" x14ac:dyDescent="0.3">
      <c r="A14" t="s">
        <v>13</v>
      </c>
      <c r="C14" s="1"/>
      <c r="D14" s="1" t="s">
        <v>1</v>
      </c>
      <c r="E14" s="12" t="s">
        <v>2</v>
      </c>
      <c r="F14" s="5" t="s">
        <v>3</v>
      </c>
      <c r="G14" s="5" t="s">
        <v>4</v>
      </c>
      <c r="H14" s="5" t="s">
        <v>5</v>
      </c>
      <c r="I14" s="1"/>
      <c r="J14" s="1" t="s">
        <v>6</v>
      </c>
      <c r="N14" t="s">
        <v>2</v>
      </c>
      <c r="O14">
        <v>0</v>
      </c>
    </row>
    <row r="15" spans="1:17" ht="15.75" thickBot="1" x14ac:dyDescent="0.3">
      <c r="C15" s="1">
        <v>0</v>
      </c>
      <c r="D15" s="9" t="s">
        <v>4</v>
      </c>
      <c r="E15" s="11">
        <v>1.5</v>
      </c>
      <c r="F15" s="3">
        <v>0</v>
      </c>
      <c r="G15" s="3">
        <v>1</v>
      </c>
      <c r="H15" s="3">
        <v>-0.5</v>
      </c>
      <c r="I15" s="1" t="s">
        <v>20</v>
      </c>
      <c r="J15" s="1">
        <f>4-J16</f>
        <v>1.5</v>
      </c>
      <c r="L15">
        <f>J15/E15</f>
        <v>1</v>
      </c>
      <c r="M15" t="s">
        <v>17</v>
      </c>
      <c r="N15" t="s">
        <v>3</v>
      </c>
      <c r="O15">
        <v>4</v>
      </c>
    </row>
    <row r="16" spans="1:17" x14ac:dyDescent="0.25">
      <c r="C16" s="1">
        <v>3</v>
      </c>
      <c r="D16" s="1" t="s">
        <v>3</v>
      </c>
      <c r="E16" s="7">
        <f>1/2</f>
        <v>0.5</v>
      </c>
      <c r="F16" s="3">
        <f>2/2</f>
        <v>1</v>
      </c>
      <c r="G16" s="3">
        <f>0/2</f>
        <v>0</v>
      </c>
      <c r="H16" s="3">
        <f>1/2</f>
        <v>0.5</v>
      </c>
      <c r="I16" s="1" t="s">
        <v>21</v>
      </c>
      <c r="J16" s="1">
        <v>2.5</v>
      </c>
      <c r="L16">
        <f>J16/E16</f>
        <v>5</v>
      </c>
      <c r="M16" t="s">
        <v>14</v>
      </c>
      <c r="N16" t="s">
        <v>4</v>
      </c>
      <c r="O16">
        <v>2.5</v>
      </c>
      <c r="Q16" s="13">
        <f>2.5*3</f>
        <v>7.5</v>
      </c>
    </row>
    <row r="17" spans="1:15" ht="15.75" thickBot="1" x14ac:dyDescent="0.3">
      <c r="C17" s="1"/>
      <c r="D17" s="1" t="s">
        <v>7</v>
      </c>
      <c r="E17" s="8">
        <f>E13-SUMPRODUCT($C$15:$C$16,E15:E16)</f>
        <v>0.5</v>
      </c>
      <c r="F17" s="4">
        <f>F13-SUMPRODUCT($C$15:$C$16,F15:F16)</f>
        <v>0</v>
      </c>
      <c r="G17" s="4">
        <f t="shared" ref="G17:H17" si="1">G13-SUMPRODUCT($C$15:$C$16,G15:G16)</f>
        <v>0</v>
      </c>
      <c r="H17" s="4">
        <f t="shared" si="1"/>
        <v>-1.5</v>
      </c>
      <c r="I17" s="1"/>
      <c r="J17" s="1" t="s">
        <v>15</v>
      </c>
      <c r="N17" t="s">
        <v>5</v>
      </c>
      <c r="O17">
        <v>0</v>
      </c>
    </row>
    <row r="20" spans="1:15" x14ac:dyDescent="0.25">
      <c r="C20" s="1"/>
      <c r="D20" s="14" t="s">
        <v>0</v>
      </c>
      <c r="E20" s="15">
        <v>2</v>
      </c>
      <c r="F20" s="15">
        <v>3</v>
      </c>
      <c r="G20" s="15">
        <v>0</v>
      </c>
      <c r="H20" s="15">
        <v>0</v>
      </c>
      <c r="I20" s="1"/>
      <c r="J20" s="1"/>
    </row>
    <row r="21" spans="1:15" x14ac:dyDescent="0.25">
      <c r="A21" t="s">
        <v>16</v>
      </c>
      <c r="C21" s="1"/>
      <c r="D21" s="14" t="s">
        <v>1</v>
      </c>
      <c r="E21" s="16" t="s">
        <v>2</v>
      </c>
      <c r="F21" s="16" t="s">
        <v>3</v>
      </c>
      <c r="G21" s="16" t="s">
        <v>4</v>
      </c>
      <c r="H21" s="16" t="s">
        <v>5</v>
      </c>
      <c r="I21" s="1"/>
      <c r="J21" s="1" t="s">
        <v>6</v>
      </c>
      <c r="N21" t="s">
        <v>2</v>
      </c>
    </row>
    <row r="22" spans="1:15" x14ac:dyDescent="0.25">
      <c r="C22" s="1">
        <v>2</v>
      </c>
      <c r="D22" s="14" t="s">
        <v>2</v>
      </c>
      <c r="E22" s="17">
        <v>1</v>
      </c>
      <c r="F22" s="17">
        <v>0</v>
      </c>
      <c r="G22" s="17">
        <f>1/1.5</f>
        <v>0.66666666666666663</v>
      </c>
      <c r="H22" s="17">
        <f>-0.5/1.5</f>
        <v>-0.33333333333333331</v>
      </c>
      <c r="I22" s="1" t="s">
        <v>22</v>
      </c>
      <c r="J22">
        <f>1.5/1.5</f>
        <v>1</v>
      </c>
      <c r="L22">
        <f>J22/E22</f>
        <v>1</v>
      </c>
      <c r="M22" t="s">
        <v>18</v>
      </c>
      <c r="N22" t="s">
        <v>3</v>
      </c>
    </row>
    <row r="23" spans="1:15" x14ac:dyDescent="0.25">
      <c r="C23" s="1">
        <v>3</v>
      </c>
      <c r="D23" s="14" t="s">
        <v>3</v>
      </c>
      <c r="E23" s="17">
        <v>0</v>
      </c>
      <c r="F23" s="17">
        <f>2/2</f>
        <v>1</v>
      </c>
      <c r="G23" s="17">
        <f>0-0.5*G22</f>
        <v>-0.33333333333333331</v>
      </c>
      <c r="H23" s="17">
        <f>1/2-0.5*(H22)</f>
        <v>0.66666666666666663</v>
      </c>
      <c r="I23" s="1" t="s">
        <v>23</v>
      </c>
      <c r="J23">
        <f>2.5-0.5</f>
        <v>2</v>
      </c>
      <c r="L23" t="e">
        <f>J23/E23</f>
        <v>#DIV/0!</v>
      </c>
      <c r="M23" t="s">
        <v>19</v>
      </c>
      <c r="N23" t="s">
        <v>4</v>
      </c>
    </row>
    <row r="24" spans="1:15" x14ac:dyDescent="0.25">
      <c r="C24" s="1"/>
      <c r="D24" s="14" t="s">
        <v>7</v>
      </c>
      <c r="E24" s="18">
        <f>E20-SUMPRODUCT($C$22:$C$23,E22:E23)</f>
        <v>0</v>
      </c>
      <c r="F24" s="18">
        <f t="shared" ref="F24:H24" si="2">F20-SUMPRODUCT($C$22:$C$23,F22:F23)</f>
        <v>0</v>
      </c>
      <c r="G24" s="18">
        <f t="shared" si="2"/>
        <v>-0.33333333333333326</v>
      </c>
      <c r="H24" s="18">
        <f t="shared" si="2"/>
        <v>-1.3333333333333335</v>
      </c>
      <c r="I24" s="1"/>
      <c r="J24" s="1" t="s">
        <v>15</v>
      </c>
      <c r="N24" t="s">
        <v>5</v>
      </c>
    </row>
  </sheetData>
  <conditionalFormatting sqref="E7:H7">
    <cfRule type="colorScale" priority="3">
      <colorScale>
        <cfvo type="min"/>
        <cfvo type="max"/>
        <color rgb="FFFFEF9C"/>
        <color rgb="FF63BE7B"/>
      </colorScale>
    </cfRule>
  </conditionalFormatting>
  <conditionalFormatting sqref="E17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E24:H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</dc:creator>
  <cp:lastModifiedBy>pandey</cp:lastModifiedBy>
  <dcterms:created xsi:type="dcterms:W3CDTF">2021-07-16T11:01:40Z</dcterms:created>
  <dcterms:modified xsi:type="dcterms:W3CDTF">2021-07-17T04:16:35Z</dcterms:modified>
</cp:coreProperties>
</file>