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ber\Desktop\Altium\LED PROJECT\LED Project\Project Outputs for LED Project\Bill of Materials\"/>
    </mc:Choice>
  </mc:AlternateContent>
  <xr:revisionPtr revIDLastSave="0" documentId="8_{074660FE-6625-4399-B58F-D7976C1E9A03}" xr6:coauthVersionLast="46" xr6:coauthVersionMax="46" xr10:uidLastSave="{00000000-0000-0000-0000-000000000000}"/>
  <bookViews>
    <workbookView xWindow="2685" yWindow="2685" windowWidth="19170" windowHeight="10320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12" i="3" l="1"/>
  <c r="N13" i="3"/>
  <c r="L15" i="3" s="1"/>
  <c r="L16" i="3" s="1"/>
  <c r="H13" i="3"/>
  <c r="K13" i="3"/>
  <c r="D8" i="3"/>
  <c r="E8" i="3"/>
  <c r="B10" i="3"/>
  <c r="B11" i="3"/>
</calcChain>
</file>

<file path=xl/sharedStrings.xml><?xml version="1.0" encoding="utf-8"?>
<sst xmlns="http://schemas.openxmlformats.org/spreadsheetml/2006/main" count="81" uniqueCount="69">
  <si>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</si>
  <si>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</si>
  <si>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</si>
  <si>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</si>
  <si>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</si>
  <si>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</si>
  <si>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</si>
  <si>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</si>
  <si>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</si>
  <si>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</si>
  <si>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</si>
  <si>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</si>
  <si>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</si>
  <si>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</si>
  <si>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</si>
  <si>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</si>
  <si>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</si>
  <si>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</si>
  <si>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</si>
  <si>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</si>
  <si>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</si>
  <si>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</si>
  <si>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</si>
  <si>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</si>
  <si>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</si>
  <si>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</si>
  <si>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</si>
  <si>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</si>
  <si>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</si>
  <si>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</si>
  <si>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Variant [LED2 not fitted] of Project [LED Project.PrjPcb] (No PCB Document Selected)</t>
  </si>
  <si>
    <t>LED Project.PrjPcb</t>
  </si>
  <si>
    <t>&lt;Parameter ClientCompanyName not found&gt;</t>
  </si>
  <si>
    <t>LED2 not fitted</t>
  </si>
  <si>
    <t>&lt;Parameter ClientContactName not found&gt;</t>
  </si>
  <si>
    <t>&lt;Parameter ClientContactEmail not found&gt;</t>
  </si>
  <si>
    <t>21/02/2021</t>
  </si>
  <si>
    <t>17:32</t>
  </si>
  <si>
    <t>&lt;Parameter ClientWebsite not found&gt;</t>
  </si>
  <si>
    <t>1</t>
  </si>
  <si>
    <t>USD</t>
  </si>
  <si>
    <t>Category</t>
  </si>
  <si>
    <t>Optoelectronics</t>
  </si>
  <si>
    <t>Connectors</t>
  </si>
  <si>
    <t>Resistors</t>
  </si>
  <si>
    <t>Manufacturer 1</t>
  </si>
  <si>
    <t>Manufacturer Part Number 1</t>
  </si>
  <si>
    <t>Case/Package</t>
  </si>
  <si>
    <t>Description</t>
  </si>
  <si>
    <t>LED Uni-Color Red 643nm Automotive 2-Pin SMD T/R</t>
  </si>
  <si>
    <t>RES, THICK FILM, 36R, 1%, 0.125W, 0805; Product Range:AEC-Q200 CRCW Series; Resistance:36ohm; Power Rating:125mW; Resistance Tolerance: 1%; Voltage Rating:150V; Resistor Case Style:0805 [2012 Metric]; Packaging:Cut Tape ;RoHS Compliant: Yes</t>
  </si>
  <si>
    <t>Quantity</t>
  </si>
  <si>
    <t>Supplier 1</t>
  </si>
  <si>
    <t>Digi-Key</t>
  </si>
  <si>
    <t>Supplier Part Number 1</t>
  </si>
  <si>
    <t>475-2506-1-ND</t>
  </si>
  <si>
    <t>WM2744-ND</t>
  </si>
  <si>
    <t>541-36.0CCT-ND</t>
  </si>
  <si>
    <t>Supplier Order Qty 1</t>
  </si>
  <si>
    <t>Supplier Stock 1</t>
  </si>
  <si>
    <t>Supplier Unit Price 1</t>
  </si>
  <si>
    <t>Supplier Subtotal 1</t>
  </si>
  <si>
    <t>Supplier Currency 1</t>
  </si>
  <si>
    <t>C:\Users\alber\Desktop\Altium\LED PROJECT\LED Project\LED Project.PrjPcb</t>
  </si>
  <si>
    <t>3</t>
  </si>
  <si>
    <t>21/02/2021 17:32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</si>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</sst>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91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92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93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4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5" t="s">
        <v>36</v>
      </c>
      <c r="E7" s="95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44248</v>
      </c>
      <c r="E8" s="22">
        <f ca="1">NOW()</f>
        <v>44248.731092939815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33.75" x14ac:dyDescent="0.2">
      <c r="A9" s="59"/>
      <c r="B9" s="35" t="s">
        <v>22</v>
      </c>
      <c r="C9" s="36" t="s">
        <v>41</v>
      </c>
      <c r="D9" s="36" t="s">
        <v>45</v>
      </c>
      <c r="E9" s="36" t="s">
        <v>46</v>
      </c>
      <c r="F9" s="36" t="s">
        <v>47</v>
      </c>
      <c r="G9" s="36" t="s">
        <v>48</v>
      </c>
      <c r="H9" s="36" t="s">
        <v>51</v>
      </c>
      <c r="I9" s="36" t="s">
        <v>52</v>
      </c>
      <c r="J9" s="36" t="s">
        <v>54</v>
      </c>
      <c r="K9" s="40" t="s">
        <v>58</v>
      </c>
      <c r="L9" s="44" t="s">
        <v>59</v>
      </c>
      <c r="M9" s="37" t="s">
        <v>60</v>
      </c>
      <c r="N9" s="37" t="s">
        <v>61</v>
      </c>
      <c r="O9" s="37" t="s">
        <v>62</v>
      </c>
    </row>
    <row r="10" spans="1:15" s="2" customFormat="1" ht="22.5" x14ac:dyDescent="0.2">
      <c r="A10" s="57"/>
      <c r="B10" s="29">
        <f>ROW(B10) - ROW($B$9)</f>
        <v>1</v>
      </c>
      <c r="C10" s="28" t="s">
        <v>42</v>
      </c>
      <c r="D10" s="28"/>
      <c r="E10" s="30"/>
      <c r="F10" s="30">
        <v>603</v>
      </c>
      <c r="G10" s="30" t="s">
        <v>49</v>
      </c>
      <c r="H10" s="30">
        <v>1</v>
      </c>
      <c r="I10" s="77" t="s">
        <v>53</v>
      </c>
      <c r="J10" s="30" t="s">
        <v>55</v>
      </c>
      <c r="K10" s="41"/>
      <c r="L10" s="41"/>
      <c r="M10" s="85"/>
      <c r="N10" s="85"/>
      <c r="O10" s="68"/>
    </row>
    <row r="11" spans="1:15" s="2" customFormat="1" x14ac:dyDescent="0.2">
      <c r="A11" s="57"/>
      <c r="B11" s="31">
        <f>ROW(B11) - ROW($B$9)</f>
        <v>2</v>
      </c>
      <c r="C11" s="32" t="s">
        <v>43</v>
      </c>
      <c r="D11" s="32"/>
      <c r="E11" s="32"/>
      <c r="F11" s="32"/>
      <c r="G11" s="32"/>
      <c r="H11" s="32">
        <v>1</v>
      </c>
      <c r="I11" s="78" t="s">
        <v>53</v>
      </c>
      <c r="J11" s="32" t="s">
        <v>56</v>
      </c>
      <c r="K11" s="42"/>
      <c r="L11" s="42"/>
      <c r="M11" s="86"/>
      <c r="N11" s="86"/>
      <c r="O11" s="69"/>
    </row>
    <row r="12" spans="1:15" s="2" customFormat="1" ht="78.75" x14ac:dyDescent="0.2">
      <c r="A12" s="57"/>
      <c r="B12" s="29">
        <f>ROW(B12) - ROW($B$9)</f>
        <v>3</v>
      </c>
      <c r="C12" s="28" t="s">
        <v>44</v>
      </c>
      <c r="D12" s="28"/>
      <c r="E12" s="30"/>
      <c r="F12" s="30">
        <v>805</v>
      </c>
      <c r="G12" s="30" t="s">
        <v>50</v>
      </c>
      <c r="H12" s="30">
        <v>1</v>
      </c>
      <c r="I12" s="77" t="s">
        <v>53</v>
      </c>
      <c r="J12" s="30" t="s">
        <v>57</v>
      </c>
      <c r="K12" s="41"/>
      <c r="L12" s="41"/>
      <c r="M12" s="85"/>
      <c r="N12" s="85"/>
      <c r="O12" s="68"/>
    </row>
    <row r="13" spans="1:15" x14ac:dyDescent="0.2">
      <c r="A13" s="57"/>
      <c r="B13" s="53"/>
      <c r="C13" s="52"/>
      <c r="D13" s="34"/>
      <c r="E13" s="33"/>
      <c r="F13" s="49"/>
      <c r="G13" s="39"/>
      <c r="H13" s="48">
        <f>SUM(H10:H12)</f>
        <v>3</v>
      </c>
      <c r="I13" s="79"/>
      <c r="J13" s="43"/>
      <c r="K13" s="48">
        <f>SUM(K10:K12)</f>
        <v>0</v>
      </c>
      <c r="L13" s="47"/>
      <c r="M13" s="47"/>
      <c r="N13" s="47">
        <f>SUM(N10:N12)</f>
        <v>0</v>
      </c>
      <c r="O13" s="70"/>
    </row>
    <row r="14" spans="1:15" ht="13.5" thickBot="1" x14ac:dyDescent="0.25">
      <c r="A14" s="57"/>
      <c r="B14" s="87" t="s">
        <v>20</v>
      </c>
      <c r="C14" s="87"/>
      <c r="D14" s="5"/>
      <c r="E14" s="7"/>
      <c r="F14" s="51" t="s">
        <v>21</v>
      </c>
      <c r="G14" s="4"/>
      <c r="H14" s="4"/>
      <c r="I14" s="80"/>
      <c r="J14" s="39"/>
      <c r="K14" s="39"/>
      <c r="L14" s="39"/>
      <c r="M14" s="39"/>
      <c r="N14" s="39"/>
      <c r="O14" s="67"/>
    </row>
    <row r="15" spans="1:15" ht="27" thickBot="1" x14ac:dyDescent="0.25">
      <c r="A15" s="57"/>
      <c r="B15" s="6"/>
      <c r="C15" s="6"/>
      <c r="D15" s="6"/>
      <c r="E15" s="8"/>
      <c r="F15" s="5"/>
      <c r="G15" s="5"/>
      <c r="H15" s="96" t="s">
        <v>39</v>
      </c>
      <c r="I15" s="84" t="s">
        <v>29</v>
      </c>
      <c r="J15" s="46" t="s">
        <v>23</v>
      </c>
      <c r="K15" s="39"/>
      <c r="L15" s="88">
        <f>N13</f>
        <v>0</v>
      </c>
      <c r="M15" s="89"/>
      <c r="N15" s="97" t="s">
        <v>40</v>
      </c>
      <c r="O15" s="67"/>
    </row>
    <row r="16" spans="1:15" x14ac:dyDescent="0.2">
      <c r="A16" s="57"/>
      <c r="B16" s="6"/>
      <c r="C16" s="6"/>
      <c r="D16" s="6"/>
      <c r="E16" s="8"/>
      <c r="F16" s="5"/>
      <c r="G16" s="5"/>
      <c r="H16" s="5"/>
      <c r="I16" s="81"/>
      <c r="J16" s="50" t="s">
        <v>28</v>
      </c>
      <c r="K16" s="6"/>
      <c r="L16" s="90">
        <f>L15/H15</f>
        <v>0</v>
      </c>
      <c r="M16" s="90"/>
      <c r="N16" s="98" t="s">
        <v>40</v>
      </c>
      <c r="O16" s="67"/>
    </row>
    <row r="17" spans="1:15" ht="13.5" thickBot="1" x14ac:dyDescent="0.25">
      <c r="A17" s="60"/>
      <c r="B17" s="27"/>
      <c r="C17" s="11"/>
      <c r="D17" s="11"/>
      <c r="E17" s="9"/>
      <c r="F17" s="10"/>
      <c r="G17" s="10"/>
      <c r="H17" s="10"/>
      <c r="I17" s="82"/>
      <c r="J17" s="10"/>
      <c r="K17" s="11"/>
      <c r="L17" s="61"/>
      <c r="M17" s="61"/>
      <c r="N17" s="61"/>
      <c r="O17" s="71"/>
    </row>
    <row r="19" spans="1:15" x14ac:dyDescent="0.2">
      <c r="C19" s="1"/>
      <c r="D19" s="1"/>
      <c r="E19" s="1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1">
    <cfRule type="cellIs" dxfId="3" priority="5" operator="lessThan">
      <formula>1</formula>
    </cfRule>
  </conditionalFormatting>
  <conditionalFormatting sqref="N10:N11">
    <cfRule type="containsBlanks" dxfId="2" priority="4">
      <formula>LEN(TRIM(N10))=0</formula>
    </cfRule>
  </conditionalFormatting>
  <conditionalFormatting sqref="L12">
    <cfRule type="cellIs" dxfId="1" priority="2" operator="lessThan">
      <formula>1</formula>
    </cfRule>
  </conditionalFormatting>
  <conditionalFormatting sqref="N12">
    <cfRule type="containsBlanks" dxfId="0" priority="1">
      <formula>LEN(TRIM(N12))=0</formula>
    </cfRule>
  </conditionalFormatting>
  <hyperlinks>
    <hyperlink ref="K7" r:id="rId1" xr:uid="{00000000-0004-0000-0000-000000000000}"/>
  </hyperlinks>
  <printOptions horizontalCentered="1" verticalCentered="1"/>
  <pageMargins left="0.30555555555555558" right="0.30555555555555558" top="0.30555555555555558" bottom="0.30555555555555558" header="0" footer="0"/>
  <pageSetup paperSize="9" scale="65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9" t="s">
        <v>63</v>
      </c>
    </row>
    <row r="2" spans="1:2" x14ac:dyDescent="0.2">
      <c r="A2" s="25" t="s">
        <v>1</v>
      </c>
      <c r="B2" s="100" t="s">
        <v>31</v>
      </c>
    </row>
    <row r="3" spans="1:2" x14ac:dyDescent="0.2">
      <c r="A3" s="26" t="s">
        <v>2</v>
      </c>
      <c r="B3" s="101" t="s">
        <v>33</v>
      </c>
    </row>
    <row r="4" spans="1:2" x14ac:dyDescent="0.2">
      <c r="A4" s="25" t="s">
        <v>3</v>
      </c>
      <c r="B4" s="100" t="s">
        <v>31</v>
      </c>
    </row>
    <row r="5" spans="1:2" x14ac:dyDescent="0.2">
      <c r="A5" s="26" t="s">
        <v>4</v>
      </c>
      <c r="B5" s="101" t="s">
        <v>63</v>
      </c>
    </row>
    <row r="6" spans="1:2" x14ac:dyDescent="0.2">
      <c r="A6" s="25" t="s">
        <v>5</v>
      </c>
      <c r="B6" s="100" t="s">
        <v>30</v>
      </c>
    </row>
    <row r="7" spans="1:2" x14ac:dyDescent="0.2">
      <c r="A7" s="26" t="s">
        <v>6</v>
      </c>
      <c r="B7" s="101" t="s">
        <v>64</v>
      </c>
    </row>
    <row r="8" spans="1:2" x14ac:dyDescent="0.2">
      <c r="A8" s="25" t="s">
        <v>7</v>
      </c>
      <c r="B8" s="100" t="s">
        <v>37</v>
      </c>
    </row>
    <row r="9" spans="1:2" x14ac:dyDescent="0.2">
      <c r="A9" s="26" t="s">
        <v>8</v>
      </c>
      <c r="B9" s="101" t="s">
        <v>36</v>
      </c>
    </row>
    <row r="10" spans="1:2" x14ac:dyDescent="0.2">
      <c r="A10" s="25" t="s">
        <v>9</v>
      </c>
      <c r="B10" s="100" t="s">
        <v>65</v>
      </c>
    </row>
    <row r="11" spans="1:2" x14ac:dyDescent="0.2">
      <c r="A11" s="26" t="s">
        <v>10</v>
      </c>
      <c r="B11" s="101" t="s">
        <v>66</v>
      </c>
    </row>
    <row r="12" spans="1:2" x14ac:dyDescent="0.2">
      <c r="A12" s="25" t="s">
        <v>11</v>
      </c>
      <c r="B12" s="100" t="s">
        <v>67</v>
      </c>
    </row>
    <row r="13" spans="1:2" x14ac:dyDescent="0.2">
      <c r="A13" s="26" t="s">
        <v>12</v>
      </c>
      <c r="B13" s="101" t="s">
        <v>68</v>
      </c>
    </row>
    <row r="14" spans="1:2" x14ac:dyDescent="0.2">
      <c r="A14" s="25" t="s">
        <v>13</v>
      </c>
      <c r="B14" s="100" t="s">
        <v>66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Ana Povea</cp:lastModifiedBy>
  <cp:lastPrinted>2012-02-04T13:58:31Z</cp:lastPrinted>
  <dcterms:created xsi:type="dcterms:W3CDTF">2002-11-05T15:28:02Z</dcterms:created>
  <dcterms:modified xsi:type="dcterms:W3CDTF">2021-02-21T16:32:46Z</dcterms:modified>
</cp:coreProperties>
</file>